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490" tabRatio="780"/>
  </bookViews>
  <sheets>
    <sheet name="国家级" sheetId="3" r:id="rId1"/>
    <sheet name="省级" sheetId="5" r:id="rId2"/>
  </sheets>
  <definedNames>
    <definedName name="_xlnm._FilterDatabase" localSheetId="0" hidden="1">国家级!$A$2:$XFA$6233</definedName>
    <definedName name="_xlnm._FilterDatabase" localSheetId="1" hidden="1">省级!$A$2:$N$2584</definedName>
    <definedName name="_xlnm.Print_Area" localSheetId="1">省级!$A$1:$N$1219</definedName>
    <definedName name="_xlnm.Print_Titles" localSheetId="0">国家级!#REF!</definedName>
    <definedName name="_xlnm.Print_Titles" localSheetId="1">省级!#REF!</definedName>
  </definedNames>
  <calcPr calcId="144525"/>
</workbook>
</file>

<file path=xl/sharedStrings.xml><?xml version="1.0" encoding="utf-8"?>
<sst xmlns="http://schemas.openxmlformats.org/spreadsheetml/2006/main" count="26684" uniqueCount="8216">
  <si>
    <t>赤壁市2021年度国家级生态公益林补偿兑现花名册</t>
  </si>
  <si>
    <t>乡镇名</t>
  </si>
  <si>
    <t>村</t>
  </si>
  <si>
    <t>组</t>
  </si>
  <si>
    <t>姓名</t>
  </si>
  <si>
    <t xml:space="preserve">国有面积 </t>
  </si>
  <si>
    <t xml:space="preserve">集体面积 </t>
  </si>
  <si>
    <t xml:space="preserve">个人面积 </t>
  </si>
  <si>
    <t>面积合计</t>
  </si>
  <si>
    <t>逆转面积</t>
  </si>
  <si>
    <t>合格面积</t>
  </si>
  <si>
    <t>标准</t>
  </si>
  <si>
    <t>应兑现资金</t>
  </si>
  <si>
    <t>扣减资金</t>
  </si>
  <si>
    <t>实兑现资金</t>
  </si>
  <si>
    <t>赤壁市</t>
  </si>
  <si>
    <t>合计</t>
  </si>
  <si>
    <t>官塘驿镇</t>
  </si>
  <si>
    <t>计</t>
  </si>
  <si>
    <t>芳秀畈</t>
  </si>
  <si>
    <t>王国新</t>
  </si>
  <si>
    <t>王大成</t>
  </si>
  <si>
    <t>叶金洲</t>
  </si>
  <si>
    <t>叶逢淼</t>
  </si>
  <si>
    <t>王月娥</t>
  </si>
  <si>
    <t>官冬梅</t>
  </si>
  <si>
    <t>叶逢祖</t>
  </si>
  <si>
    <t>叶勇</t>
  </si>
  <si>
    <t>叶逢军</t>
  </si>
  <si>
    <t>叶逢明</t>
  </si>
  <si>
    <t>叶海兵</t>
  </si>
  <si>
    <t>叶欣乾</t>
  </si>
  <si>
    <t>叶永盛</t>
  </si>
  <si>
    <t>叶正东</t>
  </si>
  <si>
    <t>叶安东</t>
  </si>
  <si>
    <t>叶安平</t>
  </si>
  <si>
    <t>叶逢汉</t>
  </si>
  <si>
    <t>叶逢亏</t>
  </si>
  <si>
    <t>叶欣龙</t>
  </si>
  <si>
    <t>叶逢庆</t>
  </si>
  <si>
    <t>叶三兵</t>
  </si>
  <si>
    <t>叶和林</t>
  </si>
  <si>
    <t>叶得金</t>
  </si>
  <si>
    <t>叶冬子</t>
  </si>
  <si>
    <t>叶逢元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</si>
  <si>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</si>
  <si>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</si>
  <si>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</si>
  <si>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</si>
  <si>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</si>
  <si>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</si>
  <si>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</si>
  <si>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</si>
  <si>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</si>
  <si>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</si>
  <si>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</si>
  <si>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</si>
  <si>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叶贵林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</si>
  <si>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</si>
  <si>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</si>
  <si>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</si>
  <si>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</si>
  <si>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</si>
  <si>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</si>
  <si>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</si>
  <si>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</si>
  <si>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</si>
  <si>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</si>
  <si>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</si>
  <si>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</si>
  <si>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</si>
  <si>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</si>
  <si>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</si>
  <si>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</si>
  <si>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张万众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</si>
  <si>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</si>
  <si>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</si>
  <si>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</si>
  <si>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</si>
  <si>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</si>
  <si>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</si>
  <si>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</si>
  <si>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</si>
  <si>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</si>
  <si>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</si>
  <si>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</si>
  <si>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</si>
  <si>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</si>
  <si>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</si>
  <si>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</si>
  <si>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</si>
  <si>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</si>
  <si>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</si>
  <si>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</si>
  <si>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</si>
  <si>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</si>
  <si>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</si>
  <si>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</si>
  <si>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</si>
  <si>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</si>
  <si>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</si>
  <si>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</si>
  <si>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</si>
  <si>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</si>
  <si>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</si>
  <si>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</si>
  <si>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谢先祥</t>
  </si>
  <si>
    <t>谢国华</t>
  </si>
  <si>
    <t>谢应先</t>
  </si>
  <si>
    <t>谢模成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</si>
  <si>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</si>
  <si>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</si>
  <si>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</si>
  <si>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</si>
  <si>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</si>
  <si>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</si>
  <si>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</si>
  <si>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</si>
  <si>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</si>
  <si>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</si>
  <si>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</si>
  <si>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</si>
  <si>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</si>
  <si>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</si>
  <si>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</si>
  <si>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</si>
  <si>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</si>
  <si>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</si>
  <si>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</si>
  <si>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</si>
  <si>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</si>
  <si>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</si>
  <si>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</si>
  <si>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</si>
  <si>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</si>
  <si>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</si>
  <si>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</si>
  <si>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</si>
  <si>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</si>
  <si>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</si>
  <si>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</si>
  <si>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</si>
  <si>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</si>
  <si>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</si>
  <si>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</si>
  <si>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</si>
  <si>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</si>
  <si>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</si>
  <si>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</si>
  <si>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</si>
  <si>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</si>
  <si>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</si>
  <si>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</si>
  <si>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</si>
  <si>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</si>
  <si>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</si>
  <si>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</si>
  <si>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</si>
  <si>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</si>
  <si>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</si>
  <si>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</si>
  <si>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</si>
  <si>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</si>
  <si>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</si>
  <si>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</si>
  <si>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</si>
  <si>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</si>
  <si>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</si>
  <si>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</si>
  <si>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</si>
  <si>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</si>
  <si>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</si>
  <si>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</si>
  <si>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</si>
  <si>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</si>
  <si>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</si>
  <si>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</si>
  <si>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</si>
  <si>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</si>
  <si>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</si>
  <si>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</si>
  <si>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</si>
  <si>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</si>
  <si>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</si>
  <si>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</si>
  <si>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</si>
  <si>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</si>
  <si>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</si>
  <si>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</si>
  <si>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</si>
  <si>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</si>
  <si>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</si>
  <si>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</si>
  <si>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</si>
  <si>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</si>
  <si>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</si>
  <si>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</si>
  <si>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</si>
  <si>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</si>
  <si>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</si>
  <si>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</si>
  <si>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</si>
  <si>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</si>
  <si>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</si>
  <si>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</si>
  <si>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</si>
  <si>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</si>
  <si>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</si>
  <si>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</si>
  <si>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</si>
  <si>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</si>
  <si>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</si>
  <si>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</si>
  <si>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</si>
  <si>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</si>
  <si>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</si>
  <si>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</si>
  <si>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叶木松</t>
  </si>
  <si>
    <t>龚会珍</t>
  </si>
  <si>
    <t>叶欣昌</t>
  </si>
  <si>
    <t>叶华德</t>
  </si>
  <si>
    <t>叶明德</t>
  </si>
  <si>
    <t>刘盛龙</t>
  </si>
  <si>
    <t>叶海军</t>
  </si>
  <si>
    <t>程兴儿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</si>
  <si>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</si>
  <si>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</si>
  <si>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</si>
  <si>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</si>
  <si>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</si>
  <si>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</si>
  <si>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</si>
  <si>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</si>
  <si>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</si>
  <si>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</si>
  <si>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</si>
  <si>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</si>
  <si>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</si>
  <si>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</si>
  <si>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</si>
  <si>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</si>
  <si>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</si>
  <si>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</si>
  <si>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</si>
  <si>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</si>
  <si>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</si>
  <si>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</si>
  <si>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</si>
  <si>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 xml:space="preserve">张庆文 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</si>
  <si>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</si>
  <si>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</si>
  <si>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</si>
  <si>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</si>
  <si>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</si>
  <si>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</si>
  <si>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</si>
  <si>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</si>
  <si>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</si>
  <si>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</si>
  <si>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</si>
  <si>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</si>
  <si>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</si>
  <si>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</si>
  <si>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</si>
  <si>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</si>
  <si>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廖衍寿</t>
  </si>
  <si>
    <t>朱萍珍</t>
  </si>
  <si>
    <t>罗木新</t>
  </si>
  <si>
    <t>邓水红</t>
  </si>
  <si>
    <t>葛仙山</t>
  </si>
  <si>
    <t>王才佐</t>
  </si>
  <si>
    <t>王振亚</t>
  </si>
  <si>
    <t>王新明</t>
  </si>
  <si>
    <t>王茂延</t>
  </si>
  <si>
    <t>王才新</t>
  </si>
  <si>
    <t>王军良</t>
  </si>
  <si>
    <t>王明亮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</si>
  <si>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</si>
  <si>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</si>
  <si>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</si>
  <si>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</si>
  <si>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</si>
  <si>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</si>
  <si>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</si>
  <si>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</si>
  <si>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曾分成</t>
  </si>
  <si>
    <t>刘泽华</t>
  </si>
  <si>
    <t>曾强会</t>
  </si>
  <si>
    <t>王文革</t>
  </si>
  <si>
    <t>王新瑶</t>
  </si>
  <si>
    <t>王文华</t>
  </si>
  <si>
    <t>王啟昌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</si>
  <si>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</si>
  <si>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</si>
  <si>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</si>
  <si>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</si>
  <si>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</si>
  <si>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</si>
  <si>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</si>
  <si>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</si>
  <si>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</si>
  <si>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</si>
  <si>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</si>
  <si>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</si>
  <si>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</si>
  <si>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</si>
  <si>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</si>
  <si>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</si>
  <si>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</si>
  <si>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</si>
  <si>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</si>
  <si>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</si>
  <si>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</si>
  <si>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</si>
  <si>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</si>
  <si>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</si>
  <si>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</si>
  <si>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</si>
  <si>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</si>
  <si>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</si>
  <si>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</si>
  <si>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王国林</t>
  </si>
  <si>
    <t>孙新华</t>
  </si>
  <si>
    <t>曾南会</t>
  </si>
  <si>
    <t>王才学</t>
  </si>
  <si>
    <t>王茂华</t>
  </si>
  <si>
    <t>王争胜</t>
  </si>
  <si>
    <t>王宗仁</t>
  </si>
  <si>
    <t>孙新建</t>
  </si>
  <si>
    <t>孙炎兵</t>
  </si>
  <si>
    <t>孙阳兵</t>
  </si>
  <si>
    <t>曾天会</t>
  </si>
  <si>
    <t>刘水泉</t>
  </si>
  <si>
    <t>曾庆会</t>
  </si>
  <si>
    <t>王茂兴</t>
  </si>
  <si>
    <t>王才国</t>
  </si>
  <si>
    <t>王智</t>
  </si>
  <si>
    <t>孙新放</t>
  </si>
  <si>
    <t>王启荣</t>
  </si>
  <si>
    <t>王才应</t>
  </si>
  <si>
    <t>汪新淼</t>
  </si>
  <si>
    <t>葛仙山村委会</t>
  </si>
  <si>
    <t>黄沙</t>
  </si>
  <si>
    <t>余春华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</si>
  <si>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</si>
  <si>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</si>
  <si>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</si>
  <si>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</si>
  <si>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</si>
  <si>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</si>
  <si>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</si>
  <si>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</si>
  <si>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</si>
  <si>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</si>
  <si>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</si>
  <si>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</si>
  <si>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</si>
  <si>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</si>
  <si>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李菊仙</t>
  </si>
  <si>
    <t>徐华平</t>
  </si>
  <si>
    <t>余朝礼</t>
  </si>
  <si>
    <t>余恩发</t>
  </si>
  <si>
    <t>余恩春</t>
  </si>
  <si>
    <t>叶志华</t>
  </si>
  <si>
    <t>叶和洲</t>
  </si>
  <si>
    <t>余彬</t>
  </si>
  <si>
    <t>余社木</t>
  </si>
  <si>
    <t>叶社明</t>
  </si>
  <si>
    <t>余炳炎</t>
  </si>
  <si>
    <t>余国营</t>
  </si>
  <si>
    <t>余文</t>
  </si>
  <si>
    <t>余恩富</t>
  </si>
  <si>
    <t>余忠诚</t>
  </si>
  <si>
    <t>余新春</t>
  </si>
  <si>
    <t>余东林</t>
  </si>
  <si>
    <t>叶海洲</t>
  </si>
  <si>
    <t>叶言洲</t>
  </si>
  <si>
    <t>叶青洲</t>
  </si>
  <si>
    <t>叶亚平</t>
  </si>
  <si>
    <t>叶亚忠</t>
  </si>
  <si>
    <t>叶亚国</t>
  </si>
  <si>
    <t>邓元桂</t>
  </si>
  <si>
    <t>余恩必</t>
  </si>
  <si>
    <t>余卫平</t>
  </si>
  <si>
    <t>叶发庆</t>
  </si>
  <si>
    <t>余江平</t>
  </si>
  <si>
    <t>余建明</t>
  </si>
  <si>
    <t>余树清</t>
  </si>
  <si>
    <t>余江华</t>
  </si>
  <si>
    <t>余国汉</t>
  </si>
  <si>
    <t>余建清</t>
  </si>
  <si>
    <t>余建设</t>
  </si>
  <si>
    <t>余建峰</t>
  </si>
  <si>
    <t>颜青秀</t>
  </si>
  <si>
    <t>叶新社</t>
  </si>
  <si>
    <t>官树清</t>
  </si>
  <si>
    <t>官木清</t>
  </si>
  <si>
    <t>官炎清</t>
  </si>
  <si>
    <t>官东彬</t>
  </si>
  <si>
    <t>余九孙</t>
  </si>
  <si>
    <t>官世汉</t>
  </si>
  <si>
    <t>官万友</t>
  </si>
  <si>
    <t>官东新</t>
  </si>
  <si>
    <t>官金成</t>
  </si>
  <si>
    <t>蒋冬秀</t>
  </si>
  <si>
    <t>刘春芳</t>
  </si>
  <si>
    <t>官洪民</t>
  </si>
  <si>
    <t>黄华彬</t>
  </si>
  <si>
    <t>黄华明</t>
  </si>
  <si>
    <t>刘伟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</si>
  <si>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</si>
  <si>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</si>
  <si>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</si>
  <si>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</si>
  <si>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</si>
  <si>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</si>
  <si>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</si>
  <si>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</si>
  <si>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</si>
  <si>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</si>
  <si>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</si>
  <si>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</si>
  <si>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</si>
  <si>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</si>
  <si>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</si>
  <si>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</si>
  <si>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</si>
  <si>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</si>
  <si>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</si>
  <si>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</si>
  <si>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余朝阳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</si>
  <si>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</si>
  <si>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</si>
  <si>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</si>
  <si>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</si>
  <si>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</si>
  <si>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</si>
  <si>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</si>
  <si>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</si>
  <si>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佘祖兴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</si>
  <si>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</si>
  <si>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</si>
  <si>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</si>
  <si>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</si>
  <si>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</si>
  <si>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</si>
  <si>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</si>
  <si>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</si>
  <si>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</si>
  <si>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</si>
  <si>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</si>
  <si>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</si>
  <si>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</si>
  <si>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</si>
  <si>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</si>
  <si>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</si>
  <si>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</si>
  <si>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</si>
  <si>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</si>
  <si>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</si>
  <si>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</si>
  <si>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</si>
  <si>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胡和新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</si>
  <si>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</si>
  <si>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</si>
  <si>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</si>
  <si>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</si>
  <si>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</si>
  <si>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</si>
  <si>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</si>
  <si>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</si>
  <si>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</si>
  <si>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</si>
  <si>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</si>
  <si>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</si>
  <si>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</si>
  <si>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</si>
  <si>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</si>
  <si>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</si>
  <si>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</si>
  <si>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</si>
  <si>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</si>
  <si>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</si>
  <si>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</si>
  <si>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</si>
  <si>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</si>
  <si>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</si>
  <si>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</si>
  <si>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</si>
  <si>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</si>
  <si>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</si>
  <si>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</si>
  <si>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</si>
  <si>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</si>
  <si>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</si>
  <si>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</si>
  <si>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</si>
  <si>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</si>
  <si>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</si>
  <si>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</si>
  <si>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</si>
  <si>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</si>
  <si>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</si>
  <si>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</si>
  <si>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</si>
  <si>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</si>
  <si>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</si>
  <si>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刘盛文</t>
  </si>
  <si>
    <t>刘水清</t>
  </si>
  <si>
    <t>刘毓珍</t>
  </si>
  <si>
    <t>肖启云</t>
  </si>
  <si>
    <t>刘福星</t>
  </si>
  <si>
    <t>罗元桂</t>
  </si>
  <si>
    <t>刘志胜</t>
  </si>
  <si>
    <t>刘日兴</t>
  </si>
  <si>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</si>
  <si>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</si>
  <si>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</si>
  <si>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</si>
  <si>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</si>
  <si>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</si>
  <si>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</si>
  <si>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</si>
  <si>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</si>
  <si>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</si>
  <si>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</si>
  <si>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余光金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</si>
  <si>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</si>
  <si>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</si>
  <si>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</si>
  <si>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</si>
  <si>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</si>
  <si>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</si>
  <si>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</si>
  <si>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</si>
  <si>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</si>
  <si>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</si>
  <si>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徐怡珍</t>
  </si>
  <si>
    <t>徐玉明</t>
  </si>
  <si>
    <t>刘耀明</t>
  </si>
  <si>
    <t>刘日明</t>
  </si>
  <si>
    <t>刘旭明</t>
  </si>
  <si>
    <t>谢回珍</t>
  </si>
  <si>
    <t>罗新德</t>
  </si>
  <si>
    <t>罗文德</t>
  </si>
  <si>
    <t>刘时祥</t>
  </si>
  <si>
    <t>刘毓俐</t>
  </si>
  <si>
    <t>程水明</t>
  </si>
  <si>
    <t>邓如意</t>
  </si>
  <si>
    <t>余恩国</t>
  </si>
  <si>
    <t>余松林</t>
  </si>
  <si>
    <t>余亚飞</t>
  </si>
  <si>
    <t>余天清</t>
  </si>
  <si>
    <t>刘海兴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</si>
  <si>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</si>
  <si>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</si>
  <si>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</si>
  <si>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</si>
  <si>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</si>
  <si>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</si>
  <si>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</si>
  <si>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</si>
  <si>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罗宗兴</t>
  </si>
  <si>
    <t>徐育明</t>
  </si>
  <si>
    <t>罗继明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</si>
  <si>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</si>
  <si>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</si>
  <si>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</si>
  <si>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</si>
  <si>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</si>
  <si>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</si>
  <si>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</si>
  <si>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</si>
  <si>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罗通仕</t>
  </si>
  <si>
    <t>罗柏林</t>
  </si>
  <si>
    <t>罗水林</t>
  </si>
  <si>
    <t>陈新华</t>
  </si>
  <si>
    <t>陈金华</t>
  </si>
  <si>
    <t>罗丛清</t>
  </si>
  <si>
    <t>罗明清</t>
  </si>
  <si>
    <t>罗水清</t>
  </si>
  <si>
    <t>刘时明</t>
  </si>
  <si>
    <t>余太清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</si>
  <si>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</si>
  <si>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</si>
  <si>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</si>
  <si>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</si>
  <si>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</si>
  <si>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</si>
  <si>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</si>
  <si>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</si>
  <si>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</si>
  <si>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</si>
  <si>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</si>
  <si>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</si>
  <si>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</si>
  <si>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</si>
  <si>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</si>
  <si>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</si>
  <si>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</si>
  <si>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</si>
  <si>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</si>
  <si>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叶福兴</t>
  </si>
  <si>
    <t>余华忠</t>
  </si>
  <si>
    <t>余华斌</t>
  </si>
  <si>
    <t>余朝鹏</t>
  </si>
  <si>
    <t>王水珍</t>
  </si>
  <si>
    <t>余亚东</t>
  </si>
  <si>
    <t>余朝松</t>
  </si>
  <si>
    <t>黄河林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</si>
  <si>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</si>
  <si>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</si>
  <si>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</si>
  <si>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</si>
  <si>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</si>
  <si>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</si>
  <si>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</si>
  <si>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</si>
  <si>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  学</t>
  </si>
  <si>
    <t>余绪德</t>
  </si>
  <si>
    <t>黄水英</t>
  </si>
  <si>
    <t>汪新明</t>
  </si>
  <si>
    <t>余凡珍</t>
  </si>
  <si>
    <t>余恩安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</si>
  <si>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</si>
  <si>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</si>
  <si>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</si>
  <si>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</si>
  <si>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</si>
  <si>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</si>
  <si>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</si>
  <si>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</si>
  <si>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</si>
  <si>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叶柳珍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</si>
  <si>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</si>
  <si>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</si>
  <si>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</si>
  <si>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</si>
  <si>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</si>
  <si>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</si>
  <si>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</si>
  <si>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</si>
  <si>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</si>
  <si>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</si>
  <si>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</si>
  <si>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</si>
  <si>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</si>
  <si>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</si>
  <si>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</si>
  <si>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熊志奇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</si>
  <si>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</si>
  <si>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</si>
  <si>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</si>
  <si>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</si>
  <si>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</si>
  <si>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</si>
  <si>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</si>
  <si>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</si>
  <si>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</si>
  <si>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</si>
  <si>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</si>
  <si>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</si>
  <si>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</si>
  <si>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</si>
  <si>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</si>
  <si>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</si>
  <si>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</si>
  <si>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</si>
  <si>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</si>
  <si>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</si>
  <si>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</si>
  <si>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</si>
  <si>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</si>
  <si>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</si>
  <si>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</si>
  <si>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汪友保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</si>
  <si>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</si>
  <si>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</si>
  <si>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</si>
  <si>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</si>
  <si>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</si>
  <si>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</si>
  <si>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</si>
  <si>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</si>
  <si>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</si>
  <si>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</si>
  <si>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</si>
  <si>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熊海林</t>
  </si>
  <si>
    <t>熊学贵</t>
  </si>
  <si>
    <t>黄耀林</t>
  </si>
  <si>
    <t>黄金安</t>
  </si>
  <si>
    <t>黄太平</t>
  </si>
  <si>
    <t>徐水秀</t>
  </si>
  <si>
    <t>黄定军</t>
  </si>
  <si>
    <t>黄和周</t>
  </si>
  <si>
    <t>罗冬贵</t>
  </si>
  <si>
    <t>黄定明</t>
  </si>
  <si>
    <t>黄显周</t>
  </si>
  <si>
    <t>双丘</t>
  </si>
  <si>
    <t>陈继洲</t>
  </si>
  <si>
    <t>陈桂洲</t>
  </si>
  <si>
    <t>陈邦生</t>
  </si>
  <si>
    <t>孙士军</t>
  </si>
  <si>
    <t>陈邦富</t>
  </si>
  <si>
    <t>陈和洲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</si>
  <si>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</si>
  <si>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</si>
  <si>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</si>
  <si>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</si>
  <si>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</si>
  <si>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</si>
  <si>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</si>
  <si>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</si>
  <si>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</si>
  <si>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</si>
  <si>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</si>
  <si>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</si>
  <si>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</si>
  <si>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</si>
  <si>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</si>
  <si>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</si>
  <si>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</si>
  <si>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</si>
  <si>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</si>
  <si>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</si>
  <si>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</si>
  <si>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</si>
  <si>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</si>
  <si>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</si>
  <si>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</si>
  <si>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</si>
  <si>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陈广泽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</si>
  <si>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</si>
  <si>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</si>
  <si>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</si>
  <si>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</si>
  <si>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</si>
  <si>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</si>
  <si>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</si>
  <si>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</si>
  <si>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</si>
  <si>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</si>
  <si>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</si>
  <si>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</si>
  <si>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</si>
  <si>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</si>
  <si>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</si>
  <si>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</si>
  <si>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</si>
  <si>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</si>
  <si>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</si>
  <si>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</si>
  <si>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</si>
  <si>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</si>
  <si>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</si>
  <si>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</si>
  <si>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</si>
  <si>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</si>
  <si>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</si>
  <si>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</si>
  <si>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</si>
  <si>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</si>
  <si>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</si>
  <si>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</si>
  <si>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</si>
  <si>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</si>
  <si>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</si>
  <si>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</si>
  <si>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</si>
  <si>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</si>
  <si>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</si>
  <si>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</si>
  <si>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</si>
  <si>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</si>
  <si>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</si>
  <si>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</si>
  <si>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</si>
  <si>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</si>
  <si>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</si>
  <si>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</si>
  <si>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</si>
  <si>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</si>
  <si>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</si>
  <si>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</si>
  <si>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</si>
  <si>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</si>
  <si>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</si>
  <si>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</si>
  <si>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</si>
  <si>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</si>
  <si>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</si>
  <si>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</si>
  <si>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</si>
  <si>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</si>
  <si>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</si>
  <si>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黄新生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</si>
  <si>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</si>
  <si>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</si>
  <si>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</si>
  <si>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</si>
  <si>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</si>
  <si>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</si>
  <si>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</si>
  <si>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</si>
  <si>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</si>
  <si>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</si>
  <si>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</si>
  <si>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</si>
  <si>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</si>
  <si>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</si>
  <si>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</si>
  <si>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</si>
  <si>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</si>
  <si>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</si>
  <si>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</si>
  <si>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</si>
  <si>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</si>
  <si>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</si>
  <si>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</si>
  <si>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</si>
  <si>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</si>
  <si>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</si>
  <si>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</si>
  <si>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</si>
  <si>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</si>
  <si>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</si>
  <si>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</si>
  <si>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</si>
  <si>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</si>
  <si>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</si>
  <si>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</si>
  <si>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</si>
  <si>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罗时贵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</si>
  <si>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</si>
  <si>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</si>
  <si>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</si>
  <si>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</si>
  <si>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</si>
  <si>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</si>
  <si>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</si>
  <si>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</si>
  <si>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</si>
  <si>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</si>
  <si>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罗来兵</t>
  </si>
  <si>
    <t>张七英</t>
  </si>
  <si>
    <t>张炳华</t>
  </si>
  <si>
    <t>徐德臣</t>
  </si>
  <si>
    <t>罗来春</t>
  </si>
  <si>
    <t>罗朝清</t>
  </si>
  <si>
    <t>罗共同</t>
  </si>
  <si>
    <t>罗时兵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</si>
  <si>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</si>
  <si>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</si>
  <si>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</si>
  <si>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</si>
  <si>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</si>
  <si>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</si>
  <si>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</si>
  <si>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</si>
  <si>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</si>
  <si>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</si>
  <si>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</si>
  <si>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</si>
  <si>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</si>
  <si>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</si>
  <si>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</si>
  <si>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</si>
  <si>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</si>
  <si>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</si>
  <si>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</si>
  <si>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</si>
  <si>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</si>
  <si>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</si>
  <si>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</si>
  <si>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</si>
  <si>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</si>
  <si>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魏荣清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</si>
  <si>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</si>
  <si>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</si>
  <si>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</si>
  <si>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</si>
  <si>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</si>
  <si>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</si>
  <si>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</si>
  <si>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</si>
  <si>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</si>
  <si>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</si>
  <si>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</si>
  <si>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</si>
  <si>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</si>
  <si>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</si>
  <si>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</si>
  <si>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</si>
  <si>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</si>
  <si>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</si>
  <si>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</si>
  <si>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</si>
  <si>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徐祖海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</si>
  <si>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</si>
  <si>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</si>
  <si>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</si>
  <si>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</si>
  <si>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</si>
  <si>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</si>
  <si>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</si>
  <si>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</si>
  <si>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</si>
  <si>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</si>
  <si>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</si>
  <si>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</si>
  <si>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</si>
  <si>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</si>
  <si>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</si>
  <si>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</si>
  <si>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罗序强</t>
  </si>
  <si>
    <t>罗建林</t>
  </si>
  <si>
    <t>罗来淦</t>
  </si>
  <si>
    <t>罗汉清</t>
  </si>
  <si>
    <t>罗绪淼</t>
  </si>
  <si>
    <t>徐彬清</t>
  </si>
  <si>
    <t>罗嗣富</t>
  </si>
  <si>
    <t>王友明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</si>
  <si>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</si>
  <si>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</si>
  <si>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</si>
  <si>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</si>
  <si>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</si>
  <si>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</si>
  <si>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</si>
  <si>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</si>
  <si>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张茂友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</si>
  <si>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</si>
  <si>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</si>
  <si>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</si>
  <si>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</si>
  <si>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</si>
  <si>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</si>
  <si>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</si>
  <si>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</si>
  <si>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</si>
  <si>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</si>
  <si>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</si>
  <si>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</si>
  <si>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</si>
  <si>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</si>
  <si>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</si>
  <si>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</si>
  <si>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</si>
  <si>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</si>
  <si>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</si>
  <si>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</si>
  <si>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</si>
  <si>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</si>
  <si>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</si>
  <si>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</si>
  <si>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</si>
  <si>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</si>
  <si>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</si>
  <si>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</si>
  <si>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</si>
  <si>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</si>
  <si>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</si>
  <si>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</si>
  <si>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</si>
  <si>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</si>
  <si>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熊学勇</t>
  </si>
  <si>
    <t>罗普清</t>
  </si>
  <si>
    <t>罗来琼</t>
  </si>
  <si>
    <t>罗汉平</t>
  </si>
  <si>
    <t>罗时义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</si>
  <si>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</si>
  <si>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</si>
  <si>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</si>
  <si>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</si>
  <si>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</si>
  <si>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</si>
  <si>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</si>
  <si>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</si>
  <si>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</si>
  <si>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</si>
  <si>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</si>
  <si>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</si>
  <si>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</si>
  <si>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</si>
  <si>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</si>
  <si>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</si>
  <si>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</si>
  <si>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</si>
  <si>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罗建华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</si>
  <si>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</si>
  <si>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</si>
  <si>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</si>
  <si>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</si>
  <si>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</si>
  <si>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</si>
  <si>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</si>
  <si>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</si>
  <si>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</si>
  <si>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罗维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</si>
  <si>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</si>
  <si>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</si>
  <si>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</si>
  <si>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</si>
  <si>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</si>
  <si>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</si>
  <si>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</si>
  <si>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</si>
  <si>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</si>
  <si>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</si>
  <si>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</si>
  <si>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</si>
  <si>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</si>
  <si>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</si>
  <si>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</si>
  <si>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</si>
  <si>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</si>
  <si>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</si>
  <si>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</si>
  <si>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</si>
  <si>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</si>
  <si>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</si>
  <si>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</si>
  <si>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</si>
  <si>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</si>
  <si>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</si>
  <si>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</si>
  <si>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</si>
  <si>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</si>
  <si>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</si>
  <si>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</si>
  <si>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</si>
  <si>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</si>
  <si>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</si>
  <si>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</si>
  <si>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</si>
  <si>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</si>
  <si>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</si>
  <si>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</si>
  <si>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</si>
  <si>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</si>
  <si>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</si>
  <si>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</si>
  <si>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</si>
  <si>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</si>
  <si>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</si>
  <si>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</si>
  <si>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</si>
  <si>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</si>
  <si>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</si>
  <si>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</si>
  <si>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张腊英</t>
  </si>
  <si>
    <t>王换英</t>
  </si>
  <si>
    <t>郑新淼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</si>
  <si>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</si>
  <si>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</si>
  <si>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</si>
  <si>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</si>
  <si>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</si>
  <si>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</si>
  <si>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</si>
  <si>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郑新旺</t>
  </si>
  <si>
    <t>郑孔典</t>
  </si>
  <si>
    <t>郑国和</t>
  </si>
  <si>
    <t>郑汉林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</si>
  <si>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</si>
  <si>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</si>
  <si>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</si>
  <si>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</si>
  <si>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</si>
  <si>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</si>
  <si>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</si>
  <si>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</si>
  <si>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</si>
  <si>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</si>
  <si>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</si>
  <si>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</si>
  <si>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</si>
  <si>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</si>
  <si>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</si>
  <si>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</si>
  <si>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</si>
  <si>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</si>
  <si>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</si>
  <si>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</si>
  <si>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</si>
  <si>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王和秀</t>
  </si>
  <si>
    <t>徐民权</t>
  </si>
  <si>
    <t>徐平军</t>
  </si>
  <si>
    <t>徐民新</t>
  </si>
  <si>
    <t>徐炎林</t>
  </si>
  <si>
    <t>徐胡清</t>
  </si>
  <si>
    <t>艾记清</t>
  </si>
  <si>
    <t>刘三英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</si>
  <si>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</si>
  <si>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</si>
  <si>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</si>
  <si>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</si>
  <si>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</si>
  <si>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</si>
  <si>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</si>
  <si>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</si>
  <si>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</si>
  <si>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</si>
  <si>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</si>
  <si>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</si>
  <si>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</si>
  <si>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</si>
  <si>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李晓阳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</si>
  <si>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</si>
  <si>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</si>
  <si>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</si>
  <si>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</si>
  <si>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</si>
  <si>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</si>
  <si>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</si>
  <si>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</si>
  <si>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</si>
  <si>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</si>
  <si>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</si>
  <si>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</si>
  <si>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</si>
  <si>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</si>
  <si>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</si>
  <si>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</si>
  <si>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</si>
  <si>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</si>
  <si>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徐怡生</t>
  </si>
  <si>
    <t>张东林</t>
  </si>
  <si>
    <t>徐社帮</t>
  </si>
  <si>
    <t>徐耀帮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</si>
  <si>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</si>
  <si>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</si>
  <si>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</si>
  <si>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</si>
  <si>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</si>
  <si>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</si>
  <si>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</si>
  <si>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</si>
  <si>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</si>
  <si>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</si>
  <si>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</si>
  <si>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</si>
  <si>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</si>
  <si>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</si>
  <si>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</si>
  <si>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</si>
  <si>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</si>
  <si>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</si>
  <si>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</si>
  <si>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</si>
  <si>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</si>
  <si>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</si>
  <si>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</si>
  <si>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</si>
  <si>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</si>
  <si>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</si>
  <si>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</si>
  <si>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</si>
  <si>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</si>
  <si>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</si>
  <si>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</si>
  <si>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</si>
  <si>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</si>
  <si>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</si>
  <si>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</si>
  <si>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</si>
  <si>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</si>
  <si>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</si>
  <si>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</si>
  <si>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</si>
  <si>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</si>
  <si>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</si>
  <si>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</si>
  <si>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</si>
  <si>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</si>
  <si>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</si>
  <si>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</si>
  <si>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</si>
  <si>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</si>
  <si>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</si>
  <si>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</si>
  <si>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</si>
  <si>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</si>
  <si>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</si>
  <si>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</si>
  <si>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陈安兴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</si>
  <si>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</si>
  <si>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</si>
  <si>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</si>
  <si>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</si>
  <si>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</si>
  <si>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</si>
  <si>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</si>
  <si>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</si>
  <si>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</si>
  <si>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</si>
  <si>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徐亚明</t>
  </si>
  <si>
    <t>徐龙</t>
  </si>
  <si>
    <t>刘兵清</t>
  </si>
  <si>
    <t>张兰新</t>
  </si>
  <si>
    <t>刘长清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</si>
  <si>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</si>
  <si>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</si>
  <si>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</si>
  <si>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</si>
  <si>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</si>
  <si>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</si>
  <si>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</si>
  <si>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余有华</t>
  </si>
  <si>
    <t>余有林</t>
  </si>
  <si>
    <t>刘望英</t>
  </si>
  <si>
    <t>徐太平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</si>
  <si>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</si>
  <si>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</si>
  <si>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</si>
  <si>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</si>
  <si>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</si>
  <si>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</si>
  <si>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</si>
  <si>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</si>
  <si>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</si>
  <si>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</si>
  <si>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</si>
  <si>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</si>
  <si>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</si>
  <si>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</si>
  <si>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</si>
  <si>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</si>
  <si>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</si>
  <si>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</si>
  <si>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</si>
  <si>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</si>
  <si>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</si>
  <si>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</si>
  <si>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</si>
  <si>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双丘村委会</t>
  </si>
  <si>
    <t>随阳</t>
  </si>
  <si>
    <t>肖付强</t>
  </si>
  <si>
    <t>肖元庆</t>
  </si>
  <si>
    <t>肖建强</t>
  </si>
  <si>
    <t>肖平芳</t>
  </si>
  <si>
    <t>肖增芳</t>
  </si>
  <si>
    <t>余育秀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</si>
  <si>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</si>
  <si>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</si>
  <si>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</si>
  <si>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</si>
  <si>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</si>
  <si>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</si>
  <si>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</si>
  <si>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</si>
  <si>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</si>
  <si>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</si>
  <si>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</si>
  <si>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</si>
  <si>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</si>
  <si>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</si>
  <si>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</si>
  <si>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肖金焕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</si>
  <si>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</si>
  <si>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</si>
  <si>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</si>
  <si>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</si>
  <si>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</si>
  <si>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</si>
  <si>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</si>
  <si>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</si>
  <si>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</si>
  <si>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</si>
  <si>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</si>
  <si>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</si>
  <si>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</si>
  <si>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</si>
  <si>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</si>
  <si>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</si>
  <si>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余树志</t>
  </si>
  <si>
    <t>余喜春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</si>
  <si>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</si>
  <si>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</si>
  <si>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</si>
  <si>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</si>
  <si>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</si>
  <si>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</si>
  <si>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</si>
  <si>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</si>
  <si>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</si>
  <si>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</si>
  <si>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</si>
  <si>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余水兴</t>
  </si>
  <si>
    <t>余火林</t>
  </si>
  <si>
    <t>余永松</t>
  </si>
  <si>
    <t>余爱臣</t>
  </si>
  <si>
    <t>余恩平</t>
  </si>
  <si>
    <t>余爱政</t>
  </si>
  <si>
    <t>余军</t>
  </si>
  <si>
    <t>余十老</t>
  </si>
  <si>
    <t>余安德</t>
  </si>
  <si>
    <t>余金德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</si>
  <si>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</si>
  <si>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</si>
  <si>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</si>
  <si>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</si>
  <si>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</si>
  <si>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</si>
  <si>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</si>
  <si>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</si>
  <si>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</si>
  <si>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</si>
  <si>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</si>
  <si>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</si>
  <si>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</si>
  <si>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</si>
  <si>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</si>
  <si>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</si>
  <si>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</si>
  <si>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</si>
  <si>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</si>
  <si>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</si>
  <si>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</si>
  <si>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</si>
  <si>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徐建国</t>
  </si>
  <si>
    <t>徐文耀</t>
  </si>
  <si>
    <t>徐巍</t>
  </si>
  <si>
    <t>徐培初</t>
  </si>
  <si>
    <t>余晚秀</t>
  </si>
  <si>
    <t>徐应斌</t>
  </si>
  <si>
    <t>徐稳平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</si>
  <si>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</si>
  <si>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</si>
  <si>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</si>
  <si>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</si>
  <si>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</si>
  <si>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</si>
  <si>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</si>
  <si>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</si>
  <si>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</si>
  <si>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</si>
  <si>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</si>
  <si>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</si>
  <si>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</si>
  <si>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</si>
  <si>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</si>
  <si>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</si>
  <si>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</si>
  <si>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</si>
  <si>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</si>
  <si>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</si>
  <si>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</si>
  <si>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</si>
  <si>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</si>
  <si>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</si>
  <si>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</si>
  <si>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</si>
  <si>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</si>
  <si>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</si>
  <si>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</si>
  <si>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</si>
  <si>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</si>
  <si>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</si>
  <si>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</si>
  <si>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</si>
  <si>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</si>
  <si>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</si>
  <si>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</si>
  <si>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</si>
  <si>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</si>
  <si>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</si>
  <si>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徐志华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</si>
  <si>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</si>
  <si>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</si>
  <si>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</si>
  <si>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</si>
  <si>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</si>
  <si>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</si>
  <si>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</si>
  <si>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</si>
  <si>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</si>
  <si>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</si>
  <si>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</si>
  <si>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</si>
  <si>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</si>
  <si>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</si>
  <si>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</si>
  <si>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</si>
  <si>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</si>
  <si>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</si>
  <si>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</si>
  <si>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</si>
  <si>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</si>
  <si>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</si>
  <si>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</si>
  <si>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</si>
  <si>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</si>
  <si>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</si>
  <si>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颜长清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</si>
  <si>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</si>
  <si>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</si>
  <si>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</si>
  <si>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</si>
  <si>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</si>
  <si>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</si>
  <si>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</si>
  <si>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</si>
  <si>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</si>
  <si>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</si>
  <si>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</si>
  <si>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</si>
  <si>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</si>
  <si>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</si>
  <si>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</si>
  <si>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</si>
  <si>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</si>
  <si>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</si>
  <si>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</si>
  <si>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</si>
  <si>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</si>
  <si>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</si>
  <si>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</si>
  <si>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</si>
  <si>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</si>
  <si>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</si>
  <si>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</si>
  <si>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</si>
  <si>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</si>
  <si>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</si>
  <si>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</si>
  <si>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</si>
  <si>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</si>
  <si>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</si>
  <si>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</si>
  <si>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</si>
  <si>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</si>
  <si>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</si>
  <si>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</si>
  <si>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</si>
  <si>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</si>
  <si>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</si>
  <si>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</si>
  <si>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孙松金</t>
  </si>
  <si>
    <t>孙晚金</t>
  </si>
  <si>
    <t>彭运香</t>
  </si>
  <si>
    <t>肖浓林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</si>
  <si>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</si>
  <si>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</si>
  <si>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</si>
  <si>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</si>
  <si>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</si>
  <si>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</si>
  <si>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</si>
  <si>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</si>
  <si>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徐春英</t>
  </si>
  <si>
    <t>佘瑞金</t>
  </si>
  <si>
    <t>佘朝文</t>
  </si>
  <si>
    <t>佘登峰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</si>
  <si>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</si>
  <si>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</si>
  <si>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</si>
  <si>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</si>
  <si>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</si>
  <si>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</si>
  <si>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</si>
  <si>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</si>
  <si>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</si>
  <si>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</si>
  <si>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</si>
  <si>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</si>
  <si>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</si>
  <si>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</si>
  <si>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</si>
  <si>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</si>
  <si>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</si>
  <si>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</si>
  <si>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</si>
  <si>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</si>
  <si>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</si>
  <si>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</si>
  <si>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佘清奇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</si>
  <si>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</si>
  <si>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</si>
  <si>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</si>
  <si>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</si>
  <si>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</si>
  <si>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</si>
  <si>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</si>
  <si>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刘陈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</si>
  <si>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</si>
  <si>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</si>
  <si>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</si>
  <si>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</si>
  <si>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</si>
  <si>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</si>
  <si>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</si>
  <si>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</si>
  <si>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</si>
  <si>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刘金福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</si>
  <si>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</si>
  <si>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</si>
  <si>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</si>
  <si>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</si>
  <si>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</si>
  <si>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</si>
  <si>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</si>
  <si>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佘光丙</t>
  </si>
  <si>
    <t>叶祖庆</t>
  </si>
  <si>
    <t>佘光忠</t>
  </si>
  <si>
    <t>佘光耀</t>
  </si>
  <si>
    <t>佘善德</t>
  </si>
  <si>
    <t>佘四清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</si>
  <si>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</si>
  <si>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</si>
  <si>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</si>
  <si>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</si>
  <si>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</si>
  <si>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</si>
  <si>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</si>
  <si>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毛小虎</t>
  </si>
  <si>
    <t>毛金华</t>
  </si>
  <si>
    <t>佘江柏</t>
  </si>
  <si>
    <t>毛平</t>
  </si>
  <si>
    <t>毛厚清</t>
  </si>
  <si>
    <t>毛红军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</si>
  <si>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</si>
  <si>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</si>
  <si>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</si>
  <si>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</si>
  <si>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</si>
  <si>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</si>
  <si>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</si>
  <si>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</si>
  <si>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</si>
  <si>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</si>
  <si>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</si>
  <si>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</si>
  <si>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</si>
  <si>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</si>
  <si>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</si>
  <si>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</si>
  <si>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毛美仙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</si>
  <si>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</si>
  <si>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</si>
  <si>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</si>
  <si>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</si>
  <si>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</si>
  <si>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</si>
  <si>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</si>
  <si>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</si>
  <si>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</si>
  <si>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</si>
  <si>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</si>
  <si>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</si>
  <si>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刘彬彬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</si>
  <si>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</si>
  <si>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</si>
  <si>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</si>
  <si>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</si>
  <si>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</si>
  <si>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</si>
  <si>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</si>
  <si>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</si>
  <si>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</si>
  <si>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</si>
  <si>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</si>
  <si>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</si>
  <si>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</si>
  <si>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</si>
  <si>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</si>
  <si>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</si>
  <si>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</si>
  <si>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</si>
  <si>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</si>
  <si>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</si>
  <si>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</si>
  <si>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</si>
  <si>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刘建新</t>
  </si>
  <si>
    <t>刘柏林</t>
  </si>
  <si>
    <t>刘松林</t>
  </si>
  <si>
    <t>刘圣伟</t>
  </si>
  <si>
    <t>刘忠兴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</si>
  <si>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</si>
  <si>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</si>
  <si>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</si>
  <si>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</si>
  <si>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</si>
  <si>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</si>
  <si>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</si>
  <si>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</si>
  <si>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</si>
  <si>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刘坤</t>
  </si>
  <si>
    <t>刘圣斌</t>
  </si>
  <si>
    <t>刘圣超</t>
  </si>
  <si>
    <t>刘冬林</t>
  </si>
  <si>
    <t>刘海清</t>
  </si>
  <si>
    <t>刘海生</t>
  </si>
  <si>
    <t>刘木金</t>
  </si>
  <si>
    <t>刘田德</t>
  </si>
  <si>
    <t>刘峰</t>
  </si>
  <si>
    <t>刘时兵</t>
  </si>
  <si>
    <t>刘时和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</si>
  <si>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</si>
  <si>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</si>
  <si>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</si>
  <si>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</si>
  <si>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</si>
  <si>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</si>
  <si>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</si>
  <si>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孙耀香</t>
  </si>
  <si>
    <t>刘兰芳</t>
  </si>
  <si>
    <t>徐桃桂</t>
  </si>
  <si>
    <t>刘进德</t>
  </si>
  <si>
    <t>刘道德</t>
  </si>
  <si>
    <t>徐河润</t>
  </si>
  <si>
    <t>刘铭卜</t>
  </si>
  <si>
    <t>刘盛辉</t>
  </si>
  <si>
    <t>刘怀德</t>
  </si>
  <si>
    <t>刘圣柏</t>
  </si>
  <si>
    <t>刘炎林</t>
  </si>
  <si>
    <t>刘阳春</t>
  </si>
  <si>
    <t>刘怡清</t>
  </si>
  <si>
    <t>刘德营</t>
  </si>
  <si>
    <t>刘江华</t>
  </si>
  <si>
    <t>刘兵强</t>
  </si>
  <si>
    <t>刘圣炳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</si>
  <si>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</si>
  <si>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</si>
  <si>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</si>
  <si>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</si>
  <si>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</si>
  <si>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</si>
  <si>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</si>
  <si>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</si>
  <si>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</si>
  <si>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</si>
  <si>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</si>
  <si>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</si>
  <si>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</si>
  <si>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</si>
  <si>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刘维德</t>
  </si>
  <si>
    <t>刘平新</t>
  </si>
  <si>
    <t>刘平德</t>
  </si>
  <si>
    <t>刘北斌</t>
  </si>
  <si>
    <t>刘木新</t>
  </si>
  <si>
    <t>刘桥云</t>
  </si>
  <si>
    <t>刘毓斌</t>
  </si>
  <si>
    <t>刘义斌</t>
  </si>
  <si>
    <t>刘天云</t>
  </si>
  <si>
    <t>刘汉林</t>
  </si>
  <si>
    <t>刘社会</t>
  </si>
  <si>
    <t>刘海斌</t>
  </si>
  <si>
    <t>刘平阳</t>
  </si>
  <si>
    <t>刘平均</t>
  </si>
  <si>
    <t>刘永先</t>
  </si>
  <si>
    <t>刘亚先</t>
  </si>
  <si>
    <t>刘正先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</si>
  <si>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</si>
  <si>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</si>
  <si>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</si>
  <si>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</si>
  <si>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</si>
  <si>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</si>
  <si>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</si>
  <si>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</si>
  <si>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</si>
  <si>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</si>
  <si>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</si>
  <si>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</si>
  <si>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</si>
  <si>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</si>
  <si>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</si>
  <si>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</si>
  <si>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</si>
  <si>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</si>
  <si>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</si>
  <si>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</si>
  <si>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</si>
  <si>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</si>
  <si>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</si>
  <si>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</si>
  <si>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</si>
  <si>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</si>
  <si>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</si>
  <si>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</si>
  <si>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</si>
  <si>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</si>
  <si>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</si>
  <si>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</si>
  <si>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</si>
  <si>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</si>
  <si>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</si>
  <si>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</si>
  <si>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余年新</t>
  </si>
  <si>
    <t>汪晓平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</si>
  <si>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</si>
  <si>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</si>
  <si>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</si>
  <si>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</si>
  <si>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</si>
  <si>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</si>
  <si>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</si>
  <si>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</si>
  <si>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</si>
  <si>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刘自生</t>
  </si>
  <si>
    <t>聂晚香</t>
  </si>
  <si>
    <t>余朝邦</t>
  </si>
  <si>
    <t>刘晚达</t>
  </si>
  <si>
    <t>刘毓津</t>
  </si>
  <si>
    <t>刘青山</t>
  </si>
  <si>
    <t>刘鹿莹</t>
  </si>
  <si>
    <t>刘青海</t>
  </si>
  <si>
    <t>刘青源</t>
  </si>
  <si>
    <t>余和水</t>
  </si>
  <si>
    <t>刘冬青</t>
  </si>
  <si>
    <t>刘风云</t>
  </si>
  <si>
    <t>刘继平</t>
  </si>
  <si>
    <t>邓秋珍</t>
  </si>
  <si>
    <t>余朝清</t>
  </si>
  <si>
    <t>刘腊儿</t>
  </si>
  <si>
    <t>余永茂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</si>
  <si>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</si>
  <si>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</si>
  <si>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</si>
  <si>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</si>
  <si>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</si>
  <si>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</si>
  <si>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</si>
  <si>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</si>
  <si>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</si>
  <si>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</si>
  <si>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</si>
  <si>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</si>
  <si>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</si>
  <si>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</si>
  <si>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</si>
  <si>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</si>
  <si>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</si>
  <si>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</si>
  <si>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</si>
  <si>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</si>
  <si>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</si>
  <si>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刘玉英</t>
  </si>
  <si>
    <t>余德胜</t>
  </si>
  <si>
    <t>余恩忠</t>
  </si>
  <si>
    <t>曾炎清</t>
  </si>
  <si>
    <t>余炎洲</t>
  </si>
  <si>
    <t>余文华</t>
  </si>
  <si>
    <t>刘和望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</si>
  <si>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</si>
  <si>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</si>
  <si>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</si>
  <si>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</si>
  <si>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</si>
  <si>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</si>
  <si>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</si>
  <si>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</si>
  <si>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</si>
  <si>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</si>
  <si>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</si>
  <si>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</si>
  <si>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</si>
  <si>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刘春生</t>
  </si>
  <si>
    <t>张司边村委会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</si>
  <si>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</si>
  <si>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</si>
  <si>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</si>
  <si>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</si>
  <si>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</si>
  <si>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</si>
  <si>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</si>
  <si>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</si>
  <si>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</si>
  <si>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</si>
  <si>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</si>
  <si>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</si>
  <si>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</si>
  <si>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</si>
  <si>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</si>
  <si>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</si>
  <si>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</si>
  <si>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</si>
  <si>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</si>
  <si>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</si>
  <si>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</si>
  <si>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</si>
  <si>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</si>
  <si>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</si>
  <si>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</si>
  <si>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</si>
  <si>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</si>
  <si>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</si>
  <si>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</si>
  <si>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</si>
  <si>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</si>
  <si>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</si>
  <si>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</si>
  <si>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</si>
  <si>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</si>
  <si>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</si>
  <si>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</si>
  <si>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</si>
  <si>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</si>
  <si>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</si>
  <si>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</si>
  <si>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</si>
  <si>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</si>
  <si>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</si>
  <si>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</si>
  <si>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</si>
  <si>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</si>
  <si>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</si>
  <si>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</si>
  <si>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</si>
  <si>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</si>
  <si>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</si>
  <si>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</si>
  <si>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</si>
  <si>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</si>
  <si>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</si>
  <si>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邓富祖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</si>
  <si>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</si>
  <si>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</si>
  <si>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</si>
  <si>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</si>
  <si>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</si>
  <si>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</si>
  <si>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</si>
  <si>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</si>
  <si>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</si>
  <si>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</si>
  <si>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</si>
  <si>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</si>
  <si>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</si>
  <si>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</si>
  <si>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</si>
  <si>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</si>
  <si>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</si>
  <si>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</si>
  <si>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</si>
  <si>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</si>
  <si>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</si>
  <si>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</si>
  <si>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颜宗桂</t>
  </si>
  <si>
    <t>颜金水</t>
  </si>
  <si>
    <t>颜新华</t>
  </si>
  <si>
    <t>罗美香</t>
  </si>
  <si>
    <t>李易辉</t>
  </si>
  <si>
    <t>李新汉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</si>
  <si>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</si>
  <si>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</si>
  <si>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</si>
  <si>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</si>
  <si>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</si>
  <si>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</si>
  <si>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</si>
  <si>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</si>
  <si>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</si>
  <si>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</si>
  <si>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</si>
  <si>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</si>
  <si>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</si>
  <si>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</si>
  <si>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</si>
  <si>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</si>
  <si>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</si>
  <si>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</si>
  <si>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</si>
  <si>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</si>
  <si>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</si>
  <si>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</si>
  <si>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</si>
  <si>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</si>
  <si>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</si>
  <si>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</si>
  <si>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邓富全</t>
  </si>
  <si>
    <t>邓富平</t>
  </si>
  <si>
    <t>陈腊孙</t>
  </si>
  <si>
    <t>邓富杰</t>
  </si>
  <si>
    <t>邓继祖</t>
  </si>
  <si>
    <t>徐田英</t>
  </si>
  <si>
    <t>邓建</t>
  </si>
  <si>
    <t>邓四清</t>
  </si>
  <si>
    <t>邓世清</t>
  </si>
  <si>
    <t>邓年清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</si>
  <si>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</si>
  <si>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</si>
  <si>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</si>
  <si>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</si>
  <si>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</si>
  <si>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</si>
  <si>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</si>
  <si>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</si>
  <si>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</si>
  <si>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</si>
  <si>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</si>
  <si>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</si>
  <si>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</si>
  <si>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</si>
  <si>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</si>
  <si>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</si>
  <si>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</si>
  <si>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</si>
  <si>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</si>
  <si>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</si>
  <si>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</si>
  <si>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</si>
  <si>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</si>
  <si>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</si>
  <si>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</si>
  <si>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</si>
  <si>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</si>
  <si>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</si>
  <si>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</si>
  <si>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</si>
  <si>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</si>
  <si>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</si>
  <si>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</si>
  <si>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</si>
  <si>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</si>
  <si>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</si>
  <si>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</si>
  <si>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</si>
  <si>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</si>
  <si>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</si>
  <si>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</si>
  <si>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</si>
  <si>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</si>
  <si>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颜海军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</si>
  <si>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</si>
  <si>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</si>
  <si>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</si>
  <si>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</si>
  <si>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</si>
  <si>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</si>
  <si>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</si>
  <si>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颜新洲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</si>
  <si>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</si>
  <si>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</si>
  <si>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</si>
  <si>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</si>
  <si>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</si>
  <si>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</si>
  <si>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</si>
  <si>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</si>
  <si>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</si>
  <si>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</si>
  <si>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</si>
  <si>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</si>
  <si>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</si>
  <si>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</si>
  <si>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</si>
  <si>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</si>
  <si>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</si>
  <si>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</si>
  <si>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</si>
  <si>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</si>
  <si>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</si>
  <si>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</si>
  <si>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</si>
  <si>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</si>
  <si>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</si>
  <si>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</si>
  <si>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</si>
  <si>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</si>
  <si>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</si>
  <si>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</si>
  <si>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</si>
  <si>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</si>
  <si>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</si>
  <si>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</si>
  <si>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</si>
  <si>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</si>
  <si>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</si>
  <si>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</si>
  <si>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</si>
  <si>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张全凤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</si>
  <si>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</si>
  <si>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</si>
  <si>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</si>
  <si>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</si>
  <si>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</si>
  <si>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</si>
  <si>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</si>
  <si>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</si>
  <si>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</si>
  <si>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</si>
  <si>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</si>
  <si>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</si>
  <si>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</si>
  <si>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</si>
  <si>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</si>
  <si>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</si>
  <si>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</si>
  <si>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</si>
  <si>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</si>
  <si>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</si>
  <si>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</si>
  <si>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</si>
  <si>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</si>
  <si>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</si>
  <si>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</si>
  <si>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</si>
  <si>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</si>
  <si>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</si>
  <si>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</si>
  <si>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</si>
  <si>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</si>
  <si>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</si>
  <si>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</si>
  <si>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</si>
  <si>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</si>
  <si>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</si>
  <si>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</si>
  <si>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</si>
  <si>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</si>
  <si>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</si>
  <si>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</si>
  <si>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</si>
  <si>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</si>
  <si>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张全峰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</si>
  <si>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</si>
  <si>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</si>
  <si>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</si>
  <si>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</si>
  <si>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</si>
  <si>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</si>
  <si>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</si>
  <si>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</si>
  <si>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</si>
  <si>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</si>
  <si>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</si>
  <si>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</si>
  <si>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</si>
  <si>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</si>
  <si>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</si>
  <si>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</si>
  <si>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张尚清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</si>
  <si>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</si>
  <si>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</si>
  <si>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</si>
  <si>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</si>
  <si>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</si>
  <si>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</si>
  <si>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</si>
  <si>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张全英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</si>
  <si>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</si>
  <si>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</si>
  <si>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</si>
  <si>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</si>
  <si>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</si>
  <si>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</si>
  <si>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</si>
  <si>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</si>
  <si>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</si>
  <si>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</si>
  <si>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</si>
  <si>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</si>
  <si>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</si>
  <si>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</si>
  <si>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</si>
  <si>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张木青</t>
  </si>
  <si>
    <t>张俊华</t>
  </si>
  <si>
    <t>张俊军</t>
  </si>
  <si>
    <t>张梅芳</t>
  </si>
  <si>
    <t>张克安</t>
  </si>
  <si>
    <t>张四九</t>
  </si>
  <si>
    <t>张克辉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</si>
  <si>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</si>
  <si>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</si>
  <si>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</si>
  <si>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</si>
  <si>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</si>
  <si>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</si>
  <si>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</si>
  <si>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</si>
  <si>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</si>
  <si>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</si>
  <si>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</si>
  <si>
    <t>中伙铺镇</t>
  </si>
  <si>
    <t>长山社区</t>
  </si>
  <si>
    <t>洪青苑</t>
  </si>
  <si>
    <t>洪炳苑</t>
  </si>
  <si>
    <t>洪涛苑</t>
  </si>
  <si>
    <t>洪文苑</t>
  </si>
  <si>
    <t>洪伟</t>
  </si>
  <si>
    <t>洪金玉</t>
  </si>
  <si>
    <t>洪汗加</t>
  </si>
  <si>
    <t>洪宇航</t>
  </si>
  <si>
    <t>洪建新</t>
  </si>
  <si>
    <t>洪苑征</t>
  </si>
  <si>
    <t>洪泽华</t>
  </si>
  <si>
    <t>洪际水</t>
  </si>
  <si>
    <t>洪保水</t>
  </si>
  <si>
    <t>洪红水</t>
  </si>
  <si>
    <t>洪华水</t>
  </si>
  <si>
    <t>洪安意</t>
  </si>
  <si>
    <t>洪宝林</t>
  </si>
  <si>
    <t>洪敏华</t>
  </si>
  <si>
    <t>洪兵</t>
  </si>
  <si>
    <t>中伙铺镇长山社区</t>
  </si>
  <si>
    <t>琅桥村</t>
  </si>
  <si>
    <t>王明太</t>
  </si>
  <si>
    <t>王新桂</t>
  </si>
  <si>
    <t>王明君</t>
  </si>
  <si>
    <t>王光永</t>
  </si>
  <si>
    <t>王明伟</t>
  </si>
  <si>
    <t>王光勤</t>
  </si>
  <si>
    <t>王成绪</t>
  </si>
  <si>
    <t>王勇绪</t>
  </si>
  <si>
    <t>王光义</t>
  </si>
  <si>
    <t>王光航</t>
  </si>
  <si>
    <t>王猛绪</t>
  </si>
  <si>
    <t>王斌绪</t>
  </si>
  <si>
    <t>王明新</t>
  </si>
  <si>
    <t>王明龙</t>
  </si>
  <si>
    <t>王明勇</t>
  </si>
  <si>
    <t>王明祥</t>
  </si>
  <si>
    <t>王光臣</t>
  </si>
  <si>
    <t>王光胜</t>
  </si>
  <si>
    <t>王光炎</t>
  </si>
  <si>
    <t>王明重</t>
  </si>
  <si>
    <t>王长绪</t>
  </si>
  <si>
    <t>王智绪</t>
  </si>
  <si>
    <t>王光仲</t>
  </si>
  <si>
    <t>王光坤</t>
  </si>
  <si>
    <t>王光俭</t>
  </si>
  <si>
    <t>王伟</t>
  </si>
  <si>
    <t>范芳松</t>
  </si>
  <si>
    <t>范芳柏</t>
  </si>
  <si>
    <t>王北渠</t>
  </si>
  <si>
    <t>王光银</t>
  </si>
  <si>
    <t>王明洪</t>
  </si>
  <si>
    <t>王力</t>
  </si>
  <si>
    <t>曾友英</t>
  </si>
  <si>
    <t>王绍韩</t>
  </si>
  <si>
    <t>王绍贵</t>
  </si>
  <si>
    <t>王绍芳</t>
  </si>
  <si>
    <t>王光新</t>
  </si>
  <si>
    <t>王继承</t>
  </si>
  <si>
    <t>范方明</t>
  </si>
  <si>
    <t>王绍君</t>
  </si>
  <si>
    <t>王明志</t>
  </si>
  <si>
    <t>王绍华</t>
  </si>
  <si>
    <t>徐四英</t>
  </si>
  <si>
    <t>王文化</t>
  </si>
  <si>
    <t>王七元</t>
  </si>
  <si>
    <t>安丰村</t>
  </si>
  <si>
    <t>江开雄</t>
  </si>
  <si>
    <t>江学武</t>
  </si>
  <si>
    <t>江学陆</t>
  </si>
  <si>
    <t>田洪义</t>
  </si>
  <si>
    <t>田洪坤</t>
  </si>
  <si>
    <t>江海林</t>
  </si>
  <si>
    <t>江金海</t>
  </si>
  <si>
    <t>李顺才</t>
  </si>
  <si>
    <t>江新南</t>
  </si>
  <si>
    <t>江海成</t>
  </si>
  <si>
    <t>江京明</t>
  </si>
  <si>
    <t>田洪福</t>
  </si>
  <si>
    <t>田洪社</t>
  </si>
  <si>
    <t>田洪贵</t>
  </si>
  <si>
    <t>田洪才</t>
  </si>
  <si>
    <t>田天才</t>
  </si>
  <si>
    <t>田洪华</t>
  </si>
  <si>
    <t>田洪录</t>
  </si>
  <si>
    <t>田洪旗</t>
  </si>
  <si>
    <t>田洪寿</t>
  </si>
  <si>
    <t>田良军</t>
  </si>
  <si>
    <t>田洪君</t>
  </si>
  <si>
    <t>田期平</t>
  </si>
  <si>
    <t>田祖国</t>
  </si>
  <si>
    <t>田松柏</t>
  </si>
  <si>
    <t>江开典</t>
  </si>
  <si>
    <t>魏新元</t>
  </si>
  <si>
    <t>田洪喜</t>
  </si>
  <si>
    <t>江汉</t>
  </si>
  <si>
    <t>范新民</t>
  </si>
  <si>
    <t>范尚荣</t>
  </si>
  <si>
    <t>范松林</t>
  </si>
  <si>
    <t>范火生</t>
  </si>
  <si>
    <t>范火林</t>
  </si>
  <si>
    <t>范国利</t>
  </si>
  <si>
    <t>范银海</t>
  </si>
  <si>
    <t>祝金元</t>
  </si>
  <si>
    <t>张裕光</t>
  </si>
  <si>
    <t>张新江</t>
  </si>
  <si>
    <t>程华</t>
  </si>
  <si>
    <t>范斌</t>
  </si>
  <si>
    <t>范朝阳</t>
  </si>
  <si>
    <t>范志阳</t>
  </si>
  <si>
    <t>范尚坤</t>
  </si>
  <si>
    <t>范和平</t>
  </si>
  <si>
    <t>罗义华</t>
  </si>
  <si>
    <t>罗海军</t>
  </si>
  <si>
    <t>梅质武</t>
  </si>
  <si>
    <t>周善民</t>
  </si>
  <si>
    <t>田辉</t>
  </si>
  <si>
    <t>田洪繁</t>
  </si>
  <si>
    <t>田期富</t>
  </si>
  <si>
    <t>田长清</t>
  </si>
  <si>
    <t>梅民生</t>
  </si>
  <si>
    <t>梅华</t>
  </si>
  <si>
    <t>梅春林</t>
  </si>
  <si>
    <t>梅九明</t>
  </si>
  <si>
    <t>罗九海</t>
  </si>
  <si>
    <t>邓富民</t>
  </si>
  <si>
    <t>罗忠林</t>
  </si>
  <si>
    <t>罗伟</t>
  </si>
  <si>
    <t>罗润华</t>
  </si>
  <si>
    <t>罗亨祥</t>
  </si>
  <si>
    <t>罗亨朋</t>
  </si>
  <si>
    <t>罗通志</t>
  </si>
  <si>
    <t>罗平和</t>
  </si>
  <si>
    <t>罗南京</t>
  </si>
  <si>
    <t>张新贵</t>
  </si>
  <si>
    <t>罗亨友</t>
  </si>
  <si>
    <t>罗南成</t>
  </si>
  <si>
    <t>罗民权</t>
  </si>
  <si>
    <t>罗春凡</t>
  </si>
  <si>
    <t>邓富淼</t>
  </si>
  <si>
    <t>罗忠华</t>
  </si>
  <si>
    <t>罗亮新</t>
  </si>
  <si>
    <t>中伙社区</t>
  </si>
  <si>
    <t>6</t>
  </si>
  <si>
    <t>熊金良</t>
  </si>
  <si>
    <t>陈和英</t>
  </si>
  <si>
    <t>周平英</t>
  </si>
  <si>
    <t>芦金意</t>
  </si>
  <si>
    <t>熊正柏</t>
  </si>
  <si>
    <t>熊明星</t>
  </si>
  <si>
    <t>熊承志</t>
  </si>
  <si>
    <t>熊正坤</t>
  </si>
  <si>
    <t>舒丙桂</t>
  </si>
  <si>
    <t>刘克升</t>
  </si>
  <si>
    <t>刘克红</t>
  </si>
  <si>
    <t>熊全心</t>
  </si>
  <si>
    <t>熊超</t>
  </si>
  <si>
    <t>熊正清</t>
  </si>
  <si>
    <t>熊正义</t>
  </si>
  <si>
    <t>熊学峰</t>
  </si>
  <si>
    <t>易飞翔</t>
  </si>
  <si>
    <t>熊局民</t>
  </si>
  <si>
    <t>熊学辉</t>
  </si>
  <si>
    <t>熊正直</t>
  </si>
  <si>
    <t>熊魁生</t>
  </si>
  <si>
    <t>熊兵子</t>
  </si>
  <si>
    <t>熊正芳</t>
  </si>
  <si>
    <t>熊瑶</t>
  </si>
  <si>
    <t>熊正威</t>
  </si>
  <si>
    <t>熊建良</t>
  </si>
  <si>
    <t>熊金明</t>
  </si>
  <si>
    <t>熊四清</t>
  </si>
  <si>
    <t>熊和平</t>
  </si>
  <si>
    <t>熊正建</t>
  </si>
  <si>
    <t>熊辉</t>
  </si>
  <si>
    <t>张水珍</t>
  </si>
  <si>
    <t>熊正大</t>
  </si>
  <si>
    <t>熊红平</t>
  </si>
  <si>
    <t>熊道建</t>
  </si>
  <si>
    <t>熊兴明</t>
  </si>
  <si>
    <t>熊矿生</t>
  </si>
  <si>
    <t>熊清明</t>
  </si>
  <si>
    <t>熊学丽</t>
  </si>
  <si>
    <t>熊主民</t>
  </si>
  <si>
    <t>付月明</t>
  </si>
  <si>
    <t>熊东华</t>
  </si>
  <si>
    <t>吴炎秀</t>
  </si>
  <si>
    <t>熊建平</t>
  </si>
  <si>
    <t>王琼</t>
  </si>
  <si>
    <t>付斌</t>
  </si>
  <si>
    <t>叶胜疆</t>
  </si>
  <si>
    <t>南山村</t>
  </si>
  <si>
    <t>廖绪金</t>
  </si>
  <si>
    <t>廖绪银</t>
  </si>
  <si>
    <t>廖继华</t>
  </si>
  <si>
    <t>廖四清</t>
  </si>
  <si>
    <t>廖其兵</t>
  </si>
  <si>
    <t>廖直新</t>
  </si>
  <si>
    <t>廖金山</t>
  </si>
  <si>
    <t>廖公平</t>
  </si>
  <si>
    <t>廖警卫</t>
  </si>
  <si>
    <t>廖军剑</t>
  </si>
  <si>
    <t>廖军桥</t>
  </si>
  <si>
    <t>刘泽胜</t>
  </si>
  <si>
    <t>刘泽选</t>
  </si>
  <si>
    <t>刘泽军</t>
  </si>
  <si>
    <t>刘忠华</t>
  </si>
  <si>
    <t>廖维斌</t>
  </si>
  <si>
    <t>廖福新</t>
  </si>
  <si>
    <t>李和珍</t>
  </si>
  <si>
    <t>廖古清</t>
  </si>
  <si>
    <t>廖新兵</t>
  </si>
  <si>
    <t>廖金炳</t>
  </si>
  <si>
    <t>廖水林</t>
  </si>
  <si>
    <t>廖威</t>
  </si>
  <si>
    <t>廖永清</t>
  </si>
  <si>
    <t>汪梅英</t>
  </si>
  <si>
    <t>廖国华</t>
  </si>
  <si>
    <t>廖俊华</t>
  </si>
  <si>
    <t>廖朝林</t>
  </si>
  <si>
    <t>廖绪文</t>
  </si>
  <si>
    <t>廖绪平</t>
  </si>
  <si>
    <t>廖绪兵</t>
  </si>
  <si>
    <t>廖金华</t>
  </si>
  <si>
    <t>廖绪华</t>
  </si>
  <si>
    <t>刘泽林</t>
  </si>
  <si>
    <t>刘泽县</t>
  </si>
  <si>
    <t>廖其桂</t>
  </si>
  <si>
    <t>熊长明</t>
  </si>
  <si>
    <t>周伟星</t>
  </si>
  <si>
    <t>周仕贵</t>
  </si>
  <si>
    <t>周仕军</t>
  </si>
  <si>
    <t>程德清</t>
  </si>
  <si>
    <t>周新华</t>
  </si>
  <si>
    <t>周仕兵</t>
  </si>
  <si>
    <t>周新启</t>
  </si>
  <si>
    <t>熊卷英</t>
  </si>
  <si>
    <t>周新初</t>
  </si>
  <si>
    <t>夏全意</t>
  </si>
  <si>
    <t>熊庆芳</t>
  </si>
  <si>
    <t>周保清</t>
  </si>
  <si>
    <t>程德新</t>
  </si>
  <si>
    <t>程宝安</t>
  </si>
  <si>
    <t>程德金</t>
  </si>
  <si>
    <t>程德锋</t>
  </si>
  <si>
    <t>程树清</t>
  </si>
  <si>
    <t>程新华</t>
  </si>
  <si>
    <t>程德明</t>
  </si>
  <si>
    <t>程立清</t>
  </si>
  <si>
    <t>程祖宋</t>
  </si>
  <si>
    <t>程祖明</t>
  </si>
  <si>
    <t>程祖红</t>
  </si>
  <si>
    <t>石福珍</t>
  </si>
  <si>
    <t>程宝清</t>
  </si>
  <si>
    <t>程江平</t>
  </si>
  <si>
    <t>程江华</t>
  </si>
  <si>
    <t>程春雷</t>
  </si>
  <si>
    <t>廖腊英</t>
  </si>
  <si>
    <t>程祖录</t>
  </si>
  <si>
    <t>程祖桂</t>
  </si>
  <si>
    <t>钱元珍</t>
  </si>
  <si>
    <t>叶晓东</t>
  </si>
  <si>
    <t>叶劲松</t>
  </si>
  <si>
    <t>魏绍志</t>
  </si>
  <si>
    <t>魏启文</t>
  </si>
  <si>
    <t>叶华</t>
  </si>
  <si>
    <t>程骥</t>
  </si>
  <si>
    <t>程金华</t>
  </si>
  <si>
    <t>程德富</t>
  </si>
  <si>
    <t>殷耀芳</t>
  </si>
  <si>
    <t>王建华</t>
  </si>
  <si>
    <t>王泽仁</t>
  </si>
  <si>
    <t>王秋英</t>
  </si>
  <si>
    <t>王泽明</t>
  </si>
  <si>
    <t>周海子</t>
  </si>
  <si>
    <t>周菊香</t>
  </si>
  <si>
    <t>赵月里</t>
  </si>
  <si>
    <t>周鹏</t>
  </si>
  <si>
    <t>王平</t>
  </si>
  <si>
    <t>周龙辉</t>
  </si>
  <si>
    <t>王绍炎</t>
  </si>
  <si>
    <t>王光明</t>
  </si>
  <si>
    <t>王新和</t>
  </si>
  <si>
    <t>周清香</t>
  </si>
  <si>
    <t>周移山</t>
  </si>
  <si>
    <t>魏绍明</t>
  </si>
  <si>
    <t>廖伏生</t>
  </si>
  <si>
    <t>周金山</t>
  </si>
  <si>
    <t>周隆华</t>
  </si>
  <si>
    <t>周海林</t>
  </si>
  <si>
    <t>钱伟华</t>
  </si>
  <si>
    <t>刘爱平</t>
  </si>
  <si>
    <t>王绍林</t>
  </si>
  <si>
    <t>王锦华</t>
  </si>
  <si>
    <t>程军</t>
  </si>
  <si>
    <t>程桂香</t>
  </si>
  <si>
    <t>刘煌德</t>
  </si>
  <si>
    <t>沈兰贵</t>
  </si>
  <si>
    <t>程水仙</t>
  </si>
  <si>
    <t>刘煌国</t>
  </si>
  <si>
    <t>刘汗林</t>
  </si>
  <si>
    <t>叶朝凤</t>
  </si>
  <si>
    <t>叶栋林</t>
  </si>
  <si>
    <t>刘煌明</t>
  </si>
  <si>
    <t>刘煌军</t>
  </si>
  <si>
    <t>张亚洲</t>
  </si>
  <si>
    <t>张克华</t>
  </si>
  <si>
    <t>程平洲</t>
  </si>
  <si>
    <t>程继平</t>
  </si>
  <si>
    <t>刘文斌</t>
  </si>
  <si>
    <t>刘兰国</t>
  </si>
  <si>
    <t>吴新国</t>
  </si>
  <si>
    <t>李霞</t>
  </si>
  <si>
    <t>刘佳迎</t>
  </si>
  <si>
    <t>刘炎新</t>
  </si>
  <si>
    <t>刘炎斌</t>
  </si>
  <si>
    <t>刘首斌</t>
  </si>
  <si>
    <t>刘志良</t>
  </si>
  <si>
    <t>刘泽玉</t>
  </si>
  <si>
    <t>刘泽满</t>
  </si>
  <si>
    <t>刘建军</t>
  </si>
  <si>
    <t>刘利</t>
  </si>
  <si>
    <t>刘光华</t>
  </si>
  <si>
    <t>刘庆华</t>
  </si>
  <si>
    <t>刘明华</t>
  </si>
  <si>
    <t>周升</t>
  </si>
  <si>
    <t>叶立军</t>
  </si>
  <si>
    <t>叶江平</t>
  </si>
  <si>
    <t>刘阳</t>
  </si>
  <si>
    <t>刘文革</t>
  </si>
  <si>
    <t>刘东林</t>
  </si>
  <si>
    <t>刘东青</t>
  </si>
  <si>
    <t>刘华林</t>
  </si>
  <si>
    <t>刘平洲</t>
  </si>
  <si>
    <t>刘泽东</t>
  </si>
  <si>
    <t>刘福兴</t>
  </si>
  <si>
    <t>刘军</t>
  </si>
  <si>
    <t>刘潮林</t>
  </si>
  <si>
    <t>王菊松</t>
  </si>
  <si>
    <t>刘福兵</t>
  </si>
  <si>
    <t>刘泽聪</t>
  </si>
  <si>
    <t>刘保林</t>
  </si>
  <si>
    <t>刘保青</t>
  </si>
  <si>
    <t>刘保富</t>
  </si>
  <si>
    <t>刘淼新</t>
  </si>
  <si>
    <t>舒永红</t>
  </si>
  <si>
    <t>廖玉明</t>
  </si>
  <si>
    <t>曾建明</t>
  </si>
  <si>
    <t>曾建军</t>
  </si>
  <si>
    <t>曾超</t>
  </si>
  <si>
    <t>曾蒲明</t>
  </si>
  <si>
    <t>曾开明</t>
  </si>
  <si>
    <t>柒辉军</t>
  </si>
  <si>
    <t>柒辉明</t>
  </si>
  <si>
    <t>廖兴明</t>
  </si>
  <si>
    <t>周海军</t>
  </si>
  <si>
    <t>廖幼明</t>
  </si>
  <si>
    <t>柒群英</t>
  </si>
  <si>
    <t>廖玉清</t>
  </si>
  <si>
    <t>刘兴建</t>
  </si>
  <si>
    <t>廖大军</t>
  </si>
  <si>
    <t>柒学华</t>
  </si>
  <si>
    <t>廖洪令</t>
  </si>
  <si>
    <t>曾令明</t>
  </si>
  <si>
    <t>刘红武</t>
  </si>
  <si>
    <t>曾令兴</t>
  </si>
  <si>
    <t>曾恒清</t>
  </si>
  <si>
    <t>廖华芳</t>
  </si>
  <si>
    <t>曾海平</t>
  </si>
  <si>
    <t>曾海清</t>
  </si>
  <si>
    <t>廖群芳</t>
  </si>
  <si>
    <t>周建平</t>
  </si>
  <si>
    <t>周红军</t>
  </si>
  <si>
    <t>周满林</t>
  </si>
  <si>
    <t>廖墩福</t>
  </si>
  <si>
    <t>廖新启</t>
  </si>
  <si>
    <t>苏金华</t>
  </si>
  <si>
    <t>方保秀</t>
  </si>
  <si>
    <t>廖成德</t>
  </si>
  <si>
    <t>廖文龙</t>
  </si>
  <si>
    <t>程松林</t>
  </si>
  <si>
    <t>廖成明</t>
  </si>
  <si>
    <t>廖树林</t>
  </si>
  <si>
    <t>廖文斌</t>
  </si>
  <si>
    <t>刘海明</t>
  </si>
  <si>
    <t>徐玉林</t>
  </si>
  <si>
    <t>程祖寿</t>
  </si>
  <si>
    <t>刘四方</t>
  </si>
  <si>
    <t>周亚军</t>
  </si>
  <si>
    <t>周亚平</t>
  </si>
  <si>
    <t>周水清</t>
  </si>
  <si>
    <t>周么平</t>
  </si>
  <si>
    <t>廖华明</t>
  </si>
  <si>
    <t>廖文新</t>
  </si>
  <si>
    <t>周辉平</t>
  </si>
  <si>
    <t>周斌生</t>
  </si>
  <si>
    <t>廖新明</t>
  </si>
  <si>
    <t>程柏林</t>
  </si>
  <si>
    <t>程松柏</t>
  </si>
  <si>
    <t>程秀珍</t>
  </si>
  <si>
    <t>刘煌荣</t>
  </si>
  <si>
    <t>刘水林</t>
  </si>
  <si>
    <t>廖再先</t>
  </si>
  <si>
    <t>廖明先</t>
  </si>
  <si>
    <t>周仕淼</t>
  </si>
  <si>
    <t>廖松林</t>
  </si>
  <si>
    <t>刘九林</t>
  </si>
  <si>
    <t>廖丁子</t>
  </si>
  <si>
    <t>廖光先</t>
  </si>
  <si>
    <t>周依明</t>
  </si>
  <si>
    <t>周兴亚</t>
  </si>
  <si>
    <t>刘金和</t>
  </si>
  <si>
    <t>刘松仁</t>
  </si>
  <si>
    <t>刘松兵</t>
  </si>
  <si>
    <t>廖金火</t>
  </si>
  <si>
    <t>周伟明</t>
  </si>
  <si>
    <t>刘松成</t>
  </si>
  <si>
    <t>廖洪荣</t>
  </si>
  <si>
    <t>廖其星</t>
  </si>
  <si>
    <t>刘太林</t>
  </si>
  <si>
    <t>廖长明</t>
  </si>
  <si>
    <t>刘松权</t>
  </si>
  <si>
    <t>廖海子</t>
  </si>
  <si>
    <t>刘甫儿</t>
  </si>
  <si>
    <t>周水松</t>
  </si>
  <si>
    <t>张克秋</t>
  </si>
  <si>
    <t>廖寒林</t>
  </si>
  <si>
    <t>刘腰林</t>
  </si>
  <si>
    <t>廖兴华</t>
  </si>
  <si>
    <t>廖志刚</t>
  </si>
  <si>
    <t>廖焱辉</t>
  </si>
  <si>
    <t>周汉明</t>
  </si>
  <si>
    <t>廖小华</t>
  </si>
  <si>
    <t>周兰</t>
  </si>
  <si>
    <t>廖金成</t>
  </si>
  <si>
    <t>周仕荣</t>
  </si>
  <si>
    <t>刘和林</t>
  </si>
  <si>
    <t>廖金龙</t>
  </si>
  <si>
    <t>廖楚波</t>
  </si>
  <si>
    <t>程胜水</t>
  </si>
  <si>
    <t>程强生</t>
  </si>
  <si>
    <t>程水进</t>
  </si>
  <si>
    <t>程万平</t>
  </si>
  <si>
    <t>程进洲</t>
  </si>
  <si>
    <t>程卫星</t>
  </si>
  <si>
    <t>程传荣</t>
  </si>
  <si>
    <t>程传鹏</t>
  </si>
  <si>
    <t>程南通</t>
  </si>
  <si>
    <t>程安荣</t>
  </si>
  <si>
    <t>程胜利</t>
  </si>
  <si>
    <t>程万里</t>
  </si>
  <si>
    <t>程传利</t>
  </si>
  <si>
    <t>程志伟</t>
  </si>
  <si>
    <t>程德波</t>
  </si>
  <si>
    <t>程金泉</t>
  </si>
  <si>
    <t>程胜辉</t>
  </si>
  <si>
    <t>程万子</t>
  </si>
  <si>
    <t>程首华</t>
  </si>
  <si>
    <t>程安亚</t>
  </si>
  <si>
    <t>程传启</t>
  </si>
  <si>
    <t>程金栋</t>
  </si>
  <si>
    <t>程建新</t>
  </si>
  <si>
    <t>程婧</t>
  </si>
  <si>
    <t>舒秋香</t>
  </si>
  <si>
    <t>程金尾</t>
  </si>
  <si>
    <t>程安兵</t>
  </si>
  <si>
    <t>程传雄</t>
  </si>
  <si>
    <t>程荆洲</t>
  </si>
  <si>
    <t>程安华</t>
  </si>
  <si>
    <t>程金良</t>
  </si>
  <si>
    <t>程亮</t>
  </si>
  <si>
    <t>程礼维</t>
  </si>
  <si>
    <t>程传松</t>
  </si>
  <si>
    <t>程定华</t>
  </si>
  <si>
    <t>程一郎</t>
  </si>
  <si>
    <t>程定明</t>
  </si>
  <si>
    <t>程传元</t>
  </si>
  <si>
    <t>程新秋</t>
  </si>
  <si>
    <t>程定平</t>
  </si>
  <si>
    <t>程海周</t>
  </si>
  <si>
    <t>程安柏</t>
  </si>
  <si>
    <t>程学荣</t>
  </si>
  <si>
    <t>程长安</t>
  </si>
  <si>
    <t>程东山</t>
  </si>
  <si>
    <t>程新平</t>
  </si>
  <si>
    <t>程分秒</t>
  </si>
  <si>
    <t>程新国</t>
  </si>
  <si>
    <t>程明华</t>
  </si>
  <si>
    <t>程进利</t>
  </si>
  <si>
    <t>程浩</t>
  </si>
  <si>
    <t>程壁莲</t>
  </si>
  <si>
    <t>程安辉</t>
  </si>
  <si>
    <t>程定波</t>
  </si>
  <si>
    <t>程露</t>
  </si>
  <si>
    <t>程耀光</t>
  </si>
  <si>
    <t>程新安</t>
  </si>
  <si>
    <t>程传周</t>
  </si>
  <si>
    <t>程杰</t>
  </si>
  <si>
    <t>程长清</t>
  </si>
  <si>
    <t>程伟青</t>
  </si>
  <si>
    <t>程文彬</t>
  </si>
  <si>
    <t>程水法</t>
  </si>
  <si>
    <t>程春林</t>
  </si>
  <si>
    <t>程端午</t>
  </si>
  <si>
    <t>程月华</t>
  </si>
  <si>
    <t>程少青</t>
  </si>
  <si>
    <t>程新志</t>
  </si>
  <si>
    <t>程清华</t>
  </si>
  <si>
    <t>程其明</t>
  </si>
  <si>
    <t>方朝胜</t>
  </si>
  <si>
    <t>沈明杞</t>
  </si>
  <si>
    <t>方开明</t>
  </si>
  <si>
    <t>方炎生</t>
  </si>
  <si>
    <t>沈名柏</t>
  </si>
  <si>
    <t>方朝付</t>
  </si>
  <si>
    <t>方清明</t>
  </si>
  <si>
    <t>方祖宋</t>
  </si>
  <si>
    <t>覃光明</t>
  </si>
  <si>
    <t>方新汉</t>
  </si>
  <si>
    <t>田望珍</t>
  </si>
  <si>
    <t>方朝荣</t>
  </si>
  <si>
    <t>沈小兵</t>
  </si>
  <si>
    <t>沈建忠</t>
  </si>
  <si>
    <t>覃军</t>
  </si>
  <si>
    <t>万忠友</t>
  </si>
  <si>
    <t>沈长江</t>
  </si>
  <si>
    <t>沈昌礼</t>
  </si>
  <si>
    <t>沈大桥</t>
  </si>
  <si>
    <t>沈入海</t>
  </si>
  <si>
    <t>沈黄河</t>
  </si>
  <si>
    <t>方新江</t>
  </si>
  <si>
    <t>方新华</t>
  </si>
  <si>
    <t>魏献华</t>
  </si>
  <si>
    <t>方绍贵</t>
  </si>
  <si>
    <t>沈小平</t>
  </si>
  <si>
    <t>方炳生</t>
  </si>
  <si>
    <t>方开平</t>
  </si>
  <si>
    <t>方新国</t>
  </si>
  <si>
    <t>程水珍</t>
  </si>
  <si>
    <t>沈长安</t>
  </si>
  <si>
    <t>张兴望</t>
  </si>
  <si>
    <t>沈小光</t>
  </si>
  <si>
    <t>王泽启</t>
  </si>
  <si>
    <t>沈成志</t>
  </si>
  <si>
    <t>沈昌晖</t>
  </si>
  <si>
    <t>方朝贵</t>
  </si>
  <si>
    <t>方朝东</t>
  </si>
  <si>
    <t>方金龙</t>
  </si>
  <si>
    <t>方金明</t>
  </si>
  <si>
    <t>朱再兴</t>
  </si>
  <si>
    <t>魏元珍</t>
  </si>
  <si>
    <t>田秋林</t>
  </si>
  <si>
    <t>南山村9组</t>
  </si>
  <si>
    <t>沈成林</t>
  </si>
  <si>
    <t>张汉香</t>
  </si>
  <si>
    <t>沈成山</t>
  </si>
  <si>
    <t>张建武</t>
  </si>
  <si>
    <t>张茂良</t>
  </si>
  <si>
    <t>何全意</t>
  </si>
  <si>
    <t>张天军</t>
  </si>
  <si>
    <t>张茂松</t>
  </si>
  <si>
    <t>张松安</t>
  </si>
  <si>
    <t>张松柏</t>
  </si>
  <si>
    <t>张汉新</t>
  </si>
  <si>
    <t>张乐意</t>
  </si>
  <si>
    <t>石六元</t>
  </si>
  <si>
    <t>沈显斌</t>
  </si>
  <si>
    <t>张明军</t>
  </si>
  <si>
    <t>王绍雷</t>
  </si>
  <si>
    <t>龚友元</t>
  </si>
  <si>
    <t>沈波</t>
  </si>
  <si>
    <t>祝金保</t>
  </si>
  <si>
    <t>张建财</t>
  </si>
  <si>
    <t>桂晓英</t>
  </si>
  <si>
    <t>张天平</t>
  </si>
  <si>
    <t>沈新海</t>
  </si>
  <si>
    <t>王志军</t>
  </si>
  <si>
    <t>张海波</t>
  </si>
  <si>
    <t>张茂业</t>
  </si>
  <si>
    <t>张志祥</t>
  </si>
  <si>
    <t>张志维</t>
  </si>
  <si>
    <t>张金朝</t>
  </si>
  <si>
    <t>张建安</t>
  </si>
  <si>
    <t>张亚军</t>
  </si>
  <si>
    <t>张亚平</t>
  </si>
  <si>
    <t>高伯璜</t>
  </si>
  <si>
    <t>张爱国</t>
  </si>
  <si>
    <t>张小皆</t>
  </si>
  <si>
    <t>张华皆</t>
  </si>
  <si>
    <t>张新志</t>
  </si>
  <si>
    <t>张树平</t>
  </si>
  <si>
    <t>张新炎</t>
  </si>
  <si>
    <t>张新皆</t>
  </si>
  <si>
    <t>张新周</t>
  </si>
  <si>
    <t>张茂清</t>
  </si>
  <si>
    <t>张青山</t>
  </si>
  <si>
    <t>谢新华</t>
  </si>
  <si>
    <t>张炎兵</t>
  </si>
  <si>
    <t>张新兵</t>
  </si>
  <si>
    <t>田亚琴</t>
  </si>
  <si>
    <t>张茂雄</t>
  </si>
  <si>
    <t>张国梁</t>
  </si>
  <si>
    <t>张国华</t>
  </si>
  <si>
    <t>廖满珍</t>
  </si>
  <si>
    <t>张国新</t>
  </si>
  <si>
    <t>张炎明</t>
  </si>
  <si>
    <t>王世礼</t>
  </si>
  <si>
    <t>南山村10组</t>
  </si>
  <si>
    <t>泉洪村</t>
  </si>
  <si>
    <t>张建良</t>
  </si>
  <si>
    <t>张建亚</t>
  </si>
  <si>
    <t>张山林</t>
  </si>
  <si>
    <t>张志华</t>
  </si>
  <si>
    <t>张金湖</t>
  </si>
  <si>
    <t>张振明</t>
  </si>
  <si>
    <t>张建炎</t>
  </si>
  <si>
    <t>张传海</t>
  </si>
  <si>
    <t>张建金</t>
  </si>
  <si>
    <t>张开元</t>
  </si>
  <si>
    <t>刘和英</t>
  </si>
  <si>
    <t>张水明</t>
  </si>
  <si>
    <t>张建钊</t>
  </si>
  <si>
    <t>张建胜</t>
  </si>
  <si>
    <t>张小清</t>
  </si>
  <si>
    <t>张建正</t>
  </si>
  <si>
    <t>张建军</t>
  </si>
  <si>
    <t>张继平</t>
  </si>
  <si>
    <t>张华明</t>
  </si>
  <si>
    <t>张水清</t>
  </si>
  <si>
    <t>张海江</t>
  </si>
  <si>
    <t>张长江</t>
  </si>
  <si>
    <t>张伟军</t>
  </si>
  <si>
    <t>张幼清</t>
  </si>
  <si>
    <t>张开明</t>
  </si>
  <si>
    <t>田洪英</t>
  </si>
  <si>
    <t>张登禄</t>
  </si>
  <si>
    <t>张久林</t>
  </si>
  <si>
    <t>张海军</t>
  </si>
  <si>
    <t>张建洲</t>
  </si>
  <si>
    <t>张秋林</t>
  </si>
  <si>
    <t>张益怀</t>
  </si>
  <si>
    <t>张甘林</t>
  </si>
  <si>
    <t>张建华</t>
  </si>
  <si>
    <t>张振宇</t>
  </si>
  <si>
    <t>舒梅英</t>
  </si>
  <si>
    <t>冷文富</t>
  </si>
  <si>
    <t>冷松柏</t>
  </si>
  <si>
    <t>冷太新</t>
  </si>
  <si>
    <t>张桂英</t>
  </si>
  <si>
    <t>冷二元</t>
  </si>
  <si>
    <t>冷六羊</t>
  </si>
  <si>
    <t>冷七明</t>
  </si>
  <si>
    <t>冷五查</t>
  </si>
  <si>
    <t>冷国兵</t>
  </si>
  <si>
    <t>冷炎春</t>
  </si>
  <si>
    <t>冷黎明</t>
  </si>
  <si>
    <t>刘金子</t>
  </si>
  <si>
    <t>冷清禄</t>
  </si>
  <si>
    <t>孙新珍</t>
  </si>
  <si>
    <t>冷文广</t>
  </si>
  <si>
    <t>冷金池</t>
  </si>
  <si>
    <t>冷新才</t>
  </si>
  <si>
    <t>冷新兰</t>
  </si>
  <si>
    <t>冷术亮</t>
  </si>
  <si>
    <t>冷新炳</t>
  </si>
  <si>
    <t>冷新山</t>
  </si>
  <si>
    <t>冷爱明</t>
  </si>
  <si>
    <t>冷汉山</t>
  </si>
  <si>
    <t>冷高山</t>
  </si>
  <si>
    <t>冷清模</t>
  </si>
  <si>
    <t>冷合平</t>
  </si>
  <si>
    <t>冷铁平</t>
  </si>
  <si>
    <t>冷新发</t>
  </si>
  <si>
    <t>冷新华</t>
  </si>
  <si>
    <t>冷述淼</t>
  </si>
  <si>
    <t>冷木生</t>
  </si>
  <si>
    <t>冷清平</t>
  </si>
  <si>
    <t>冷水明</t>
  </si>
  <si>
    <t>叶明华</t>
  </si>
  <si>
    <t>张新淼</t>
  </si>
  <si>
    <t>张移周</t>
  </si>
  <si>
    <t>谢先意</t>
  </si>
  <si>
    <t>张火星</t>
  </si>
  <si>
    <t>张登峰</t>
  </si>
  <si>
    <t>冷冰华</t>
  </si>
  <si>
    <t>刘晚英</t>
  </si>
  <si>
    <t>冷冬海</t>
  </si>
  <si>
    <t>冷建国</t>
  </si>
  <si>
    <t>冷文学</t>
  </si>
  <si>
    <t>冷志华</t>
  </si>
  <si>
    <t>冷新洲</t>
  </si>
  <si>
    <t>冷文明</t>
  </si>
  <si>
    <t>冷秋潮</t>
  </si>
  <si>
    <t>冷新建</t>
  </si>
  <si>
    <t>冷育林</t>
  </si>
  <si>
    <t>冷  宇</t>
  </si>
  <si>
    <t>冷金山</t>
  </si>
  <si>
    <t>冷清典</t>
  </si>
  <si>
    <t>冷文斌</t>
  </si>
  <si>
    <t>冷东斌</t>
  </si>
  <si>
    <t>冷周全</t>
  </si>
  <si>
    <t>冷金泉</t>
  </si>
  <si>
    <t>冷葵平</t>
  </si>
  <si>
    <t>冷炎新</t>
  </si>
  <si>
    <t>冷伟平</t>
  </si>
  <si>
    <t>冷杰兵</t>
  </si>
  <si>
    <t>廖咏梅</t>
  </si>
  <si>
    <t>冷腊桂</t>
  </si>
  <si>
    <t>邓臣子</t>
  </si>
  <si>
    <t>邓东明</t>
  </si>
  <si>
    <t>邓伟明</t>
  </si>
  <si>
    <t>邓高明</t>
  </si>
  <si>
    <t>刘基和</t>
  </si>
  <si>
    <t>刘志勇</t>
  </si>
  <si>
    <t>马桃英</t>
  </si>
  <si>
    <t>刘东海</t>
  </si>
  <si>
    <t>魏水平</t>
  </si>
  <si>
    <t>刘金山</t>
  </si>
  <si>
    <t>刘忠明</t>
  </si>
  <si>
    <t>刘忠宏</t>
  </si>
  <si>
    <t>刘  坤</t>
  </si>
  <si>
    <t>刘忠学</t>
  </si>
  <si>
    <t>冷六英</t>
  </si>
  <si>
    <t>刘基林</t>
  </si>
  <si>
    <t>陈珍英</t>
  </si>
  <si>
    <t>刘学锋</t>
  </si>
  <si>
    <t>刘忠文</t>
  </si>
  <si>
    <t>刘元清</t>
  </si>
  <si>
    <t>刘忠伟</t>
  </si>
  <si>
    <t>刘忠祥</t>
  </si>
  <si>
    <t>刘  涛</t>
  </si>
  <si>
    <t>王六生</t>
  </si>
  <si>
    <t>刘忠仁</t>
  </si>
  <si>
    <t>刘明良</t>
  </si>
  <si>
    <t>张茂方</t>
  </si>
  <si>
    <t>张四明</t>
  </si>
  <si>
    <t>张建柏</t>
  </si>
  <si>
    <t>张茂盛</t>
  </si>
  <si>
    <t>张伟明</t>
  </si>
  <si>
    <t>张建文</t>
  </si>
  <si>
    <t>成家秀</t>
  </si>
  <si>
    <t>张拥军</t>
  </si>
  <si>
    <t>张茂凤</t>
  </si>
  <si>
    <t>周本训</t>
  </si>
  <si>
    <t>肖清珍</t>
  </si>
  <si>
    <t>周新年</t>
  </si>
  <si>
    <t>戴仁贵</t>
  </si>
  <si>
    <t>周敬和</t>
  </si>
  <si>
    <t>周伟山</t>
  </si>
  <si>
    <t>周文山</t>
  </si>
  <si>
    <t>周成山</t>
  </si>
  <si>
    <t>田满珍</t>
  </si>
  <si>
    <t>张建和</t>
  </si>
  <si>
    <t>张  臣</t>
  </si>
  <si>
    <t>张  军</t>
  </si>
  <si>
    <t>周以红</t>
  </si>
  <si>
    <t>周秋际</t>
  </si>
  <si>
    <t>张新潮</t>
  </si>
  <si>
    <t>周条英</t>
  </si>
  <si>
    <t>张茂辉</t>
  </si>
  <si>
    <t>张清斌</t>
  </si>
  <si>
    <t>周明山</t>
  </si>
  <si>
    <t>张文新</t>
  </si>
  <si>
    <t>张国良</t>
  </si>
  <si>
    <t>周小山</t>
  </si>
  <si>
    <t>周冬山</t>
  </si>
  <si>
    <t>周泰山</t>
  </si>
  <si>
    <t>周志军</t>
  </si>
  <si>
    <t>周五山</t>
  </si>
  <si>
    <t>周水山</t>
  </si>
  <si>
    <t>周新光</t>
  </si>
  <si>
    <t>高桥</t>
  </si>
  <si>
    <t>赵润英</t>
  </si>
  <si>
    <t>田群洲</t>
  </si>
  <si>
    <t>黄金生</t>
  </si>
  <si>
    <t>田清军</t>
  </si>
  <si>
    <t>田伟明</t>
  </si>
  <si>
    <t>田华</t>
  </si>
  <si>
    <t>田进</t>
  </si>
  <si>
    <t>田海元</t>
  </si>
  <si>
    <t>田兵</t>
  </si>
  <si>
    <t>田清韩</t>
  </si>
  <si>
    <t>田逢世</t>
  </si>
  <si>
    <t>田柳洲</t>
  </si>
  <si>
    <t>田广洲</t>
  </si>
  <si>
    <t>田逢荣</t>
  </si>
  <si>
    <t>田逢民</t>
  </si>
  <si>
    <t>田柳明</t>
  </si>
  <si>
    <t>田逢勇</t>
  </si>
  <si>
    <t>田清柳</t>
  </si>
  <si>
    <t>田清平</t>
  </si>
  <si>
    <t>田逢卫</t>
  </si>
  <si>
    <t>田逢彬</t>
  </si>
  <si>
    <t>田招兵</t>
  </si>
  <si>
    <t>田涛龙</t>
  </si>
  <si>
    <t>田逢武</t>
  </si>
  <si>
    <t>田江元</t>
  </si>
  <si>
    <t>田逢昌</t>
  </si>
  <si>
    <t>田逢达</t>
  </si>
  <si>
    <t>田水</t>
  </si>
  <si>
    <t>田逢德</t>
  </si>
  <si>
    <t>田逢敢</t>
  </si>
  <si>
    <t>田北洋</t>
  </si>
  <si>
    <t>田逢平</t>
  </si>
  <si>
    <t>田清华</t>
  </si>
  <si>
    <t>田逢会</t>
  </si>
  <si>
    <t>田清苏</t>
  </si>
  <si>
    <t>方雪珍</t>
  </si>
  <si>
    <t>田锋</t>
  </si>
  <si>
    <t>田蒲</t>
  </si>
  <si>
    <t>田清俊</t>
  </si>
  <si>
    <t>黄普金</t>
  </si>
  <si>
    <t>黄伟</t>
  </si>
  <si>
    <t>黄良新</t>
  </si>
  <si>
    <t>黄良春</t>
  </si>
  <si>
    <t>黄梦城</t>
  </si>
  <si>
    <t>黄子翼</t>
  </si>
  <si>
    <t>黄良兵</t>
  </si>
  <si>
    <t>黄忠新</t>
  </si>
  <si>
    <t>黄良清</t>
  </si>
  <si>
    <t>黄海军</t>
  </si>
  <si>
    <t>黄良勇</t>
  </si>
  <si>
    <t>王想珍</t>
  </si>
  <si>
    <t>黄良峰</t>
  </si>
  <si>
    <t>黄七星</t>
  </si>
  <si>
    <t>王元香</t>
  </si>
  <si>
    <t>黄军民</t>
  </si>
  <si>
    <t>黄辉</t>
  </si>
  <si>
    <t>田世英</t>
  </si>
  <si>
    <t>黄祖新</t>
  </si>
  <si>
    <t>黄良普</t>
  </si>
  <si>
    <t>黄朝晖</t>
  </si>
  <si>
    <t>黄冬林</t>
  </si>
  <si>
    <t>黄艳林</t>
  </si>
  <si>
    <t>黄忠平</t>
  </si>
  <si>
    <t>黄忠发</t>
  </si>
  <si>
    <t>黄海清</t>
  </si>
  <si>
    <t>田明银</t>
  </si>
  <si>
    <t>田新社</t>
  </si>
  <si>
    <t>田合社</t>
  </si>
  <si>
    <t>田海社</t>
  </si>
  <si>
    <t>田北平</t>
  </si>
  <si>
    <t>田南京</t>
  </si>
  <si>
    <t>田洪波</t>
  </si>
  <si>
    <t>田清红</t>
  </si>
  <si>
    <t>田银海</t>
  </si>
  <si>
    <t>田清海</t>
  </si>
  <si>
    <t>田金和</t>
  </si>
  <si>
    <t>田宝和</t>
  </si>
  <si>
    <t>田海南</t>
  </si>
  <si>
    <t>田双隆</t>
  </si>
  <si>
    <t>田北移</t>
  </si>
  <si>
    <t>田亚平</t>
  </si>
  <si>
    <t>田建平</t>
  </si>
  <si>
    <t>田新民</t>
  </si>
  <si>
    <t>田清炎</t>
  </si>
  <si>
    <t>田建华</t>
  </si>
  <si>
    <t>田逢军</t>
  </si>
  <si>
    <t>田建新</t>
  </si>
  <si>
    <t>田建国</t>
  </si>
  <si>
    <t>田建辉</t>
  </si>
  <si>
    <t>田建林</t>
  </si>
  <si>
    <t>田清晓</t>
  </si>
  <si>
    <t>田南林</t>
  </si>
  <si>
    <t>田新山</t>
  </si>
  <si>
    <t>田庆龙</t>
  </si>
  <si>
    <t>田卫星</t>
  </si>
  <si>
    <t>田天明</t>
  </si>
  <si>
    <t>田柏龙</t>
  </si>
  <si>
    <t>田华仁</t>
  </si>
  <si>
    <t>田祥龙</t>
  </si>
  <si>
    <t>田汗明</t>
  </si>
  <si>
    <t>龚春香</t>
  </si>
  <si>
    <t>田四明</t>
  </si>
  <si>
    <t>余荣帮</t>
  </si>
  <si>
    <t>田茂龙</t>
  </si>
  <si>
    <t>田立新</t>
  </si>
  <si>
    <t>田良民</t>
  </si>
  <si>
    <t>田太平</t>
  </si>
  <si>
    <t>田设龙</t>
  </si>
  <si>
    <t>田祖龙</t>
  </si>
  <si>
    <t>田国龙</t>
  </si>
  <si>
    <t>田权平</t>
  </si>
  <si>
    <t>张清香</t>
  </si>
  <si>
    <t>田建民</t>
  </si>
  <si>
    <t>田盛平</t>
  </si>
  <si>
    <t>田建龙</t>
  </si>
  <si>
    <t>田军龙</t>
  </si>
  <si>
    <t>田俊龙</t>
  </si>
  <si>
    <t>赵珍元</t>
  </si>
  <si>
    <t>田建军</t>
  </si>
  <si>
    <t>田治民</t>
  </si>
  <si>
    <t>田禹民</t>
  </si>
  <si>
    <t>田逢龙</t>
  </si>
  <si>
    <t>张水英</t>
  </si>
  <si>
    <t>田家振</t>
  </si>
  <si>
    <t>田松龙</t>
  </si>
  <si>
    <t>田盛玉</t>
  </si>
  <si>
    <t>田权龙</t>
  </si>
  <si>
    <t>田义龙</t>
  </si>
  <si>
    <t>田弟水</t>
  </si>
  <si>
    <t>田盛林</t>
  </si>
  <si>
    <t>田新龙</t>
  </si>
  <si>
    <t>田成龙</t>
  </si>
  <si>
    <t>田云龙</t>
  </si>
  <si>
    <t>田美隆</t>
  </si>
  <si>
    <t>田朝明</t>
  </si>
  <si>
    <t>田耀明</t>
  </si>
  <si>
    <t>田黎明</t>
  </si>
  <si>
    <t>田晓明</t>
  </si>
  <si>
    <t>但唐英</t>
  </si>
  <si>
    <t>田桃山</t>
  </si>
  <si>
    <t>田新国</t>
  </si>
  <si>
    <t>田功生</t>
  </si>
  <si>
    <t>田先锋</t>
  </si>
  <si>
    <t>田新军</t>
  </si>
  <si>
    <t>田杨鹏</t>
  </si>
  <si>
    <t>田新朝</t>
  </si>
  <si>
    <t>田小潮</t>
  </si>
  <si>
    <t>田向阳</t>
  </si>
  <si>
    <t>田兵兵</t>
  </si>
  <si>
    <t>田际新</t>
  </si>
  <si>
    <t>田银水</t>
  </si>
  <si>
    <t>田兴旺</t>
  </si>
  <si>
    <t>田新兵</t>
  </si>
  <si>
    <t>田建兵</t>
  </si>
  <si>
    <t>舒和意</t>
  </si>
  <si>
    <t>田玉华</t>
  </si>
  <si>
    <t>田玉强</t>
  </si>
  <si>
    <t>田陆和</t>
  </si>
  <si>
    <t>田陆水</t>
  </si>
  <si>
    <t>田伟</t>
  </si>
  <si>
    <t>田会民</t>
  </si>
  <si>
    <t>田卫水</t>
  </si>
  <si>
    <t>田威</t>
  </si>
  <si>
    <t>田际勤</t>
  </si>
  <si>
    <t>田际峰</t>
  </si>
  <si>
    <t>田九林</t>
  </si>
  <si>
    <t>田胜斌</t>
  </si>
  <si>
    <t>田逢志</t>
  </si>
  <si>
    <t>田小兵</t>
  </si>
  <si>
    <t>郑北平</t>
  </si>
  <si>
    <t>田亚兵</t>
  </si>
  <si>
    <t>田高潮</t>
  </si>
  <si>
    <t>田云隆</t>
  </si>
  <si>
    <t>周晓梅</t>
  </si>
  <si>
    <t>方春梅</t>
  </si>
  <si>
    <t>田太新</t>
  </si>
  <si>
    <t>田胜龙</t>
  </si>
  <si>
    <t>田盛华</t>
  </si>
  <si>
    <t>田盛粮</t>
  </si>
  <si>
    <t>田艳明</t>
  </si>
  <si>
    <t>田明初</t>
  </si>
  <si>
    <t>田庆大</t>
  </si>
  <si>
    <t>田露</t>
  </si>
  <si>
    <t>田金钊</t>
  </si>
  <si>
    <t>田建明</t>
  </si>
  <si>
    <t>沈新炎</t>
  </si>
  <si>
    <t>田朋龙</t>
  </si>
  <si>
    <t>田庆军</t>
  </si>
  <si>
    <t>田栋粮</t>
  </si>
  <si>
    <t>田余粮</t>
  </si>
  <si>
    <t>田高明</t>
  </si>
  <si>
    <t>程新珍</t>
  </si>
  <si>
    <t>田桂英</t>
  </si>
  <si>
    <t>田盛兵</t>
  </si>
  <si>
    <t>吴乐香</t>
  </si>
  <si>
    <t>田金明</t>
  </si>
  <si>
    <t>田际华</t>
  </si>
  <si>
    <t>魏午儿</t>
  </si>
  <si>
    <t>田金民</t>
  </si>
  <si>
    <t>田小阳</t>
  </si>
  <si>
    <t>田潮华</t>
  </si>
  <si>
    <t>沈顺民</t>
  </si>
  <si>
    <t>邓静</t>
  </si>
  <si>
    <t>田新强</t>
  </si>
  <si>
    <t>田莲孙</t>
  </si>
  <si>
    <t>谢春儿</t>
  </si>
  <si>
    <t>沈显富</t>
  </si>
  <si>
    <t>田军</t>
  </si>
  <si>
    <t>沈柏林</t>
  </si>
  <si>
    <t>沈显海</t>
  </si>
  <si>
    <t>沈新平</t>
  </si>
  <si>
    <t>沈江林</t>
  </si>
  <si>
    <t>田新文</t>
  </si>
  <si>
    <t>沈文平</t>
  </si>
  <si>
    <t>程桃珍</t>
  </si>
  <si>
    <t>方水生</t>
  </si>
  <si>
    <t>方才炎</t>
  </si>
  <si>
    <t>方战林</t>
  </si>
  <si>
    <t>方才永</t>
  </si>
  <si>
    <t>方才杰</t>
  </si>
  <si>
    <t>方才华</t>
  </si>
  <si>
    <t>方成民</t>
  </si>
  <si>
    <t>方刚</t>
  </si>
  <si>
    <t>方韩平</t>
  </si>
  <si>
    <t>方贤敏</t>
  </si>
  <si>
    <t>方淼华</t>
  </si>
  <si>
    <t>张太平</t>
  </si>
  <si>
    <t>方普平</t>
  </si>
  <si>
    <t>方金海</t>
  </si>
  <si>
    <t>方金建</t>
  </si>
  <si>
    <t>方金强</t>
  </si>
  <si>
    <t>方仁华</t>
  </si>
  <si>
    <t>方工华</t>
  </si>
  <si>
    <t>田海民</t>
  </si>
  <si>
    <t>田海军</t>
  </si>
  <si>
    <t>田法民</t>
  </si>
  <si>
    <t>方战平</t>
  </si>
  <si>
    <t>田引军</t>
  </si>
  <si>
    <t>徐生林</t>
  </si>
  <si>
    <t>徐光荣</t>
  </si>
  <si>
    <t>方乾</t>
  </si>
  <si>
    <t>方贤军</t>
  </si>
  <si>
    <t>方汉平</t>
  </si>
  <si>
    <t>方建新</t>
  </si>
  <si>
    <t>方太新</t>
  </si>
  <si>
    <t>方成新</t>
  </si>
  <si>
    <t>方腾</t>
  </si>
  <si>
    <t>舒辉泰</t>
  </si>
  <si>
    <t>舒跃高</t>
  </si>
  <si>
    <t>舒天红</t>
  </si>
  <si>
    <t>舒鼎孙</t>
  </si>
  <si>
    <t>田金秀</t>
  </si>
  <si>
    <t>舒华兴</t>
  </si>
  <si>
    <t>舒红英</t>
  </si>
  <si>
    <t>舒宗祥</t>
  </si>
  <si>
    <t>舒雄汉</t>
  </si>
  <si>
    <t>舒武汉</t>
  </si>
  <si>
    <t>舒天明</t>
  </si>
  <si>
    <t>王荣贵</t>
  </si>
  <si>
    <t>舒北平</t>
  </si>
  <si>
    <t>舒鼎佳</t>
  </si>
  <si>
    <t>舒辉华</t>
  </si>
  <si>
    <t>舒鼎发</t>
  </si>
  <si>
    <t>舒宗柱</t>
  </si>
  <si>
    <t>舒小平</t>
  </si>
  <si>
    <t>舒志华</t>
  </si>
  <si>
    <t>舒辉胜</t>
  </si>
  <si>
    <t>舒平方</t>
  </si>
  <si>
    <t>舒新国</t>
  </si>
  <si>
    <t>舒辉德</t>
  </si>
  <si>
    <t>舒辉远</t>
  </si>
  <si>
    <t>舒鼎铭</t>
  </si>
  <si>
    <t>舒前进</t>
  </si>
  <si>
    <t>舒离合</t>
  </si>
  <si>
    <t>李新华</t>
  </si>
  <si>
    <t>舒建华</t>
  </si>
  <si>
    <t>舒青山</t>
  </si>
  <si>
    <t>舒正兴</t>
  </si>
  <si>
    <t>舒胜山</t>
  </si>
  <si>
    <t>舒五星</t>
  </si>
  <si>
    <t>舒淼山</t>
  </si>
  <si>
    <t>舒新民</t>
  </si>
  <si>
    <t>舒英红</t>
  </si>
  <si>
    <t>舒五林</t>
  </si>
  <si>
    <t>舒移军</t>
  </si>
  <si>
    <t>舒志伟</t>
  </si>
  <si>
    <t>舒火把</t>
  </si>
  <si>
    <t>舒鼎武</t>
  </si>
  <si>
    <t>舒天津</t>
  </si>
  <si>
    <t>舒辉兵</t>
  </si>
  <si>
    <t>雷满春</t>
  </si>
  <si>
    <t>舒冬林</t>
  </si>
  <si>
    <t>舒宗诜</t>
  </si>
  <si>
    <t>舒杰</t>
  </si>
  <si>
    <t>舒战兵</t>
  </si>
  <si>
    <t>舒移涛</t>
  </si>
  <si>
    <t>舒红波</t>
  </si>
  <si>
    <t>舒移海</t>
  </si>
  <si>
    <t>高桥村</t>
  </si>
  <si>
    <t>高桥村15组</t>
  </si>
  <si>
    <t>祝平南</t>
  </si>
  <si>
    <t>祝金海</t>
  </si>
  <si>
    <t>龙和平</t>
  </si>
  <si>
    <t>龙宗武</t>
  </si>
  <si>
    <t>祝儒军</t>
  </si>
  <si>
    <t>祝师新</t>
  </si>
  <si>
    <t>祝儒志</t>
  </si>
  <si>
    <t>祝淼清</t>
  </si>
  <si>
    <t>祝杨林</t>
  </si>
  <si>
    <t>祝师斌</t>
  </si>
  <si>
    <t>周红卫</t>
  </si>
  <si>
    <t>周平华</t>
  </si>
  <si>
    <t>周宗华</t>
  </si>
  <si>
    <t>周么林</t>
  </si>
  <si>
    <t>祝儒锋</t>
  </si>
  <si>
    <t>祝学明</t>
  </si>
  <si>
    <t>熊德良</t>
  </si>
  <si>
    <t>祝儒松</t>
  </si>
  <si>
    <t>祝晚清</t>
  </si>
  <si>
    <t>祝儒德</t>
  </si>
  <si>
    <t>祝师友</t>
  </si>
  <si>
    <t>祝儒柏</t>
  </si>
  <si>
    <t>祝小明</t>
  </si>
  <si>
    <t>黄新意</t>
  </si>
  <si>
    <t>田九江</t>
  </si>
  <si>
    <t>田火金</t>
  </si>
  <si>
    <t>田亚军</t>
  </si>
  <si>
    <t>田期锁</t>
  </si>
  <si>
    <t>田期淦</t>
  </si>
  <si>
    <t>陈智兵</t>
  </si>
  <si>
    <t>田生龙</t>
  </si>
  <si>
    <t>田世和</t>
  </si>
  <si>
    <t>田海清</t>
  </si>
  <si>
    <t>田洪海</t>
  </si>
  <si>
    <t>黄春明</t>
  </si>
  <si>
    <t>黄世美</t>
  </si>
  <si>
    <t>黄世伟</t>
  </si>
  <si>
    <t>田桂林</t>
  </si>
  <si>
    <t>田皇道</t>
  </si>
  <si>
    <t>陈盈生</t>
  </si>
  <si>
    <t>田横</t>
  </si>
  <si>
    <t>漆学金</t>
  </si>
  <si>
    <t>漆萍</t>
  </si>
  <si>
    <t>黄华玉</t>
  </si>
  <si>
    <t>黄金平</t>
  </si>
  <si>
    <t>付移生</t>
  </si>
  <si>
    <t>黄久春</t>
  </si>
  <si>
    <t>黄长春</t>
  </si>
  <si>
    <t>徐宗智</t>
  </si>
  <si>
    <t>黄四新</t>
  </si>
  <si>
    <t>徐宗仁</t>
  </si>
  <si>
    <t>徐宗义</t>
  </si>
  <si>
    <t>付银山</t>
  </si>
  <si>
    <t>付清山</t>
  </si>
  <si>
    <t>付晚生</t>
  </si>
  <si>
    <t>付尾清</t>
  </si>
  <si>
    <t>张冬明</t>
  </si>
  <si>
    <t>张春明</t>
  </si>
  <si>
    <t>张德海</t>
  </si>
  <si>
    <t>付德文</t>
  </si>
  <si>
    <t>付协朋</t>
  </si>
  <si>
    <t>付新江</t>
  </si>
  <si>
    <t>付昌义</t>
  </si>
  <si>
    <t>杨家岭村</t>
  </si>
  <si>
    <t>龚新伟</t>
  </si>
  <si>
    <t>龚济</t>
  </si>
  <si>
    <t>龚亚洲</t>
  </si>
  <si>
    <t>龚亚鹏</t>
  </si>
  <si>
    <t>龚合平</t>
  </si>
  <si>
    <t>余会珍</t>
  </si>
  <si>
    <t>龚廷君</t>
  </si>
  <si>
    <t>熊香生</t>
  </si>
  <si>
    <t>龚仕玉</t>
  </si>
  <si>
    <t>谢胡林</t>
  </si>
  <si>
    <t>龚六明</t>
  </si>
  <si>
    <t>龚廷淼</t>
  </si>
  <si>
    <t>龚润平</t>
  </si>
  <si>
    <t>龚仕均</t>
  </si>
  <si>
    <t>龚联平</t>
  </si>
  <si>
    <t>龚艳平</t>
  </si>
  <si>
    <t>龚伟平</t>
  </si>
  <si>
    <t>龚仕南</t>
  </si>
  <si>
    <t>龚和平</t>
  </si>
  <si>
    <t>龚承军</t>
  </si>
  <si>
    <t>龚仕晖</t>
  </si>
  <si>
    <t>龚承荣</t>
  </si>
  <si>
    <t>任小梅</t>
  </si>
  <si>
    <t>龚平平</t>
  </si>
  <si>
    <t>谢胡良</t>
  </si>
  <si>
    <t>龚同新</t>
  </si>
  <si>
    <t>龚凯</t>
  </si>
  <si>
    <t>龚承华</t>
  </si>
  <si>
    <t>龚廷维</t>
  </si>
  <si>
    <t>龚廷杰</t>
  </si>
  <si>
    <t>张贞秀</t>
  </si>
  <si>
    <t>贺李明</t>
  </si>
  <si>
    <t>贺龚明</t>
  </si>
  <si>
    <t>贺火明</t>
  </si>
  <si>
    <t>龚承波</t>
  </si>
  <si>
    <t>龚廷光</t>
  </si>
  <si>
    <t>龚小平</t>
  </si>
  <si>
    <t>龚政权</t>
  </si>
  <si>
    <t>龚三廷</t>
  </si>
  <si>
    <t>龚益波</t>
  </si>
  <si>
    <t>龚仕超</t>
  </si>
  <si>
    <t>龚亚平</t>
  </si>
  <si>
    <t>龚利平</t>
  </si>
  <si>
    <t>龚廷祥</t>
  </si>
  <si>
    <t>龚少厅</t>
  </si>
  <si>
    <t>龚少山</t>
  </si>
  <si>
    <t>龚仕普</t>
  </si>
  <si>
    <t>龚仕利</t>
  </si>
  <si>
    <t>徐新国</t>
  </si>
  <si>
    <t>徐昌洛</t>
  </si>
  <si>
    <t>徐斯祥</t>
  </si>
  <si>
    <t>徐之彬</t>
  </si>
  <si>
    <t>徐大明</t>
  </si>
  <si>
    <t>徐小明</t>
  </si>
  <si>
    <t>徐斯林</t>
  </si>
  <si>
    <t>徐同兴</t>
  </si>
  <si>
    <t>徐斯君</t>
  </si>
  <si>
    <t>徐之财</t>
  </si>
  <si>
    <t>徐之元</t>
  </si>
  <si>
    <t>徐之茂</t>
  </si>
  <si>
    <t>肖元珍</t>
  </si>
  <si>
    <t>熊世宝</t>
  </si>
  <si>
    <t>熊淼林</t>
  </si>
  <si>
    <t>熊国柱</t>
  </si>
  <si>
    <t>熊东山</t>
  </si>
  <si>
    <t>熊松山</t>
  </si>
  <si>
    <t>熊俭明</t>
  </si>
  <si>
    <t>熊西民</t>
  </si>
  <si>
    <t>钱解芯</t>
  </si>
  <si>
    <t>熊艳林</t>
  </si>
  <si>
    <t>熊学林</t>
  </si>
  <si>
    <t>丁层生</t>
  </si>
  <si>
    <t>熊鹏举</t>
  </si>
  <si>
    <t>熊金城</t>
  </si>
  <si>
    <t>熊凯波</t>
  </si>
  <si>
    <t>熊华明</t>
  </si>
  <si>
    <t>熊伟明</t>
  </si>
  <si>
    <t>沈昌胜</t>
  </si>
  <si>
    <t>沈新洲</t>
  </si>
  <si>
    <t>沈昌华</t>
  </si>
  <si>
    <t>沈昌品</t>
  </si>
  <si>
    <t>沈昌清</t>
  </si>
  <si>
    <t>沈昌兴</t>
  </si>
  <si>
    <t>沈万峰</t>
  </si>
  <si>
    <t>沈才金</t>
  </si>
  <si>
    <t>沈昌泽</t>
  </si>
  <si>
    <t>沈荣华</t>
  </si>
  <si>
    <t>沈光华</t>
  </si>
  <si>
    <t>肖玉龙</t>
  </si>
  <si>
    <t>沈太平</t>
  </si>
  <si>
    <t>沈安银</t>
  </si>
  <si>
    <t>李水桂</t>
  </si>
  <si>
    <t>沈昌荣</t>
  </si>
  <si>
    <t>沈阳春</t>
  </si>
  <si>
    <t>沈昌植</t>
  </si>
  <si>
    <t>沈敢平</t>
  </si>
  <si>
    <t>沈昌志</t>
  </si>
  <si>
    <t>沈昌桂</t>
  </si>
  <si>
    <t>沈天平</t>
  </si>
  <si>
    <t>肖汉斌</t>
  </si>
  <si>
    <t>肖汉平</t>
  </si>
  <si>
    <t>肖立志</t>
  </si>
  <si>
    <t>沈昌红</t>
  </si>
  <si>
    <t>沈新建</t>
  </si>
  <si>
    <t>沈少甫</t>
  </si>
  <si>
    <t>张铜祥</t>
  </si>
  <si>
    <t>沈昌元</t>
  </si>
  <si>
    <t>邓宗贵</t>
  </si>
  <si>
    <t>沈林林</t>
  </si>
  <si>
    <t>沈昌凯</t>
  </si>
  <si>
    <t>王琴梅</t>
  </si>
  <si>
    <t>沈建林</t>
  </si>
  <si>
    <t>沈昌武</t>
  </si>
  <si>
    <t>张良新</t>
  </si>
  <si>
    <t>张继南</t>
  </si>
  <si>
    <t>肖发扬</t>
  </si>
  <si>
    <t>沈昌斌</t>
  </si>
  <si>
    <t>舒莹</t>
  </si>
  <si>
    <t>龚益强</t>
  </si>
  <si>
    <t>龚成志</t>
  </si>
  <si>
    <t>龚俊</t>
  </si>
  <si>
    <t>龚兵</t>
  </si>
  <si>
    <t>龚主长</t>
  </si>
  <si>
    <t>龚海水</t>
  </si>
  <si>
    <t>龚黎明</t>
  </si>
  <si>
    <t>龚成武</t>
  </si>
  <si>
    <t>龚成忠</t>
  </si>
  <si>
    <t>龚理民</t>
  </si>
  <si>
    <t>龚阶民</t>
  </si>
  <si>
    <t>龚主松</t>
  </si>
  <si>
    <t>龚鹏飞</t>
  </si>
  <si>
    <t>龚元良</t>
  </si>
  <si>
    <t>龚清元</t>
  </si>
  <si>
    <t>龚悍然</t>
  </si>
  <si>
    <t>龚主尧</t>
  </si>
  <si>
    <t>龚春阳</t>
  </si>
  <si>
    <t>龚元华</t>
  </si>
  <si>
    <t>龚主柏</t>
  </si>
  <si>
    <t>邓兰英</t>
  </si>
  <si>
    <t>龚焕元</t>
  </si>
  <si>
    <t>马建新</t>
  </si>
  <si>
    <t>舒才珍</t>
  </si>
  <si>
    <t>马名祥</t>
  </si>
  <si>
    <t>马名亮</t>
  </si>
  <si>
    <t>马名华</t>
  </si>
  <si>
    <t>马金林</t>
  </si>
  <si>
    <t>马名泽</t>
  </si>
  <si>
    <t>马生林</t>
  </si>
  <si>
    <t>马建军</t>
  </si>
  <si>
    <t>马建设</t>
  </si>
  <si>
    <t>马文尧</t>
  </si>
  <si>
    <t>马爱明</t>
  </si>
  <si>
    <t>马松青</t>
  </si>
  <si>
    <t>马文业</t>
  </si>
  <si>
    <t>马文育</t>
  </si>
  <si>
    <t>马文德</t>
  </si>
  <si>
    <t>马兴周</t>
  </si>
  <si>
    <t>马建平</t>
  </si>
  <si>
    <t>马建立</t>
  </si>
  <si>
    <t>马名举</t>
  </si>
  <si>
    <t>漆铭</t>
  </si>
  <si>
    <t>漆移平</t>
  </si>
  <si>
    <t>漆汉子</t>
  </si>
  <si>
    <t>漆伟平</t>
  </si>
  <si>
    <t>马华平</t>
  </si>
  <si>
    <t>马国平</t>
  </si>
  <si>
    <t>张慈珍</t>
  </si>
  <si>
    <t>马松柏</t>
  </si>
  <si>
    <t>马名光</t>
  </si>
  <si>
    <t>张回香</t>
  </si>
  <si>
    <t>马长青</t>
  </si>
  <si>
    <t>马应林</t>
  </si>
  <si>
    <t>陈英</t>
  </si>
  <si>
    <t>马四海</t>
  </si>
  <si>
    <t>马和平</t>
  </si>
  <si>
    <t>马太平</t>
  </si>
  <si>
    <t>马四平</t>
  </si>
  <si>
    <t>马五平</t>
  </si>
  <si>
    <t>马七平</t>
  </si>
  <si>
    <t>马名河</t>
  </si>
  <si>
    <t>郭小勇</t>
  </si>
  <si>
    <t>丁国强</t>
  </si>
  <si>
    <t>丁金炳</t>
  </si>
  <si>
    <t>丁小安</t>
  </si>
  <si>
    <t>丁小明</t>
  </si>
  <si>
    <t>丁先锋</t>
  </si>
  <si>
    <t>丁先念</t>
  </si>
  <si>
    <t>丁火清</t>
  </si>
  <si>
    <t>丁强先</t>
  </si>
  <si>
    <t>丁瑞先</t>
  </si>
  <si>
    <t>丁建良</t>
  </si>
  <si>
    <t>丁海平</t>
  </si>
  <si>
    <t>丁少平</t>
  </si>
  <si>
    <t>徐昌斌</t>
  </si>
  <si>
    <t>徐平</t>
  </si>
  <si>
    <t>徐佑珍</t>
  </si>
  <si>
    <t>龚廷意</t>
  </si>
  <si>
    <t>潘地赐</t>
  </si>
  <si>
    <t>潘世强</t>
  </si>
  <si>
    <t>潘永元</t>
  </si>
  <si>
    <t>潘志东</t>
  </si>
  <si>
    <t>魏望珍</t>
  </si>
  <si>
    <t>潘永平</t>
  </si>
  <si>
    <t>潘淼清</t>
  </si>
  <si>
    <t>潘应林</t>
  </si>
  <si>
    <t>潘凯旋</t>
  </si>
  <si>
    <t>潘凯方</t>
  </si>
  <si>
    <t>潘新波</t>
  </si>
  <si>
    <t>潘平安</t>
  </si>
  <si>
    <t>潘四民</t>
  </si>
  <si>
    <t>潘永诚</t>
  </si>
  <si>
    <t>潘海军</t>
  </si>
  <si>
    <t>潘继安</t>
  </si>
  <si>
    <t>陈辉</t>
  </si>
  <si>
    <t>陈亚周</t>
  </si>
  <si>
    <t>陈亚林</t>
  </si>
  <si>
    <t>陈亚军</t>
  </si>
  <si>
    <t>陈汉军</t>
  </si>
  <si>
    <t>陈爱民</t>
  </si>
  <si>
    <t>陈三新</t>
  </si>
  <si>
    <t>陈继民</t>
  </si>
  <si>
    <t>陈致敏</t>
  </si>
  <si>
    <t>陈朝</t>
  </si>
  <si>
    <t>舒菊萍</t>
  </si>
  <si>
    <t>陈爱珍</t>
  </si>
  <si>
    <t>陈幼林</t>
  </si>
  <si>
    <t>陈树维</t>
  </si>
  <si>
    <t>李桂珍</t>
  </si>
  <si>
    <t>陈清明</t>
  </si>
  <si>
    <t>陈苏民</t>
  </si>
  <si>
    <t>陈新明</t>
  </si>
  <si>
    <t>陈建明</t>
  </si>
  <si>
    <t>陈华明</t>
  </si>
  <si>
    <t>陈建军</t>
  </si>
  <si>
    <t>陈建丰</t>
  </si>
  <si>
    <t>陈柏林</t>
  </si>
  <si>
    <t>陈远学</t>
  </si>
  <si>
    <t>陈东林</t>
  </si>
  <si>
    <t>陈双友</t>
  </si>
  <si>
    <t>陈宗礼</t>
  </si>
  <si>
    <t>张容兰</t>
  </si>
  <si>
    <t>漆保林</t>
  </si>
  <si>
    <t>漆海婆</t>
  </si>
  <si>
    <t>金兰珍</t>
  </si>
  <si>
    <t>漆学诚</t>
  </si>
  <si>
    <t>漆建新</t>
  </si>
  <si>
    <t>漆新国</t>
  </si>
  <si>
    <t>漆青山</t>
  </si>
  <si>
    <t>漆才金</t>
  </si>
  <si>
    <t>漆楚龙</t>
  </si>
  <si>
    <t>漆辉民</t>
  </si>
  <si>
    <t>洪如珍</t>
  </si>
  <si>
    <t>漆少平</t>
  </si>
  <si>
    <t>漆辉胜</t>
  </si>
  <si>
    <t>漆文生</t>
  </si>
  <si>
    <t>漆新华</t>
  </si>
  <si>
    <t>漆学钊</t>
  </si>
  <si>
    <t>漆继仲</t>
  </si>
  <si>
    <t>漆学仕</t>
  </si>
  <si>
    <t>漆佳辉</t>
  </si>
  <si>
    <t>漆小阳</t>
  </si>
  <si>
    <t>漆长青</t>
  </si>
  <si>
    <t>漆小黑</t>
  </si>
  <si>
    <t>漆楚平</t>
  </si>
  <si>
    <t>漆水平</t>
  </si>
  <si>
    <t>漆学仲</t>
  </si>
  <si>
    <t>漆念</t>
  </si>
  <si>
    <t>漆柳</t>
  </si>
  <si>
    <t>漆黎明</t>
  </si>
  <si>
    <t>王泽生</t>
  </si>
  <si>
    <t>漆金和</t>
  </si>
  <si>
    <t>漆辉林</t>
  </si>
  <si>
    <t>漆学松</t>
  </si>
  <si>
    <t>马红英</t>
  </si>
  <si>
    <t>漆干子</t>
  </si>
  <si>
    <t>漆红武</t>
  </si>
  <si>
    <t>漆胜林</t>
  </si>
  <si>
    <t>漆君子</t>
  </si>
  <si>
    <t>漆桂林</t>
  </si>
  <si>
    <t>漆华波</t>
  </si>
  <si>
    <t>漆学政</t>
  </si>
  <si>
    <t>漆辉功</t>
  </si>
  <si>
    <t>漆淑仲</t>
  </si>
  <si>
    <t>漆建华</t>
  </si>
  <si>
    <t>漆学光</t>
  </si>
  <si>
    <t>漆银河</t>
  </si>
  <si>
    <t>漆琪林</t>
  </si>
  <si>
    <t>龚金保</t>
  </si>
  <si>
    <t>漆海斌</t>
  </si>
  <si>
    <t>漆华锋</t>
  </si>
  <si>
    <t>彭燕</t>
  </si>
  <si>
    <t>漆楚文</t>
  </si>
  <si>
    <t>漆晓光</t>
  </si>
  <si>
    <t>漆日光</t>
  </si>
  <si>
    <t>漆友德</t>
  </si>
  <si>
    <t>漆晓华</t>
  </si>
  <si>
    <t>漆文清</t>
  </si>
  <si>
    <t>漆庆仲</t>
  </si>
  <si>
    <t>漆辉海</t>
  </si>
  <si>
    <t>舒怡山</t>
  </si>
  <si>
    <t>舒丛林</t>
  </si>
  <si>
    <t>舒春林</t>
  </si>
  <si>
    <t>舒五岳</t>
  </si>
  <si>
    <t>舒宗君</t>
  </si>
  <si>
    <t>舒涛</t>
  </si>
  <si>
    <t>舒桂林</t>
  </si>
  <si>
    <t>舒武林</t>
  </si>
  <si>
    <t>舒亚明</t>
  </si>
  <si>
    <t>舒冬松</t>
  </si>
  <si>
    <t>舒宗荣</t>
  </si>
  <si>
    <t>舒移胜</t>
  </si>
  <si>
    <t>舒建加</t>
  </si>
  <si>
    <t>李芳</t>
  </si>
  <si>
    <t>舒常清</t>
  </si>
  <si>
    <t>漆兰珍</t>
  </si>
  <si>
    <t>舒四清</t>
  </si>
  <si>
    <t>沈学珍</t>
  </si>
  <si>
    <t>舒移亮</t>
  </si>
  <si>
    <t>舒树林</t>
  </si>
  <si>
    <t>舒少平</t>
  </si>
  <si>
    <t>舒三平</t>
  </si>
  <si>
    <t>舒万全</t>
  </si>
  <si>
    <t>舒移泽</t>
  </si>
  <si>
    <t>舒华林</t>
  </si>
  <si>
    <t>舒祥</t>
  </si>
  <si>
    <t>舒和平</t>
  </si>
  <si>
    <t>舒东高</t>
  </si>
  <si>
    <t>舒新和</t>
  </si>
  <si>
    <t>舒光明</t>
  </si>
  <si>
    <t>舒太平</t>
  </si>
  <si>
    <t>舒承才</t>
  </si>
  <si>
    <t>舒友平</t>
  </si>
  <si>
    <t>舒顶树</t>
  </si>
  <si>
    <t>舒林生</t>
  </si>
  <si>
    <t>舒威</t>
  </si>
  <si>
    <t>舒继明</t>
  </si>
  <si>
    <t>舒水平</t>
  </si>
  <si>
    <t>舒建明</t>
  </si>
  <si>
    <t>舒继光</t>
  </si>
  <si>
    <t>舒东山</t>
  </si>
  <si>
    <t>舒怡平</t>
  </si>
  <si>
    <t>舒江流</t>
  </si>
  <si>
    <t>舒鼎涛</t>
  </si>
  <si>
    <t>舒四红</t>
  </si>
  <si>
    <t>舒南林</t>
  </si>
  <si>
    <t>舒移兵</t>
  </si>
  <si>
    <t>舒东青</t>
  </si>
  <si>
    <t>舒鼎秦</t>
  </si>
  <si>
    <t>卢鑫珮</t>
  </si>
  <si>
    <t>舒兴兴</t>
  </si>
  <si>
    <t>舒金林</t>
  </si>
  <si>
    <t>舒移锋</t>
  </si>
  <si>
    <t>舒军才</t>
  </si>
  <si>
    <t>舒义喜</t>
  </si>
  <si>
    <t>舒义文</t>
  </si>
  <si>
    <t>舒宗江</t>
  </si>
  <si>
    <t>舒怡红</t>
  </si>
  <si>
    <t>舒振华</t>
  </si>
  <si>
    <t>舒鼎胜</t>
  </si>
  <si>
    <t>赤马港办事处</t>
  </si>
  <si>
    <t>月山村</t>
  </si>
  <si>
    <t>王林</t>
  </si>
  <si>
    <t>王新武</t>
  </si>
  <si>
    <t>王元彬</t>
  </si>
  <si>
    <t>谢军</t>
  </si>
  <si>
    <t>谢江东</t>
  </si>
  <si>
    <t>轿顶山林场</t>
  </si>
  <si>
    <t>林场</t>
  </si>
  <si>
    <t>赤马港社区</t>
  </si>
  <si>
    <t>张新洲</t>
  </si>
  <si>
    <t>张青和</t>
  </si>
  <si>
    <t>张顺堂</t>
  </si>
  <si>
    <t>张鹏</t>
  </si>
  <si>
    <t>张栋梁</t>
  </si>
  <si>
    <t>张文斌</t>
  </si>
  <si>
    <t>张建兵</t>
  </si>
  <si>
    <t>何小红</t>
  </si>
  <si>
    <t>何国林</t>
  </si>
  <si>
    <t>龚新益</t>
  </si>
  <si>
    <t>薛江菊</t>
  </si>
  <si>
    <t>卢友元</t>
  </si>
  <si>
    <t>卢树林</t>
  </si>
  <si>
    <t>莲花塘村</t>
  </si>
  <si>
    <t>石立新</t>
  </si>
  <si>
    <t>吴小明</t>
  </si>
  <si>
    <t>程盛赞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</si>
  <si>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</si>
  <si>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</si>
  <si>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</si>
  <si>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</si>
  <si>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</si>
  <si>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</si>
  <si>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</si>
  <si>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</si>
  <si>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</si>
  <si>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</si>
  <si>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</si>
  <si>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</si>
  <si>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</si>
  <si>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</si>
  <si>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</si>
  <si>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</si>
  <si>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</si>
  <si>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</si>
  <si>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</si>
  <si>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吴新明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</si>
  <si>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</si>
  <si>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</si>
  <si>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</si>
  <si>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</si>
  <si>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</si>
  <si>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</si>
  <si>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</si>
  <si>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</si>
  <si>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</si>
  <si>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廖金阶</t>
  </si>
  <si>
    <t>吴水平</t>
  </si>
  <si>
    <t>夏勤春</t>
  </si>
  <si>
    <t>吴亚平</t>
  </si>
  <si>
    <t>吴纯友</t>
  </si>
  <si>
    <t>吴高峰</t>
  </si>
  <si>
    <t>吴纯斌</t>
  </si>
  <si>
    <t>马咏梅</t>
  </si>
  <si>
    <t>龚新梅</t>
  </si>
  <si>
    <t>吴忠建</t>
  </si>
  <si>
    <t>肖志</t>
  </si>
  <si>
    <t>黄运香</t>
  </si>
  <si>
    <t>卢美珍</t>
  </si>
  <si>
    <t>肖华清</t>
  </si>
  <si>
    <t>肖文平</t>
  </si>
  <si>
    <t>唐瑶生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</si>
  <si>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</si>
  <si>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</si>
  <si>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</si>
  <si>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</si>
  <si>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</si>
  <si>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</si>
  <si>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</si>
  <si>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肖金平</t>
  </si>
  <si>
    <t>肖四清</t>
  </si>
  <si>
    <t>肖长卫</t>
  </si>
  <si>
    <t>肖运恒</t>
  </si>
  <si>
    <t>肖海清</t>
  </si>
  <si>
    <t>肖淼清</t>
  </si>
  <si>
    <t>肖红兰</t>
  </si>
  <si>
    <t>肖鑫发</t>
  </si>
  <si>
    <t>魏想珍</t>
  </si>
  <si>
    <t>卢静珍</t>
  </si>
  <si>
    <t>肖华林</t>
  </si>
  <si>
    <t>肖艳林</t>
  </si>
  <si>
    <t>肖桂林</t>
  </si>
  <si>
    <t>肖运华</t>
  </si>
  <si>
    <t>肖强</t>
  </si>
  <si>
    <t>肖大明</t>
  </si>
  <si>
    <t>肖重</t>
  </si>
  <si>
    <t>肖驰</t>
  </si>
  <si>
    <t>肖长远</t>
  </si>
  <si>
    <t>袁凤珍</t>
  </si>
  <si>
    <t>肖天元</t>
  </si>
  <si>
    <t>肖长新</t>
  </si>
  <si>
    <t>肖发清</t>
  </si>
  <si>
    <t>肖继林</t>
  </si>
  <si>
    <t>肖柳林</t>
  </si>
  <si>
    <t>肖长明</t>
  </si>
  <si>
    <t>石肖芒</t>
  </si>
  <si>
    <t>肖斌</t>
  </si>
  <si>
    <t>肖光发</t>
  </si>
  <si>
    <t>石光平</t>
  </si>
  <si>
    <t>石小平</t>
  </si>
  <si>
    <t>夏忠良</t>
  </si>
  <si>
    <t>石红波</t>
  </si>
  <si>
    <t>石日康</t>
  </si>
  <si>
    <t>石金阶</t>
  </si>
  <si>
    <t>石光尧</t>
  </si>
  <si>
    <t>石文革</t>
  </si>
  <si>
    <t>石日银</t>
  </si>
  <si>
    <t>石秋林</t>
  </si>
  <si>
    <t>石光田</t>
  </si>
  <si>
    <t>石浩</t>
  </si>
  <si>
    <t>石志红</t>
  </si>
  <si>
    <t>石志勇</t>
  </si>
  <si>
    <t>石日金</t>
  </si>
  <si>
    <t>石辉宙</t>
  </si>
  <si>
    <t>石光和</t>
  </si>
  <si>
    <t>石军华</t>
  </si>
  <si>
    <t>沈祖意</t>
  </si>
  <si>
    <t>石辉夏</t>
  </si>
  <si>
    <t>石光辉</t>
  </si>
  <si>
    <t>石红良</t>
  </si>
  <si>
    <t>石嵎光</t>
  </si>
  <si>
    <t>石柏林</t>
  </si>
  <si>
    <t>石祖新</t>
  </si>
  <si>
    <t>石银玖</t>
  </si>
  <si>
    <t>夏永桂</t>
  </si>
  <si>
    <t>程付珍</t>
  </si>
  <si>
    <t>石武祥</t>
  </si>
  <si>
    <t>石祖生</t>
  </si>
  <si>
    <t>马明生</t>
  </si>
  <si>
    <t>马水生</t>
  </si>
  <si>
    <t>魏绍刚</t>
  </si>
  <si>
    <t>魏加训</t>
  </si>
  <si>
    <t>卢条生</t>
  </si>
  <si>
    <t>徐炎秀</t>
  </si>
  <si>
    <t>魏启宏</t>
  </si>
  <si>
    <t>魏启明</t>
  </si>
  <si>
    <t>魏启臣</t>
  </si>
  <si>
    <t>魏新华</t>
  </si>
  <si>
    <t>魏立新</t>
  </si>
  <si>
    <t>魏日新</t>
  </si>
  <si>
    <t>吴星英</t>
  </si>
  <si>
    <t>魏超新</t>
  </si>
  <si>
    <t>魏国新</t>
  </si>
  <si>
    <t>叶文斌</t>
  </si>
  <si>
    <t>张克勤</t>
  </si>
  <si>
    <t>张克文</t>
  </si>
  <si>
    <t>石金玲</t>
  </si>
  <si>
    <t>魏文化</t>
  </si>
  <si>
    <t>黄国界</t>
  </si>
  <si>
    <t>黄华军</t>
  </si>
  <si>
    <t>庞四清</t>
  </si>
  <si>
    <t>庞文清</t>
  </si>
  <si>
    <t>张克锋</t>
  </si>
  <si>
    <t>张克银</t>
  </si>
  <si>
    <t>张克金</t>
  </si>
  <si>
    <t>黄金和</t>
  </si>
  <si>
    <t>黄华高</t>
  </si>
  <si>
    <t>彭爱珍</t>
  </si>
  <si>
    <t>黄运发</t>
  </si>
  <si>
    <t>黄国信</t>
  </si>
  <si>
    <t>黄国清</t>
  </si>
  <si>
    <t>黄国柱</t>
  </si>
  <si>
    <t>黄华村</t>
  </si>
  <si>
    <t>黄金泉</t>
  </si>
  <si>
    <t>黄华佳</t>
  </si>
  <si>
    <t>黄国潮</t>
  </si>
  <si>
    <t>黄国光</t>
  </si>
  <si>
    <t>黄华升</t>
  </si>
  <si>
    <t>张铁华</t>
  </si>
  <si>
    <t>黄兴无</t>
  </si>
  <si>
    <t>黄新山</t>
  </si>
  <si>
    <t>黄国文</t>
  </si>
  <si>
    <t>庞逢春</t>
  </si>
  <si>
    <t>黄国良</t>
  </si>
  <si>
    <t>石长珍</t>
  </si>
  <si>
    <t>谢四珍</t>
  </si>
  <si>
    <t>黄启发</t>
  </si>
  <si>
    <t>黄国飞</t>
  </si>
  <si>
    <t>黄松林</t>
  </si>
  <si>
    <t>黄云</t>
  </si>
  <si>
    <t>黄国大</t>
  </si>
  <si>
    <t>杜莲喜</t>
  </si>
  <si>
    <t>黄水银</t>
  </si>
  <si>
    <t>徐长生</t>
  </si>
  <si>
    <t>汪家堡社区</t>
  </si>
  <si>
    <t>汪家堡社区居委会</t>
  </si>
  <si>
    <t>社区</t>
  </si>
  <si>
    <t>卢雨林</t>
  </si>
  <si>
    <t>龚仕富</t>
  </si>
  <si>
    <t>夏龙铺社区</t>
  </si>
  <si>
    <t>魏良明</t>
  </si>
  <si>
    <t>舒秋明</t>
  </si>
  <si>
    <t>舒宗仁</t>
  </si>
  <si>
    <t>舒来平</t>
  </si>
  <si>
    <t>舒顶泉</t>
  </si>
  <si>
    <t>舒宗民</t>
  </si>
  <si>
    <t>舒曼</t>
  </si>
  <si>
    <t>陆水湖办事处</t>
  </si>
  <si>
    <t>芳世湾</t>
  </si>
  <si>
    <t>村集体</t>
  </si>
  <si>
    <t>芳世湾村委会</t>
  </si>
  <si>
    <t>村林场</t>
  </si>
  <si>
    <t>汪文祥</t>
  </si>
  <si>
    <t>汪衍池</t>
  </si>
  <si>
    <t>雷新珍</t>
  </si>
  <si>
    <t>陈金州</t>
  </si>
  <si>
    <t>石慧萍</t>
  </si>
  <si>
    <t>覃红霞</t>
  </si>
  <si>
    <t>陈洪祥</t>
  </si>
  <si>
    <t>陈和艳</t>
  </si>
  <si>
    <t>陈云艳</t>
  </si>
  <si>
    <t>陈秋艳</t>
  </si>
  <si>
    <t>陈和金</t>
  </si>
  <si>
    <t>陈民初</t>
  </si>
  <si>
    <t>陈和明</t>
  </si>
  <si>
    <t>陈和新</t>
  </si>
  <si>
    <t>陈和光</t>
  </si>
  <si>
    <t>陈和耀</t>
  </si>
  <si>
    <t>陈护平</t>
  </si>
  <si>
    <t>覃晚意</t>
  </si>
  <si>
    <t>熊四海</t>
  </si>
  <si>
    <t>陈营华</t>
  </si>
  <si>
    <t>陈新江</t>
  </si>
  <si>
    <t>陈和迁</t>
  </si>
  <si>
    <t>陈文进</t>
  </si>
  <si>
    <t>陈清连</t>
  </si>
  <si>
    <t>陈四海</t>
  </si>
  <si>
    <t>陈明星</t>
  </si>
  <si>
    <t>陈海涛</t>
  </si>
  <si>
    <t>陈海军</t>
  </si>
  <si>
    <t>徐田珍</t>
  </si>
  <si>
    <t>陈秋斌</t>
  </si>
  <si>
    <t>陈秋龙</t>
  </si>
  <si>
    <t>陈和林</t>
  </si>
  <si>
    <t>陈友民</t>
  </si>
  <si>
    <t>张桃英</t>
  </si>
  <si>
    <t>陈如泉</t>
  </si>
  <si>
    <t>陈国祚</t>
  </si>
  <si>
    <t>陈新耀</t>
  </si>
  <si>
    <t>陈和才</t>
  </si>
  <si>
    <t>陈元生</t>
  </si>
  <si>
    <t>陈协清</t>
  </si>
  <si>
    <t>陈庆军</t>
  </si>
  <si>
    <t>陈先锋</t>
  </si>
  <si>
    <t>陈水龙</t>
  </si>
  <si>
    <t>陈波平</t>
  </si>
  <si>
    <t>陈桂初</t>
  </si>
  <si>
    <t>陈金良</t>
  </si>
  <si>
    <t>陈焕元</t>
  </si>
  <si>
    <t>谈新阶</t>
  </si>
  <si>
    <t>陈中心</t>
  </si>
  <si>
    <t>陈飞周</t>
  </si>
  <si>
    <t>陈明良</t>
  </si>
  <si>
    <t>陈万良</t>
  </si>
  <si>
    <t>陈继南</t>
  </si>
  <si>
    <t>陈清泉</t>
  </si>
  <si>
    <t>陈西安</t>
  </si>
  <si>
    <t>陈秋新</t>
  </si>
  <si>
    <t>陈真富</t>
  </si>
  <si>
    <t>陈中贵</t>
  </si>
  <si>
    <t>陈杰华</t>
  </si>
  <si>
    <t>陈绘华</t>
  </si>
  <si>
    <t>陈岳良</t>
  </si>
  <si>
    <t>陈助华</t>
  </si>
  <si>
    <t>陈裕华</t>
  </si>
  <si>
    <t>刘丹</t>
  </si>
  <si>
    <t>陈太盛</t>
  </si>
  <si>
    <t>李新珍</t>
  </si>
  <si>
    <t>陈胜利</t>
  </si>
  <si>
    <t>陈凯旋</t>
  </si>
  <si>
    <t>陈栋梁</t>
  </si>
  <si>
    <t>陈应良</t>
  </si>
  <si>
    <t>陈善良</t>
  </si>
  <si>
    <t>陈新和</t>
  </si>
  <si>
    <t>陈志谋</t>
  </si>
  <si>
    <t>陈和良</t>
  </si>
  <si>
    <t>陈和山</t>
  </si>
  <si>
    <t>陈艳初</t>
  </si>
  <si>
    <t>汪新文</t>
  </si>
  <si>
    <t>汪新民</t>
  </si>
  <si>
    <t xml:space="preserve">汪新国 </t>
  </si>
  <si>
    <t>程海泉</t>
  </si>
  <si>
    <t>徐济川</t>
  </si>
  <si>
    <t>李丽</t>
  </si>
  <si>
    <t>汪雄军</t>
  </si>
  <si>
    <t>汪亚军</t>
  </si>
  <si>
    <t>汪卫军</t>
  </si>
  <si>
    <t>谢新桂</t>
  </si>
  <si>
    <t>汪堃</t>
  </si>
  <si>
    <t>覃加祥</t>
  </si>
  <si>
    <t>覃松柏</t>
  </si>
  <si>
    <t>覃洲</t>
  </si>
  <si>
    <t>陈宝珍</t>
  </si>
  <si>
    <t>程进武</t>
  </si>
  <si>
    <t>程飞国</t>
  </si>
  <si>
    <t>魏腊梅</t>
  </si>
  <si>
    <t>杨雨香</t>
  </si>
  <si>
    <t>杨补香</t>
  </si>
  <si>
    <t>杨平华</t>
  </si>
  <si>
    <t>杨明华</t>
  </si>
  <si>
    <t>徐颖川</t>
  </si>
  <si>
    <t>覃佳新</t>
  </si>
  <si>
    <t>汪新良</t>
  </si>
  <si>
    <t>程学飞</t>
  </si>
  <si>
    <t>程功民</t>
  </si>
  <si>
    <t>程福祖</t>
  </si>
  <si>
    <t>程洋波</t>
  </si>
  <si>
    <t>刘兰秀</t>
  </si>
  <si>
    <t>谢从学</t>
  </si>
  <si>
    <t>陈和珍</t>
  </si>
  <si>
    <t>田亚国</t>
  </si>
  <si>
    <t>田明华</t>
  </si>
  <si>
    <t>熊高林</t>
  </si>
  <si>
    <t>熊汉军</t>
  </si>
  <si>
    <t>黄耀清</t>
  </si>
  <si>
    <t>汪银珍</t>
  </si>
  <si>
    <t>熊必联</t>
  </si>
  <si>
    <t>汪亚秋</t>
  </si>
  <si>
    <t>汪杰</t>
  </si>
  <si>
    <t>汪卯清</t>
  </si>
  <si>
    <t>汪城兴</t>
  </si>
  <si>
    <t>汪淼清</t>
  </si>
  <si>
    <t>梅久秀</t>
  </si>
  <si>
    <t>汪松柏</t>
  </si>
  <si>
    <t>汪明山</t>
  </si>
  <si>
    <t>汪亚明</t>
  </si>
  <si>
    <t>汪新涛</t>
  </si>
  <si>
    <t>汪明洲</t>
  </si>
  <si>
    <t>汪复旦</t>
  </si>
  <si>
    <t>汪水清</t>
  </si>
  <si>
    <t>汪生祥</t>
  </si>
  <si>
    <t>汪太山</t>
  </si>
  <si>
    <t>汪浩鹏</t>
  </si>
  <si>
    <t>汪克强</t>
  </si>
  <si>
    <t>汪新武</t>
  </si>
  <si>
    <t>汪立清</t>
  </si>
  <si>
    <t>汪丙兰</t>
  </si>
  <si>
    <t>汪柏清</t>
  </si>
  <si>
    <t>汪四清</t>
  </si>
  <si>
    <t>汪叙生</t>
  </si>
  <si>
    <t>汪陆林</t>
  </si>
  <si>
    <t>汪炳林</t>
  </si>
  <si>
    <t>汪红清</t>
  </si>
  <si>
    <t>汪加清</t>
  </si>
  <si>
    <t>汪艾清</t>
  </si>
  <si>
    <t>汪克明</t>
  </si>
  <si>
    <t>熊菊林</t>
  </si>
  <si>
    <t>汪文清</t>
  </si>
  <si>
    <t>汪永红</t>
  </si>
  <si>
    <t>童菊珑</t>
  </si>
  <si>
    <t>汪桃清</t>
  </si>
  <si>
    <t>陈耀林</t>
  </si>
  <si>
    <t>汪林秀</t>
  </si>
  <si>
    <t>汪联清</t>
  </si>
  <si>
    <t>汪克勤</t>
  </si>
  <si>
    <t>汪晓明</t>
  </si>
  <si>
    <t>叶呈祥</t>
  </si>
  <si>
    <t>汪艳清</t>
  </si>
  <si>
    <t>程安新</t>
  </si>
  <si>
    <t>汪直洋</t>
  </si>
  <si>
    <t>汪克林</t>
  </si>
  <si>
    <t>陈全洲</t>
  </si>
  <si>
    <t>郑国平</t>
  </si>
  <si>
    <t>郑孔英</t>
  </si>
  <si>
    <t>郑新明</t>
  </si>
  <si>
    <t>郑三民</t>
  </si>
  <si>
    <t>徐冬秀</t>
  </si>
  <si>
    <t>郑金兵</t>
  </si>
  <si>
    <t>郑晶辉</t>
  </si>
  <si>
    <t>郑礼新</t>
  </si>
  <si>
    <t>郑孔明</t>
  </si>
  <si>
    <t>李玲</t>
  </si>
  <si>
    <t>郑孔华</t>
  </si>
  <si>
    <t>郑孔泉</t>
  </si>
  <si>
    <t>郑新爱</t>
  </si>
  <si>
    <t>梅华兵</t>
  </si>
  <si>
    <t>梅天元</t>
  </si>
  <si>
    <t>喻文兵</t>
  </si>
  <si>
    <t>罗海新</t>
  </si>
  <si>
    <t>罗汉华</t>
  </si>
  <si>
    <t>罗淼文</t>
  </si>
  <si>
    <t>徐艾容</t>
  </si>
  <si>
    <t>喻明光</t>
  </si>
  <si>
    <t>喻重新</t>
  </si>
  <si>
    <t>喻焕文</t>
  </si>
  <si>
    <t>喻宗平</t>
  </si>
  <si>
    <t>喻焕武</t>
  </si>
  <si>
    <t>郑新珍</t>
  </si>
  <si>
    <t>喻府平</t>
  </si>
  <si>
    <t>喻日新</t>
  </si>
  <si>
    <t>喻文锴</t>
  </si>
  <si>
    <t>喻亚华</t>
  </si>
  <si>
    <t>喻庆元</t>
  </si>
  <si>
    <t>喻超</t>
  </si>
  <si>
    <t>喻建新</t>
  </si>
  <si>
    <t>喻美元</t>
  </si>
  <si>
    <t>徐林初</t>
  </si>
  <si>
    <t>邱云</t>
  </si>
  <si>
    <t>徐林周</t>
  </si>
  <si>
    <t>徐和周</t>
  </si>
  <si>
    <t>喻桂珍</t>
  </si>
  <si>
    <t>陈胡珍</t>
  </si>
  <si>
    <t>徐水明</t>
  </si>
  <si>
    <t>喻美平</t>
  </si>
  <si>
    <t>徐杏珍</t>
  </si>
  <si>
    <t>郑金洲</t>
  </si>
  <si>
    <t>樊复兴</t>
  </si>
  <si>
    <t>李建荣</t>
  </si>
  <si>
    <t>李建华</t>
  </si>
  <si>
    <t>李智林</t>
  </si>
  <si>
    <t>李文斌</t>
  </si>
  <si>
    <t>李金洲</t>
  </si>
  <si>
    <t>李新民</t>
  </si>
  <si>
    <t>李新强</t>
  </si>
  <si>
    <t>李涛</t>
  </si>
  <si>
    <t>李新国</t>
  </si>
  <si>
    <t>李秋林</t>
  </si>
  <si>
    <t>李祖林</t>
  </si>
  <si>
    <t>李耀宗</t>
  </si>
  <si>
    <t>李耀祖</t>
  </si>
  <si>
    <t>瞿鄂英</t>
  </si>
  <si>
    <t>李祥林</t>
  </si>
  <si>
    <t>李明林</t>
  </si>
  <si>
    <t>李为民</t>
  </si>
  <si>
    <t>李海林</t>
  </si>
  <si>
    <t>李和林</t>
  </si>
  <si>
    <t>李林清</t>
  </si>
  <si>
    <t>李新艳</t>
  </si>
  <si>
    <t>李五军</t>
  </si>
  <si>
    <t>魏初珍</t>
  </si>
  <si>
    <t>李明芳</t>
  </si>
  <si>
    <t>李明星</t>
  </si>
  <si>
    <t>赵小虎</t>
  </si>
  <si>
    <t>赵辉</t>
  </si>
  <si>
    <t>张蒲珍</t>
  </si>
  <si>
    <t>来秀英</t>
  </si>
  <si>
    <t>徐天河</t>
  </si>
  <si>
    <t>徐克祥</t>
  </si>
  <si>
    <t>汪庆炎</t>
  </si>
  <si>
    <t>梅天珍</t>
  </si>
  <si>
    <t>汪祥</t>
  </si>
  <si>
    <t>汪华明</t>
  </si>
  <si>
    <t>汪雷明</t>
  </si>
  <si>
    <t>汪良生</t>
  </si>
  <si>
    <t>汪松林</t>
  </si>
  <si>
    <t>徐斯良</t>
  </si>
  <si>
    <t>汪洋俊</t>
  </si>
  <si>
    <t>卢汉珍</t>
  </si>
  <si>
    <t>李洪平</t>
  </si>
  <si>
    <t>李银波</t>
  </si>
  <si>
    <t>沈金洲</t>
  </si>
  <si>
    <t>沈天洲</t>
  </si>
  <si>
    <t>沈银洲</t>
  </si>
  <si>
    <t>沈军阳</t>
  </si>
  <si>
    <t>沈蒲阳</t>
  </si>
  <si>
    <t>徐专清</t>
  </si>
  <si>
    <t>徐进兵</t>
  </si>
  <si>
    <t>徐应清</t>
  </si>
  <si>
    <t>汪大蒲</t>
  </si>
  <si>
    <t>汪胜威</t>
  </si>
  <si>
    <t>汪彦堂</t>
  </si>
  <si>
    <t>汪亚威</t>
  </si>
  <si>
    <t>汪全毕</t>
  </si>
  <si>
    <t>汪彦柏</t>
  </si>
  <si>
    <t>汪亚质</t>
  </si>
  <si>
    <t>汪贤良</t>
  </si>
  <si>
    <t>汪青珍</t>
  </si>
  <si>
    <t>汪亚斌</t>
  </si>
  <si>
    <t>汪华威</t>
  </si>
  <si>
    <t>汪解威</t>
  </si>
  <si>
    <t>汪源</t>
  </si>
  <si>
    <t>黄福林</t>
  </si>
  <si>
    <t>覃炉兴</t>
  </si>
  <si>
    <t>覃景新</t>
  </si>
  <si>
    <t>覃金林</t>
  </si>
  <si>
    <t>覃柏林</t>
  </si>
  <si>
    <t>汪艳珍</t>
  </si>
  <si>
    <t>覃新房</t>
  </si>
  <si>
    <t>张茂华</t>
  </si>
  <si>
    <t>青泉社区</t>
  </si>
  <si>
    <t>泉门社区</t>
  </si>
  <si>
    <t>宋世新</t>
  </si>
  <si>
    <t>宋世保</t>
  </si>
  <si>
    <t>宋清华</t>
  </si>
  <si>
    <t>宋世海</t>
  </si>
  <si>
    <t>魏水珍</t>
  </si>
  <si>
    <t>宋世泉</t>
  </si>
  <si>
    <t>宋建新</t>
  </si>
  <si>
    <t>宋华平</t>
  </si>
  <si>
    <t>任腊珍</t>
  </si>
  <si>
    <t>胡平珍</t>
  </si>
  <si>
    <t>潘瑞</t>
  </si>
  <si>
    <t>胡其国</t>
  </si>
  <si>
    <t>胡拥军</t>
  </si>
  <si>
    <t>张清普</t>
  </si>
  <si>
    <t>宋美龙</t>
  </si>
  <si>
    <t>宋世富</t>
  </si>
  <si>
    <t>刘兰英</t>
  </si>
  <si>
    <t>宋来波</t>
  </si>
  <si>
    <t>宋文明</t>
  </si>
  <si>
    <t>宋世军</t>
  </si>
  <si>
    <t>宋银淼</t>
  </si>
  <si>
    <t>宋世友</t>
  </si>
  <si>
    <t>徐桂香</t>
  </si>
  <si>
    <t>宋四华</t>
  </si>
  <si>
    <t>宋来体</t>
  </si>
  <si>
    <t>宋文华</t>
  </si>
  <si>
    <t>卢天平</t>
  </si>
  <si>
    <t>宋和平</t>
  </si>
  <si>
    <t>宋世才</t>
  </si>
  <si>
    <t>宋世清</t>
  </si>
  <si>
    <t>宋兰翔</t>
  </si>
  <si>
    <t>宋洋</t>
  </si>
  <si>
    <t>宋世兵</t>
  </si>
  <si>
    <t>但晓菊</t>
  </si>
  <si>
    <t>卢月珍</t>
  </si>
  <si>
    <t>程蒲群</t>
  </si>
  <si>
    <t>宋来华</t>
  </si>
  <si>
    <t>宋来明</t>
  </si>
  <si>
    <t>吴秋桂</t>
  </si>
  <si>
    <t>宋祥</t>
  </si>
  <si>
    <t>宋世和</t>
  </si>
  <si>
    <t>宋三华</t>
  </si>
  <si>
    <t>宋世雄</t>
  </si>
  <si>
    <t>宋来志</t>
  </si>
  <si>
    <t>宋世礼</t>
  </si>
  <si>
    <t>宋晓蒲</t>
  </si>
  <si>
    <t>宋树林</t>
  </si>
  <si>
    <t>宋小平</t>
  </si>
  <si>
    <t>陈想生</t>
  </si>
  <si>
    <t>宋刚</t>
  </si>
  <si>
    <t>宋世臣</t>
  </si>
  <si>
    <t>魏亚梅</t>
  </si>
  <si>
    <t>吴碧</t>
  </si>
  <si>
    <t>钟文春</t>
  </si>
  <si>
    <t>钟昊明杰</t>
  </si>
  <si>
    <t>卢素华</t>
  </si>
  <si>
    <t>钟建军</t>
  </si>
  <si>
    <t>卢大忠</t>
  </si>
  <si>
    <t>郑爱华</t>
  </si>
  <si>
    <t>卢金汉</t>
  </si>
  <si>
    <t>卢大政</t>
  </si>
  <si>
    <t>卢大荣</t>
  </si>
  <si>
    <t>卢长江</t>
  </si>
  <si>
    <t>卢祥军</t>
  </si>
  <si>
    <t>卢作明</t>
  </si>
  <si>
    <t>卢亚娟</t>
  </si>
  <si>
    <t>谢香玲</t>
  </si>
  <si>
    <t>汪红秀</t>
  </si>
  <si>
    <t>卢大友</t>
  </si>
  <si>
    <t>宋水生</t>
  </si>
  <si>
    <t>卢建国</t>
  </si>
  <si>
    <t>卢金平</t>
  </si>
  <si>
    <t>卢新国</t>
  </si>
  <si>
    <t>卢瑞平</t>
  </si>
  <si>
    <t>魏子照</t>
  </si>
  <si>
    <t>魏四清</t>
  </si>
  <si>
    <t>魏和林</t>
  </si>
  <si>
    <t>宋新华</t>
  </si>
  <si>
    <t>卢大军</t>
  </si>
  <si>
    <t>芦作艳</t>
  </si>
  <si>
    <t>钟志光</t>
  </si>
  <si>
    <t>钟海波</t>
  </si>
  <si>
    <t>钟四海</t>
  </si>
  <si>
    <t>芦兰珍</t>
  </si>
  <si>
    <t>陈金祥</t>
  </si>
  <si>
    <t>钟海军</t>
  </si>
  <si>
    <t>卢金泉</t>
  </si>
  <si>
    <t>李善群</t>
  </si>
  <si>
    <t>钟新阶</t>
  </si>
  <si>
    <t>钟学荣</t>
  </si>
  <si>
    <t>卢太平</t>
  </si>
  <si>
    <t>钟亚军</t>
  </si>
  <si>
    <t>钟超平</t>
  </si>
  <si>
    <t>卢桥桥</t>
  </si>
  <si>
    <t>芦金城</t>
  </si>
  <si>
    <t>卢天习</t>
  </si>
  <si>
    <t>卢金淼</t>
  </si>
  <si>
    <t>卢松林</t>
  </si>
  <si>
    <t>洪霞</t>
  </si>
  <si>
    <t>童引珍</t>
  </si>
  <si>
    <t>欧桂林</t>
  </si>
  <si>
    <t>谈成林</t>
  </si>
  <si>
    <t>钟汉清</t>
  </si>
  <si>
    <t>钟虎</t>
  </si>
  <si>
    <t>钟祥林</t>
  </si>
  <si>
    <t>费议平</t>
  </si>
  <si>
    <t>芦宏新</t>
  </si>
  <si>
    <t>芦建国</t>
  </si>
  <si>
    <t>卢作煌</t>
  </si>
  <si>
    <t>卢大莹</t>
  </si>
  <si>
    <t>芦作生</t>
  </si>
  <si>
    <t>卢金华</t>
  </si>
  <si>
    <t>芦树林</t>
  </si>
  <si>
    <t>卢春林</t>
  </si>
  <si>
    <t>汪碧英</t>
  </si>
  <si>
    <t>钟少鸣</t>
  </si>
  <si>
    <t>钟锦</t>
  </si>
  <si>
    <t>戴玲珑</t>
  </si>
  <si>
    <t>钟南新</t>
  </si>
  <si>
    <t>宋宇亭</t>
  </si>
  <si>
    <t>陈银祥</t>
  </si>
  <si>
    <t>陈艳新</t>
  </si>
  <si>
    <t>卢金树</t>
  </si>
  <si>
    <t>卢佳明</t>
  </si>
  <si>
    <t>郑银安</t>
  </si>
  <si>
    <t>芦涛</t>
  </si>
  <si>
    <t>卢军明</t>
  </si>
  <si>
    <t>陈耀国</t>
  </si>
  <si>
    <t>陈庆</t>
  </si>
  <si>
    <t>陈永</t>
  </si>
  <si>
    <t>陈耀友</t>
  </si>
  <si>
    <t>钟学清</t>
  </si>
  <si>
    <t>汤菊英</t>
  </si>
  <si>
    <t>钟林丽</t>
  </si>
  <si>
    <t>宋星英</t>
  </si>
  <si>
    <t>吴会珍</t>
  </si>
  <si>
    <t>宋七星</t>
  </si>
  <si>
    <t>卢么明</t>
  </si>
  <si>
    <t>喻圣</t>
  </si>
  <si>
    <t>卢争明</t>
  </si>
  <si>
    <t>魏良安</t>
  </si>
  <si>
    <t>魏天庆</t>
  </si>
  <si>
    <t>魏巨永</t>
  </si>
  <si>
    <t>魏海军</t>
  </si>
  <si>
    <t>魏松柏</t>
  </si>
  <si>
    <t>魏四明</t>
  </si>
  <si>
    <t>魏清海</t>
  </si>
  <si>
    <t>魏同庆</t>
  </si>
  <si>
    <t>魏铁兵</t>
  </si>
  <si>
    <t>魏铁红</t>
  </si>
  <si>
    <t>魏永平</t>
  </si>
  <si>
    <t>魏重庆</t>
  </si>
  <si>
    <t>石光松</t>
  </si>
  <si>
    <t>魏雄</t>
  </si>
  <si>
    <t>魏巨来</t>
  </si>
  <si>
    <t>魏巨长</t>
  </si>
  <si>
    <t>魏绍云</t>
  </si>
  <si>
    <t>叶云</t>
  </si>
  <si>
    <t>魏国平</t>
  </si>
  <si>
    <t>宋长英</t>
  </si>
  <si>
    <t>魏天星</t>
  </si>
  <si>
    <t>魏重新</t>
  </si>
  <si>
    <t>魏巨信</t>
  </si>
  <si>
    <t>魏洪波</t>
  </si>
  <si>
    <t>魏巨喜</t>
  </si>
  <si>
    <t>魏长青</t>
  </si>
  <si>
    <t>魏铁山</t>
  </si>
  <si>
    <t>魏南海</t>
  </si>
  <si>
    <t>程永珍</t>
  </si>
  <si>
    <t>魏钜尧</t>
  </si>
  <si>
    <t>魏绍永</t>
  </si>
  <si>
    <t>魏华山</t>
  </si>
  <si>
    <t>熊梅英</t>
  </si>
  <si>
    <t>魏巨爱</t>
  </si>
  <si>
    <t>魏钜旭</t>
  </si>
  <si>
    <t>魏钜平</t>
  </si>
  <si>
    <t>付敢珍</t>
  </si>
  <si>
    <t>魏巨祥</t>
  </si>
  <si>
    <t>魏巨和</t>
  </si>
  <si>
    <t>佘冬生</t>
  </si>
  <si>
    <t>游建平</t>
  </si>
  <si>
    <t>游华良</t>
  </si>
  <si>
    <t>舒宗照</t>
  </si>
  <si>
    <t>宋小月</t>
  </si>
  <si>
    <t>舒华兵</t>
  </si>
  <si>
    <t>舒国华</t>
  </si>
  <si>
    <t>舒国祥</t>
  </si>
  <si>
    <t>舒宗高</t>
  </si>
  <si>
    <t>舒顶红</t>
  </si>
  <si>
    <t>舒宗新</t>
  </si>
  <si>
    <t>舒宗忍</t>
  </si>
  <si>
    <t>魏六祥</t>
  </si>
  <si>
    <t>魏世明</t>
  </si>
  <si>
    <t>魏绍金</t>
  </si>
  <si>
    <t>卢四珍</t>
  </si>
  <si>
    <t>魏金阶</t>
  </si>
  <si>
    <t>魏绍林</t>
  </si>
  <si>
    <t>魏肇云</t>
  </si>
  <si>
    <t>卢作贵</t>
  </si>
  <si>
    <t>卢水清</t>
  </si>
  <si>
    <t>马贵英</t>
  </si>
  <si>
    <t>童七玲</t>
  </si>
  <si>
    <t>卢淼林</t>
  </si>
  <si>
    <t>卢大碧</t>
  </si>
  <si>
    <t>卢艳林</t>
  </si>
  <si>
    <t>李建新</t>
  </si>
  <si>
    <t>王银玉</t>
  </si>
  <si>
    <t>伍淑珍</t>
  </si>
  <si>
    <t>刘澜澜</t>
  </si>
  <si>
    <t>宋南新</t>
  </si>
  <si>
    <t>宋江明</t>
  </si>
  <si>
    <t>宋晓华</t>
  </si>
  <si>
    <t>卢细珍</t>
  </si>
  <si>
    <t>李红艳</t>
  </si>
  <si>
    <t>魏雪珍</t>
  </si>
  <si>
    <t>龚安新</t>
  </si>
  <si>
    <t>龚松柏</t>
  </si>
  <si>
    <t>宋天平</t>
  </si>
  <si>
    <t>宋晓阶</t>
  </si>
  <si>
    <t>费春梅</t>
  </si>
  <si>
    <t>宋红燕</t>
  </si>
  <si>
    <t>宋祖刚</t>
  </si>
  <si>
    <t>宋高清</t>
  </si>
  <si>
    <t>宋桥建</t>
  </si>
  <si>
    <t>宋金明</t>
  </si>
  <si>
    <t>王愿</t>
  </si>
  <si>
    <t>史召军</t>
  </si>
  <si>
    <t>徐移房</t>
  </si>
  <si>
    <t>宋新武</t>
  </si>
  <si>
    <t>宋金水</t>
  </si>
  <si>
    <t>宋先波</t>
  </si>
  <si>
    <t>宋锋</t>
  </si>
  <si>
    <t>钟婧鑫</t>
  </si>
  <si>
    <t>宋新文</t>
  </si>
  <si>
    <t>卢艳清</t>
  </si>
  <si>
    <t>宋海洋</t>
  </si>
  <si>
    <t>宋海潮</t>
  </si>
  <si>
    <t>宋从星</t>
  </si>
  <si>
    <t>宋天赐</t>
  </si>
  <si>
    <t>赵爱伟</t>
  </si>
  <si>
    <t>宋安安</t>
  </si>
  <si>
    <t>宋四春</t>
  </si>
  <si>
    <t>胡大强</t>
  </si>
  <si>
    <t>宋晓勇</t>
  </si>
  <si>
    <t>宋先水</t>
  </si>
  <si>
    <t>宋瑜洁</t>
  </si>
  <si>
    <t>宋颖强</t>
  </si>
  <si>
    <t>宋三阶</t>
  </si>
  <si>
    <t>宋祖鑫</t>
  </si>
  <si>
    <t>宋念飞</t>
  </si>
  <si>
    <t>陈爱萍</t>
  </si>
  <si>
    <t>宋解平</t>
  </si>
  <si>
    <t>宋先荣</t>
  </si>
  <si>
    <t>宋先永</t>
  </si>
  <si>
    <t>宋丙山</t>
  </si>
  <si>
    <t>宋波波</t>
  </si>
  <si>
    <t>张城</t>
  </si>
  <si>
    <t>宋三红</t>
  </si>
  <si>
    <t>钱艳良</t>
  </si>
  <si>
    <t>宋建民</t>
  </si>
  <si>
    <t>余会兰</t>
  </si>
  <si>
    <t>邱五英</t>
  </si>
  <si>
    <t>宋武华</t>
  </si>
  <si>
    <t>王成国</t>
  </si>
  <si>
    <t>宋泽民</t>
  </si>
  <si>
    <t>但亚萍</t>
  </si>
  <si>
    <t>宋火炎</t>
  </si>
  <si>
    <t>彭想珍</t>
  </si>
  <si>
    <t>佘文林</t>
  </si>
  <si>
    <t>宋祖军</t>
  </si>
  <si>
    <t>宋金海</t>
  </si>
  <si>
    <t>吴孝祖</t>
  </si>
  <si>
    <t>宋三洋</t>
  </si>
  <si>
    <t>宋祖仁</t>
  </si>
  <si>
    <t>佘新炳</t>
  </si>
  <si>
    <t>宋爱民</t>
  </si>
  <si>
    <t>马小春</t>
  </si>
  <si>
    <t>宋新国</t>
  </si>
  <si>
    <t>佘华阶</t>
  </si>
  <si>
    <t>宋水英</t>
  </si>
  <si>
    <t>佘文阶</t>
  </si>
  <si>
    <t>佘淼阶</t>
  </si>
  <si>
    <t>盛杏子</t>
  </si>
  <si>
    <t>宋加祥</t>
  </si>
  <si>
    <t>宋移祖</t>
  </si>
  <si>
    <t>宋么林</t>
  </si>
  <si>
    <t>宋立智</t>
  </si>
  <si>
    <t>宋立勇</t>
  </si>
  <si>
    <t>宋立猛</t>
  </si>
  <si>
    <t>刘银环</t>
  </si>
  <si>
    <t>佘金华</t>
  </si>
  <si>
    <t>王成兴</t>
  </si>
  <si>
    <t>宋武斌</t>
  </si>
  <si>
    <t>钟敏丽</t>
  </si>
  <si>
    <t>吴和清</t>
  </si>
  <si>
    <t>佘金波</t>
  </si>
  <si>
    <t>佘金阶</t>
  </si>
  <si>
    <t>戴木英</t>
  </si>
  <si>
    <t>肖芙蓉</t>
  </si>
  <si>
    <t>宋五海</t>
  </si>
  <si>
    <t>魏绍富</t>
  </si>
  <si>
    <t>宋重庆</t>
  </si>
  <si>
    <t>宋四清</t>
  </si>
  <si>
    <t>宋祖庆</t>
  </si>
  <si>
    <t>胡亚西</t>
  </si>
  <si>
    <t>宋先祥</t>
  </si>
  <si>
    <t>周玉芳</t>
  </si>
  <si>
    <t>颜永梅</t>
  </si>
  <si>
    <t>佘华斌</t>
  </si>
  <si>
    <t>宋南林</t>
  </si>
  <si>
    <t>宋金国</t>
  </si>
  <si>
    <t>宋移方</t>
  </si>
  <si>
    <t>宋先明</t>
  </si>
  <si>
    <t>佘新抗</t>
  </si>
  <si>
    <t>吴小春</t>
  </si>
  <si>
    <t>魏绍贵</t>
  </si>
  <si>
    <t>宋文斌</t>
  </si>
  <si>
    <t>胡向阳</t>
  </si>
  <si>
    <t>刘启珍</t>
  </si>
  <si>
    <t>胡海军</t>
  </si>
  <si>
    <t>胡亚忠</t>
  </si>
  <si>
    <t>胡亚北</t>
  </si>
  <si>
    <t>卢大兴</t>
  </si>
  <si>
    <t>宋祖宝</t>
  </si>
  <si>
    <t>宋西方</t>
  </si>
  <si>
    <t>宋念为</t>
  </si>
  <si>
    <t>宋丽君</t>
  </si>
  <si>
    <t>卢三英</t>
  </si>
  <si>
    <t>宋先成</t>
  </si>
  <si>
    <t>宋万方</t>
  </si>
  <si>
    <t>刘光盛</t>
  </si>
  <si>
    <t>刘爱明</t>
  </si>
  <si>
    <t>刘方</t>
  </si>
  <si>
    <t>谈兰英</t>
  </si>
  <si>
    <t>刘光义</t>
  </si>
  <si>
    <t>刘光荣</t>
  </si>
  <si>
    <t>刘光富</t>
  </si>
  <si>
    <t>刘光圆</t>
  </si>
  <si>
    <t>刘尧阶</t>
  </si>
  <si>
    <t>刘光全</t>
  </si>
  <si>
    <t>郑九员</t>
  </si>
  <si>
    <t>刘光耀</t>
  </si>
  <si>
    <t>李安新</t>
  </si>
  <si>
    <t>刘光军</t>
  </si>
  <si>
    <t>沈兹纲</t>
  </si>
  <si>
    <t>舒莉</t>
  </si>
  <si>
    <t>刘金洲</t>
  </si>
  <si>
    <t>刘汤清</t>
  </si>
  <si>
    <t>刘新林</t>
  </si>
  <si>
    <t>卢爱英</t>
  </si>
  <si>
    <t>刘光永</t>
  </si>
  <si>
    <t>郑金友</t>
  </si>
  <si>
    <t>刘训阶</t>
  </si>
  <si>
    <t>刘光碧</t>
  </si>
  <si>
    <t>刘纯端</t>
  </si>
  <si>
    <t>任明珍</t>
  </si>
  <si>
    <t>刘光武</t>
  </si>
  <si>
    <t>双泉村</t>
  </si>
  <si>
    <t>任华林</t>
  </si>
  <si>
    <t>骆继斌</t>
  </si>
  <si>
    <t>骆继富</t>
  </si>
  <si>
    <t>骆继华</t>
  </si>
  <si>
    <t>任满新</t>
  </si>
  <si>
    <t>任祖佑</t>
  </si>
  <si>
    <t>任能庆</t>
  </si>
  <si>
    <t>侯金水</t>
  </si>
  <si>
    <t>侯加平</t>
  </si>
  <si>
    <t>王伏平</t>
  </si>
  <si>
    <t>张焰军</t>
  </si>
  <si>
    <t>张玲</t>
  </si>
  <si>
    <t>骆继北</t>
  </si>
  <si>
    <t>骆继清</t>
  </si>
  <si>
    <t>骆同兴</t>
  </si>
  <si>
    <t>骆同林</t>
  </si>
  <si>
    <t>骆同武</t>
  </si>
  <si>
    <t>侯树阶</t>
  </si>
  <si>
    <t>侯泽成</t>
  </si>
  <si>
    <t>侯泽浩</t>
  </si>
  <si>
    <t>侯和林</t>
  </si>
  <si>
    <t>侯华阶</t>
  </si>
  <si>
    <t>侯锡友</t>
  </si>
  <si>
    <t>侯锡佐</t>
  </si>
  <si>
    <t>侯新阶</t>
  </si>
  <si>
    <t>侯斌阶</t>
  </si>
  <si>
    <t>侯云兴</t>
  </si>
  <si>
    <t>侯泽亮</t>
  </si>
  <si>
    <t>马六英</t>
  </si>
  <si>
    <t>侯泽银</t>
  </si>
  <si>
    <t>侯仁祥</t>
  </si>
  <si>
    <t>方晓兰</t>
  </si>
  <si>
    <t>梁云珍</t>
  </si>
  <si>
    <t>侯阳波</t>
  </si>
  <si>
    <t>周水珍</t>
  </si>
  <si>
    <t>侯荣佳</t>
  </si>
  <si>
    <t>侯光明</t>
  </si>
  <si>
    <t>侯树林</t>
  </si>
  <si>
    <t>侯清华</t>
  </si>
  <si>
    <t>骆兰珍</t>
  </si>
  <si>
    <t>宋先春</t>
  </si>
  <si>
    <t>侯海清</t>
  </si>
  <si>
    <t>侯爱民</t>
  </si>
  <si>
    <t>侯爱华</t>
  </si>
  <si>
    <t>侯泽保</t>
  </si>
  <si>
    <t>侯泽新</t>
  </si>
  <si>
    <t>侯东波</t>
  </si>
  <si>
    <t>侯东季</t>
  </si>
  <si>
    <t>侯立民</t>
  </si>
  <si>
    <t>侯道德</t>
  </si>
  <si>
    <t>侯东升</t>
  </si>
  <si>
    <t>侯云茂</t>
  </si>
  <si>
    <t>侯友谊</t>
  </si>
  <si>
    <t>侯泽爱</t>
  </si>
  <si>
    <t>侯云清</t>
  </si>
  <si>
    <t>侯高升</t>
  </si>
  <si>
    <t>侯高明</t>
  </si>
  <si>
    <t>李翠珍</t>
  </si>
  <si>
    <t>侯洁</t>
  </si>
  <si>
    <t>侯飞升</t>
  </si>
  <si>
    <t>侯云辉</t>
  </si>
  <si>
    <t>侯海宴</t>
  </si>
  <si>
    <t>侯日升</t>
  </si>
  <si>
    <t>李荷英</t>
  </si>
  <si>
    <t>马宏兵</t>
  </si>
  <si>
    <t>马国文</t>
  </si>
  <si>
    <t>马盛友</t>
  </si>
  <si>
    <t>马西林</t>
  </si>
  <si>
    <t>马宏清</t>
  </si>
  <si>
    <t>马三开</t>
  </si>
  <si>
    <t>马开良</t>
  </si>
  <si>
    <t>马海林</t>
  </si>
  <si>
    <t>李如意</t>
  </si>
  <si>
    <t>马开云</t>
  </si>
  <si>
    <t>马恒山</t>
  </si>
  <si>
    <t>马南林</t>
  </si>
  <si>
    <t>马冬林</t>
  </si>
  <si>
    <t>马长江</t>
  </si>
  <si>
    <t>马开平</t>
  </si>
  <si>
    <t>马盛仟</t>
  </si>
  <si>
    <t>马盛万</t>
  </si>
  <si>
    <t>邓火生</t>
  </si>
  <si>
    <t>邓腊生</t>
  </si>
  <si>
    <t>邓树生</t>
  </si>
  <si>
    <t>邓森林</t>
  </si>
  <si>
    <t>邓丙炎</t>
  </si>
  <si>
    <t>邓东林</t>
  </si>
  <si>
    <t>李足儿</t>
  </si>
  <si>
    <t>宋桂英</t>
  </si>
  <si>
    <t>邓水平</t>
  </si>
  <si>
    <t>邓伏平</t>
  </si>
  <si>
    <t>邓艳林</t>
  </si>
  <si>
    <t>邓帮荣</t>
  </si>
  <si>
    <t>邓钊</t>
  </si>
  <si>
    <t>邓万清</t>
  </si>
  <si>
    <t>邓贵林</t>
  </si>
  <si>
    <t>宋高明</t>
  </si>
  <si>
    <t>卢齐山</t>
  </si>
  <si>
    <t>李五平</t>
  </si>
  <si>
    <t>李晓辉</t>
  </si>
  <si>
    <t>李仁江</t>
  </si>
  <si>
    <t>李仁河</t>
  </si>
  <si>
    <t>李社林</t>
  </si>
  <si>
    <t>李文清</t>
  </si>
  <si>
    <t>李仁山</t>
  </si>
  <si>
    <t>李安平</t>
  </si>
  <si>
    <t>李东山</t>
  </si>
  <si>
    <t>李国清</t>
  </si>
  <si>
    <t>李东林</t>
  </si>
  <si>
    <t>毕梦琼</t>
  </si>
  <si>
    <t>李平波</t>
  </si>
  <si>
    <t>李振国</t>
  </si>
  <si>
    <t>卢金英</t>
  </si>
  <si>
    <t>李金炳</t>
  </si>
  <si>
    <t>李艳林</t>
  </si>
  <si>
    <t>李铁平</t>
  </si>
  <si>
    <t>李进</t>
  </si>
  <si>
    <t>魏绍兰</t>
  </si>
  <si>
    <t>李承强</t>
  </si>
  <si>
    <t>李承彬</t>
  </si>
  <si>
    <t>宋荣华</t>
  </si>
  <si>
    <t>宋思仁</t>
  </si>
  <si>
    <t>宋云清</t>
  </si>
  <si>
    <t>宋思信</t>
  </si>
  <si>
    <t>宋十庆</t>
  </si>
  <si>
    <t>谭八元</t>
  </si>
  <si>
    <t>卢梅珍</t>
  </si>
  <si>
    <t>侯足意</t>
  </si>
  <si>
    <t>宋爱珍</t>
  </si>
  <si>
    <t>李爱平</t>
  </si>
  <si>
    <t>宋念保</t>
  </si>
  <si>
    <t>李玉英</t>
  </si>
  <si>
    <t>宋栋柱</t>
  </si>
  <si>
    <t>魏钜贵</t>
  </si>
  <si>
    <t>唐承咸</t>
  </si>
  <si>
    <t>杜贵秋</t>
  </si>
  <si>
    <t>宋思华</t>
  </si>
  <si>
    <t>周祖兴</t>
  </si>
  <si>
    <t>王和珍</t>
  </si>
  <si>
    <t>宋祖安</t>
  </si>
  <si>
    <t>宋祖平</t>
  </si>
  <si>
    <t>杜选华</t>
  </si>
  <si>
    <t>宋念财</t>
  </si>
  <si>
    <t>杜选仁</t>
  </si>
  <si>
    <t>李克敬</t>
  </si>
  <si>
    <t>宋祖国</t>
  </si>
  <si>
    <t>宋思源</t>
  </si>
  <si>
    <t>宋念达</t>
  </si>
  <si>
    <t>宋念佳</t>
  </si>
  <si>
    <t>宋先尧</t>
  </si>
  <si>
    <t>宋旺林</t>
  </si>
  <si>
    <t>宋三明</t>
  </si>
  <si>
    <t>宋国祥</t>
  </si>
  <si>
    <t>宋东亚</t>
  </si>
  <si>
    <t>程鹏辉</t>
  </si>
  <si>
    <t>魏文珍</t>
  </si>
  <si>
    <t>宋先柏</t>
  </si>
  <si>
    <t>宋承该</t>
  </si>
  <si>
    <t>宋金川</t>
  </si>
  <si>
    <t>程东升</t>
  </si>
  <si>
    <t>宋新珍</t>
  </si>
  <si>
    <t>宋念宗</t>
  </si>
  <si>
    <t>宋思文</t>
  </si>
  <si>
    <t>宋斌斌</t>
  </si>
  <si>
    <t>宋新民</t>
  </si>
  <si>
    <t>宋耀文</t>
  </si>
  <si>
    <t>宋念敬</t>
  </si>
  <si>
    <t>宋东洋</t>
  </si>
  <si>
    <t>宋东亮</t>
  </si>
  <si>
    <t>宋利生</t>
  </si>
  <si>
    <t>宋团山</t>
  </si>
  <si>
    <t>雷运珍</t>
  </si>
  <si>
    <t>宋国平</t>
  </si>
  <si>
    <t>宋祖永</t>
  </si>
  <si>
    <t>宋孟秋</t>
  </si>
  <si>
    <t>宋先访</t>
  </si>
  <si>
    <t>宋念光</t>
  </si>
  <si>
    <t>马美元</t>
  </si>
  <si>
    <t>宋建波</t>
  </si>
  <si>
    <t>谢齐珍</t>
  </si>
  <si>
    <t>宋宝川</t>
  </si>
  <si>
    <t>宋银川</t>
  </si>
  <si>
    <t>宋耀明</t>
  </si>
  <si>
    <t>戴汉珍</t>
  </si>
  <si>
    <t>吴四保</t>
  </si>
  <si>
    <t>宋檑</t>
  </si>
  <si>
    <t>宋先琪</t>
  </si>
  <si>
    <t>宋伟明</t>
  </si>
  <si>
    <t>李四清</t>
  </si>
  <si>
    <t>宋清阶</t>
  </si>
  <si>
    <t>宋克南</t>
  </si>
  <si>
    <t>宋育林</t>
  </si>
  <si>
    <t>宋先端</t>
  </si>
  <si>
    <t>宋栋良</t>
  </si>
  <si>
    <t>李汽珍</t>
  </si>
  <si>
    <t>王细玉</t>
  </si>
  <si>
    <t>宋鹏</t>
  </si>
  <si>
    <t>吴贤珍</t>
  </si>
  <si>
    <t>宋先华</t>
  </si>
  <si>
    <t>宋伟威</t>
  </si>
  <si>
    <t>李汽平</t>
  </si>
  <si>
    <t>宋金炳</t>
  </si>
  <si>
    <t>宋子春</t>
  </si>
  <si>
    <t>宋念海</t>
  </si>
  <si>
    <t>宋念鉴</t>
  </si>
  <si>
    <t>宋引兵</t>
  </si>
  <si>
    <t>邹八桂</t>
  </si>
  <si>
    <t>宋庆华</t>
  </si>
  <si>
    <t>钟兰英</t>
  </si>
  <si>
    <t>宋先仁</t>
  </si>
  <si>
    <t>宋先胜</t>
  </si>
  <si>
    <t>宋金星</t>
  </si>
  <si>
    <t>宋先光</t>
  </si>
  <si>
    <t>卢异珍</t>
  </si>
  <si>
    <t>宋立清</t>
  </si>
  <si>
    <t>李全海</t>
  </si>
  <si>
    <t>李晓俭</t>
  </si>
  <si>
    <t>李海军</t>
  </si>
  <si>
    <t>许鹏程</t>
  </si>
  <si>
    <t>李克龙</t>
  </si>
  <si>
    <t>李金海</t>
  </si>
  <si>
    <t>李社教</t>
  </si>
  <si>
    <t>李海平</t>
  </si>
  <si>
    <t>李兴祥</t>
  </si>
  <si>
    <t>李昌玉</t>
  </si>
  <si>
    <t>邓干明</t>
  </si>
  <si>
    <t>李武松</t>
  </si>
  <si>
    <t>李东海</t>
  </si>
  <si>
    <t>李松柏</t>
  </si>
  <si>
    <t>李庆华</t>
  </si>
  <si>
    <t>李仲国</t>
  </si>
  <si>
    <t>李春丙</t>
  </si>
  <si>
    <t>李海燕</t>
  </si>
  <si>
    <t>李楚若</t>
  </si>
  <si>
    <t>骆金洲</t>
  </si>
  <si>
    <t>陈梅珍</t>
  </si>
  <si>
    <t>李鹤群</t>
  </si>
  <si>
    <t>李鹤东</t>
  </si>
  <si>
    <t>李敏先</t>
  </si>
  <si>
    <t>李少华</t>
  </si>
  <si>
    <t>李清华</t>
  </si>
  <si>
    <t>李五华</t>
  </si>
  <si>
    <t>李方江</t>
  </si>
  <si>
    <t>李兵</t>
  </si>
  <si>
    <t>李昌碧</t>
  </si>
  <si>
    <t>骆四民</t>
  </si>
  <si>
    <t>骆名泉</t>
  </si>
  <si>
    <t>侯清秀</t>
  </si>
  <si>
    <t>骆五洲</t>
  </si>
  <si>
    <t>何么林</t>
  </si>
  <si>
    <t>李建清</t>
  </si>
  <si>
    <t>侯泽民</t>
  </si>
  <si>
    <t>侯春阳</t>
  </si>
  <si>
    <t>侯细平</t>
  </si>
  <si>
    <t>侯锡金</t>
  </si>
  <si>
    <t>吴兵元</t>
  </si>
  <si>
    <t>吴东海</t>
  </si>
  <si>
    <t>李传伟</t>
  </si>
  <si>
    <t>侯锡志</t>
  </si>
  <si>
    <t>侯泽庆</t>
  </si>
  <si>
    <t>侯兴和</t>
  </si>
  <si>
    <t>侯春林</t>
  </si>
  <si>
    <t>侯七明</t>
  </si>
  <si>
    <t>侯泽军</t>
  </si>
  <si>
    <t>侯泽文</t>
  </si>
  <si>
    <t>侯柏林</t>
  </si>
  <si>
    <t>侯金泉</t>
  </si>
  <si>
    <t>侯新明</t>
  </si>
  <si>
    <t>孙春贵</t>
  </si>
  <si>
    <t>宋淼珍</t>
  </si>
  <si>
    <t>李世海</t>
  </si>
  <si>
    <t>吴学兵</t>
  </si>
  <si>
    <t>魏国富</t>
  </si>
  <si>
    <t>魏巨武</t>
  </si>
  <si>
    <t>李十生</t>
  </si>
  <si>
    <t>李季春</t>
  </si>
  <si>
    <t>李国安</t>
  </si>
  <si>
    <t>李江林</t>
  </si>
  <si>
    <t>魏海林</t>
  </si>
  <si>
    <t>李金元</t>
  </si>
  <si>
    <t>李大斌</t>
  </si>
  <si>
    <t>李春光</t>
  </si>
  <si>
    <t>李大祥</t>
  </si>
  <si>
    <t>李晓祥</t>
  </si>
  <si>
    <t>魏小水</t>
  </si>
  <si>
    <t>廖祝英</t>
  </si>
  <si>
    <t>陈金香</t>
  </si>
  <si>
    <t>钱双意</t>
  </si>
  <si>
    <t>李同芳</t>
  </si>
  <si>
    <t>李泉</t>
  </si>
  <si>
    <t>魏柏林</t>
  </si>
  <si>
    <t>李长清</t>
  </si>
  <si>
    <t>宋彬儿</t>
  </si>
  <si>
    <t>廖火林</t>
  </si>
  <si>
    <t>廖宗明</t>
  </si>
  <si>
    <t>廖淑芳</t>
  </si>
  <si>
    <t>廖朝华</t>
  </si>
  <si>
    <t>王秀妈</t>
  </si>
  <si>
    <t>叶南阶</t>
  </si>
  <si>
    <t>叶南海</t>
  </si>
  <si>
    <t>叶新海</t>
  </si>
  <si>
    <t>罗爱华</t>
  </si>
  <si>
    <t>廖爱平</t>
  </si>
  <si>
    <t>廖新愉</t>
  </si>
  <si>
    <t>廖新平</t>
  </si>
  <si>
    <t>冯兰仙</t>
  </si>
  <si>
    <t>成冬林</t>
  </si>
  <si>
    <t>成金水</t>
  </si>
  <si>
    <t>邓金元</t>
  </si>
  <si>
    <t>叶立志</t>
  </si>
  <si>
    <t>廖佳华</t>
  </si>
  <si>
    <t>王茂泉</t>
  </si>
  <si>
    <t>李运贵</t>
  </si>
  <si>
    <t>佘光亮</t>
  </si>
  <si>
    <t>佘德潮</t>
  </si>
  <si>
    <t>王建国</t>
  </si>
  <si>
    <t>卢春雷</t>
  </si>
  <si>
    <t>卢清山</t>
  </si>
  <si>
    <t>张三英</t>
  </si>
  <si>
    <t>王兵</t>
  </si>
  <si>
    <t>佘德华</t>
  </si>
  <si>
    <t>佘德贵</t>
  </si>
  <si>
    <t>王建平</t>
  </si>
  <si>
    <t>王三平</t>
  </si>
  <si>
    <t>卢桂珍</t>
  </si>
  <si>
    <t>佘德煌</t>
  </si>
  <si>
    <t>王柏林</t>
  </si>
  <si>
    <t>佘兵清</t>
  </si>
  <si>
    <t>佘光平</t>
  </si>
  <si>
    <t>陈子林</t>
  </si>
  <si>
    <t>陈祥</t>
  </si>
  <si>
    <t>佘引珍</t>
  </si>
  <si>
    <t>王永才</t>
  </si>
  <si>
    <t>张威</t>
  </si>
  <si>
    <t>水浒城村</t>
  </si>
  <si>
    <t>徐善方</t>
  </si>
  <si>
    <t>王海军</t>
  </si>
  <si>
    <t>王定军</t>
  </si>
  <si>
    <t>周小兵</t>
  </si>
  <si>
    <t>周树林</t>
  </si>
  <si>
    <t>蔡斌斌</t>
  </si>
  <si>
    <t>蔡志强</t>
  </si>
  <si>
    <t>梅松权</t>
  </si>
  <si>
    <t>梅质礼</t>
  </si>
  <si>
    <t>梅移聪</t>
  </si>
  <si>
    <t>王松柏</t>
  </si>
  <si>
    <t>王移匆</t>
  </si>
  <si>
    <t>王成阶</t>
  </si>
  <si>
    <t>王育林</t>
  </si>
  <si>
    <t>王世义</t>
  </si>
  <si>
    <t>汪林珍</t>
  </si>
  <si>
    <t>王泽文</t>
  </si>
  <si>
    <t>王泽武</t>
  </si>
  <si>
    <t>梅兰英</t>
  </si>
  <si>
    <t>卢海宝</t>
  </si>
  <si>
    <t>徐昌明</t>
  </si>
  <si>
    <t>王年珍</t>
  </si>
  <si>
    <t>徐移春</t>
  </si>
  <si>
    <t>徐明林</t>
  </si>
  <si>
    <t>徐明发</t>
  </si>
  <si>
    <t>徐天明</t>
  </si>
  <si>
    <t>余条生</t>
  </si>
  <si>
    <t>魏绍辉</t>
  </si>
  <si>
    <t>徐训阶</t>
  </si>
  <si>
    <t>徐尧阶</t>
  </si>
  <si>
    <t>徐万新</t>
  </si>
  <si>
    <t>徐水源</t>
  </si>
  <si>
    <t>徐火林</t>
  </si>
  <si>
    <t>徐东林</t>
  </si>
  <si>
    <t>徐新阶</t>
  </si>
  <si>
    <t>徐亚兵</t>
  </si>
  <si>
    <t>徐亚辉</t>
  </si>
  <si>
    <t>徐祖华</t>
  </si>
  <si>
    <t>徐前兵</t>
  </si>
  <si>
    <t>徐前进</t>
  </si>
  <si>
    <t>徐亚光</t>
  </si>
  <si>
    <t>徐亚山</t>
  </si>
  <si>
    <t>徐日光</t>
  </si>
  <si>
    <t>徐亚成</t>
  </si>
  <si>
    <t>王杏珍</t>
  </si>
  <si>
    <t>张秋珍</t>
  </si>
  <si>
    <t>徐满意</t>
  </si>
  <si>
    <t>徐凡秀</t>
  </si>
  <si>
    <t>龚云南</t>
  </si>
  <si>
    <t>龚益品</t>
  </si>
  <si>
    <t>龚成金</t>
  </si>
  <si>
    <t>龚成艳</t>
  </si>
  <si>
    <t>龚成耀</t>
  </si>
  <si>
    <t>李群林</t>
  </si>
  <si>
    <t>龚成祖</t>
  </si>
  <si>
    <t>龚成辉</t>
  </si>
  <si>
    <t>李金泉</t>
  </si>
  <si>
    <t>李五新</t>
  </si>
  <si>
    <t>李六祥</t>
  </si>
  <si>
    <t>龚国良</t>
  </si>
  <si>
    <t>龚成肆</t>
  </si>
  <si>
    <t>李为斌</t>
  </si>
  <si>
    <t>张从梅</t>
  </si>
  <si>
    <t>李孝生</t>
  </si>
  <si>
    <t>李俊</t>
  </si>
  <si>
    <t>李六元</t>
  </si>
  <si>
    <t>洪敢生</t>
  </si>
  <si>
    <t>李四明</t>
  </si>
  <si>
    <t>李明德</t>
  </si>
  <si>
    <t>李锋</t>
  </si>
  <si>
    <t>李和平</t>
  </si>
  <si>
    <t>李才清</t>
  </si>
  <si>
    <t>李兰海</t>
  </si>
  <si>
    <t>俞梅英</t>
  </si>
  <si>
    <t>汪友元</t>
  </si>
  <si>
    <t>龚炎阶</t>
  </si>
  <si>
    <t>汪田珍</t>
  </si>
  <si>
    <t>龚元章</t>
  </si>
  <si>
    <t>饶伍林</t>
  </si>
  <si>
    <t>饶六林</t>
  </si>
  <si>
    <t>饶得林</t>
  </si>
  <si>
    <t>周五珍</t>
  </si>
  <si>
    <t>饶新海</t>
  </si>
  <si>
    <t>饶新良</t>
  </si>
  <si>
    <t>饶中良</t>
  </si>
  <si>
    <t>饶国良</t>
  </si>
  <si>
    <t>徐小平</t>
  </si>
  <si>
    <t>徐斯泽</t>
  </si>
  <si>
    <t>徐海锋</t>
  </si>
  <si>
    <t>徐斯杰</t>
  </si>
  <si>
    <t>徐金汉</t>
  </si>
  <si>
    <t>徐尧炳</t>
  </si>
  <si>
    <t>徐继</t>
  </si>
  <si>
    <t>佘祖华</t>
  </si>
  <si>
    <t>佘南方</t>
  </si>
  <si>
    <t>佘德林</t>
  </si>
  <si>
    <t>徐初明</t>
  </si>
  <si>
    <t>徐斯金</t>
  </si>
  <si>
    <t>徐作明</t>
  </si>
  <si>
    <t>徐斯青</t>
  </si>
  <si>
    <t>李双珍</t>
  </si>
  <si>
    <t>赵寒珍</t>
  </si>
  <si>
    <t>魏细珍</t>
  </si>
  <si>
    <t>徐新成</t>
  </si>
  <si>
    <t>徐锋彪</t>
  </si>
  <si>
    <t>徐祖德</t>
  </si>
  <si>
    <t>徐爽</t>
  </si>
  <si>
    <t>徐祖国</t>
  </si>
  <si>
    <t>徐南清</t>
  </si>
  <si>
    <t>周才新</t>
  </si>
  <si>
    <t>周虎</t>
  </si>
  <si>
    <t>周祖元</t>
  </si>
  <si>
    <t>周四清</t>
  </si>
  <si>
    <t>徐朋成</t>
  </si>
  <si>
    <t>徐良新</t>
  </si>
  <si>
    <t>徐良朋</t>
  </si>
  <si>
    <t>徐良生</t>
  </si>
  <si>
    <t>徐正启</t>
  </si>
  <si>
    <t>徐向辉</t>
  </si>
  <si>
    <t>徐辉林</t>
  </si>
  <si>
    <t>王秋良</t>
  </si>
  <si>
    <t>王暑凉</t>
  </si>
  <si>
    <t>袁正升</t>
  </si>
  <si>
    <t>袁正修</t>
  </si>
  <si>
    <t>袁席珍</t>
  </si>
  <si>
    <t>佘桂清</t>
  </si>
  <si>
    <t>徐郑洲</t>
  </si>
  <si>
    <t>袁想珍</t>
  </si>
  <si>
    <t>徐火星</t>
  </si>
  <si>
    <t>李幼红</t>
  </si>
  <si>
    <t>赵继承</t>
  </si>
  <si>
    <t>赵耀武</t>
  </si>
  <si>
    <t>赵志华</t>
  </si>
  <si>
    <t>付雪梅</t>
  </si>
  <si>
    <t>赵铁壁</t>
  </si>
  <si>
    <t>赵平洲</t>
  </si>
  <si>
    <t>赵矿山</t>
  </si>
  <si>
    <t>赵梅山</t>
  </si>
  <si>
    <t>赵耀才</t>
  </si>
  <si>
    <t>赵堂艳</t>
  </si>
  <si>
    <t>赵五鑫</t>
  </si>
  <si>
    <t>赵文兴</t>
  </si>
  <si>
    <t>赵合理</t>
  </si>
  <si>
    <t>赵金兵</t>
  </si>
  <si>
    <t>赵祖来</t>
  </si>
  <si>
    <t>赵祖全</t>
  </si>
  <si>
    <t>唐从珍</t>
  </si>
  <si>
    <t>樊冬生</t>
  </si>
  <si>
    <t>赵明山</t>
  </si>
  <si>
    <t>程三英</t>
  </si>
  <si>
    <t>赵耀初</t>
  </si>
  <si>
    <t>袁虹</t>
  </si>
  <si>
    <t>谈三英</t>
  </si>
  <si>
    <t>陈伟珍</t>
  </si>
  <si>
    <t>赵建梅</t>
  </si>
  <si>
    <t>赵勇军</t>
  </si>
  <si>
    <t>赵长明</t>
  </si>
  <si>
    <t>刘阶兵</t>
  </si>
  <si>
    <t>赵长清</t>
  </si>
  <si>
    <t>赵四清</t>
  </si>
  <si>
    <t>赵柏清</t>
  </si>
  <si>
    <t>赵和清</t>
  </si>
  <si>
    <t>赵铁山</t>
  </si>
  <si>
    <t>赵建明</t>
  </si>
  <si>
    <t>赵炎阶</t>
  </si>
  <si>
    <t>赵建辉</t>
  </si>
  <si>
    <t>赵耀明</t>
  </si>
  <si>
    <t>赵国艳</t>
  </si>
  <si>
    <t>徐喜珍</t>
  </si>
  <si>
    <t>赵亚洲</t>
  </si>
  <si>
    <t>赵臣</t>
  </si>
  <si>
    <t>宋祖赠</t>
  </si>
  <si>
    <t>赵耀祖</t>
  </si>
  <si>
    <t>袁水明</t>
  </si>
  <si>
    <t>袁回祖</t>
  </si>
  <si>
    <t>袁和平</t>
  </si>
  <si>
    <t>袁金国</t>
  </si>
  <si>
    <t>黄祖福</t>
  </si>
  <si>
    <t>黄祖德</t>
  </si>
  <si>
    <t>熊宏明</t>
  </si>
  <si>
    <t>徐桂林</t>
  </si>
  <si>
    <t>徐柏林</t>
  </si>
  <si>
    <t>徐培华</t>
  </si>
  <si>
    <t>徐仁清</t>
  </si>
  <si>
    <t>徐华清</t>
  </si>
  <si>
    <t>谈华洲</t>
  </si>
  <si>
    <t>汪诚潘</t>
  </si>
  <si>
    <t>徐小兵</t>
  </si>
  <si>
    <t>徐升初</t>
  </si>
  <si>
    <t>刘银保</t>
  </si>
  <si>
    <t>赵威先</t>
  </si>
  <si>
    <t>赵文章</t>
  </si>
  <si>
    <t>唐胡银</t>
  </si>
  <si>
    <t>唐胡碧</t>
  </si>
  <si>
    <t>徐上九</t>
  </si>
  <si>
    <t>袁腊珍</t>
  </si>
  <si>
    <t>徐小军</t>
  </si>
  <si>
    <t>徐胜洋</t>
  </si>
  <si>
    <t>徐植林</t>
  </si>
  <si>
    <t>徐昌元</t>
  </si>
  <si>
    <t>徐水初</t>
  </si>
  <si>
    <t>魏庆英</t>
  </si>
  <si>
    <t>赵涌清</t>
  </si>
  <si>
    <t>徐艳生</t>
  </si>
  <si>
    <t>徐乾坤</t>
  </si>
  <si>
    <t>徐昌先</t>
  </si>
  <si>
    <t>赵树柏</t>
  </si>
  <si>
    <t>赵泽军</t>
  </si>
  <si>
    <t>赵铁清</t>
  </si>
  <si>
    <t>汪元清</t>
  </si>
  <si>
    <t>汪和生</t>
  </si>
  <si>
    <t>徐胡林</t>
  </si>
  <si>
    <t>徐福初</t>
  </si>
  <si>
    <t>赵秋林</t>
  </si>
  <si>
    <t>赵新才</t>
  </si>
  <si>
    <t>赵全才</t>
  </si>
  <si>
    <t>唐崇国</t>
  </si>
  <si>
    <t>唐金发</t>
  </si>
  <si>
    <t>唐五福</t>
  </si>
  <si>
    <t>徐良清</t>
  </si>
  <si>
    <t>唐泰山</t>
  </si>
  <si>
    <t>唐华山</t>
  </si>
  <si>
    <t>唐恒山</t>
  </si>
  <si>
    <t>唐胜林</t>
  </si>
  <si>
    <t>吴菊生</t>
  </si>
  <si>
    <t>赵雨初</t>
  </si>
  <si>
    <t>赵秋明</t>
  </si>
  <si>
    <t>唐艳清</t>
  </si>
  <si>
    <t>唐从兵</t>
  </si>
  <si>
    <t>唐胡金</t>
  </si>
  <si>
    <t>邹起雄</t>
  </si>
  <si>
    <t>赵耀平</t>
  </si>
  <si>
    <t>程田元</t>
  </si>
  <si>
    <t>程炎生</t>
  </si>
  <si>
    <t>钟百顺</t>
  </si>
  <si>
    <t>魏会元</t>
  </si>
  <si>
    <t>程祖赐</t>
  </si>
  <si>
    <t>魏润林</t>
  </si>
  <si>
    <t>钟松柏</t>
  </si>
  <si>
    <t>钟长清</t>
  </si>
  <si>
    <t>钟荆洲</t>
  </si>
  <si>
    <t>钟广州</t>
  </si>
  <si>
    <t>魏国良</t>
  </si>
  <si>
    <t>魏万林</t>
  </si>
  <si>
    <t>邹应玖</t>
  </si>
  <si>
    <t>魏绍府</t>
  </si>
  <si>
    <t>卢楚清</t>
  </si>
  <si>
    <t>卢保国</t>
  </si>
  <si>
    <t>魏宏平</t>
  </si>
  <si>
    <t>魏和平</t>
  </si>
  <si>
    <t>魏华林</t>
  </si>
  <si>
    <t>魏艳林</t>
  </si>
  <si>
    <t>魏绍光</t>
  </si>
  <si>
    <t>魏绍发</t>
  </si>
  <si>
    <t>魏爱平</t>
  </si>
  <si>
    <t>魏拥军</t>
  </si>
  <si>
    <t>魏超众</t>
  </si>
  <si>
    <t>魏二社</t>
  </si>
  <si>
    <t>魏新润</t>
  </si>
  <si>
    <t>魏宇</t>
  </si>
  <si>
    <t>魏加强</t>
  </si>
  <si>
    <t>魏运强</t>
  </si>
  <si>
    <t>程道雄</t>
  </si>
  <si>
    <t>程道银</t>
  </si>
  <si>
    <t>魏舟丽</t>
  </si>
  <si>
    <t>魏巨雄</t>
  </si>
  <si>
    <t>魏钜汉</t>
  </si>
  <si>
    <t>魏耀林</t>
  </si>
  <si>
    <t>徐培香</t>
  </si>
  <si>
    <t>魏东林</t>
  </si>
  <si>
    <t>魏平林</t>
  </si>
  <si>
    <t>魏玉社</t>
  </si>
  <si>
    <t>魏善林</t>
  </si>
  <si>
    <t>魏钜炎</t>
  </si>
  <si>
    <t>魏宏新</t>
  </si>
  <si>
    <t>代伟珍</t>
  </si>
  <si>
    <t>侯梅生</t>
  </si>
  <si>
    <t>魏细柏</t>
  </si>
  <si>
    <t>魏艳平</t>
  </si>
  <si>
    <t>陈华民</t>
  </si>
  <si>
    <t>程松山</t>
  </si>
  <si>
    <t>程幼山</t>
  </si>
  <si>
    <t>程道柱</t>
  </si>
  <si>
    <t>程千良</t>
  </si>
  <si>
    <t>程万良</t>
  </si>
  <si>
    <t>程移民</t>
  </si>
  <si>
    <t>程平安</t>
  </si>
  <si>
    <t>程树生</t>
  </si>
  <si>
    <t>程金和</t>
  </si>
  <si>
    <t>程娥珍</t>
  </si>
  <si>
    <t>赵引珍</t>
  </si>
  <si>
    <t>魏绍南</t>
  </si>
  <si>
    <t>程亚秋</t>
  </si>
  <si>
    <t>程波清</t>
  </si>
  <si>
    <t>徐明山</t>
  </si>
  <si>
    <t>徐培元</t>
  </si>
  <si>
    <t>卢伟</t>
  </si>
  <si>
    <t>卢靖</t>
  </si>
  <si>
    <t>卢泽林</t>
  </si>
  <si>
    <t>赵金香</t>
  </si>
  <si>
    <t>卢新华</t>
  </si>
  <si>
    <t>卢作柱</t>
  </si>
  <si>
    <t>卢新明</t>
  </si>
  <si>
    <t>卢大武</t>
  </si>
  <si>
    <t>卢继明</t>
  </si>
  <si>
    <t>谈万成</t>
  </si>
  <si>
    <t>谈亿成</t>
  </si>
  <si>
    <t>谈仟成</t>
  </si>
  <si>
    <t>谢解英</t>
  </si>
  <si>
    <t>谈波成</t>
  </si>
  <si>
    <t>谈五福</t>
  </si>
  <si>
    <t>徐九英</t>
  </si>
  <si>
    <t>谈祥林</t>
  </si>
  <si>
    <t>卢作才</t>
  </si>
  <si>
    <t>卢信尤</t>
  </si>
  <si>
    <t>谈继南</t>
  </si>
  <si>
    <t>卢庆华</t>
  </si>
  <si>
    <t>卢炳兰</t>
  </si>
  <si>
    <t>卢作淦</t>
  </si>
  <si>
    <t>卢道元</t>
  </si>
  <si>
    <t>谈志东</t>
  </si>
  <si>
    <t>卢俊尤</t>
  </si>
  <si>
    <t>谈周敏</t>
  </si>
  <si>
    <t>郑么秀</t>
  </si>
  <si>
    <t>钟兰乔</t>
  </si>
  <si>
    <t>魏华兵</t>
  </si>
  <si>
    <t>魏国华</t>
  </si>
  <si>
    <t>魏亚平</t>
  </si>
  <si>
    <t>江学英</t>
  </si>
  <si>
    <t>魏怀生</t>
  </si>
  <si>
    <t>魏善平</t>
  </si>
  <si>
    <t>魏巨泽</t>
  </si>
  <si>
    <t>魏绍初</t>
  </si>
  <si>
    <t>程年英</t>
  </si>
  <si>
    <t>魏三平</t>
  </si>
  <si>
    <t>魏洪涛</t>
  </si>
  <si>
    <t>魏家伟</t>
  </si>
  <si>
    <t>魏岩林</t>
  </si>
  <si>
    <t>魏艳华</t>
  </si>
  <si>
    <t>魏林清</t>
  </si>
  <si>
    <t>魏巨辉</t>
  </si>
  <si>
    <t>魏巨尧</t>
  </si>
  <si>
    <t>魏品轩</t>
  </si>
  <si>
    <t>魏振轩</t>
  </si>
  <si>
    <t>魏建华</t>
  </si>
  <si>
    <t>魏世宏</t>
  </si>
  <si>
    <t>卢复周</t>
  </si>
  <si>
    <t>卢中南</t>
  </si>
  <si>
    <t>徐曙光</t>
  </si>
  <si>
    <t>卢作良</t>
  </si>
  <si>
    <t>谈仲秋</t>
  </si>
  <si>
    <t>魏文华</t>
  </si>
  <si>
    <t>漆林英</t>
  </si>
  <si>
    <t>卢铁钢</t>
  </si>
  <si>
    <t>卢善红</t>
  </si>
  <si>
    <t>魏启堂</t>
  </si>
  <si>
    <t>卢干林</t>
  </si>
  <si>
    <t>王秋珍</t>
  </si>
  <si>
    <t>程学高</t>
  </si>
  <si>
    <t>程兆清</t>
  </si>
  <si>
    <t>程友清</t>
  </si>
  <si>
    <t>程楚清</t>
  </si>
  <si>
    <t>程善生</t>
  </si>
  <si>
    <t>程善民</t>
  </si>
  <si>
    <t>程宝泉</t>
  </si>
  <si>
    <t>程银泉</t>
  </si>
  <si>
    <t>徐中平</t>
  </si>
  <si>
    <t>徐昌桂</t>
  </si>
  <si>
    <t>徐昌良</t>
  </si>
  <si>
    <t>徐福平</t>
  </si>
  <si>
    <t>魏秀珍</t>
  </si>
  <si>
    <t>钟爱民</t>
  </si>
  <si>
    <t>徐培忠</t>
  </si>
  <si>
    <t>魏新阶</t>
  </si>
  <si>
    <t>魏新平</t>
  </si>
  <si>
    <t>魏柏平</t>
  </si>
  <si>
    <t>赵竹兰</t>
  </si>
  <si>
    <t>宋南方</t>
  </si>
  <si>
    <t>宋许芳</t>
  </si>
  <si>
    <t>石松柏</t>
  </si>
  <si>
    <t>石耀林</t>
  </si>
  <si>
    <t>石耀祖</t>
  </si>
  <si>
    <t>石耀平</t>
  </si>
  <si>
    <t>石和平</t>
  </si>
  <si>
    <t>任水意</t>
  </si>
  <si>
    <t>石荣清</t>
  </si>
  <si>
    <t>石伟明</t>
  </si>
  <si>
    <t>石天明</t>
  </si>
  <si>
    <t>魏桂香</t>
  </si>
  <si>
    <t>石德金</t>
  </si>
  <si>
    <t>石建国</t>
  </si>
  <si>
    <t>石世必</t>
  </si>
  <si>
    <t>沈和意</t>
  </si>
  <si>
    <t>郑丽云</t>
  </si>
  <si>
    <t>吴金珍</t>
  </si>
  <si>
    <t>石亚平</t>
  </si>
  <si>
    <t>石金水</t>
  </si>
  <si>
    <t>石地存</t>
  </si>
  <si>
    <t>石德华</t>
  </si>
  <si>
    <t>石德荣</t>
  </si>
  <si>
    <t>石全存</t>
  </si>
  <si>
    <t>陈转意</t>
  </si>
  <si>
    <t>石德香</t>
  </si>
  <si>
    <t>石建平</t>
  </si>
  <si>
    <t>石斌</t>
  </si>
  <si>
    <t>石海兵</t>
  </si>
  <si>
    <t>张建林</t>
  </si>
  <si>
    <t>张约军</t>
  </si>
  <si>
    <t>张全意</t>
  </si>
  <si>
    <t>李佳华</t>
  </si>
  <si>
    <t>张银全</t>
  </si>
  <si>
    <t>张克峰</t>
  </si>
  <si>
    <t>张全金</t>
  </si>
  <si>
    <t>张玉和</t>
  </si>
  <si>
    <t>汪秋意</t>
  </si>
  <si>
    <t>张玉敬</t>
  </si>
  <si>
    <t>张玉金</t>
  </si>
  <si>
    <t>张新和</t>
  </si>
  <si>
    <t>郑安心</t>
  </si>
  <si>
    <t>张如清</t>
  </si>
  <si>
    <t>张全发</t>
  </si>
  <si>
    <t>张金阶</t>
  </si>
  <si>
    <t>张祖胜</t>
  </si>
  <si>
    <t>张如柏</t>
  </si>
  <si>
    <t>张八和</t>
  </si>
  <si>
    <t>张玉清</t>
  </si>
  <si>
    <t>张玉容</t>
  </si>
  <si>
    <t>张全兴</t>
  </si>
  <si>
    <t>魏潮海</t>
  </si>
  <si>
    <t>王水秀</t>
  </si>
  <si>
    <t>魏胡明</t>
  </si>
  <si>
    <t>魏恩波</t>
  </si>
  <si>
    <t>魏均副</t>
  </si>
  <si>
    <t>程飞虎</t>
  </si>
  <si>
    <t>程飞龙</t>
  </si>
  <si>
    <t>魏海波</t>
  </si>
  <si>
    <t>魏太平</t>
  </si>
  <si>
    <t>张怀英</t>
  </si>
  <si>
    <t>魏林林</t>
  </si>
  <si>
    <t>魏绍伟</t>
  </si>
  <si>
    <t>卢四元</t>
  </si>
  <si>
    <t>魏五林</t>
  </si>
  <si>
    <t>魏社金</t>
  </si>
  <si>
    <t>魏群林</t>
  </si>
  <si>
    <t>邹元珍</t>
  </si>
  <si>
    <t>魏仁清</t>
  </si>
  <si>
    <t>魏社银</t>
  </si>
  <si>
    <t>吴长清</t>
  </si>
  <si>
    <t>魏鑫</t>
  </si>
  <si>
    <t>魏峰</t>
  </si>
  <si>
    <t>魏建波</t>
  </si>
  <si>
    <t>魏亚辉</t>
  </si>
  <si>
    <t>王玲珍</t>
  </si>
  <si>
    <t>魏维斌</t>
  </si>
  <si>
    <t>魏金辉</t>
  </si>
  <si>
    <t>郑孔槐</t>
  </si>
  <si>
    <t>魏清太</t>
  </si>
  <si>
    <t>郑西洲</t>
  </si>
  <si>
    <t>张克裕</t>
  </si>
  <si>
    <t>郑水明</t>
  </si>
  <si>
    <t>周天京</t>
  </si>
  <si>
    <t>郑雪琴</t>
  </si>
  <si>
    <t>郑宏</t>
  </si>
  <si>
    <t>郑苏洲</t>
  </si>
  <si>
    <t>魏文阶</t>
  </si>
  <si>
    <t>郑文刚</t>
  </si>
  <si>
    <t>郑五洲</t>
  </si>
  <si>
    <t>锁石岭社区</t>
  </si>
  <si>
    <t>玄素洞村</t>
  </si>
  <si>
    <t>宋春林</t>
  </si>
  <si>
    <t>宋海帮</t>
  </si>
  <si>
    <t>宋海军</t>
  </si>
  <si>
    <t>宋亚锋</t>
  </si>
  <si>
    <t>宋秋林</t>
  </si>
  <si>
    <t>江亚辉</t>
  </si>
  <si>
    <t>吕前英</t>
  </si>
  <si>
    <t>邹玉丹</t>
  </si>
  <si>
    <t>童菊英</t>
  </si>
  <si>
    <t>宋生林</t>
  </si>
  <si>
    <t>徐月元</t>
  </si>
  <si>
    <t>李银保</t>
  </si>
  <si>
    <t>卢新海</t>
  </si>
  <si>
    <t>卢全阶</t>
  </si>
  <si>
    <t>卢峰</t>
  </si>
  <si>
    <t>张丽艳</t>
  </si>
  <si>
    <t>卢南阶</t>
  </si>
  <si>
    <t>卢新成</t>
  </si>
  <si>
    <t>卢小明</t>
  </si>
  <si>
    <t>卢新民</t>
  </si>
  <si>
    <t>宋淑华</t>
  </si>
  <si>
    <t>马兰英</t>
  </si>
  <si>
    <t>卢祥民</t>
  </si>
  <si>
    <t>任作珍</t>
  </si>
  <si>
    <t>卢华明</t>
  </si>
  <si>
    <t>卢其明</t>
  </si>
  <si>
    <t>宋新祥</t>
  </si>
  <si>
    <t>谭强</t>
  </si>
  <si>
    <t>谭军</t>
  </si>
  <si>
    <t>陈道华</t>
  </si>
  <si>
    <t>佘新意</t>
  </si>
  <si>
    <t>陈黎明</t>
  </si>
  <si>
    <t>陈映金</t>
  </si>
  <si>
    <t>陈道才</t>
  </si>
  <si>
    <t>陈桃元</t>
  </si>
  <si>
    <t>陈道德</t>
  </si>
  <si>
    <t>卢宏龙</t>
  </si>
  <si>
    <t>杨水才</t>
  </si>
  <si>
    <t>张银保</t>
  </si>
  <si>
    <t>杨光才</t>
  </si>
  <si>
    <t>马丛生</t>
  </si>
  <si>
    <t>宋升山</t>
  </si>
  <si>
    <t>宋四平</t>
  </si>
  <si>
    <t>宋先红</t>
  </si>
  <si>
    <t>宋海平</t>
  </si>
  <si>
    <t>佘新民</t>
  </si>
  <si>
    <t>陈道清</t>
  </si>
  <si>
    <t>宋炎林</t>
  </si>
  <si>
    <t>宋兵清</t>
  </si>
  <si>
    <t>陈木清</t>
  </si>
  <si>
    <t>陈远清</t>
  </si>
  <si>
    <t>宋念荣</t>
  </si>
  <si>
    <t>宋江平</t>
  </si>
  <si>
    <t>宋思同</t>
  </si>
  <si>
    <t>陈建</t>
  </si>
  <si>
    <t>杨琳</t>
  </si>
  <si>
    <t>陈文清</t>
  </si>
  <si>
    <t>陈伟清</t>
  </si>
  <si>
    <t>陈文新</t>
  </si>
  <si>
    <t>谈成</t>
  </si>
  <si>
    <t>谈招</t>
  </si>
  <si>
    <t>叶炳生</t>
  </si>
  <si>
    <t>叶发太</t>
  </si>
  <si>
    <t>叶发新</t>
  </si>
  <si>
    <t>李爱英</t>
  </si>
  <si>
    <t>叶发平</t>
  </si>
  <si>
    <t>叶银炳</t>
  </si>
  <si>
    <t>叶佳斌</t>
  </si>
  <si>
    <t>叶发清</t>
  </si>
  <si>
    <t>叶发明</t>
  </si>
  <si>
    <t>王南桂</t>
  </si>
  <si>
    <t>卢宏柏</t>
  </si>
  <si>
    <t>童金立</t>
  </si>
  <si>
    <t>程家修</t>
  </si>
  <si>
    <t>程仁书</t>
  </si>
  <si>
    <t>程春水</t>
  </si>
  <si>
    <t>刘宏义</t>
  </si>
  <si>
    <t>卢新才</t>
  </si>
  <si>
    <t>卢艳华</t>
  </si>
  <si>
    <t>卢小兵</t>
  </si>
  <si>
    <t>童鹏</t>
  </si>
  <si>
    <t>童金兵</t>
  </si>
  <si>
    <t>童小三</t>
  </si>
  <si>
    <t>程议书</t>
  </si>
  <si>
    <t>童炎华</t>
  </si>
  <si>
    <t>童金刚</t>
  </si>
  <si>
    <t>卢拥军</t>
  </si>
  <si>
    <t>李传贵</t>
  </si>
  <si>
    <t>费邑云</t>
  </si>
  <si>
    <t>黄银珍</t>
  </si>
  <si>
    <t>李传魁</t>
  </si>
  <si>
    <t>李朝香</t>
  </si>
  <si>
    <t>叶艳平</t>
  </si>
  <si>
    <t>冯金成</t>
  </si>
  <si>
    <t>冯云名</t>
  </si>
  <si>
    <t>冯明魁</t>
  </si>
  <si>
    <t>叶应臣</t>
  </si>
  <si>
    <t>冯华明</t>
  </si>
  <si>
    <t>费梅春</t>
  </si>
  <si>
    <t>宋望祖</t>
  </si>
  <si>
    <t>冯茂明</t>
  </si>
  <si>
    <t>冯金华</t>
  </si>
  <si>
    <t>冯敏华</t>
  </si>
  <si>
    <t>冯元清</t>
  </si>
  <si>
    <t>冯火林</t>
  </si>
  <si>
    <t>陈森阶</t>
  </si>
  <si>
    <t>陈金阶</t>
  </si>
  <si>
    <t>陈新阶</t>
  </si>
  <si>
    <t>陈敬华</t>
  </si>
  <si>
    <t>李足珍</t>
  </si>
  <si>
    <t>陈锡海</t>
  </si>
  <si>
    <t>陈锡武</t>
  </si>
  <si>
    <t>陈锡安</t>
  </si>
  <si>
    <t>陈锡敏</t>
  </si>
  <si>
    <t>冯云华</t>
  </si>
  <si>
    <t>冯四云</t>
  </si>
  <si>
    <t>吕松柏</t>
  </si>
  <si>
    <t>吕海林</t>
  </si>
  <si>
    <t>冯双贵</t>
  </si>
  <si>
    <t>吕爱林</t>
  </si>
  <si>
    <t>吕金林</t>
  </si>
  <si>
    <t>吕玉林</t>
  </si>
  <si>
    <t>余金秀</t>
  </si>
  <si>
    <t>吕大勤</t>
  </si>
  <si>
    <t>吕爱民</t>
  </si>
  <si>
    <t>吕大俊</t>
  </si>
  <si>
    <t>吕大贵</t>
  </si>
  <si>
    <t>吕艳明</t>
  </si>
  <si>
    <t>吕大华</t>
  </si>
  <si>
    <t>吕祥金</t>
  </si>
  <si>
    <t>吕祥和</t>
  </si>
  <si>
    <t>吕小斌</t>
  </si>
  <si>
    <t>吕祥松</t>
  </si>
  <si>
    <t>吕祥艳</t>
  </si>
  <si>
    <t>吕兵权</t>
  </si>
  <si>
    <t>吕华新</t>
  </si>
  <si>
    <t>陈桂珍</t>
  </si>
  <si>
    <t>吕大泉</t>
  </si>
  <si>
    <t>吕祥银</t>
  </si>
  <si>
    <t>吕爱军</t>
  </si>
  <si>
    <t>吕大云</t>
  </si>
  <si>
    <t>吕大付</t>
  </si>
  <si>
    <t>吕飞凤</t>
  </si>
  <si>
    <t>吕新民</t>
  </si>
  <si>
    <t>吕大新</t>
  </si>
  <si>
    <t>吕大顺</t>
  </si>
  <si>
    <t>吕洪</t>
  </si>
  <si>
    <t>吕大治</t>
  </si>
  <si>
    <t>吕华明</t>
  </si>
  <si>
    <t>吕华</t>
  </si>
  <si>
    <t>夏基智</t>
  </si>
  <si>
    <t>夏铁山</t>
  </si>
  <si>
    <t>夏雨金</t>
  </si>
  <si>
    <t>夏军</t>
  </si>
  <si>
    <t>夏金香</t>
  </si>
  <si>
    <t>黄南辉</t>
  </si>
  <si>
    <t>黄鑫</t>
  </si>
  <si>
    <t>黄南平</t>
  </si>
  <si>
    <t>夏冬南</t>
  </si>
  <si>
    <t>夏金山</t>
  </si>
  <si>
    <t>夏木雄</t>
  </si>
  <si>
    <t>黄成尧</t>
  </si>
  <si>
    <t>黄金成</t>
  </si>
  <si>
    <t>黄明毫</t>
  </si>
  <si>
    <t>黄黎星</t>
  </si>
  <si>
    <t>黄安星</t>
  </si>
  <si>
    <t>夏应兰</t>
  </si>
  <si>
    <t>刘的毛</t>
  </si>
  <si>
    <t>宋生阶</t>
  </si>
  <si>
    <t>郭国海</t>
  </si>
  <si>
    <t>夏基常</t>
  </si>
  <si>
    <t>夏艳春</t>
  </si>
  <si>
    <t>夏木金</t>
  </si>
  <si>
    <t>夏木平</t>
  </si>
  <si>
    <t>方银元</t>
  </si>
  <si>
    <t>王梅珍</t>
  </si>
  <si>
    <t>黄锦贤</t>
  </si>
  <si>
    <t>雪峰山林场</t>
  </si>
  <si>
    <t>深坑组</t>
  </si>
  <si>
    <t>李钢</t>
  </si>
  <si>
    <t>李彩尧</t>
  </si>
  <si>
    <t>李平安</t>
  </si>
  <si>
    <t>邓三平</t>
  </si>
  <si>
    <t>谢水英</t>
  </si>
  <si>
    <t>李文贵</t>
  </si>
  <si>
    <t>李彩森</t>
  </si>
  <si>
    <t>李勇</t>
  </si>
  <si>
    <t>李文明</t>
  </si>
  <si>
    <t>杨益春</t>
  </si>
  <si>
    <t>宋雪珍</t>
  </si>
  <si>
    <t>钟幼龙</t>
  </si>
  <si>
    <t>宋小锋</t>
  </si>
  <si>
    <t>邓祥兵</t>
  </si>
  <si>
    <t>王恒秀</t>
  </si>
  <si>
    <t>周新明</t>
  </si>
  <si>
    <t>魏金汉</t>
  </si>
  <si>
    <t>卢华林</t>
  </si>
  <si>
    <t>钟太春</t>
  </si>
  <si>
    <t>钟幼玲</t>
  </si>
  <si>
    <t>魏巨华</t>
  </si>
  <si>
    <t>李千秋</t>
  </si>
  <si>
    <t>李爱武</t>
  </si>
  <si>
    <t>宋树清</t>
  </si>
  <si>
    <t>李恒初</t>
  </si>
  <si>
    <t>刘雪梅</t>
  </si>
  <si>
    <t>李再生</t>
  </si>
  <si>
    <t>陈鸣</t>
  </si>
  <si>
    <t>马江林</t>
  </si>
  <si>
    <t>场集体</t>
  </si>
  <si>
    <t>茶庵岭镇</t>
  </si>
  <si>
    <t>金峰村</t>
  </si>
  <si>
    <t>2组</t>
  </si>
  <si>
    <t>李新明</t>
  </si>
  <si>
    <t>廖民主</t>
  </si>
  <si>
    <t>廖高潮</t>
  </si>
  <si>
    <t>李艳平</t>
  </si>
  <si>
    <t>周世龙</t>
  </si>
  <si>
    <t>李新祥</t>
  </si>
  <si>
    <t>李新财</t>
  </si>
  <si>
    <t>李新启</t>
  </si>
  <si>
    <t>李林海</t>
  </si>
  <si>
    <t>李世清</t>
  </si>
  <si>
    <t>张菊意</t>
  </si>
  <si>
    <t>李小平</t>
  </si>
  <si>
    <t>李世元</t>
  </si>
  <si>
    <t>李铁山</t>
  </si>
  <si>
    <t>邹玉英</t>
  </si>
  <si>
    <t>姚春风</t>
  </si>
  <si>
    <t>姚运波</t>
  </si>
  <si>
    <t>彭火林</t>
  </si>
  <si>
    <t>邹水香</t>
  </si>
  <si>
    <t>李银汉</t>
  </si>
  <si>
    <t>3组</t>
  </si>
  <si>
    <t>廖么保</t>
  </si>
  <si>
    <t>石春波</t>
  </si>
  <si>
    <t>廖辉</t>
  </si>
  <si>
    <t>黄汉成</t>
  </si>
  <si>
    <t>黄汉华</t>
  </si>
  <si>
    <t>黄汉云</t>
  </si>
  <si>
    <t>黄枫</t>
  </si>
  <si>
    <t>廖安平</t>
  </si>
  <si>
    <t>王新平</t>
  </si>
  <si>
    <t>新店镇</t>
  </si>
  <si>
    <t>大湖岭村</t>
  </si>
  <si>
    <t>大湖岭村委会</t>
  </si>
  <si>
    <t>五组组集体</t>
  </si>
  <si>
    <t>六组组集体</t>
  </si>
  <si>
    <t>龙门桥村</t>
  </si>
  <si>
    <t>龙门桥村委会</t>
  </si>
  <si>
    <t>赵李桥镇</t>
  </si>
  <si>
    <t>石人泉</t>
  </si>
  <si>
    <t>黄在武</t>
  </si>
  <si>
    <t>黄春情</t>
  </si>
  <si>
    <t>黄发卿</t>
  </si>
  <si>
    <t>黄永卿</t>
  </si>
  <si>
    <t>黄树卿</t>
  </si>
  <si>
    <t>黄桂新</t>
  </si>
  <si>
    <t>黄松柏</t>
  </si>
  <si>
    <t>黄柏青</t>
  </si>
  <si>
    <t>黄冬明</t>
  </si>
  <si>
    <t>黄仕卿</t>
  </si>
  <si>
    <t>黄学卿</t>
  </si>
  <si>
    <t>黄林卿</t>
  </si>
  <si>
    <t>黄长清</t>
  </si>
  <si>
    <t>黄松青</t>
  </si>
  <si>
    <t>黄海勋</t>
  </si>
  <si>
    <t>黄长发</t>
  </si>
  <si>
    <t>黄西明</t>
  </si>
  <si>
    <t>黄辉勋</t>
  </si>
  <si>
    <t>黄贵勋</t>
  </si>
  <si>
    <t>黄佑发</t>
  </si>
  <si>
    <t>黄普林</t>
  </si>
  <si>
    <t>黄光明</t>
  </si>
  <si>
    <t>黄三新</t>
  </si>
  <si>
    <t>饶合云</t>
  </si>
  <si>
    <t>黄艾生</t>
  </si>
  <si>
    <t>黄向杨</t>
  </si>
  <si>
    <t>黄家治</t>
  </si>
  <si>
    <t>黄朝阳</t>
  </si>
  <si>
    <t>黄全勋</t>
  </si>
  <si>
    <t>黄银勋</t>
  </si>
  <si>
    <t>黄富勋</t>
  </si>
  <si>
    <t>黄现勋</t>
  </si>
  <si>
    <t>黄华勋</t>
  </si>
  <si>
    <t>黄新村</t>
  </si>
  <si>
    <t>黄新明</t>
  </si>
  <si>
    <t>黄新光</t>
  </si>
  <si>
    <t>陈条生</t>
  </si>
  <si>
    <t>廖金堂</t>
  </si>
  <si>
    <t>李细保</t>
  </si>
  <si>
    <t>黄新文</t>
  </si>
  <si>
    <t>黄顺清</t>
  </si>
  <si>
    <t>邱贵香</t>
  </si>
  <si>
    <t>黄木扬</t>
  </si>
  <si>
    <t>黄军军</t>
  </si>
  <si>
    <t>黄四清</t>
  </si>
  <si>
    <t>黄前杨</t>
  </si>
  <si>
    <t>黄文良</t>
  </si>
  <si>
    <t>黄有勋</t>
  </si>
  <si>
    <t>黄富杨</t>
  </si>
  <si>
    <t>黄继勋</t>
  </si>
  <si>
    <t>黄炎林</t>
  </si>
  <si>
    <t>黄强勋</t>
  </si>
  <si>
    <t>黄金勋</t>
  </si>
  <si>
    <t>黄新啟</t>
  </si>
  <si>
    <t>雷联英</t>
  </si>
  <si>
    <t>黄在春</t>
  </si>
  <si>
    <t>黄在文</t>
  </si>
  <si>
    <t>黄家啟</t>
  </si>
  <si>
    <t>黄耀军</t>
  </si>
  <si>
    <t>黄琪杨</t>
  </si>
  <si>
    <t>黄年勋</t>
  </si>
  <si>
    <t>黄金</t>
  </si>
  <si>
    <t>黄安新</t>
  </si>
  <si>
    <t>周贤珍</t>
  </si>
  <si>
    <t>黄在玖</t>
  </si>
  <si>
    <t>谭旺保</t>
  </si>
  <si>
    <t>黄救平</t>
  </si>
  <si>
    <t>黄在富</t>
  </si>
  <si>
    <t>黄在义</t>
  </si>
  <si>
    <t>黄在永</t>
  </si>
  <si>
    <t>黄在仁</t>
  </si>
  <si>
    <t>黄英明</t>
  </si>
  <si>
    <t>黄凭呈</t>
  </si>
  <si>
    <t>黄在良</t>
  </si>
  <si>
    <t>周惠卿</t>
  </si>
  <si>
    <t>5</t>
  </si>
  <si>
    <t>黄选辉</t>
  </si>
  <si>
    <t>黄继明</t>
  </si>
  <si>
    <t>黄在常</t>
  </si>
  <si>
    <t>黄道德</t>
  </si>
  <si>
    <t>黄仁义</t>
  </si>
  <si>
    <t>黄五川</t>
  </si>
  <si>
    <t>黄清泉</t>
  </si>
  <si>
    <t>黄亚鹏</t>
  </si>
  <si>
    <t>饶来保</t>
  </si>
  <si>
    <t>黄自新</t>
  </si>
  <si>
    <t>黄新和</t>
  </si>
  <si>
    <t>黄水林</t>
  </si>
  <si>
    <t>黄金柏</t>
  </si>
  <si>
    <t>黄南海</t>
  </si>
  <si>
    <t>黄慈林</t>
  </si>
  <si>
    <t>黄虎林</t>
  </si>
  <si>
    <t>黄东海</t>
  </si>
  <si>
    <t>黄光林</t>
  </si>
  <si>
    <t>黄少林</t>
  </si>
  <si>
    <t>余冬梅</t>
  </si>
  <si>
    <t>黄义芳</t>
  </si>
  <si>
    <t>黄伟林</t>
  </si>
  <si>
    <t>周新来</t>
  </si>
  <si>
    <t>黄汉川</t>
  </si>
  <si>
    <t>贺和香</t>
  </si>
  <si>
    <t>黄解和</t>
  </si>
  <si>
    <t>黄继新</t>
  </si>
  <si>
    <t>黄在勤</t>
  </si>
  <si>
    <t>黄天锡</t>
  </si>
  <si>
    <t>黄够林</t>
  </si>
  <si>
    <t>黄和林</t>
  </si>
  <si>
    <t>丁和香</t>
  </si>
  <si>
    <t>黄金强</t>
  </si>
  <si>
    <t>黄煜林</t>
  </si>
  <si>
    <t>黄法林</t>
  </si>
  <si>
    <t>黄龙林</t>
  </si>
  <si>
    <t>周捌元</t>
  </si>
  <si>
    <t>黄饶林</t>
  </si>
  <si>
    <t>熊艳华</t>
  </si>
  <si>
    <t>黄炳清</t>
  </si>
  <si>
    <t>祝良英</t>
  </si>
  <si>
    <t>黄运强</t>
  </si>
  <si>
    <t>黄光耀</t>
  </si>
  <si>
    <t>黄翰林</t>
  </si>
  <si>
    <t>黄感林</t>
  </si>
  <si>
    <t>王先耀</t>
  </si>
  <si>
    <t>黄继虎</t>
  </si>
  <si>
    <t>黄在松</t>
  </si>
  <si>
    <t>黄兴</t>
  </si>
  <si>
    <t>黄禹</t>
  </si>
  <si>
    <t>黄康林</t>
  </si>
  <si>
    <t>黄金水</t>
  </si>
  <si>
    <t>陈会香</t>
  </si>
  <si>
    <t>黄新云</t>
  </si>
  <si>
    <t>黄青海</t>
  </si>
  <si>
    <t>黄在琪</t>
  </si>
  <si>
    <t>黄万云</t>
  </si>
  <si>
    <t>刘良平</t>
  </si>
  <si>
    <t>黄光华</t>
  </si>
  <si>
    <t>孙玲英</t>
  </si>
  <si>
    <t>黄干林</t>
  </si>
  <si>
    <t>黄在桂</t>
  </si>
  <si>
    <t>黄李林</t>
  </si>
  <si>
    <t>黄黎林</t>
  </si>
  <si>
    <t>黄武林</t>
  </si>
  <si>
    <t>黄文林</t>
  </si>
  <si>
    <t>黄同林</t>
  </si>
  <si>
    <t>黄富林</t>
  </si>
  <si>
    <t>黄生林</t>
  </si>
  <si>
    <t>黄新虎</t>
  </si>
  <si>
    <t>黄火林</t>
  </si>
  <si>
    <t>黄秋林</t>
  </si>
  <si>
    <t>黄水和</t>
  </si>
  <si>
    <t>黄在兵</t>
  </si>
  <si>
    <t>黄淼全</t>
  </si>
  <si>
    <t>黄帅军</t>
  </si>
  <si>
    <t>黄西云</t>
  </si>
  <si>
    <t>黄高潮</t>
  </si>
  <si>
    <t>黄柏勋</t>
  </si>
  <si>
    <t>黄西丙</t>
  </si>
  <si>
    <t>黄四林</t>
  </si>
  <si>
    <t>黄火前</t>
  </si>
  <si>
    <t>黄云华</t>
  </si>
  <si>
    <t>黄冬炳</t>
  </si>
  <si>
    <t>黄洲</t>
  </si>
  <si>
    <t>黄炎生</t>
  </si>
  <si>
    <t>黄建勋</t>
  </si>
  <si>
    <t>黄西强</t>
  </si>
  <si>
    <t>黄辉林</t>
  </si>
  <si>
    <t>黄希刚</t>
  </si>
  <si>
    <t>黄金牛</t>
  </si>
  <si>
    <t>黄汉龙</t>
  </si>
  <si>
    <t>周桂梅</t>
  </si>
  <si>
    <t>黄西勋</t>
  </si>
  <si>
    <t>黄建发</t>
  </si>
  <si>
    <t>黄康勋</t>
  </si>
  <si>
    <t>黄河水</t>
  </si>
  <si>
    <t>黄焱林</t>
  </si>
  <si>
    <t>黄金明</t>
  </si>
  <si>
    <t>黄小刚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</si>
  <si>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</si>
  <si>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</si>
  <si>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</si>
  <si>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</si>
  <si>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</si>
  <si>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</si>
  <si>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</si>
  <si>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</si>
  <si>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</si>
  <si>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</si>
  <si>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</si>
  <si>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</si>
  <si>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</si>
  <si>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</si>
  <si>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</si>
  <si>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</si>
  <si>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</si>
  <si>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</si>
  <si>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</si>
  <si>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</si>
  <si>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</si>
  <si>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</si>
  <si>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</si>
  <si>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</si>
  <si>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</si>
  <si>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周世望</t>
  </si>
  <si>
    <t>周红良</t>
  </si>
  <si>
    <t>周世杰</t>
  </si>
  <si>
    <t>周传志</t>
  </si>
  <si>
    <t>周迎新</t>
  </si>
  <si>
    <t>丁初兰</t>
  </si>
  <si>
    <t>周国甫</t>
  </si>
  <si>
    <t>周成清</t>
  </si>
  <si>
    <t>周金桃</t>
  </si>
  <si>
    <t>周光辉</t>
  </si>
  <si>
    <t>周最安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</si>
  <si>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</si>
  <si>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</si>
  <si>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</si>
  <si>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</si>
  <si>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</si>
  <si>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</si>
  <si>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</si>
  <si>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</si>
  <si>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</si>
  <si>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</si>
  <si>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</si>
  <si>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</si>
  <si>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</si>
  <si>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</si>
  <si>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</si>
  <si>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</si>
  <si>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</si>
  <si>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</si>
  <si>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</si>
  <si>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</si>
  <si>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</si>
  <si>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</si>
  <si>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</si>
  <si>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</si>
  <si>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周文泉</t>
  </si>
  <si>
    <t>周世永</t>
  </si>
  <si>
    <t>周文清</t>
  </si>
  <si>
    <t>周国华</t>
  </si>
  <si>
    <t>周满成</t>
  </si>
  <si>
    <t>周维纲</t>
  </si>
  <si>
    <t>孔梦青</t>
  </si>
  <si>
    <t>周夏生</t>
  </si>
  <si>
    <t>孔玉梅</t>
  </si>
  <si>
    <t>周学坤</t>
  </si>
  <si>
    <t>周传英</t>
  </si>
  <si>
    <t>周世新</t>
  </si>
  <si>
    <t>周世春</t>
  </si>
  <si>
    <t>周落林</t>
  </si>
  <si>
    <t>周九完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</si>
  <si>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</si>
  <si>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</si>
  <si>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</si>
  <si>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</si>
  <si>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</si>
  <si>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</si>
  <si>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</si>
  <si>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</si>
  <si>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</si>
  <si>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</si>
  <si>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</si>
  <si>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</si>
  <si>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</si>
  <si>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</si>
  <si>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</si>
  <si>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</si>
  <si>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</si>
  <si>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</si>
  <si>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</si>
  <si>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</si>
  <si>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</si>
  <si>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</si>
  <si>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</si>
  <si>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</si>
  <si>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</si>
  <si>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</si>
  <si>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孙想保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</si>
  <si>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</si>
  <si>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</si>
  <si>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</si>
  <si>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</si>
  <si>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</si>
  <si>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</si>
  <si>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</si>
  <si>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</si>
  <si>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</si>
  <si>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</si>
  <si>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</si>
  <si>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</si>
  <si>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</si>
  <si>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</si>
  <si>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</si>
  <si>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</si>
  <si>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</si>
  <si>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</si>
  <si>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</si>
  <si>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</si>
  <si>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</si>
  <si>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</si>
  <si>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</si>
  <si>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</si>
  <si>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</si>
  <si>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</si>
  <si>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</si>
  <si>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</si>
  <si>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</si>
  <si>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</si>
  <si>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</si>
  <si>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</si>
  <si>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</si>
  <si>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</si>
  <si>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</si>
  <si>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</si>
  <si>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</si>
  <si>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周世文</t>
  </si>
  <si>
    <t>周世峰</t>
  </si>
  <si>
    <t>周世玖</t>
  </si>
  <si>
    <t>叶想保</t>
  </si>
  <si>
    <t>周世月</t>
  </si>
  <si>
    <t>周孔信</t>
  </si>
  <si>
    <t>周世启</t>
  </si>
  <si>
    <t>周学初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</si>
  <si>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</si>
  <si>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</si>
  <si>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</si>
  <si>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</si>
  <si>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</si>
  <si>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</si>
  <si>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</si>
  <si>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</si>
  <si>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周松柏</t>
  </si>
  <si>
    <t>周学付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</si>
  <si>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</si>
  <si>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</si>
  <si>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</si>
  <si>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</si>
  <si>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</si>
  <si>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</si>
  <si>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</si>
  <si>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</si>
  <si>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</si>
  <si>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</si>
  <si>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</si>
  <si>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</si>
  <si>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</si>
  <si>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周金泉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</si>
  <si>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</si>
  <si>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</si>
  <si>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</si>
  <si>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</si>
  <si>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</si>
  <si>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</si>
  <si>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</si>
  <si>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</si>
  <si>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</si>
  <si>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</si>
  <si>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</si>
  <si>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</si>
  <si>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</si>
  <si>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周金波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</si>
  <si>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</si>
  <si>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</si>
  <si>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</si>
  <si>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</si>
  <si>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</si>
  <si>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</si>
  <si>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</si>
  <si>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</si>
  <si>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</si>
  <si>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</si>
  <si>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</si>
  <si>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</si>
  <si>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</si>
  <si>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</si>
  <si>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</si>
  <si>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</si>
  <si>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</si>
  <si>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</si>
  <si>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</si>
  <si>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</si>
  <si>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</si>
  <si>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</si>
  <si>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</si>
  <si>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</si>
  <si>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</si>
  <si>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</si>
  <si>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</si>
  <si>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</si>
  <si>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</si>
  <si>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</si>
  <si>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</si>
  <si>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</si>
  <si>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</si>
  <si>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</si>
  <si>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</si>
  <si>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</si>
  <si>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</si>
  <si>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</si>
  <si>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</si>
  <si>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</si>
  <si>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</si>
  <si>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</si>
  <si>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</si>
  <si>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</si>
  <si>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</si>
  <si>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</si>
  <si>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</si>
  <si>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</si>
  <si>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</si>
  <si>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</si>
  <si>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</si>
  <si>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</si>
  <si>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</si>
  <si>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</si>
  <si>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</si>
  <si>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</si>
  <si>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</si>
  <si>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</si>
  <si>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</si>
  <si>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</si>
  <si>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</si>
  <si>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</si>
  <si>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</si>
  <si>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</si>
  <si>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</si>
  <si>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周正强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</si>
  <si>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</si>
  <si>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</si>
  <si>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</si>
  <si>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</si>
  <si>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</si>
  <si>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</si>
  <si>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</si>
  <si>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</si>
  <si>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</si>
  <si>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</si>
  <si>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</si>
  <si>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</si>
  <si>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</si>
  <si>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</si>
  <si>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</si>
  <si>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</si>
  <si>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</si>
  <si>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</si>
  <si>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</si>
  <si>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</si>
  <si>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</si>
  <si>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</si>
  <si>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</si>
  <si>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</si>
  <si>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官塘驿林场</t>
  </si>
  <si>
    <t>红林山分场</t>
  </si>
  <si>
    <t>金紫山分场</t>
  </si>
  <si>
    <t>林科所</t>
  </si>
  <si>
    <t>陆水林场</t>
  </si>
  <si>
    <t>赤壁市2021年度省级生态公益林补偿兑现花名册</t>
  </si>
  <si>
    <t>刘世平</t>
  </si>
  <si>
    <t>刘介平</t>
  </si>
  <si>
    <t>刘金平</t>
  </si>
  <si>
    <t>黄福新</t>
  </si>
  <si>
    <t>刘耀南</t>
  </si>
  <si>
    <t>刘耀清</t>
  </si>
  <si>
    <t>刘杰建</t>
  </si>
  <si>
    <t>刘杰佳</t>
  </si>
  <si>
    <t>黄福元</t>
  </si>
  <si>
    <t>刘杰国</t>
  </si>
  <si>
    <t>刘杰勤</t>
  </si>
  <si>
    <t>刘运斌</t>
  </si>
  <si>
    <t>刘晓亮</t>
  </si>
  <si>
    <t>刘金付</t>
  </si>
  <si>
    <t>刘兰方</t>
  </si>
  <si>
    <t>刘建楚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</si>
  <si>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</si>
  <si>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</si>
  <si>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</si>
  <si>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</si>
  <si>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</si>
  <si>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</si>
  <si>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</si>
  <si>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</si>
  <si>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</si>
  <si>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张兴泉</t>
  </si>
  <si>
    <t>张怡林</t>
  </si>
  <si>
    <t>熊年春</t>
  </si>
  <si>
    <t>徐牧华</t>
  </si>
  <si>
    <t>彭银孙</t>
  </si>
  <si>
    <t>张贤理</t>
  </si>
  <si>
    <t>刘和斌</t>
  </si>
  <si>
    <t>周冬元</t>
  </si>
  <si>
    <t>罗祖林</t>
  </si>
  <si>
    <t>罗新海</t>
  </si>
  <si>
    <t>马庆珍</t>
  </si>
  <si>
    <t>罗祖社</t>
  </si>
  <si>
    <t>罗祖荣</t>
  </si>
  <si>
    <t>张茂军</t>
  </si>
  <si>
    <t>徐庆</t>
  </si>
  <si>
    <t>徐复兴</t>
  </si>
  <si>
    <t>谌红清</t>
  </si>
  <si>
    <t>周和兴</t>
  </si>
  <si>
    <t>王水英</t>
  </si>
  <si>
    <t>周国兴</t>
  </si>
  <si>
    <t>周旗兴</t>
  </si>
  <si>
    <t>周早兴</t>
  </si>
  <si>
    <t>谌天赦</t>
  </si>
  <si>
    <t>梅移华</t>
  </si>
  <si>
    <t>梅建华</t>
  </si>
  <si>
    <t>谌继明</t>
  </si>
  <si>
    <t>谌波平</t>
  </si>
  <si>
    <t>谌炎明</t>
  </si>
  <si>
    <t>李中生</t>
  </si>
  <si>
    <t>周应国</t>
  </si>
  <si>
    <t>周应谈</t>
  </si>
  <si>
    <t>周应堤</t>
  </si>
  <si>
    <t>谌协明</t>
  </si>
  <si>
    <t>谌亚明</t>
  </si>
  <si>
    <t>徐秋林</t>
  </si>
  <si>
    <t>谌天嗣</t>
  </si>
  <si>
    <t>徐斌</t>
  </si>
  <si>
    <t>李宏华</t>
  </si>
  <si>
    <t>方耀南</t>
  </si>
  <si>
    <t>梅义华</t>
  </si>
  <si>
    <t>方耀前</t>
  </si>
  <si>
    <t>方金福</t>
  </si>
  <si>
    <t>孙新祥</t>
  </si>
  <si>
    <t>周松炎</t>
  </si>
  <si>
    <t>孙新民</t>
  </si>
  <si>
    <t>孙运州</t>
  </si>
  <si>
    <t>刘新梅</t>
  </si>
  <si>
    <t>方新初</t>
  </si>
  <si>
    <t>陈桃珍</t>
  </si>
  <si>
    <t>黄社谷</t>
  </si>
  <si>
    <t>富亚明</t>
  </si>
  <si>
    <t>方涛</t>
  </si>
  <si>
    <t>方耀华</t>
  </si>
  <si>
    <t>王想松</t>
  </si>
  <si>
    <t>方耀东</t>
  </si>
  <si>
    <t>方新淼</t>
  </si>
  <si>
    <t>方继军</t>
  </si>
  <si>
    <t>张克鹏</t>
  </si>
  <si>
    <t>黄维英</t>
  </si>
  <si>
    <t>陈继福</t>
  </si>
  <si>
    <t>方华山</t>
  </si>
  <si>
    <t>黄阳谷</t>
  </si>
  <si>
    <t>梅建文</t>
  </si>
  <si>
    <t>陈昌纯</t>
  </si>
  <si>
    <t>徐云清</t>
  </si>
  <si>
    <t>陈继祥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</si>
  <si>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</si>
  <si>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</si>
  <si>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</si>
  <si>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</si>
  <si>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</si>
  <si>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</si>
  <si>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</si>
  <si>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</si>
  <si>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陈远民</t>
  </si>
  <si>
    <t>陈宏波</t>
  </si>
  <si>
    <t>方艳珍</t>
  </si>
  <si>
    <t>刘应先</t>
  </si>
  <si>
    <t>刘文华</t>
  </si>
  <si>
    <t>刘细伯</t>
  </si>
  <si>
    <t>刘冲山</t>
  </si>
  <si>
    <t>刘生泉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</si>
  <si>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</si>
  <si>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</si>
  <si>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</si>
  <si>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</si>
  <si>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</si>
  <si>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</si>
  <si>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</si>
  <si>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</si>
  <si>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孙大林</t>
  </si>
  <si>
    <t>刘义</t>
  </si>
  <si>
    <t>刘继帮</t>
  </si>
  <si>
    <t>刘亚海</t>
  </si>
  <si>
    <t>陈宏德</t>
  </si>
  <si>
    <t>陈金炳</t>
  </si>
  <si>
    <t>陈西兵</t>
  </si>
  <si>
    <t>刘平舟</t>
  </si>
  <si>
    <t>刘云兴</t>
  </si>
  <si>
    <t>陈和平</t>
  </si>
  <si>
    <t>刘兴社</t>
  </si>
  <si>
    <t>刘荆洲</t>
  </si>
  <si>
    <t>刘书红</t>
  </si>
  <si>
    <t>陈亚凡</t>
  </si>
  <si>
    <t>雷耀清</t>
  </si>
  <si>
    <t>陈太平</t>
  </si>
  <si>
    <t>孙伙炎</t>
  </si>
  <si>
    <t>陈宏高</t>
  </si>
  <si>
    <t>孙移兵</t>
  </si>
  <si>
    <t>雷耀明</t>
  </si>
  <si>
    <t>陈文杰</t>
  </si>
  <si>
    <t>周西民</t>
  </si>
  <si>
    <t>陈宏建</t>
  </si>
  <si>
    <t>陈新淼</t>
  </si>
  <si>
    <t>陈宏助</t>
  </si>
  <si>
    <t>陈耀祖</t>
  </si>
  <si>
    <t>陈耀召</t>
  </si>
  <si>
    <t>陈耀宗</t>
  </si>
  <si>
    <t>陈松华</t>
  </si>
  <si>
    <t>陈祖福</t>
  </si>
  <si>
    <t>陈冬明</t>
  </si>
  <si>
    <t>陈南明</t>
  </si>
  <si>
    <t>陈海斌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</si>
  <si>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</si>
  <si>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</si>
  <si>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</si>
  <si>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</si>
  <si>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</si>
  <si>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</si>
  <si>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</si>
  <si>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</si>
  <si>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黄天池</t>
  </si>
  <si>
    <t>黄波</t>
  </si>
  <si>
    <t>刘建真</t>
  </si>
  <si>
    <t>黄胡平</t>
  </si>
  <si>
    <t>黄升云</t>
  </si>
  <si>
    <t>黄水平</t>
  </si>
  <si>
    <t>黄建设</t>
  </si>
  <si>
    <t>黄全新</t>
  </si>
  <si>
    <t>黄长江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</si>
  <si>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</si>
  <si>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</si>
  <si>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</si>
  <si>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</si>
  <si>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</si>
  <si>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</si>
  <si>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</si>
  <si>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</si>
  <si>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</si>
  <si>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</si>
  <si>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</si>
  <si>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</si>
  <si>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</si>
  <si>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</si>
  <si>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</si>
  <si>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</si>
  <si>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</si>
  <si>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</si>
  <si>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</si>
  <si>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</si>
  <si>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</si>
  <si>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</si>
  <si>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</si>
  <si>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</si>
  <si>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</si>
  <si>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</si>
  <si>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彭仁万</t>
  </si>
  <si>
    <t>黄词孙</t>
  </si>
  <si>
    <t>彭安民</t>
  </si>
  <si>
    <t>彭华兴</t>
  </si>
  <si>
    <t>彭刚</t>
  </si>
  <si>
    <t>彭松清</t>
  </si>
  <si>
    <t>彭忠新</t>
  </si>
  <si>
    <t>彭兵清</t>
  </si>
  <si>
    <t>彭义孙</t>
  </si>
  <si>
    <t>彭楚生</t>
  </si>
  <si>
    <t>彭楚中</t>
  </si>
  <si>
    <t>彭楚清</t>
  </si>
  <si>
    <t>彭正新</t>
  </si>
  <si>
    <t>彭楚江</t>
  </si>
  <si>
    <t>彭诚林</t>
  </si>
  <si>
    <t>彭海巧</t>
  </si>
  <si>
    <t>彭祥</t>
  </si>
  <si>
    <t>彭海荣</t>
  </si>
  <si>
    <t>彭亚洲</t>
  </si>
  <si>
    <t>梅松林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</si>
  <si>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</si>
  <si>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</si>
  <si>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</si>
  <si>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</si>
  <si>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</si>
  <si>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</si>
  <si>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</si>
  <si>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</si>
  <si>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</si>
  <si>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</si>
  <si>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</si>
  <si>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</si>
  <si>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</si>
  <si>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</si>
  <si>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肖启良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</si>
  <si>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</si>
  <si>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</si>
  <si>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</si>
  <si>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</si>
  <si>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</si>
  <si>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</si>
  <si>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</si>
  <si>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</si>
  <si>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</si>
  <si>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</si>
  <si>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</si>
  <si>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黄伙平</t>
  </si>
  <si>
    <t>黄何芳</t>
  </si>
  <si>
    <t>肖建华</t>
  </si>
  <si>
    <t>黄金炎</t>
  </si>
  <si>
    <t>肖炎清</t>
  </si>
  <si>
    <t>焦火星</t>
  </si>
  <si>
    <t>黄金巧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</si>
  <si>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</si>
  <si>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</si>
  <si>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</si>
  <si>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</si>
  <si>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</si>
  <si>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</si>
  <si>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</si>
  <si>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</si>
  <si>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</si>
  <si>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</si>
  <si>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黄佳方</t>
  </si>
  <si>
    <t>王焕然</t>
  </si>
  <si>
    <t>王北平</t>
  </si>
  <si>
    <t>陈河龙</t>
  </si>
  <si>
    <t>陈社会</t>
  </si>
  <si>
    <t>王焕忠</t>
  </si>
  <si>
    <t>陈必林</t>
  </si>
  <si>
    <t>陈凤洲</t>
  </si>
  <si>
    <t>陈灯洲</t>
  </si>
  <si>
    <t>王和平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</si>
  <si>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</si>
  <si>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</si>
  <si>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</si>
  <si>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</si>
  <si>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</si>
  <si>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</si>
  <si>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</si>
  <si>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</si>
  <si>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</si>
  <si>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</si>
  <si>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</si>
  <si>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</si>
  <si>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</si>
  <si>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王光平</t>
  </si>
  <si>
    <t>陈耀清</t>
  </si>
  <si>
    <t>陈海林</t>
  </si>
  <si>
    <t>陈彬林</t>
  </si>
  <si>
    <t>王国平</t>
  </si>
  <si>
    <t>王水平</t>
  </si>
  <si>
    <t>陈洲</t>
  </si>
  <si>
    <t>陈集会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</si>
  <si>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</si>
  <si>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</si>
  <si>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</si>
  <si>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</si>
  <si>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</si>
  <si>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</si>
  <si>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</si>
  <si>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</si>
  <si>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</si>
  <si>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</si>
  <si>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</si>
  <si>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</si>
  <si>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</si>
  <si>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</si>
  <si>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</si>
  <si>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</si>
  <si>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</si>
  <si>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</si>
  <si>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</si>
  <si>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</si>
  <si>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刘水国</t>
  </si>
  <si>
    <t>刘后生</t>
  </si>
  <si>
    <t>徐莲英</t>
  </si>
  <si>
    <t>刘敢平</t>
  </si>
  <si>
    <t>刘建社</t>
  </si>
  <si>
    <t>刘建元</t>
  </si>
  <si>
    <t>刘铁山</t>
  </si>
  <si>
    <t>刘社清</t>
  </si>
  <si>
    <t>刘水新</t>
  </si>
  <si>
    <t>刘平山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</si>
  <si>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</si>
  <si>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</si>
  <si>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</si>
  <si>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</si>
  <si>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</si>
  <si>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</si>
  <si>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</si>
  <si>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</si>
  <si>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</si>
  <si>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</si>
  <si>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</si>
  <si>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</si>
  <si>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</si>
  <si>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</si>
  <si>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</si>
  <si>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</si>
  <si>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</si>
  <si>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</si>
  <si>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</si>
  <si>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</si>
  <si>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</si>
  <si>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</si>
  <si>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</si>
  <si>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</si>
  <si>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</si>
  <si>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</si>
  <si>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吴国华</t>
  </si>
  <si>
    <t>郑宝斌</t>
  </si>
  <si>
    <t>郑宝云</t>
  </si>
  <si>
    <t>郑新江</t>
  </si>
  <si>
    <t>郑兴河</t>
  </si>
  <si>
    <t>郑兴湖</t>
  </si>
  <si>
    <t>郑海金</t>
  </si>
  <si>
    <t>吴菊华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</si>
  <si>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</si>
  <si>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</si>
  <si>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</si>
  <si>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</si>
  <si>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</si>
  <si>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</si>
  <si>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</si>
  <si>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</si>
  <si>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</si>
  <si>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</si>
  <si>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</si>
  <si>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</si>
  <si>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</si>
  <si>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</si>
  <si>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</si>
  <si>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</si>
  <si>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</si>
  <si>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</si>
  <si>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</si>
  <si>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</si>
  <si>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</si>
  <si>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</si>
  <si>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</si>
  <si>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</si>
  <si>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</si>
  <si>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</si>
  <si>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</si>
  <si>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</si>
  <si>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</si>
  <si>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</si>
  <si>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</si>
  <si>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</si>
  <si>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袁光荣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</si>
  <si>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</si>
  <si>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</si>
  <si>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</si>
  <si>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</si>
  <si>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</si>
  <si>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</si>
  <si>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</si>
  <si>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</si>
  <si>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</si>
  <si>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</si>
  <si>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</si>
  <si>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</si>
  <si>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</si>
  <si>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</si>
  <si>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袁松林</t>
  </si>
  <si>
    <t>熊正治</t>
  </si>
  <si>
    <t>熊正时</t>
  </si>
  <si>
    <t>熊正杰</t>
  </si>
  <si>
    <t>熊正兴</t>
  </si>
  <si>
    <t>熊民松</t>
  </si>
  <si>
    <t>邹红先</t>
  </si>
  <si>
    <t>熊正军</t>
  </si>
  <si>
    <t>熊继兴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</si>
  <si>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</si>
  <si>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</si>
  <si>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</si>
  <si>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</si>
  <si>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</si>
  <si>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</si>
  <si>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</si>
  <si>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</si>
  <si>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</si>
  <si>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</si>
  <si>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</si>
  <si>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</si>
  <si>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</si>
  <si>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</si>
  <si>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</si>
  <si>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</si>
  <si>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</si>
  <si>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</si>
  <si>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</si>
  <si>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</si>
  <si>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</si>
  <si>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熊海清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</si>
  <si>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</si>
  <si>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</si>
  <si>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</si>
  <si>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</si>
  <si>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</si>
  <si>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</si>
  <si>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</si>
  <si>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</si>
  <si>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熊炎</t>
  </si>
  <si>
    <t>何素云</t>
  </si>
  <si>
    <t>陶树峰</t>
  </si>
  <si>
    <t>陈和春</t>
  </si>
  <si>
    <t>陶达理</t>
  </si>
  <si>
    <t>陶民兴</t>
  </si>
  <si>
    <t>付林洪</t>
  </si>
  <si>
    <t>陶发兴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</si>
  <si>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</si>
  <si>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</si>
  <si>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</si>
  <si>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</si>
  <si>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</si>
  <si>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</si>
  <si>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</si>
  <si>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</si>
  <si>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</si>
  <si>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</si>
  <si>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陶金智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</si>
  <si>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</si>
  <si>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</si>
  <si>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</si>
  <si>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</si>
  <si>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</si>
  <si>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</si>
  <si>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</si>
  <si>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</si>
  <si>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</si>
  <si>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</si>
  <si>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</si>
  <si>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</si>
  <si>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</si>
  <si>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陶元寿</t>
  </si>
  <si>
    <t>陶达应</t>
  </si>
  <si>
    <t>陶发有</t>
  </si>
  <si>
    <t>陶元忠</t>
  </si>
  <si>
    <t>陶金平</t>
  </si>
  <si>
    <t>付兴明</t>
  </si>
  <si>
    <t>陶发贵</t>
  </si>
  <si>
    <t>付林俊</t>
  </si>
  <si>
    <t>郑贵洲</t>
  </si>
  <si>
    <t>陈青梅</t>
  </si>
  <si>
    <t>付调松</t>
  </si>
  <si>
    <t>陈学乾</t>
  </si>
  <si>
    <t>陈学坤</t>
  </si>
  <si>
    <t>付民康</t>
  </si>
  <si>
    <t>付调明</t>
  </si>
  <si>
    <t>付调贵</t>
  </si>
  <si>
    <t>付调彬</t>
  </si>
  <si>
    <t>付淍平</t>
  </si>
  <si>
    <t>付梅兴</t>
  </si>
  <si>
    <t>付调云</t>
  </si>
  <si>
    <t>付淍谋</t>
  </si>
  <si>
    <t>付晚莲</t>
  </si>
  <si>
    <t>付调和</t>
  </si>
  <si>
    <t>何天保</t>
  </si>
  <si>
    <t>黄志文</t>
  </si>
  <si>
    <t>黄志武</t>
  </si>
  <si>
    <t>黄平英</t>
  </si>
  <si>
    <t>张安武</t>
  </si>
  <si>
    <t>黄和平</t>
  </si>
  <si>
    <t>熊凡珍</t>
  </si>
  <si>
    <t>余炎清</t>
  </si>
  <si>
    <t>黄焰周</t>
  </si>
  <si>
    <t>黄明</t>
  </si>
  <si>
    <t>黄炎良</t>
  </si>
  <si>
    <t>黄炎平</t>
  </si>
  <si>
    <t>徐国平</t>
  </si>
  <si>
    <t>徐移周</t>
  </si>
  <si>
    <t>徐云海</t>
  </si>
  <si>
    <t>张炎生</t>
  </si>
  <si>
    <t>邓桂炎</t>
  </si>
  <si>
    <t>徐强</t>
  </si>
  <si>
    <t>黄显进</t>
  </si>
  <si>
    <t>沈柏清</t>
  </si>
  <si>
    <t>黄日新</t>
  </si>
  <si>
    <t>黄耀新</t>
  </si>
  <si>
    <t>余新</t>
  </si>
  <si>
    <t>李永平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</si>
  <si>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</si>
  <si>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</si>
  <si>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</si>
  <si>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</si>
  <si>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</si>
  <si>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</si>
  <si>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</si>
  <si>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</si>
  <si>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</si>
  <si>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</si>
  <si>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</si>
  <si>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黄显明</t>
  </si>
  <si>
    <t>李亚平</t>
  </si>
  <si>
    <t>李亚兵</t>
  </si>
  <si>
    <t>黄新军</t>
  </si>
  <si>
    <t>余恩华</t>
  </si>
  <si>
    <t>黄华良</t>
  </si>
  <si>
    <t>黄柏林</t>
  </si>
  <si>
    <t>余琼</t>
  </si>
  <si>
    <t>黄汉波</t>
  </si>
  <si>
    <t>刘友元</t>
  </si>
  <si>
    <t>黄平安</t>
  </si>
  <si>
    <t>徐洪明</t>
  </si>
  <si>
    <t>谢四清</t>
  </si>
  <si>
    <t>谢亚东</t>
  </si>
  <si>
    <t>谢亚祥</t>
  </si>
  <si>
    <t>谢亚初</t>
  </si>
  <si>
    <t>黄炳政</t>
  </si>
  <si>
    <t>汪和保</t>
  </si>
  <si>
    <t>黄洋清</t>
  </si>
  <si>
    <t>黄文安</t>
  </si>
  <si>
    <t>黄日华</t>
  </si>
  <si>
    <t>叶兰英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</si>
  <si>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</si>
  <si>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</si>
  <si>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</si>
  <si>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</si>
  <si>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</si>
  <si>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</si>
  <si>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</si>
  <si>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</si>
  <si>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</si>
  <si>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</si>
  <si>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</si>
  <si>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</si>
  <si>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</si>
  <si>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黄月华</t>
  </si>
  <si>
    <t>老虎岩</t>
  </si>
  <si>
    <t>罗美林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</si>
  <si>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</si>
  <si>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</si>
  <si>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</si>
  <si>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</si>
  <si>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</si>
  <si>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</si>
  <si>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</si>
  <si>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</si>
  <si>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</si>
  <si>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</si>
  <si>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</si>
  <si>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</si>
  <si>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</si>
  <si>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</si>
  <si>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</si>
  <si>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</si>
  <si>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</si>
  <si>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</si>
  <si>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</si>
  <si>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</si>
  <si>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罗祖兴</t>
  </si>
  <si>
    <t>罗凤兴</t>
  </si>
  <si>
    <t>罗龙兴</t>
  </si>
  <si>
    <t>罗晚兴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</si>
  <si>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</si>
  <si>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</si>
  <si>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</si>
  <si>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</si>
  <si>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</si>
  <si>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</si>
  <si>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</si>
  <si>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</si>
  <si>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肖长江</t>
  </si>
  <si>
    <t>肖水源</t>
  </si>
  <si>
    <t>赵妧娥</t>
  </si>
  <si>
    <t>肖运洲</t>
  </si>
  <si>
    <t>赵金松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</si>
  <si>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</si>
  <si>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</si>
  <si>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</si>
  <si>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</si>
  <si>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</si>
  <si>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</si>
  <si>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</si>
  <si>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</si>
  <si>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</si>
  <si>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</si>
  <si>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</si>
  <si>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</si>
  <si>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</si>
  <si>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</si>
  <si>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</si>
  <si>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</si>
  <si>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</si>
  <si>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</si>
  <si>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</si>
  <si>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</si>
  <si>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</si>
  <si>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</si>
  <si>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</si>
  <si>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</si>
  <si>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</si>
  <si>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</si>
  <si>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</si>
  <si>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</si>
  <si>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</si>
  <si>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</si>
  <si>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</si>
  <si>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</si>
  <si>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</si>
  <si>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</si>
  <si>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</si>
  <si>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</si>
  <si>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</si>
  <si>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</si>
  <si>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</si>
  <si>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</si>
  <si>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</si>
  <si>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</si>
  <si>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</si>
  <si>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</si>
  <si>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</si>
  <si>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</si>
  <si>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王美莲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</si>
  <si>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</si>
  <si>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</si>
  <si>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</si>
  <si>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</si>
  <si>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</si>
  <si>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</si>
  <si>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</si>
  <si>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</si>
  <si>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</si>
  <si>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</si>
  <si>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</si>
  <si>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</si>
  <si>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</si>
  <si>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</si>
  <si>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</si>
  <si>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</si>
  <si>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</si>
  <si>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雷银香</t>
  </si>
  <si>
    <t>周彪</t>
  </si>
  <si>
    <t>周启林</t>
  </si>
  <si>
    <t>周爱国</t>
  </si>
  <si>
    <t>周田华</t>
  </si>
  <si>
    <t>周文华</t>
  </si>
  <si>
    <t>肖足保</t>
  </si>
  <si>
    <t>周景春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</si>
  <si>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</si>
  <si>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</si>
  <si>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</si>
  <si>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</si>
  <si>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</si>
  <si>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</si>
  <si>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</si>
  <si>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</si>
  <si>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陈和安</t>
  </si>
  <si>
    <t>陈习晚</t>
  </si>
  <si>
    <t>陈社炎</t>
  </si>
  <si>
    <t>陈炳亏</t>
  </si>
  <si>
    <t>陈习银</t>
  </si>
  <si>
    <t>陈习望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</si>
  <si>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</si>
  <si>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</si>
  <si>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</si>
  <si>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</si>
  <si>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</si>
  <si>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</si>
  <si>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</si>
  <si>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</si>
  <si>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</si>
  <si>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</si>
  <si>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</si>
  <si>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</si>
  <si>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</si>
  <si>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</si>
  <si>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</si>
  <si>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陈习斌</t>
  </si>
  <si>
    <t>雷炎新</t>
  </si>
  <si>
    <t>雷军兴</t>
  </si>
  <si>
    <t>雷青政</t>
  </si>
  <si>
    <t>雷义政</t>
  </si>
  <si>
    <t>雷天政</t>
  </si>
  <si>
    <t>雷普振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</si>
  <si>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</si>
  <si>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</si>
  <si>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</si>
  <si>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</si>
  <si>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</si>
  <si>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</si>
  <si>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</si>
  <si>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</si>
  <si>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</si>
  <si>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</si>
  <si>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</si>
  <si>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赵冬香</t>
  </si>
  <si>
    <t>王良学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</si>
  <si>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</si>
  <si>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</si>
  <si>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</si>
  <si>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</si>
  <si>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</si>
  <si>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</si>
  <si>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</si>
  <si>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</si>
  <si>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王炎新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</si>
  <si>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</si>
  <si>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</si>
  <si>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</si>
  <si>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</si>
  <si>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</si>
  <si>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</si>
  <si>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</si>
  <si>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</si>
  <si>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</si>
  <si>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</si>
  <si>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</si>
  <si>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</si>
  <si>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</si>
  <si>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王志诚</t>
  </si>
  <si>
    <t>王立德</t>
  </si>
  <si>
    <t>王来友</t>
  </si>
  <si>
    <t>王川明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</si>
  <si>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</si>
  <si>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</si>
  <si>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</si>
  <si>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</si>
  <si>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</si>
  <si>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</si>
  <si>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</si>
  <si>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</si>
  <si>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徐静</t>
  </si>
  <si>
    <t>王雄辉</t>
  </si>
  <si>
    <t>王建方</t>
  </si>
  <si>
    <t>王淼芳</t>
  </si>
  <si>
    <t>王辉武</t>
  </si>
  <si>
    <t>王正英</t>
  </si>
  <si>
    <t>王绍明</t>
  </si>
  <si>
    <t>王添明</t>
  </si>
  <si>
    <t>王和青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</si>
  <si>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</si>
  <si>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</si>
  <si>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</si>
  <si>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</si>
  <si>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</si>
  <si>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</si>
  <si>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</si>
  <si>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</si>
  <si>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</si>
  <si>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</si>
  <si>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</si>
  <si>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喻华平</t>
  </si>
  <si>
    <t>喻先德</t>
  </si>
  <si>
    <t>喻水云</t>
  </si>
  <si>
    <t>喻炎兴</t>
  </si>
  <si>
    <t>刘安心</t>
  </si>
  <si>
    <t>喻海兴</t>
  </si>
  <si>
    <t>喻水江</t>
  </si>
  <si>
    <t>刘云芳</t>
  </si>
  <si>
    <t>喻和平</t>
  </si>
  <si>
    <t>喻华斌</t>
  </si>
  <si>
    <t>喻开盛</t>
  </si>
  <si>
    <t>喻思佳</t>
  </si>
  <si>
    <t>喻春山</t>
  </si>
  <si>
    <t>喻胜开</t>
  </si>
  <si>
    <t>喻胜忠</t>
  </si>
  <si>
    <t>喻东兴</t>
  </si>
  <si>
    <t>徐金社</t>
  </si>
  <si>
    <t>李晚珍</t>
  </si>
  <si>
    <t>喻华山</t>
  </si>
  <si>
    <t>喻华兴</t>
  </si>
  <si>
    <t>喻水松</t>
  </si>
  <si>
    <t>喻水清</t>
  </si>
  <si>
    <t>喻日华</t>
  </si>
  <si>
    <t>喻传斌</t>
  </si>
  <si>
    <t>喻先泽</t>
  </si>
  <si>
    <t>喻炎忠</t>
  </si>
  <si>
    <t>喻继明</t>
  </si>
  <si>
    <t>喻先才</t>
  </si>
  <si>
    <t>喻勇</t>
  </si>
  <si>
    <t>袁辉林</t>
  </si>
  <si>
    <t>袁贵仁</t>
  </si>
  <si>
    <t>袁金林</t>
  </si>
  <si>
    <t>凌伙平</t>
  </si>
  <si>
    <t>袁海良</t>
  </si>
  <si>
    <t>彭云</t>
  </si>
  <si>
    <t>袁松如</t>
  </si>
  <si>
    <t>袁胜全</t>
  </si>
  <si>
    <t>彭冬生</t>
  </si>
  <si>
    <t>李良民</t>
  </si>
  <si>
    <t>汪珍顺</t>
  </si>
  <si>
    <t>袁金如</t>
  </si>
  <si>
    <t>袁金宜</t>
  </si>
  <si>
    <t>袁冬平</t>
  </si>
  <si>
    <t>刘礼保</t>
  </si>
  <si>
    <t>袁方平</t>
  </si>
  <si>
    <t>刘麦安</t>
  </si>
  <si>
    <t>袁辉民</t>
  </si>
  <si>
    <t>袁金兴</t>
  </si>
  <si>
    <t>胡如意</t>
  </si>
  <si>
    <t>袁国营</t>
  </si>
  <si>
    <t>袁贵祥</t>
  </si>
  <si>
    <t>李五星</t>
  </si>
  <si>
    <t>袁和民</t>
  </si>
  <si>
    <t>李冬明</t>
  </si>
  <si>
    <t>吴旺兴</t>
  </si>
  <si>
    <t>李广福</t>
  </si>
  <si>
    <t>刘兴发</t>
  </si>
  <si>
    <t>余哈利</t>
  </si>
  <si>
    <t>王日平</t>
  </si>
  <si>
    <t>李汉华</t>
  </si>
  <si>
    <t>凌祖府</t>
  </si>
  <si>
    <t>凌兴旺</t>
  </si>
  <si>
    <t>凌祖恩</t>
  </si>
  <si>
    <t>凌松林</t>
  </si>
  <si>
    <t>凌日新</t>
  </si>
  <si>
    <t>凌祖贵</t>
  </si>
  <si>
    <t>凌水英</t>
  </si>
  <si>
    <t>凌兴宁</t>
  </si>
  <si>
    <t>凌栋华</t>
  </si>
  <si>
    <t>凌祖红</t>
  </si>
  <si>
    <t>凌振</t>
  </si>
  <si>
    <t>凌彩平</t>
  </si>
  <si>
    <t>凌祖香</t>
  </si>
  <si>
    <t>凌兴斌</t>
  </si>
  <si>
    <t>凌菊安</t>
  </si>
  <si>
    <t>李德民</t>
  </si>
  <si>
    <t>李改兴</t>
  </si>
  <si>
    <t>李林民</t>
  </si>
  <si>
    <t>张贤军</t>
  </si>
  <si>
    <t>李志兴</t>
  </si>
  <si>
    <t>罗水孙</t>
  </si>
  <si>
    <t>李远敬</t>
  </si>
  <si>
    <t>李海松</t>
  </si>
  <si>
    <t>李强</t>
  </si>
  <si>
    <t>李炎平</t>
  </si>
  <si>
    <t>李文海</t>
  </si>
  <si>
    <t>陈天秀</t>
  </si>
  <si>
    <t>李成业</t>
  </si>
  <si>
    <t>李和兴</t>
  </si>
  <si>
    <t>李卫军</t>
  </si>
  <si>
    <t>李海河</t>
  </si>
  <si>
    <t>李民主</t>
  </si>
  <si>
    <t>李会平</t>
  </si>
  <si>
    <t>李忠民</t>
  </si>
  <si>
    <t>马和清</t>
  </si>
  <si>
    <t>马柏清</t>
  </si>
  <si>
    <t>李三清</t>
  </si>
  <si>
    <t>李胜</t>
  </si>
  <si>
    <t>李佑明</t>
  </si>
  <si>
    <t>李水平</t>
  </si>
  <si>
    <t>李松林</t>
  </si>
  <si>
    <t>李兴松</t>
  </si>
  <si>
    <t>李先锋</t>
  </si>
  <si>
    <t>袁长发</t>
  </si>
  <si>
    <t>袁良</t>
  </si>
  <si>
    <t>汪运泽</t>
  </si>
  <si>
    <t>汪远发</t>
  </si>
  <si>
    <t>汪良发</t>
  </si>
  <si>
    <t>张国和</t>
  </si>
  <si>
    <t>汪远志</t>
  </si>
  <si>
    <t>汪清泉</t>
  </si>
  <si>
    <t>汪清文</t>
  </si>
  <si>
    <t>汪远兴</t>
  </si>
  <si>
    <t>汪晚清</t>
  </si>
  <si>
    <t>汪红升</t>
  </si>
  <si>
    <t>黄水金</t>
  </si>
  <si>
    <t>汪国华</t>
  </si>
  <si>
    <t>汪文泽</t>
  </si>
  <si>
    <t>汪水泽</t>
  </si>
  <si>
    <t>汪兴华</t>
  </si>
  <si>
    <t>汪安德</t>
  </si>
  <si>
    <t>汪益德</t>
  </si>
  <si>
    <t>汪义泽</t>
  </si>
  <si>
    <t>汪模书</t>
  </si>
  <si>
    <t>汪会德</t>
  </si>
  <si>
    <t>汪云泽</t>
  </si>
  <si>
    <t>汪功平</t>
  </si>
  <si>
    <t>汪功荣</t>
  </si>
  <si>
    <t>汪宗强</t>
  </si>
  <si>
    <t>汪宗贵</t>
  </si>
  <si>
    <t>汪文斌</t>
  </si>
  <si>
    <t>汪宗富</t>
  </si>
  <si>
    <t>汪远锦</t>
  </si>
  <si>
    <t>汪水兴</t>
  </si>
  <si>
    <t>李和意</t>
  </si>
  <si>
    <t>汪权兴</t>
  </si>
  <si>
    <t>汪金水</t>
  </si>
  <si>
    <t>汪树生</t>
  </si>
  <si>
    <t>汪立新</t>
  </si>
  <si>
    <t>汪金海</t>
  </si>
  <si>
    <t>谭清华</t>
  </si>
  <si>
    <t>汪子林</t>
  </si>
  <si>
    <t>汪红兴</t>
  </si>
  <si>
    <t>汪祥兴</t>
  </si>
  <si>
    <t>汪俊义</t>
  </si>
  <si>
    <t>汪汉兵</t>
  </si>
  <si>
    <t>汪汉平</t>
  </si>
  <si>
    <t>汪桂林</t>
  </si>
  <si>
    <t>汪春明</t>
  </si>
  <si>
    <t>汪金明</t>
  </si>
  <si>
    <t>汪木清</t>
  </si>
  <si>
    <t>汪永清</t>
  </si>
  <si>
    <t>汪伙兴</t>
  </si>
  <si>
    <t>汪明兴</t>
  </si>
  <si>
    <t>刘祖意</t>
  </si>
  <si>
    <t>刘祖湘</t>
  </si>
  <si>
    <t>刘正湘</t>
  </si>
  <si>
    <t>卢大金</t>
  </si>
  <si>
    <t>卢云山</t>
  </si>
  <si>
    <t>卢前进</t>
  </si>
  <si>
    <t>卢火熊</t>
  </si>
  <si>
    <t>卢喜桂</t>
  </si>
  <si>
    <t>卢全芳</t>
  </si>
  <si>
    <t>卢作云</t>
  </si>
  <si>
    <t>卢大奎</t>
  </si>
  <si>
    <t>卢大寨</t>
  </si>
  <si>
    <t>卢运林</t>
  </si>
  <si>
    <t>黄海松</t>
  </si>
  <si>
    <t>陈正华</t>
  </si>
  <si>
    <t>袁正国</t>
  </si>
  <si>
    <t>黄贵卿</t>
  </si>
  <si>
    <t>黄爱民</t>
  </si>
  <si>
    <t>黄树松</t>
  </si>
  <si>
    <t>费丽芳</t>
  </si>
  <si>
    <t>黄汉桥</t>
  </si>
  <si>
    <t>黄新社</t>
  </si>
  <si>
    <t>陈玉珍</t>
  </si>
  <si>
    <t>黄甫臣</t>
  </si>
  <si>
    <t>黄汉荣</t>
  </si>
  <si>
    <t>汪秋芳</t>
  </si>
  <si>
    <t>黄火松</t>
  </si>
  <si>
    <t>黄武松</t>
  </si>
  <si>
    <t>黄大兴</t>
  </si>
  <si>
    <t>黄伙林</t>
  </si>
  <si>
    <t>黄征兴</t>
  </si>
  <si>
    <t>陈向林</t>
  </si>
  <si>
    <t>黄海洲</t>
  </si>
  <si>
    <t>黄远明</t>
  </si>
  <si>
    <t>黄武</t>
  </si>
  <si>
    <t>袁金发</t>
  </si>
  <si>
    <t>袁扬斌</t>
  </si>
  <si>
    <t>袁智</t>
  </si>
  <si>
    <t>袁五星</t>
  </si>
  <si>
    <t>袁桂洲</t>
  </si>
  <si>
    <t>袁和兴</t>
  </si>
  <si>
    <t>袁从新</t>
  </si>
  <si>
    <t>周松权</t>
  </si>
  <si>
    <t>袁胜强</t>
  </si>
  <si>
    <t>袁秀英</t>
  </si>
  <si>
    <t>袁强</t>
  </si>
  <si>
    <t>袁华斌</t>
  </si>
  <si>
    <t>李冬斌</t>
  </si>
  <si>
    <t>李海兵</t>
  </si>
  <si>
    <t>李文德</t>
  </si>
  <si>
    <t>李国和</t>
  </si>
  <si>
    <t>李木金</t>
  </si>
  <si>
    <t>李火金</t>
  </si>
  <si>
    <t>李正兴</t>
  </si>
  <si>
    <t>李正清</t>
  </si>
  <si>
    <t>李新文</t>
  </si>
  <si>
    <t>李明新</t>
  </si>
  <si>
    <t>李华林</t>
  </si>
  <si>
    <t>李国林</t>
  </si>
  <si>
    <t>李国营</t>
  </si>
  <si>
    <t>李国兴</t>
  </si>
  <si>
    <t>李洪</t>
  </si>
  <si>
    <t>李文兴</t>
  </si>
  <si>
    <t>李卫德</t>
  </si>
  <si>
    <t>李卫星</t>
  </si>
  <si>
    <t>李卫平</t>
  </si>
  <si>
    <t>喻贵松</t>
  </si>
  <si>
    <t>喻和保</t>
  </si>
  <si>
    <t>黄福全</t>
  </si>
  <si>
    <t>张小燕</t>
  </si>
  <si>
    <t>肖黄金</t>
  </si>
  <si>
    <t>肖汉洲</t>
  </si>
  <si>
    <t>黄瑞兴</t>
  </si>
  <si>
    <t>肖金舟</t>
  </si>
  <si>
    <t>尹文先</t>
  </si>
  <si>
    <t>肖汉华</t>
  </si>
  <si>
    <t>肖海金</t>
  </si>
  <si>
    <t>肖正平</t>
  </si>
  <si>
    <t>黄福松</t>
  </si>
  <si>
    <t>肖赛平</t>
  </si>
  <si>
    <t>肖光明</t>
  </si>
  <si>
    <t>王仁松</t>
  </si>
  <si>
    <t>肖主良</t>
  </si>
  <si>
    <t>黄福忠</t>
  </si>
  <si>
    <t>邹新华</t>
  </si>
  <si>
    <t>邹月华</t>
  </si>
  <si>
    <t>邹启有</t>
  </si>
  <si>
    <t>邹汉林</t>
  </si>
  <si>
    <t>邹启顺</t>
  </si>
  <si>
    <t>邹金华</t>
  </si>
  <si>
    <t>邹启智</t>
  </si>
  <si>
    <t>陶晚仙</t>
  </si>
  <si>
    <t>邹明华</t>
  </si>
  <si>
    <t>邹华</t>
  </si>
  <si>
    <t>艾德安</t>
  </si>
  <si>
    <t>邹泽兴</t>
  </si>
  <si>
    <t>邹冬兴</t>
  </si>
  <si>
    <t>邹艳兴</t>
  </si>
  <si>
    <t>艾剑</t>
  </si>
  <si>
    <t>艾兵华</t>
  </si>
  <si>
    <t>陶春丽</t>
  </si>
  <si>
    <t>熊正云</t>
  </si>
  <si>
    <t>熊主明</t>
  </si>
  <si>
    <t>熊主兴</t>
  </si>
  <si>
    <t>熊黄河</t>
  </si>
  <si>
    <t>袁正兵</t>
  </si>
  <si>
    <t>艾敦和</t>
  </si>
  <si>
    <t>熊和松</t>
  </si>
  <si>
    <t>邹征生</t>
  </si>
  <si>
    <t>邹启明</t>
  </si>
  <si>
    <t>邹啟佳</t>
  </si>
  <si>
    <t>熊和仙</t>
  </si>
  <si>
    <t>王再金</t>
  </si>
  <si>
    <t>汪杏珍</t>
  </si>
  <si>
    <t>邹华林</t>
  </si>
  <si>
    <t>邹木初</t>
  </si>
  <si>
    <t>邹细林</t>
  </si>
  <si>
    <t>邹启峰</t>
  </si>
  <si>
    <t>龚主忠</t>
  </si>
  <si>
    <t>邹啟兴</t>
  </si>
  <si>
    <t>李柏生</t>
  </si>
  <si>
    <t>邹啟明</t>
  </si>
  <si>
    <t>李明洲</t>
  </si>
  <si>
    <t>李主林</t>
  </si>
  <si>
    <t>李伯良</t>
  </si>
  <si>
    <t>李正海</t>
  </si>
  <si>
    <t>李元斌</t>
  </si>
  <si>
    <t>李伙林</t>
  </si>
  <si>
    <t>邹长征</t>
  </si>
  <si>
    <t>邹元来</t>
  </si>
  <si>
    <t>刘啟福</t>
  </si>
  <si>
    <t>柳祥光</t>
  </si>
  <si>
    <t>李正林</t>
  </si>
  <si>
    <t>李玉平</t>
  </si>
  <si>
    <t>邹腊英</t>
  </si>
  <si>
    <t>李龙兴</t>
  </si>
  <si>
    <t>李主清</t>
  </si>
  <si>
    <t>龚举其</t>
  </si>
  <si>
    <t>何志兵</t>
  </si>
  <si>
    <t>雷栋梁</t>
  </si>
  <si>
    <t>何继松</t>
  </si>
  <si>
    <t>何德如</t>
  </si>
  <si>
    <t>何志洪</t>
  </si>
  <si>
    <t>何欢新</t>
  </si>
  <si>
    <t>何继先</t>
  </si>
  <si>
    <t>王江山</t>
  </si>
  <si>
    <t>何志清</t>
  </si>
  <si>
    <t>何志兴</t>
  </si>
  <si>
    <t>何志炎</t>
  </si>
  <si>
    <t>何志林</t>
  </si>
  <si>
    <t>何威</t>
  </si>
  <si>
    <t>何治华</t>
  </si>
  <si>
    <t>何继泉</t>
  </si>
  <si>
    <t>邹水连</t>
  </si>
  <si>
    <t>何志忠</t>
  </si>
  <si>
    <t>王仁林</t>
  </si>
  <si>
    <t>何志胜</t>
  </si>
  <si>
    <t>何志义</t>
  </si>
  <si>
    <t>何志高</t>
  </si>
  <si>
    <t>何志信</t>
  </si>
  <si>
    <t>何志春</t>
  </si>
  <si>
    <t>何智京</t>
  </si>
  <si>
    <t>何志华</t>
  </si>
  <si>
    <t>何强</t>
  </si>
  <si>
    <t>何继南</t>
  </si>
  <si>
    <t>何爱平</t>
  </si>
  <si>
    <t>曾宪松</t>
  </si>
  <si>
    <t>曾慧珍</t>
  </si>
  <si>
    <t>曾庆南</t>
  </si>
  <si>
    <t>曾宪柏</t>
  </si>
  <si>
    <t>曾庆丰</t>
  </si>
  <si>
    <t>曾宪林</t>
  </si>
  <si>
    <t>曾庆兵</t>
  </si>
  <si>
    <t>曾庆祝</t>
  </si>
  <si>
    <t>曾庆寿</t>
  </si>
  <si>
    <t>曾庆才</t>
  </si>
  <si>
    <t>余梅香</t>
  </si>
  <si>
    <t>曾庆国</t>
  </si>
  <si>
    <t>曾华林</t>
  </si>
  <si>
    <t>何想珍</t>
  </si>
  <si>
    <t>曾庆禄</t>
  </si>
  <si>
    <t>曾宪康</t>
  </si>
  <si>
    <t>曾清平</t>
  </si>
  <si>
    <t>曾庆加</t>
  </si>
  <si>
    <t>洋泉畈村委会</t>
  </si>
  <si>
    <t>谌家山</t>
  </si>
  <si>
    <t>采育场</t>
  </si>
  <si>
    <t>洪水铺</t>
  </si>
  <si>
    <t>邓时诚</t>
  </si>
  <si>
    <t>邓小青</t>
  </si>
  <si>
    <t>邓时佳</t>
  </si>
  <si>
    <t>邓时作</t>
  </si>
  <si>
    <t>王际元</t>
  </si>
  <si>
    <t>邓琪顺</t>
  </si>
  <si>
    <t>邓时舜</t>
  </si>
  <si>
    <t>邓勇</t>
  </si>
  <si>
    <t>邓时兵</t>
  </si>
  <si>
    <t>龚望生</t>
  </si>
  <si>
    <t>邓绪群</t>
  </si>
  <si>
    <t>邓时宜</t>
  </si>
  <si>
    <t>邓继国</t>
  </si>
  <si>
    <t>邓时凤</t>
  </si>
  <si>
    <t>邓时良</t>
  </si>
  <si>
    <t>邓时财</t>
  </si>
  <si>
    <t>邓荣华</t>
  </si>
  <si>
    <t>邓西平</t>
  </si>
  <si>
    <t>邓北平</t>
  </si>
  <si>
    <t>邓时敏</t>
  </si>
  <si>
    <t>邓时龙</t>
  </si>
  <si>
    <t>邓冬生</t>
  </si>
  <si>
    <t>邓鑫海</t>
  </si>
  <si>
    <t>邓时勤</t>
  </si>
  <si>
    <t>邓时雄</t>
  </si>
  <si>
    <t>邓顺平</t>
  </si>
  <si>
    <t>叶春元</t>
  </si>
  <si>
    <t>邓时锋</t>
  </si>
  <si>
    <t>邓时凡</t>
  </si>
  <si>
    <t>邓林顺</t>
  </si>
  <si>
    <t>邓朝宗</t>
  </si>
  <si>
    <t>邓时锐</t>
  </si>
  <si>
    <t>邓时林</t>
  </si>
  <si>
    <t>邓宽顺</t>
  </si>
  <si>
    <t>邓顺跃</t>
  </si>
  <si>
    <t>邓时奕</t>
  </si>
  <si>
    <t>邓蒲清</t>
  </si>
  <si>
    <t>邓绪付</t>
  </si>
  <si>
    <t>邓时煌</t>
  </si>
  <si>
    <t>邓时英</t>
  </si>
  <si>
    <t>邓时连</t>
  </si>
  <si>
    <t>邓新顺</t>
  </si>
  <si>
    <t>邓安元</t>
  </si>
  <si>
    <t>邓强顺</t>
  </si>
  <si>
    <t>邓时禹</t>
  </si>
  <si>
    <t>邓安全</t>
  </si>
  <si>
    <t>罗县村</t>
  </si>
  <si>
    <t>王启凡</t>
  </si>
  <si>
    <t>王启台</t>
  </si>
  <si>
    <t>王红军</t>
  </si>
  <si>
    <t>王良山</t>
  </si>
  <si>
    <t>王军平</t>
  </si>
  <si>
    <t>王宏金</t>
  </si>
  <si>
    <t>王平均</t>
  </si>
  <si>
    <t>王宏华</t>
  </si>
  <si>
    <t>王卫林</t>
  </si>
  <si>
    <t>张桂珍</t>
  </si>
  <si>
    <t>王发清</t>
  </si>
  <si>
    <t>王国庆</t>
  </si>
  <si>
    <t>王小平</t>
  </si>
  <si>
    <t>王铁壁</t>
  </si>
  <si>
    <t>王太平</t>
  </si>
  <si>
    <t>王发友</t>
  </si>
  <si>
    <t>王新强</t>
  </si>
  <si>
    <t>王启华</t>
  </si>
  <si>
    <t>王铁宝</t>
  </si>
  <si>
    <t>朱爱军</t>
  </si>
  <si>
    <t>王大华</t>
  </si>
  <si>
    <t>王英伟</t>
  </si>
  <si>
    <t>王大瑾</t>
  </si>
  <si>
    <t>王三皇</t>
  </si>
  <si>
    <t>王海斌</t>
  </si>
  <si>
    <t>王大庆</t>
  </si>
  <si>
    <t>王启玉</t>
  </si>
  <si>
    <t>黄梅</t>
  </si>
  <si>
    <t>王望珍</t>
  </si>
  <si>
    <t>王大兴</t>
  </si>
  <si>
    <t>王大群</t>
  </si>
  <si>
    <t>王志敏</t>
  </si>
  <si>
    <t>王朝启</t>
  </si>
  <si>
    <t>王南方</t>
  </si>
  <si>
    <t>朱亚明</t>
  </si>
  <si>
    <t>魏淑珍</t>
  </si>
  <si>
    <t>王松涛</t>
  </si>
  <si>
    <t>王七五</t>
  </si>
  <si>
    <t>王木林</t>
  </si>
  <si>
    <t>王冬明</t>
  </si>
  <si>
    <t>王国辉</t>
  </si>
  <si>
    <t>王建安</t>
  </si>
  <si>
    <t>王深明</t>
  </si>
  <si>
    <t>王耀明</t>
  </si>
  <si>
    <t>王新昌</t>
  </si>
  <si>
    <t>王学兵</t>
  </si>
  <si>
    <t>王怀明</t>
  </si>
  <si>
    <t>王彪</t>
  </si>
  <si>
    <t>王新发</t>
  </si>
  <si>
    <t>王训</t>
  </si>
  <si>
    <t>王发永</t>
  </si>
  <si>
    <t>王黎明</t>
  </si>
  <si>
    <t>王成剑</t>
  </si>
  <si>
    <t>王专育</t>
  </si>
  <si>
    <t>王新正</t>
  </si>
  <si>
    <t>王永吉</t>
  </si>
  <si>
    <t>王瑞</t>
  </si>
  <si>
    <t>王志华</t>
  </si>
  <si>
    <t>王新华</t>
  </si>
  <si>
    <t>王社明</t>
  </si>
  <si>
    <t>王国明</t>
  </si>
  <si>
    <t>王新彬</t>
  </si>
  <si>
    <t>王华营</t>
  </si>
  <si>
    <t>王立新</t>
  </si>
  <si>
    <t>魏条生</t>
  </si>
  <si>
    <t>吴四元</t>
  </si>
  <si>
    <t>王发祥</t>
  </si>
  <si>
    <t>王清江</t>
  </si>
  <si>
    <t>王清骏</t>
  </si>
  <si>
    <t>王清宏</t>
  </si>
  <si>
    <t>熊国平</t>
  </si>
  <si>
    <t>赵安生</t>
  </si>
  <si>
    <t>熊道平</t>
  </si>
  <si>
    <t>王元春</t>
  </si>
  <si>
    <t>熊红武</t>
  </si>
  <si>
    <t>熊银成</t>
  </si>
  <si>
    <t>熊亚平</t>
  </si>
  <si>
    <t>熊道华</t>
  </si>
  <si>
    <t>徐红</t>
  </si>
  <si>
    <t>熊仁贵</t>
  </si>
  <si>
    <t>熊仁华</t>
  </si>
  <si>
    <t>熊仁耀</t>
  </si>
  <si>
    <t>熊仁涛</t>
  </si>
  <si>
    <t>熊仁平</t>
  </si>
  <si>
    <t>熊海青</t>
  </si>
  <si>
    <t>熊仁军</t>
  </si>
  <si>
    <t>熊飞</t>
  </si>
  <si>
    <t>雷建孙</t>
  </si>
  <si>
    <t>熊仁周</t>
  </si>
  <si>
    <t>熊陆水</t>
  </si>
  <si>
    <t>熊望孙</t>
  </si>
  <si>
    <t>熊道忠</t>
  </si>
  <si>
    <t>熊道铜</t>
  </si>
  <si>
    <t>熊道兴</t>
  </si>
  <si>
    <t>熊太平</t>
  </si>
  <si>
    <t>熊仁志</t>
  </si>
  <si>
    <t>熊建军</t>
  </si>
  <si>
    <t>熊巍</t>
  </si>
  <si>
    <t>熊仁容</t>
  </si>
  <si>
    <t>熊爱民</t>
  </si>
  <si>
    <t>熊仁胜</t>
  </si>
  <si>
    <t>熊道林</t>
  </si>
  <si>
    <t>梁文秀</t>
  </si>
  <si>
    <t>杨武君</t>
  </si>
  <si>
    <t>杨世才</t>
  </si>
  <si>
    <t>杨天明</t>
  </si>
  <si>
    <t>刘春英</t>
  </si>
  <si>
    <t>杨绪金</t>
  </si>
  <si>
    <t>杨淼林</t>
  </si>
  <si>
    <t>杨亮林</t>
  </si>
  <si>
    <t>杨华山</t>
  </si>
  <si>
    <t>杨三林</t>
  </si>
  <si>
    <t>杨华林</t>
  </si>
  <si>
    <t>杨胜</t>
  </si>
  <si>
    <t>杨天新</t>
  </si>
  <si>
    <t>杨艳平</t>
  </si>
  <si>
    <t>杨丽娜</t>
  </si>
  <si>
    <t>杨海平</t>
  </si>
  <si>
    <t>杨元斌</t>
  </si>
  <si>
    <t>杨水生</t>
  </si>
  <si>
    <t>杨开亮</t>
  </si>
  <si>
    <t>杨世玖</t>
  </si>
  <si>
    <t>杨开淼</t>
  </si>
  <si>
    <t>杨绪平</t>
  </si>
  <si>
    <t>张会安</t>
  </si>
  <si>
    <t>杨开力</t>
  </si>
  <si>
    <t>杨国柱</t>
  </si>
  <si>
    <t>杨林金</t>
  </si>
  <si>
    <t>杨世耀</t>
  </si>
  <si>
    <t>彭海燕</t>
  </si>
  <si>
    <t>杨开平</t>
  </si>
  <si>
    <t>杨世泉</t>
  </si>
  <si>
    <t>杨焰洲</t>
  </si>
  <si>
    <t>杨亚洲</t>
  </si>
  <si>
    <t>杨亚朋</t>
  </si>
  <si>
    <t>杨开柳</t>
  </si>
  <si>
    <t>杨学龙</t>
  </si>
  <si>
    <t>杨绪洪</t>
  </si>
  <si>
    <t>杨焱鑫</t>
  </si>
  <si>
    <t>杨汉平</t>
  </si>
  <si>
    <t>杨三平</t>
  </si>
  <si>
    <t>杨开贵</t>
  </si>
  <si>
    <t>杨海滨</t>
  </si>
  <si>
    <t>杨世祖</t>
  </si>
  <si>
    <t>杨世平</t>
  </si>
  <si>
    <t>杨世坤</t>
  </si>
  <si>
    <t>杨继安</t>
  </si>
  <si>
    <t>杨国梁</t>
  </si>
  <si>
    <t>杨国财</t>
  </si>
  <si>
    <t>杨国胜</t>
  </si>
  <si>
    <t>杨世忠</t>
  </si>
  <si>
    <t>杨世厚</t>
  </si>
  <si>
    <t>杨世传</t>
  </si>
  <si>
    <t>杨世佳</t>
  </si>
  <si>
    <t>余洋林</t>
  </si>
  <si>
    <t>余广林</t>
  </si>
  <si>
    <t>余柏林</t>
  </si>
  <si>
    <t>余四林</t>
  </si>
  <si>
    <t>余海林</t>
  </si>
  <si>
    <t>余和平</t>
  </si>
  <si>
    <t>余国民</t>
  </si>
  <si>
    <t>余亚鹏</t>
  </si>
  <si>
    <t>余国华</t>
  </si>
  <si>
    <t>余金城</t>
  </si>
  <si>
    <t>余见平</t>
  </si>
  <si>
    <t>余长青</t>
  </si>
  <si>
    <t>余松柏</t>
  </si>
  <si>
    <t>余小平</t>
  </si>
  <si>
    <t>余江林</t>
  </si>
  <si>
    <t>余敏</t>
  </si>
  <si>
    <t>余承干</t>
  </si>
  <si>
    <t>余南林</t>
  </si>
  <si>
    <t>余承智</t>
  </si>
  <si>
    <t>余亚承</t>
  </si>
  <si>
    <t>余国梯</t>
  </si>
  <si>
    <t>余小林</t>
  </si>
  <si>
    <t>余承焰</t>
  </si>
  <si>
    <t>余承勇</t>
  </si>
  <si>
    <t>余永进</t>
  </si>
  <si>
    <t>余东海</t>
  </si>
  <si>
    <t>余金平</t>
  </si>
  <si>
    <t>余彬芳</t>
  </si>
  <si>
    <t>余伟芳</t>
  </si>
  <si>
    <t>余艳平</t>
  </si>
  <si>
    <t>龚益荣</t>
  </si>
  <si>
    <t>龚圣</t>
  </si>
  <si>
    <t>龚宇清</t>
  </si>
  <si>
    <t>龚益志</t>
  </si>
  <si>
    <t>龚益元</t>
  </si>
  <si>
    <t>龚仕忠</t>
  </si>
  <si>
    <t>龚应洲</t>
  </si>
  <si>
    <t>龚洪周</t>
  </si>
  <si>
    <t>龚益凤</t>
  </si>
  <si>
    <t>龚东海</t>
  </si>
  <si>
    <t>龚伟新</t>
  </si>
  <si>
    <t>龚益敏</t>
  </si>
  <si>
    <t>龚文平</t>
  </si>
  <si>
    <t>龚艳周</t>
  </si>
  <si>
    <t>徐蒲珍</t>
  </si>
  <si>
    <t>龚文川</t>
  </si>
  <si>
    <t>龚运周</t>
  </si>
  <si>
    <t>龚旭</t>
  </si>
  <si>
    <t>龚益凰</t>
  </si>
  <si>
    <t>杨家岭村10组</t>
  </si>
  <si>
    <t>余涛</t>
  </si>
  <si>
    <t>余光明</t>
  </si>
  <si>
    <t>余新江</t>
  </si>
  <si>
    <t>余小雪</t>
  </si>
  <si>
    <t>余承瑞</t>
  </si>
  <si>
    <t>余忠利</t>
  </si>
  <si>
    <t>余承华</t>
  </si>
  <si>
    <t>余付新</t>
  </si>
  <si>
    <t>余华新</t>
  </si>
  <si>
    <t>余和祚</t>
  </si>
  <si>
    <t>余金华</t>
  </si>
  <si>
    <t>余新启</t>
  </si>
  <si>
    <t>余荣祚</t>
  </si>
  <si>
    <t>余新平</t>
  </si>
  <si>
    <t>余华林</t>
  </si>
  <si>
    <t>余兰林</t>
  </si>
  <si>
    <t>余赤林</t>
  </si>
  <si>
    <t>余长林</t>
  </si>
  <si>
    <t>余金明</t>
  </si>
  <si>
    <t>余兵民</t>
  </si>
  <si>
    <t>徐解珍</t>
  </si>
  <si>
    <t>余桃林</t>
  </si>
  <si>
    <t>田小明</t>
  </si>
  <si>
    <t>赵秀英</t>
  </si>
  <si>
    <t>余国先</t>
  </si>
  <si>
    <t>余蒲先</t>
  </si>
  <si>
    <t>郑爱珍</t>
  </si>
  <si>
    <t>余礼</t>
  </si>
  <si>
    <t>余忠</t>
  </si>
  <si>
    <t>余世正</t>
  </si>
  <si>
    <t>余忠辉</t>
  </si>
  <si>
    <t>余祖孙</t>
  </si>
  <si>
    <t>余泽明</t>
  </si>
  <si>
    <t>余承照</t>
  </si>
  <si>
    <t>张宗启</t>
  </si>
  <si>
    <t>张锋</t>
  </si>
  <si>
    <t>张本林</t>
  </si>
  <si>
    <t>张军华</t>
  </si>
  <si>
    <t>田冬孙</t>
  </si>
  <si>
    <t>徐连英</t>
  </si>
  <si>
    <t>张宗泉</t>
  </si>
  <si>
    <t>张宗华</t>
  </si>
  <si>
    <t>张本淼</t>
  </si>
  <si>
    <t>张本胜</t>
  </si>
  <si>
    <t>张荣华</t>
  </si>
  <si>
    <t>张绍平</t>
  </si>
  <si>
    <t>张宗勇</t>
  </si>
  <si>
    <t>张本贵</t>
  </si>
  <si>
    <t>张本付</t>
  </si>
  <si>
    <t>张全民</t>
  </si>
  <si>
    <t>张成林</t>
  </si>
  <si>
    <t>张三林</t>
  </si>
  <si>
    <t>张柏平</t>
  </si>
  <si>
    <t>张清明</t>
  </si>
  <si>
    <t>张小兰</t>
  </si>
  <si>
    <t>张东山</t>
  </si>
  <si>
    <t>张水平</t>
  </si>
  <si>
    <t>张源兵</t>
  </si>
  <si>
    <t>张先明</t>
  </si>
  <si>
    <t>张少华</t>
  </si>
  <si>
    <t>张庆华</t>
  </si>
  <si>
    <t>余伟林</t>
  </si>
  <si>
    <t>候青山</t>
  </si>
  <si>
    <t>东流港</t>
  </si>
  <si>
    <t>卢大松</t>
  </si>
  <si>
    <t>但回儿</t>
  </si>
  <si>
    <t>童云霞</t>
  </si>
  <si>
    <t>汪艳香</t>
  </si>
  <si>
    <t>卢大伟</t>
  </si>
  <si>
    <t>卢亚方</t>
  </si>
  <si>
    <t>宋桂珍</t>
  </si>
  <si>
    <t>但桃元</t>
  </si>
  <si>
    <t>彭亚君</t>
  </si>
  <si>
    <t>卢滴英</t>
  </si>
  <si>
    <t>卢大和</t>
  </si>
  <si>
    <t>任林珍</t>
  </si>
  <si>
    <t>钟竹英</t>
  </si>
  <si>
    <t>陈睿</t>
  </si>
  <si>
    <t>邓跃进</t>
  </si>
  <si>
    <t>陈国清</t>
  </si>
  <si>
    <t>陈庆鹏</t>
  </si>
  <si>
    <t>陈映元</t>
  </si>
  <si>
    <t>陈华山</t>
  </si>
  <si>
    <t>陈东久</t>
  </si>
  <si>
    <t>陈双阶</t>
  </si>
  <si>
    <t>陈安佳</t>
  </si>
  <si>
    <t>章学英</t>
  </si>
  <si>
    <t>陈道均</t>
  </si>
  <si>
    <t>汤新兵</t>
  </si>
  <si>
    <t>刘桂珍</t>
  </si>
  <si>
    <t>卢子祥</t>
  </si>
  <si>
    <t>卢新炳</t>
  </si>
  <si>
    <t>费华珍</t>
  </si>
  <si>
    <t>卢柏平</t>
  </si>
  <si>
    <t>卢志平</t>
  </si>
  <si>
    <t>卢水平</t>
  </si>
  <si>
    <t>杨田元</t>
  </si>
  <si>
    <t>卢朗才</t>
  </si>
  <si>
    <t>卢为齐</t>
  </si>
  <si>
    <t>卢作武</t>
  </si>
  <si>
    <t>卢山</t>
  </si>
  <si>
    <t>卢松柏</t>
  </si>
  <si>
    <t>卢江尤</t>
  </si>
  <si>
    <t>卢才明</t>
  </si>
  <si>
    <t>卢大秋</t>
  </si>
  <si>
    <t>卢利明</t>
  </si>
  <si>
    <t>卢和平</t>
  </si>
  <si>
    <t>卢大鹏</t>
  </si>
  <si>
    <t>卢焰山</t>
  </si>
  <si>
    <t>彭东元</t>
  </si>
  <si>
    <t>钟日明</t>
  </si>
  <si>
    <t>钟牡奇</t>
  </si>
  <si>
    <t>钟加齐</t>
  </si>
  <si>
    <t>钟华山</t>
  </si>
  <si>
    <t>汪贵珍</t>
  </si>
  <si>
    <t>赵和珍</t>
  </si>
  <si>
    <t>卢强明</t>
  </si>
  <si>
    <t>卢作伟</t>
  </si>
  <si>
    <t>卢华新</t>
  </si>
  <si>
    <t>卢开亮</t>
  </si>
  <si>
    <t>卢永华</t>
  </si>
  <si>
    <t>卢大华</t>
  </si>
  <si>
    <t>卢纯清</t>
  </si>
  <si>
    <t>邹望桂</t>
  </si>
  <si>
    <t>卢祝明</t>
  </si>
  <si>
    <t>卢志光</t>
  </si>
  <si>
    <t>卢海水</t>
  </si>
  <si>
    <t>卢俊泉</t>
  </si>
  <si>
    <t>卢铁光</t>
  </si>
  <si>
    <t>卢超</t>
  </si>
  <si>
    <t>钟加明</t>
  </si>
  <si>
    <t>钟小明</t>
  </si>
  <si>
    <t>钟高明</t>
  </si>
  <si>
    <t>卢作鹏</t>
  </si>
  <si>
    <t>卢亚新</t>
  </si>
  <si>
    <t>卢亚明</t>
  </si>
  <si>
    <t>丁玲</t>
  </si>
  <si>
    <t>徐再元</t>
  </si>
  <si>
    <t>钟和平</t>
  </si>
  <si>
    <t>钟太平</t>
  </si>
  <si>
    <t>卢炎林</t>
  </si>
  <si>
    <t>卢作阶</t>
  </si>
  <si>
    <t>卢海元</t>
  </si>
  <si>
    <t>吴玲珍</t>
  </si>
  <si>
    <t>徐香莲</t>
  </si>
  <si>
    <t>钟学志</t>
  </si>
  <si>
    <t>钟联明</t>
  </si>
  <si>
    <t>卢淼清</t>
  </si>
  <si>
    <t>钟启林</t>
  </si>
  <si>
    <t>马冬秀</t>
  </si>
  <si>
    <t>宋兰英</t>
  </si>
  <si>
    <t>张国庆</t>
  </si>
  <si>
    <t>钟淼清</t>
  </si>
  <si>
    <t>钟秋山</t>
  </si>
  <si>
    <t>李淼英</t>
  </si>
  <si>
    <t>钟水清</t>
  </si>
  <si>
    <t>卢三建</t>
  </si>
  <si>
    <t>钟道元</t>
  </si>
  <si>
    <t>卢林阶</t>
  </si>
  <si>
    <t>钟加强</t>
  </si>
  <si>
    <t>马志国</t>
  </si>
  <si>
    <t>卢水英</t>
  </si>
  <si>
    <t>费邑珍</t>
  </si>
  <si>
    <t>张天桂</t>
  </si>
  <si>
    <t>卢大逊</t>
  </si>
  <si>
    <t>金凤梅</t>
  </si>
  <si>
    <t>王兰阶</t>
  </si>
  <si>
    <t>王长清</t>
  </si>
  <si>
    <t>王北阶</t>
  </si>
  <si>
    <t>王海元</t>
  </si>
  <si>
    <t>侯新华</t>
  </si>
  <si>
    <t>侯新民</t>
  </si>
  <si>
    <t>宋林英</t>
  </si>
  <si>
    <t>石颖生</t>
  </si>
  <si>
    <t>刘腰妈</t>
  </si>
  <si>
    <t>芦大亮</t>
  </si>
  <si>
    <t>李木香</t>
  </si>
  <si>
    <t>宋贵儿</t>
  </si>
  <si>
    <t>侯新海</t>
  </si>
  <si>
    <t>王舫青</t>
  </si>
  <si>
    <t>王敏清</t>
  </si>
  <si>
    <t>蒋木英</t>
  </si>
  <si>
    <t>王元珍</t>
  </si>
  <si>
    <t>卢忠明</t>
  </si>
  <si>
    <t>饶志东</t>
  </si>
  <si>
    <t>张淼生</t>
  </si>
  <si>
    <t>徐运珍</t>
  </si>
  <si>
    <t>王汉清</t>
  </si>
  <si>
    <t>龚慧明</t>
  </si>
  <si>
    <t>张德安</t>
  </si>
  <si>
    <t>张紫东</t>
  </si>
  <si>
    <t>张波清</t>
  </si>
  <si>
    <t>张亚安</t>
  </si>
  <si>
    <t>张建大</t>
  </si>
  <si>
    <t>张登祥</t>
  </si>
  <si>
    <t>游五梅</t>
  </si>
  <si>
    <t>张建民</t>
  </si>
  <si>
    <t>张子平</t>
  </si>
  <si>
    <t>王东升</t>
  </si>
  <si>
    <t>张登尧</t>
  </si>
  <si>
    <t>张新民</t>
  </si>
  <si>
    <t>张建才</t>
  </si>
  <si>
    <t>张建松</t>
  </si>
  <si>
    <t>冯云香</t>
  </si>
  <si>
    <t>张荣光</t>
  </si>
  <si>
    <t>张荣安</t>
  </si>
  <si>
    <t>张云平</t>
  </si>
  <si>
    <t>张平川</t>
  </si>
  <si>
    <t>张金奎</t>
  </si>
  <si>
    <t>李兰珍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</si>
  <si>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</si>
  <si>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</si>
  <si>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</si>
  <si>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</si>
  <si>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</si>
  <si>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</si>
  <si>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</si>
  <si>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</si>
  <si>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</si>
  <si>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张炳炎</t>
  </si>
  <si>
    <t>吴在义</t>
  </si>
  <si>
    <t>徐金宝</t>
  </si>
  <si>
    <t>宋祥仙</t>
  </si>
  <si>
    <t>梅立新</t>
  </si>
  <si>
    <t>梅同全</t>
  </si>
  <si>
    <t>梅金星</t>
  </si>
  <si>
    <t>梅银星</t>
  </si>
  <si>
    <t>梅明星</t>
  </si>
  <si>
    <t>梅松青</t>
  </si>
  <si>
    <t>梅同恒</t>
  </si>
  <si>
    <t>梅同新</t>
  </si>
  <si>
    <t>刘洋</t>
  </si>
  <si>
    <t>张建兰</t>
  </si>
  <si>
    <t>张茂斌</t>
  </si>
  <si>
    <t>宋桂香</t>
  </si>
  <si>
    <t>张栋国</t>
  </si>
  <si>
    <t>张建福</t>
  </si>
  <si>
    <t>张北海</t>
  </si>
  <si>
    <t>张怀林</t>
  </si>
  <si>
    <t>张茂文</t>
  </si>
  <si>
    <t>张金和</t>
  </si>
  <si>
    <t>张五星</t>
  </si>
  <si>
    <t>张锐</t>
  </si>
  <si>
    <t>梅金元</t>
  </si>
  <si>
    <t>姜林英</t>
  </si>
  <si>
    <t>徐容珍</t>
  </si>
  <si>
    <t>梅同强</t>
  </si>
  <si>
    <t>谢文锋</t>
  </si>
  <si>
    <t>谢水生</t>
  </si>
  <si>
    <t>陈焱山</t>
  </si>
  <si>
    <t>谢立林</t>
  </si>
  <si>
    <t>陈振锋</t>
  </si>
  <si>
    <t>谢煜光</t>
  </si>
  <si>
    <t>谢立清</t>
  </si>
  <si>
    <t>谢尚训</t>
  </si>
  <si>
    <t>侯金意</t>
  </si>
  <si>
    <t>陈训林</t>
  </si>
  <si>
    <t>谢佳斌</t>
  </si>
  <si>
    <t>雷爱国</t>
  </si>
  <si>
    <t>谢智生</t>
  </si>
  <si>
    <t>谢银星</t>
  </si>
  <si>
    <t>谢立强</t>
  </si>
  <si>
    <t>王高珍</t>
  </si>
  <si>
    <t>黄淼林</t>
  </si>
  <si>
    <t>邹银洲</t>
  </si>
  <si>
    <t>黄淼新</t>
  </si>
  <si>
    <t>陈文烈</t>
  </si>
  <si>
    <t>邹臣纲</t>
  </si>
  <si>
    <t>陈易新</t>
  </si>
  <si>
    <t>邹尚久</t>
  </si>
  <si>
    <t>邹长贵</t>
  </si>
  <si>
    <t>邹君纲</t>
  </si>
  <si>
    <t>黄森林</t>
  </si>
  <si>
    <t>邹早英</t>
  </si>
  <si>
    <t>黄国礼</t>
  </si>
  <si>
    <t>黄胜群</t>
  </si>
  <si>
    <t>陈鹏飞</t>
  </si>
  <si>
    <t>黄东林</t>
  </si>
  <si>
    <t>宋念武</t>
  </si>
  <si>
    <t>黄显扬</t>
  </si>
  <si>
    <t>李落珍</t>
  </si>
  <si>
    <t>邹良辉</t>
  </si>
  <si>
    <t>邹兰阶</t>
  </si>
  <si>
    <t>邹新祥</t>
  </si>
  <si>
    <t>邹百川</t>
  </si>
  <si>
    <t>邹水林</t>
  </si>
  <si>
    <t>魏春元</t>
  </si>
  <si>
    <t>邹落文</t>
  </si>
  <si>
    <t>邹柏良</t>
  </si>
  <si>
    <t>东流港村民委员会</t>
  </si>
  <si>
    <t>玄素洞</t>
  </si>
  <si>
    <t>卢亚军</t>
  </si>
  <si>
    <t>卢青海</t>
  </si>
  <si>
    <t>龚想珍</t>
  </si>
  <si>
    <t>卢建军</t>
  </si>
  <si>
    <t>万和平</t>
  </si>
  <si>
    <t>万建设</t>
  </si>
  <si>
    <t>卢西平</t>
  </si>
  <si>
    <t>马鹏</t>
  </si>
  <si>
    <t>卢民玉</t>
  </si>
  <si>
    <t>喻忠元</t>
  </si>
  <si>
    <t>彭润兰</t>
  </si>
  <si>
    <t>付祖兴</t>
  </si>
  <si>
    <t>马水平</t>
  </si>
  <si>
    <t>马三平</t>
  </si>
  <si>
    <t>卢筱唯</t>
  </si>
  <si>
    <t>熊桂珍</t>
  </si>
  <si>
    <t>钟金秀</t>
  </si>
  <si>
    <t>卢新祖</t>
  </si>
  <si>
    <t>卢桂财</t>
  </si>
  <si>
    <t>卢移平</t>
  </si>
  <si>
    <t>卢双贵</t>
  </si>
  <si>
    <t>卢晚生</t>
  </si>
  <si>
    <t>卢作华</t>
  </si>
  <si>
    <t>卢海军</t>
  </si>
  <si>
    <t>熊海珍</t>
  </si>
  <si>
    <t>魏小波</t>
  </si>
  <si>
    <t>魏井珍</t>
  </si>
  <si>
    <t>宋先江</t>
  </si>
  <si>
    <t>宋剑</t>
  </si>
  <si>
    <t>宋兰清</t>
  </si>
  <si>
    <t>宋美英</t>
  </si>
  <si>
    <t>魏新国</t>
  </si>
  <si>
    <t>宋齐</t>
  </si>
  <si>
    <t>宋亚新</t>
  </si>
  <si>
    <t>雷秀兰</t>
  </si>
  <si>
    <t>宋先开</t>
  </si>
  <si>
    <t>宋建武</t>
  </si>
  <si>
    <t>邹桂生</t>
  </si>
  <si>
    <t>王冬英</t>
  </si>
  <si>
    <t>胡八英</t>
  </si>
  <si>
    <t>刘金祖</t>
  </si>
  <si>
    <t>刘承祖</t>
  </si>
  <si>
    <t>游长清</t>
  </si>
  <si>
    <t>卢绍山</t>
  </si>
  <si>
    <t>卢和初</t>
  </si>
  <si>
    <t>汪仲安</t>
  </si>
  <si>
    <t>朱世先</t>
  </si>
  <si>
    <t>朱华荣</t>
  </si>
  <si>
    <t>李红</t>
  </si>
  <si>
    <t>卢大明</t>
  </si>
  <si>
    <t>熊大斌</t>
  </si>
  <si>
    <t>徐和平</t>
  </si>
  <si>
    <t>朱金荣</t>
  </si>
  <si>
    <t>卢楚才</t>
  </si>
  <si>
    <t>卢林珍</t>
  </si>
  <si>
    <t>宋竹梅</t>
  </si>
  <si>
    <t>徐海军</t>
  </si>
  <si>
    <t>任金意</t>
  </si>
  <si>
    <t>卢开明</t>
  </si>
  <si>
    <t>冯柏林</t>
  </si>
  <si>
    <t>漆细珍</t>
  </si>
  <si>
    <t>卢尧才</t>
  </si>
  <si>
    <t>徐玉平</t>
  </si>
  <si>
    <t>宋南海</t>
  </si>
  <si>
    <t>卢金海</t>
  </si>
  <si>
    <t>卢群英</t>
  </si>
  <si>
    <t>卢平安</t>
  </si>
  <si>
    <t>饶帮春</t>
  </si>
  <si>
    <t>徐元英</t>
  </si>
  <si>
    <t>徐玉意</t>
  </si>
  <si>
    <t>童金炎</t>
  </si>
  <si>
    <t>童小平</t>
  </si>
  <si>
    <t>朱华贵</t>
  </si>
  <si>
    <t>代和金</t>
  </si>
  <si>
    <t>代原珍</t>
  </si>
  <si>
    <t>代新命</t>
  </si>
  <si>
    <t>童炎林</t>
  </si>
  <si>
    <t>任朋阶</t>
  </si>
  <si>
    <t>任申华</t>
  </si>
  <si>
    <t>张足良</t>
  </si>
  <si>
    <t>童亚平</t>
  </si>
  <si>
    <t>卢西阶</t>
  </si>
  <si>
    <t>卢北阶</t>
  </si>
  <si>
    <t>卢华阶</t>
  </si>
  <si>
    <t>卢中平</t>
  </si>
  <si>
    <t>代的元</t>
  </si>
  <si>
    <t>张醒珍</t>
  </si>
  <si>
    <t>俞翠娥</t>
  </si>
  <si>
    <t>田江平</t>
  </si>
  <si>
    <t>张金平</t>
  </si>
  <si>
    <t>任六林</t>
  </si>
  <si>
    <t>陈田英</t>
  </si>
  <si>
    <t>任晓林</t>
  </si>
  <si>
    <t>王远咸</t>
  </si>
  <si>
    <t>任胜先</t>
  </si>
  <si>
    <t>任良生</t>
  </si>
  <si>
    <t>任景和</t>
  </si>
  <si>
    <t>任清和</t>
  </si>
  <si>
    <t>龙泽富</t>
  </si>
  <si>
    <t>任岩和</t>
  </si>
  <si>
    <t>费权珍</t>
  </si>
  <si>
    <t>王勤香</t>
  </si>
  <si>
    <t>任作玉</t>
  </si>
  <si>
    <t>戴仲光</t>
  </si>
  <si>
    <t>欧引珍</t>
  </si>
  <si>
    <t>欧国际</t>
  </si>
  <si>
    <t>葛贵宝</t>
  </si>
  <si>
    <t>方海波</t>
  </si>
  <si>
    <t>方金清</t>
  </si>
  <si>
    <t>方育甫</t>
  </si>
  <si>
    <t>李精华</t>
  </si>
  <si>
    <t>龚文瑾</t>
  </si>
  <si>
    <t>宋黎明</t>
  </si>
  <si>
    <t>宋金平</t>
  </si>
  <si>
    <t>龙锋</t>
  </si>
  <si>
    <t>宋利民</t>
  </si>
  <si>
    <t>宋五明</t>
  </si>
  <si>
    <t>张松林</t>
  </si>
  <si>
    <t>张和昆</t>
  </si>
  <si>
    <t>张和军</t>
  </si>
  <si>
    <t>张金河</t>
  </si>
  <si>
    <t>张金池</t>
  </si>
  <si>
    <t>张丙炎</t>
  </si>
  <si>
    <t>李金林</t>
  </si>
  <si>
    <t>刘梅春</t>
  </si>
  <si>
    <t>王新淼</t>
  </si>
  <si>
    <t>王树林</t>
  </si>
  <si>
    <t>谢帮仁</t>
  </si>
  <si>
    <t>龚爱明</t>
  </si>
  <si>
    <t>李堂虎</t>
  </si>
  <si>
    <t>俞振兴</t>
  </si>
  <si>
    <t>但汉清</t>
  </si>
  <si>
    <t>俞振豪</t>
  </si>
  <si>
    <t>宋康华</t>
  </si>
  <si>
    <t>俞宏元</t>
  </si>
  <si>
    <t>王金明</t>
  </si>
  <si>
    <t>戴祖泽</t>
  </si>
  <si>
    <t>童文</t>
  </si>
  <si>
    <t>刘启云</t>
  </si>
  <si>
    <t>王明华</t>
  </si>
  <si>
    <t>薛志文</t>
  </si>
  <si>
    <t>刘武光</t>
  </si>
  <si>
    <t>卢西贤</t>
  </si>
  <si>
    <t>吕三元</t>
  </si>
  <si>
    <t>卢建新</t>
  </si>
  <si>
    <t>俞亚军</t>
  </si>
  <si>
    <t>俞志柏</t>
  </si>
  <si>
    <t>李传北</t>
  </si>
  <si>
    <t>王永剑</t>
  </si>
  <si>
    <t>卢国群</t>
  </si>
  <si>
    <t>代齐杨</t>
  </si>
  <si>
    <t>俞亚科</t>
  </si>
  <si>
    <t>代精华</t>
  </si>
  <si>
    <t>俞亚斌</t>
  </si>
  <si>
    <t>俞亚学</t>
  </si>
  <si>
    <t>俞战和</t>
  </si>
  <si>
    <t>童小飞</t>
  </si>
  <si>
    <t>梅火英</t>
  </si>
  <si>
    <t>卢希豪</t>
  </si>
  <si>
    <t>俞远斌</t>
  </si>
  <si>
    <t>代凡珍</t>
  </si>
  <si>
    <t>龚晚清</t>
  </si>
  <si>
    <t>龚成付</t>
  </si>
  <si>
    <t>俞亚新</t>
  </si>
  <si>
    <t>魏和群</t>
  </si>
  <si>
    <t>饶华英</t>
  </si>
  <si>
    <t>俞远益</t>
  </si>
  <si>
    <t>谢望英</t>
  </si>
  <si>
    <t>叶林生</t>
  </si>
  <si>
    <t>赵芳荣</t>
  </si>
  <si>
    <t>刘予清</t>
  </si>
  <si>
    <t>刘光雄</t>
  </si>
  <si>
    <t>童席珍</t>
  </si>
  <si>
    <t>王爱林</t>
  </si>
  <si>
    <t>王小爱</t>
  </si>
  <si>
    <t>王景国</t>
  </si>
  <si>
    <t>赵丙林</t>
  </si>
  <si>
    <t>龚福明</t>
  </si>
  <si>
    <t>龚尧林</t>
  </si>
  <si>
    <t>梁全荣</t>
  </si>
  <si>
    <t>刘清和</t>
  </si>
  <si>
    <t>卢大银</t>
  </si>
  <si>
    <t>佘海珍</t>
  </si>
  <si>
    <t>龚伟清</t>
  </si>
  <si>
    <t>龚大明</t>
  </si>
  <si>
    <t>龚寨明</t>
  </si>
  <si>
    <t>刘光兵</t>
  </si>
  <si>
    <t>欧华阶</t>
  </si>
  <si>
    <t>俞亚海</t>
  </si>
  <si>
    <t>俞振锋</t>
  </si>
  <si>
    <t>卢方启</t>
  </si>
  <si>
    <t>费邑光</t>
  </si>
  <si>
    <t>费邑斌</t>
  </si>
  <si>
    <t>费邑贵</t>
  </si>
  <si>
    <t>费合明</t>
  </si>
  <si>
    <t>费秉</t>
  </si>
  <si>
    <t>费明方</t>
  </si>
  <si>
    <t>熊明珠</t>
  </si>
  <si>
    <t>费明基</t>
  </si>
  <si>
    <t>费邑军</t>
  </si>
  <si>
    <t>费新阶</t>
  </si>
  <si>
    <t>费松阶</t>
  </si>
  <si>
    <t>费么阶</t>
  </si>
  <si>
    <t>孔某生</t>
  </si>
  <si>
    <t>费大成</t>
  </si>
  <si>
    <t>费晚成</t>
  </si>
  <si>
    <t>费朝成</t>
  </si>
  <si>
    <t>费议好</t>
  </si>
  <si>
    <t>费敏</t>
  </si>
  <si>
    <t>费海平</t>
  </si>
  <si>
    <t>费邑先</t>
  </si>
  <si>
    <t>张尚贵</t>
  </si>
  <si>
    <t>张锡平</t>
  </si>
  <si>
    <t>张尚文</t>
  </si>
  <si>
    <t>卢新秋</t>
  </si>
  <si>
    <t>费海林</t>
  </si>
  <si>
    <t>费伟平</t>
  </si>
  <si>
    <t>费新民</t>
  </si>
  <si>
    <t>吴艳玉</t>
  </si>
  <si>
    <t>费云海</t>
  </si>
  <si>
    <t>费议勤</t>
  </si>
  <si>
    <t>费迪</t>
  </si>
  <si>
    <t>费青山</t>
  </si>
  <si>
    <t>费益武</t>
  </si>
  <si>
    <t>卢松清</t>
  </si>
  <si>
    <t>卢继铭</t>
  </si>
  <si>
    <t>卢劈明</t>
  </si>
  <si>
    <t>陈秋生</t>
  </si>
  <si>
    <t>卢天明</t>
  </si>
  <si>
    <t>费雪阶</t>
  </si>
  <si>
    <t>费凡阶</t>
  </si>
  <si>
    <t>费么平</t>
  </si>
  <si>
    <t>费武阶</t>
  </si>
  <si>
    <t>费玉文</t>
  </si>
  <si>
    <t>费益佳</t>
  </si>
  <si>
    <t>费益贵</t>
  </si>
  <si>
    <t>李传国</t>
  </si>
  <si>
    <t>费邑华</t>
  </si>
  <si>
    <t>李树新</t>
  </si>
  <si>
    <t>卢大雄</t>
  </si>
  <si>
    <t>费议荣</t>
  </si>
  <si>
    <t>卢方平</t>
  </si>
  <si>
    <t>李玉清</t>
  </si>
  <si>
    <t>李世艳</t>
  </si>
  <si>
    <t>李玉臣</t>
  </si>
  <si>
    <t>李世银</t>
  </si>
  <si>
    <t>李盛清</t>
  </si>
  <si>
    <t>何夏珍</t>
  </si>
  <si>
    <t>赵国臣</t>
  </si>
  <si>
    <t>费南阶</t>
  </si>
  <si>
    <t>冯树清</t>
  </si>
  <si>
    <t>冯波清</t>
  </si>
  <si>
    <t>冯长清</t>
  </si>
  <si>
    <t>冯建国</t>
  </si>
  <si>
    <t>冯重秋</t>
  </si>
  <si>
    <t>冯艳秋</t>
  </si>
  <si>
    <t>吕祥志</t>
  </si>
  <si>
    <t>吕熙斌</t>
  </si>
  <si>
    <t>吕新淼</t>
  </si>
  <si>
    <t>吕国平</t>
  </si>
  <si>
    <t>吕玺平</t>
  </si>
  <si>
    <t>吕金波</t>
  </si>
  <si>
    <t>冯小明</t>
  </si>
  <si>
    <t>冯安清</t>
  </si>
  <si>
    <t>冯铁兵</t>
  </si>
  <si>
    <t>冯应良</t>
  </si>
  <si>
    <t>冯曦铭</t>
  </si>
  <si>
    <t>卢小华</t>
  </si>
  <si>
    <t>卢友华</t>
  </si>
  <si>
    <t>卢林华</t>
  </si>
  <si>
    <t>李桃春</t>
  </si>
  <si>
    <t>张新珍</t>
  </si>
  <si>
    <t>程大贵</t>
  </si>
  <si>
    <t>程拾</t>
  </si>
  <si>
    <t>王玉珍</t>
  </si>
  <si>
    <t>程大英</t>
  </si>
  <si>
    <t>程大雄</t>
  </si>
  <si>
    <t>吕澄</t>
  </si>
  <si>
    <t>吕添成</t>
  </si>
  <si>
    <t>吕新明</t>
  </si>
  <si>
    <t>吕辉乐</t>
  </si>
  <si>
    <t>焦成文</t>
  </si>
  <si>
    <t>焦新民</t>
  </si>
  <si>
    <t>宋继祖</t>
  </si>
  <si>
    <t>黄四珍</t>
  </si>
  <si>
    <t>宋柏林</t>
  </si>
  <si>
    <t>宋春华</t>
  </si>
  <si>
    <t>任立清</t>
  </si>
  <si>
    <t>任立兵</t>
  </si>
  <si>
    <t>金必荣</t>
  </si>
  <si>
    <t>任立君</t>
  </si>
  <si>
    <t>任立浩</t>
  </si>
  <si>
    <t>任立臣</t>
  </si>
  <si>
    <t>李子兰</t>
  </si>
  <si>
    <t>任长清</t>
  </si>
  <si>
    <t>任立德</t>
  </si>
  <si>
    <t>任立祖</t>
  </si>
  <si>
    <t>任爱明</t>
  </si>
  <si>
    <t>任柏河</t>
  </si>
  <si>
    <t>焦成翔</t>
  </si>
  <si>
    <t>青枫岭</t>
  </si>
  <si>
    <t>吴晚珍</t>
  </si>
  <si>
    <t>余九明</t>
  </si>
  <si>
    <t>卢超华</t>
  </si>
  <si>
    <t>熊成宝</t>
  </si>
  <si>
    <t>卢德坤</t>
  </si>
  <si>
    <t>卢贵明</t>
  </si>
  <si>
    <t>卢伟国</t>
  </si>
  <si>
    <t>卢良明</t>
  </si>
  <si>
    <t>卢艳明</t>
  </si>
  <si>
    <t>卢安平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</si>
  <si>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</si>
  <si>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</si>
  <si>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</si>
  <si>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</si>
  <si>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</si>
  <si>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</si>
  <si>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</si>
  <si>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</si>
  <si>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</si>
  <si>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</si>
  <si>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</si>
  <si>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</si>
  <si>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</si>
  <si>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</si>
  <si>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</si>
  <si>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王胜明</t>
  </si>
  <si>
    <t>王荣清</t>
  </si>
  <si>
    <t>王宗文</t>
  </si>
  <si>
    <t>钟南阶</t>
  </si>
  <si>
    <t>余小元</t>
  </si>
  <si>
    <t>钟金南</t>
  </si>
  <si>
    <t>王松清</t>
  </si>
  <si>
    <t>钟辉杨</t>
  </si>
  <si>
    <t>钟日军</t>
  </si>
  <si>
    <t>钟才元</t>
  </si>
  <si>
    <t>钟炎林</t>
  </si>
  <si>
    <t>王汗清</t>
  </si>
  <si>
    <t>王华明</t>
  </si>
  <si>
    <t>王晒明</t>
  </si>
  <si>
    <t>王金阶</t>
  </si>
  <si>
    <t>钟木林</t>
  </si>
  <si>
    <t>余牡英</t>
  </si>
  <si>
    <t>钟七林</t>
  </si>
  <si>
    <t>钟育林</t>
  </si>
  <si>
    <t>邓美英</t>
  </si>
  <si>
    <t>钟光银</t>
  </si>
  <si>
    <t>刘东秀</t>
  </si>
  <si>
    <t>钟海燕</t>
  </si>
  <si>
    <t>熊大祖</t>
  </si>
  <si>
    <t>熊细祖</t>
  </si>
  <si>
    <t>熊明军</t>
  </si>
  <si>
    <t>熊友明</t>
  </si>
  <si>
    <t>熊佳平</t>
  </si>
  <si>
    <t>熊南海</t>
  </si>
  <si>
    <t>熊艮海</t>
  </si>
  <si>
    <t>熊秋华</t>
  </si>
  <si>
    <t>熊生林</t>
  </si>
  <si>
    <t>熊西艮</t>
  </si>
  <si>
    <t>张艳明</t>
  </si>
  <si>
    <t>熊东亮</t>
  </si>
  <si>
    <t>熊金海</t>
  </si>
  <si>
    <t>熊博</t>
  </si>
  <si>
    <t>熊西礼</t>
  </si>
  <si>
    <t>宋飞鸿</t>
  </si>
  <si>
    <t>张兴祥</t>
  </si>
  <si>
    <t>张纪清</t>
  </si>
  <si>
    <t>张伟清</t>
  </si>
  <si>
    <t>熊秀英</t>
  </si>
  <si>
    <t>张水青</t>
  </si>
  <si>
    <t>张水古</t>
  </si>
  <si>
    <t>宋华山</t>
  </si>
  <si>
    <t>宋念告</t>
  </si>
  <si>
    <t>张兴汉</t>
  </si>
  <si>
    <t>宋念克</t>
  </si>
  <si>
    <t>张凤英</t>
  </si>
  <si>
    <t>宋华阶</t>
  </si>
  <si>
    <t>熊楚兵</t>
  </si>
  <si>
    <t>熊北海</t>
  </si>
  <si>
    <t>宋练兵</t>
  </si>
  <si>
    <t>宋金华</t>
  </si>
  <si>
    <t>宋艳明</t>
  </si>
  <si>
    <t>宋志锋</t>
  </si>
  <si>
    <t>陈雨林</t>
  </si>
  <si>
    <t>陈金淼</t>
  </si>
  <si>
    <t>欧北平</t>
  </si>
  <si>
    <t>欧华兵</t>
  </si>
  <si>
    <t>熊鹏辉</t>
  </si>
  <si>
    <t>熊明清</t>
  </si>
  <si>
    <t>熊兵清</t>
  </si>
  <si>
    <t>汪春娥</t>
  </si>
  <si>
    <t>熊平阶</t>
  </si>
  <si>
    <t>熊尧良</t>
  </si>
  <si>
    <t>张鹏斌</t>
  </si>
  <si>
    <t>张明星</t>
  </si>
  <si>
    <t>熊水珍</t>
  </si>
  <si>
    <t>刘华阶</t>
  </si>
  <si>
    <t>熊中元</t>
  </si>
  <si>
    <t>刘铭佑</t>
  </si>
  <si>
    <t>刘新华</t>
  </si>
  <si>
    <t>刘成关</t>
  </si>
  <si>
    <t>刘泽阶</t>
  </si>
  <si>
    <t>刘泽兵</t>
  </si>
  <si>
    <t>刘佳平</t>
  </si>
  <si>
    <t>刘海</t>
  </si>
  <si>
    <t>宋和清</t>
  </si>
  <si>
    <t>宋大军</t>
  </si>
  <si>
    <t>宋长清</t>
  </si>
  <si>
    <t>宋学良</t>
  </si>
  <si>
    <t>宋雪清</t>
  </si>
  <si>
    <t>张文奇</t>
  </si>
  <si>
    <t>钟金炳</t>
  </si>
  <si>
    <t>钟长安</t>
  </si>
  <si>
    <t>钟红山</t>
  </si>
  <si>
    <t>陈树林</t>
  </si>
  <si>
    <t>刘名禄</t>
  </si>
  <si>
    <t>熊南阶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</si>
  <si>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</si>
  <si>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</si>
  <si>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</si>
  <si>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</si>
  <si>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</si>
  <si>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</si>
  <si>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</si>
  <si>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</si>
  <si>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</si>
  <si>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熊炎林</t>
  </si>
  <si>
    <t>刘四元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</si>
  <si>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</si>
  <si>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</si>
  <si>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</si>
  <si>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</si>
  <si>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</si>
  <si>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</si>
  <si>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</si>
  <si>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</si>
  <si>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</si>
  <si>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</si>
  <si>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</si>
  <si>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</si>
  <si>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</si>
  <si>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熊英明</t>
  </si>
  <si>
    <t>熊西进</t>
  </si>
  <si>
    <t>熊金阶</t>
  </si>
  <si>
    <t>熊长江</t>
  </si>
  <si>
    <t>熊启明</t>
  </si>
  <si>
    <t>熊和东</t>
  </si>
  <si>
    <t>熊炎阶</t>
  </si>
  <si>
    <t>熊北方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</si>
  <si>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</si>
  <si>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</si>
  <si>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</si>
  <si>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</si>
  <si>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</si>
  <si>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</si>
  <si>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</si>
  <si>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万绍文</t>
  </si>
  <si>
    <t>万绍雄</t>
  </si>
  <si>
    <t>万绍明</t>
  </si>
  <si>
    <t>万绍财</t>
  </si>
  <si>
    <t>万大兵</t>
  </si>
  <si>
    <t>万绍辉</t>
  </si>
  <si>
    <t>万新明</t>
  </si>
  <si>
    <t>万华明</t>
  </si>
  <si>
    <t>万天明</t>
  </si>
  <si>
    <t>宋先金</t>
  </si>
  <si>
    <t>吴三明</t>
  </si>
  <si>
    <t>刘秀英</t>
  </si>
  <si>
    <t>宋先银</t>
  </si>
  <si>
    <t>卢宏伟</t>
  </si>
  <si>
    <t>卢宏祖</t>
  </si>
  <si>
    <t>万艳明</t>
  </si>
  <si>
    <t>刘名桂</t>
  </si>
  <si>
    <t>青枫岭村民委员会</t>
  </si>
  <si>
    <t>余宏苗</t>
  </si>
  <si>
    <t>卢树明</t>
  </si>
  <si>
    <t>宋彩英</t>
  </si>
  <si>
    <t>李新水</t>
  </si>
  <si>
    <t>李堂凡</t>
  </si>
  <si>
    <t>李争才</t>
  </si>
  <si>
    <t>李焱林</t>
  </si>
  <si>
    <t>李金淼</t>
  </si>
  <si>
    <t>刘诗君</t>
  </si>
  <si>
    <t>刘诗礼</t>
  </si>
  <si>
    <t>刘诗义</t>
  </si>
  <si>
    <t>刘美俭</t>
  </si>
  <si>
    <t>刘美勤</t>
  </si>
  <si>
    <t>刘武雄</t>
  </si>
  <si>
    <t>刘诗武</t>
  </si>
  <si>
    <t>刘书坤</t>
  </si>
  <si>
    <t>刘美华</t>
  </si>
  <si>
    <t>刘斌</t>
  </si>
  <si>
    <t>刘致君</t>
  </si>
  <si>
    <t>刘诗永</t>
  </si>
  <si>
    <t>费谏学</t>
  </si>
  <si>
    <t>刘南林</t>
  </si>
  <si>
    <t>刘松青</t>
  </si>
  <si>
    <t>刘新汉</t>
  </si>
  <si>
    <t>刘谋柏</t>
  </si>
  <si>
    <t>刘书才</t>
  </si>
  <si>
    <t>刘书华</t>
  </si>
  <si>
    <t>刘书永</t>
  </si>
  <si>
    <t>刘书世</t>
  </si>
  <si>
    <t>刘诗名</t>
  </si>
  <si>
    <t>刘书铭</t>
  </si>
  <si>
    <t>王大猛</t>
  </si>
  <si>
    <t>石银波</t>
  </si>
  <si>
    <t>彭日河</t>
  </si>
  <si>
    <t>彭日荣</t>
  </si>
  <si>
    <t>廖良义</t>
  </si>
  <si>
    <t>白石村</t>
  </si>
  <si>
    <t>李堂君</t>
  </si>
  <si>
    <t>中心坪村</t>
  </si>
  <si>
    <t>中心坪2组</t>
  </si>
  <si>
    <t>中心坪3组</t>
  </si>
  <si>
    <t>中心坪4组</t>
  </si>
  <si>
    <t>中心坪5组</t>
  </si>
  <si>
    <t>中心坪6组</t>
  </si>
  <si>
    <t>中心坪9组</t>
  </si>
  <si>
    <t>中心坪村委会</t>
  </si>
  <si>
    <t>花亭桥村</t>
  </si>
  <si>
    <t>花亭桥村委会</t>
  </si>
  <si>
    <t>望夫山村</t>
  </si>
  <si>
    <t>望夫山村委会</t>
  </si>
  <si>
    <t>蓼坪村</t>
  </si>
  <si>
    <t>贺北海</t>
  </si>
  <si>
    <t>贺春祥</t>
  </si>
  <si>
    <t>贺建春</t>
  </si>
  <si>
    <t>丁小三</t>
  </si>
  <si>
    <t>贺龙会</t>
  </si>
  <si>
    <t>周平芳</t>
  </si>
  <si>
    <t>李伟霞</t>
  </si>
  <si>
    <t>贺国华</t>
  </si>
  <si>
    <t>贺金牛</t>
  </si>
  <si>
    <t>贺德慧</t>
  </si>
  <si>
    <t>刘先春</t>
  </si>
  <si>
    <t>贺茂田</t>
  </si>
  <si>
    <t>伍凤玲</t>
  </si>
  <si>
    <t>贺新祥</t>
  </si>
  <si>
    <t>贺国璠</t>
  </si>
  <si>
    <t>贺文辉</t>
  </si>
  <si>
    <t>朱海燕</t>
  </si>
  <si>
    <t>贺金河</t>
  </si>
  <si>
    <t>贺长春</t>
  </si>
  <si>
    <t>贺修河</t>
  </si>
  <si>
    <t>邱慧春</t>
  </si>
  <si>
    <t>贺明军</t>
  </si>
  <si>
    <t>贺树林</t>
  </si>
  <si>
    <t>贺松林</t>
  </si>
  <si>
    <t>罗世平</t>
  </si>
  <si>
    <t>周早生</t>
  </si>
  <si>
    <t>胡从水</t>
  </si>
  <si>
    <t>邓刚军</t>
  </si>
  <si>
    <t>邓林</t>
  </si>
  <si>
    <t>陈腰元</t>
  </si>
  <si>
    <t>罗育林</t>
  </si>
  <si>
    <t>柳林村</t>
  </si>
  <si>
    <t>4</t>
  </si>
  <si>
    <t>贺青山</t>
  </si>
  <si>
    <t>饶双双</t>
  </si>
  <si>
    <t>贺华佰</t>
  </si>
  <si>
    <t>林传武</t>
  </si>
  <si>
    <t>李益祥</t>
  </si>
  <si>
    <t>贺祖元</t>
  </si>
  <si>
    <t>李赶良</t>
  </si>
  <si>
    <t>游大梁</t>
  </si>
  <si>
    <t>贺建国</t>
  </si>
  <si>
    <t>羊楼洞村</t>
  </si>
  <si>
    <t>10</t>
  </si>
  <si>
    <t>雷   刚</t>
  </si>
  <si>
    <t>雷银生</t>
  </si>
  <si>
    <t>饶文彬</t>
  </si>
  <si>
    <t>饶邦军</t>
  </si>
  <si>
    <t>饶绍群</t>
  </si>
  <si>
    <t>雷豹生</t>
  </si>
  <si>
    <t>饶楚新</t>
  </si>
  <si>
    <t>雷新生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</si>
  <si>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</si>
  <si>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</si>
  <si>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</si>
  <si>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</si>
  <si>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</si>
  <si>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</si>
  <si>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</si>
  <si>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</si>
  <si>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</si>
  <si>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</si>
  <si>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郑小豹</t>
  </si>
  <si>
    <t>饶文俊</t>
  </si>
  <si>
    <t>陈威虎</t>
  </si>
  <si>
    <t>饶  军</t>
  </si>
  <si>
    <t>饶志雄</t>
  </si>
  <si>
    <t>孙和清</t>
  </si>
  <si>
    <t>孙新生</t>
  </si>
  <si>
    <t>饶楚奇</t>
  </si>
  <si>
    <t>饶  强</t>
  </si>
  <si>
    <t>舒辉海</t>
  </si>
  <si>
    <t>雷金生</t>
  </si>
  <si>
    <t>雷小豹</t>
  </si>
  <si>
    <t>贺  祥</t>
  </si>
  <si>
    <t>饶拥军</t>
  </si>
  <si>
    <t>付克军</t>
  </si>
  <si>
    <t>饶秋香</t>
  </si>
  <si>
    <t>付  鹏</t>
  </si>
  <si>
    <t>饶有胜</t>
  </si>
  <si>
    <t>饶有明</t>
  </si>
  <si>
    <t>黎亚军</t>
  </si>
  <si>
    <t>饶华保</t>
  </si>
  <si>
    <t>郑龙辉</t>
  </si>
  <si>
    <t>周月桂</t>
  </si>
  <si>
    <t>胡维新</t>
  </si>
  <si>
    <t>陈  辉</t>
  </si>
  <si>
    <t>付家刚</t>
  </si>
  <si>
    <t>伴旗山村</t>
  </si>
  <si>
    <t>雷克洪</t>
  </si>
  <si>
    <t>贺曙光</t>
  </si>
  <si>
    <t>贺修文</t>
  </si>
  <si>
    <t>雷纯林</t>
  </si>
  <si>
    <t>雷冬青</t>
  </si>
  <si>
    <t>雷昌仁</t>
  </si>
  <si>
    <t>雷小明</t>
  </si>
  <si>
    <t>黄玲莉</t>
  </si>
  <si>
    <t>官塘分场</t>
  </si>
  <si>
    <t>丁母山分场</t>
  </si>
</sst>
</file>

<file path=xl/styles.xml><?xml version="1.0" encoding="utf-8"?>
<styleSheet xmlns="http://schemas.openxmlformats.org/spreadsheetml/2006/main">
  <numFmts count="11">
    <numFmt numFmtId="176" formatCode="0.00_);\(0.00\)"/>
    <numFmt numFmtId="177" formatCode="0.0_);[Red]\(0.0\)"/>
    <numFmt numFmtId="178" formatCode="0.000_ "/>
    <numFmt numFmtId="41" formatCode="_ * #,##0_ ;_ * \-#,##0_ ;_ * &quot;-&quot;_ ;_ @_ "/>
    <numFmt numFmtId="179" formatCode="0.0_ "/>
    <numFmt numFmtId="180" formatCode="0.0_);\(0.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1" formatCode="0.00_ "/>
    <numFmt numFmtId="182" formatCode="0.00_);[Red]\(0.00\)"/>
  </numFmts>
  <fonts count="5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方正宋体-人口信息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19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63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4" fillId="26" borderId="15" applyNumberFormat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51" fillId="37" borderId="18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0"/>
    <xf numFmtId="0" fontId="35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2" fillId="0" borderId="0"/>
    <xf numFmtId="0" fontId="34" fillId="1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0" borderId="0"/>
    <xf numFmtId="0" fontId="22" fillId="0" borderId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43" fillId="0" borderId="0" applyProtection="0">
      <alignment vertical="center"/>
    </xf>
    <xf numFmtId="0" fontId="32" fillId="0" borderId="0">
      <alignment vertical="center"/>
    </xf>
    <xf numFmtId="0" fontId="43" fillId="0" borderId="0" applyProtection="0">
      <alignment vertical="center"/>
    </xf>
    <xf numFmtId="0" fontId="54" fillId="0" borderId="0" applyProtection="0">
      <alignment vertical="center"/>
    </xf>
    <xf numFmtId="0" fontId="55" fillId="0" borderId="0"/>
    <xf numFmtId="0" fontId="22" fillId="0" borderId="0">
      <alignment vertical="center"/>
    </xf>
    <xf numFmtId="0" fontId="52" fillId="0" borderId="0"/>
    <xf numFmtId="0" fontId="56" fillId="0" borderId="0" applyProtection="0"/>
    <xf numFmtId="0" fontId="22" fillId="0" borderId="0"/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32" fillId="0" borderId="0">
      <alignment vertical="center"/>
    </xf>
    <xf numFmtId="0" fontId="55" fillId="0" borderId="0" applyProtection="0"/>
    <xf numFmtId="0" fontId="22" fillId="0" borderId="0">
      <alignment vertical="center"/>
    </xf>
    <xf numFmtId="0" fontId="22" fillId="0" borderId="0"/>
    <xf numFmtId="0" fontId="43" fillId="0" borderId="0">
      <alignment vertical="center"/>
    </xf>
    <xf numFmtId="0" fontId="43" fillId="0" borderId="0" applyProtection="0">
      <alignment vertical="center"/>
    </xf>
    <xf numFmtId="0" fontId="43" fillId="0" borderId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53" fillId="0" borderId="0">
      <alignment vertical="center"/>
    </xf>
    <xf numFmtId="0" fontId="43" fillId="0" borderId="0">
      <alignment vertical="center"/>
    </xf>
    <xf numFmtId="0" fontId="22" fillId="0" borderId="0"/>
    <xf numFmtId="0" fontId="43" fillId="0" borderId="0" applyProtection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180" fontId="3" fillId="0" borderId="0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81" fontId="3" fillId="0" borderId="0" xfId="0" applyNumberFormat="1" applyFont="1" applyBorder="1" applyAlignment="1">
      <alignment horizontal="center" vertical="center"/>
    </xf>
    <xf numFmtId="181" fontId="3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182" fontId="5" fillId="3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182" fontId="5" fillId="4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horizontal="center" vertical="center" shrinkToFit="1"/>
    </xf>
    <xf numFmtId="182" fontId="6" fillId="0" borderId="1" xfId="0" applyNumberFormat="1" applyFont="1" applyFill="1" applyBorder="1" applyAlignment="1">
      <alignment horizontal="center" vertical="center" shrinkToFit="1"/>
    </xf>
    <xf numFmtId="182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81" fontId="4" fillId="0" borderId="0" xfId="0" applyNumberFormat="1" applyFont="1" applyBorder="1" applyAlignment="1">
      <alignment horizontal="center" vertical="center"/>
    </xf>
    <xf numFmtId="0" fontId="5" fillId="0" borderId="2" xfId="64" applyNumberFormat="1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78" applyNumberFormat="1" applyFont="1" applyFill="1" applyBorder="1" applyAlignment="1">
      <alignment horizontal="center" vertical="center" shrinkToFit="1"/>
    </xf>
    <xf numFmtId="0" fontId="6" fillId="0" borderId="1" xfId="78" applyFont="1" applyFill="1" applyBorder="1" applyAlignment="1">
      <alignment horizontal="center" vertical="center" shrinkToFit="1"/>
    </xf>
    <xf numFmtId="181" fontId="6" fillId="0" borderId="1" xfId="78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181" fontId="6" fillId="0" borderId="1" xfId="88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8" fillId="0" borderId="1" xfId="6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82" fontId="6" fillId="0" borderId="1" xfId="77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182" fontId="6" fillId="2" borderId="1" xfId="0" applyNumberFormat="1" applyFont="1" applyFill="1" applyBorder="1" applyAlignment="1">
      <alignment horizontal="center" vertical="center" shrinkToFit="1"/>
    </xf>
    <xf numFmtId="178" fontId="12" fillId="4" borderId="1" xfId="61" applyNumberFormat="1" applyFont="1" applyFill="1" applyBorder="1" applyAlignment="1">
      <alignment horizontal="center" vertical="center" shrinkToFit="1"/>
    </xf>
    <xf numFmtId="178" fontId="13" fillId="4" borderId="1" xfId="0" applyNumberFormat="1" applyFont="1" applyFill="1" applyBorder="1" applyAlignment="1">
      <alignment horizontal="center" vertical="center" shrinkToFit="1"/>
    </xf>
    <xf numFmtId="49" fontId="13" fillId="4" borderId="1" xfId="0" applyNumberFormat="1" applyFont="1" applyFill="1" applyBorder="1" applyAlignment="1">
      <alignment horizontal="center" vertical="center" shrinkToFit="1"/>
    </xf>
    <xf numFmtId="182" fontId="13" fillId="4" borderId="1" xfId="0" applyNumberFormat="1" applyFont="1" applyFill="1" applyBorder="1" applyAlignment="1">
      <alignment horizontal="center" vertical="center" shrinkToFit="1"/>
    </xf>
    <xf numFmtId="178" fontId="9" fillId="0" borderId="1" xfId="61" applyNumberFormat="1" applyFont="1" applyFill="1" applyBorder="1" applyAlignment="1">
      <alignment horizontal="center" vertical="center" shrinkToFit="1"/>
    </xf>
    <xf numFmtId="49" fontId="9" fillId="0" borderId="1" xfId="61" applyNumberFormat="1" applyFont="1" applyFill="1" applyBorder="1" applyAlignment="1">
      <alignment horizontal="center" vertical="center" shrinkToFit="1"/>
    </xf>
    <xf numFmtId="182" fontId="9" fillId="0" borderId="1" xfId="61" applyNumberFormat="1" applyFont="1" applyFill="1" applyBorder="1" applyAlignment="1">
      <alignment horizontal="center" vertical="center" shrinkToFit="1"/>
    </xf>
    <xf numFmtId="182" fontId="6" fillId="0" borderId="1" xfId="61" applyNumberFormat="1" applyFont="1" applyFill="1" applyBorder="1" applyAlignment="1">
      <alignment horizontal="center" vertical="center" shrinkToFit="1"/>
    </xf>
    <xf numFmtId="178" fontId="14" fillId="0" borderId="1" xfId="0" applyNumberFormat="1" applyFont="1" applyFill="1" applyBorder="1" applyAlignment="1">
      <alignment horizontal="center" vertical="center" shrinkToFit="1"/>
    </xf>
    <xf numFmtId="182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178" fontId="9" fillId="0" borderId="1" xfId="72" applyNumberFormat="1" applyFont="1" applyFill="1" applyBorder="1" applyAlignment="1">
      <alignment horizontal="center" vertical="center" shrinkToFit="1"/>
    </xf>
    <xf numFmtId="178" fontId="15" fillId="0" borderId="1" xfId="72" applyNumberFormat="1" applyFont="1" applyFill="1" applyBorder="1" applyAlignment="1">
      <alignment horizontal="center" vertical="center" shrinkToFit="1"/>
    </xf>
    <xf numFmtId="182" fontId="15" fillId="0" borderId="1" xfId="61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 applyProtection="1">
      <alignment horizontal="center" vertical="center" shrinkToFit="1"/>
    </xf>
    <xf numFmtId="182" fontId="6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82" fontId="9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2" fontId="7" fillId="0" borderId="0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5" fillId="4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82" fontId="8" fillId="0" borderId="1" xfId="0" applyNumberFormat="1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182" fontId="6" fillId="5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78" applyFont="1" applyBorder="1" applyAlignment="1">
      <alignment horizontal="center" vertical="center" shrinkToFit="1"/>
    </xf>
    <xf numFmtId="0" fontId="6" fillId="0" borderId="1" xfId="6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0" borderId="1" xfId="67" applyFont="1" applyBorder="1" applyAlignment="1">
      <alignment horizontal="center" vertical="center" shrinkToFit="1"/>
    </xf>
    <xf numFmtId="0" fontId="8" fillId="0" borderId="1" xfId="78" applyFont="1" applyBorder="1" applyAlignment="1">
      <alignment horizontal="center" vertical="center" shrinkToFit="1"/>
    </xf>
    <xf numFmtId="0" fontId="6" fillId="0" borderId="1" xfId="78" applyFont="1" applyBorder="1" applyAlignment="1">
      <alignment vertical="center" shrinkToFit="1"/>
    </xf>
    <xf numFmtId="0" fontId="16" fillId="4" borderId="4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 shrinkToFit="1"/>
    </xf>
    <xf numFmtId="182" fontId="16" fillId="4" borderId="1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182" fontId="9" fillId="0" borderId="1" xfId="0" applyNumberFormat="1" applyFont="1" applyFill="1" applyBorder="1" applyAlignment="1">
      <alignment horizontal="center" vertical="center" shrinkToFit="1"/>
    </xf>
    <xf numFmtId="182" fontId="9" fillId="0" borderId="4" xfId="0" applyNumberFormat="1" applyFont="1" applyFill="1" applyBorder="1" applyAlignment="1">
      <alignment horizontal="center" vertical="center" shrinkToFit="1"/>
    </xf>
    <xf numFmtId="0" fontId="17" fillId="0" borderId="4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182" fontId="17" fillId="0" borderId="1" xfId="0" applyNumberFormat="1" applyFont="1" applyFill="1" applyBorder="1" applyAlignment="1">
      <alignment horizontal="center" vertical="center" shrinkToFit="1"/>
    </xf>
    <xf numFmtId="0" fontId="9" fillId="6" borderId="1" xfId="61" applyNumberFormat="1" applyFont="1" applyFill="1" applyBorder="1" applyAlignment="1">
      <alignment horizontal="center" vertical="center" shrinkToFit="1"/>
    </xf>
    <xf numFmtId="49" fontId="9" fillId="6" borderId="1" xfId="61" applyNumberFormat="1" applyFont="1" applyFill="1" applyBorder="1" applyAlignment="1">
      <alignment horizontal="center" vertical="center" shrinkToFit="1"/>
    </xf>
    <xf numFmtId="0" fontId="6" fillId="6" borderId="1" xfId="61" applyNumberFormat="1" applyFont="1" applyFill="1" applyBorder="1" applyAlignment="1">
      <alignment horizontal="center" vertical="center" shrinkToFit="1"/>
    </xf>
    <xf numFmtId="49" fontId="6" fillId="6" borderId="1" xfId="61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2" fillId="4" borderId="1" xfId="61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9" fillId="0" borderId="1" xfId="61" applyFont="1" applyBorder="1" applyAlignment="1">
      <alignment horizontal="center" vertical="center" shrinkToFit="1"/>
    </xf>
    <xf numFmtId="0" fontId="9" fillId="0" borderId="1" xfId="87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2" fontId="9" fillId="0" borderId="1" xfId="87" applyNumberFormat="1" applyFont="1" applyFill="1" applyBorder="1" applyAlignment="1">
      <alignment horizontal="center" vertical="center" shrinkToFit="1"/>
    </xf>
    <xf numFmtId="182" fontId="6" fillId="0" borderId="1" xfId="0" applyNumberFormat="1" applyFont="1" applyFill="1" applyBorder="1" applyAlignment="1">
      <alignment vertical="center" shrinkToFit="1"/>
    </xf>
    <xf numFmtId="0" fontId="5" fillId="7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182" fontId="5" fillId="7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9" fillId="0" borderId="1" xfId="63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82" fontId="17" fillId="0" borderId="4" xfId="0" applyNumberFormat="1" applyFont="1" applyFill="1" applyBorder="1" applyAlignment="1">
      <alignment horizontal="center" vertical="center" shrinkToFit="1"/>
    </xf>
    <xf numFmtId="182" fontId="12" fillId="4" borderId="1" xfId="78" applyNumberFormat="1" applyFont="1" applyFill="1" applyBorder="1" applyAlignment="1">
      <alignment horizontal="center" vertical="center" shrinkToFit="1"/>
    </xf>
    <xf numFmtId="182" fontId="12" fillId="4" borderId="1" xfId="61" applyNumberFormat="1" applyFont="1" applyFill="1" applyBorder="1" applyAlignment="1">
      <alignment horizontal="center" vertical="center" shrinkToFit="1"/>
    </xf>
    <xf numFmtId="182" fontId="9" fillId="0" borderId="1" xfId="61" applyNumberFormat="1" applyFont="1" applyBorder="1" applyAlignment="1">
      <alignment horizontal="center" vertical="center" shrinkToFit="1"/>
    </xf>
    <xf numFmtId="182" fontId="9" fillId="0" borderId="1" xfId="83" applyNumberFormat="1" applyFont="1" applyFill="1" applyBorder="1" applyAlignment="1">
      <alignment horizontal="center" vertical="center" shrinkToFit="1"/>
    </xf>
    <xf numFmtId="182" fontId="9" fillId="2" borderId="1" xfId="78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6" fillId="0" borderId="1" xfId="57" applyNumberFormat="1" applyFont="1" applyFill="1" applyBorder="1" applyAlignment="1">
      <alignment horizontal="center" vertical="center" shrinkToFit="1"/>
    </xf>
    <xf numFmtId="49" fontId="6" fillId="6" borderId="1" xfId="57" applyNumberFormat="1" applyFont="1" applyFill="1" applyBorder="1" applyAlignment="1">
      <alignment horizontal="center" vertical="center" shrinkToFit="1"/>
    </xf>
    <xf numFmtId="0" fontId="9" fillId="6" borderId="1" xfId="57" applyNumberFormat="1" applyFont="1" applyFill="1" applyBorder="1" applyAlignment="1">
      <alignment horizontal="center" vertical="center" shrinkToFit="1"/>
    </xf>
    <xf numFmtId="0" fontId="6" fillId="6" borderId="1" xfId="62" applyNumberFormat="1" applyFont="1" applyFill="1" applyBorder="1" applyAlignment="1">
      <alignment horizontal="center" vertical="center" shrinkToFit="1"/>
    </xf>
    <xf numFmtId="49" fontId="6" fillId="6" borderId="1" xfId="62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2" fontId="6" fillId="0" borderId="1" xfId="0" applyNumberFormat="1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 shrinkToFit="1"/>
    </xf>
    <xf numFmtId="182" fontId="6" fillId="0" borderId="4" xfId="0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6" fillId="6" borderId="5" xfId="2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182" fontId="6" fillId="0" borderId="2" xfId="0" applyNumberFormat="1" applyFont="1" applyFill="1" applyBorder="1" applyAlignment="1">
      <alignment horizontal="center" shrinkToFit="1"/>
    </xf>
    <xf numFmtId="0" fontId="6" fillId="6" borderId="4" xfId="62" applyNumberFormat="1" applyFont="1" applyFill="1" applyBorder="1" applyAlignment="1">
      <alignment horizontal="center" vertical="center" shrinkToFit="1"/>
    </xf>
    <xf numFmtId="49" fontId="6" fillId="6" borderId="4" xfId="62" applyNumberFormat="1" applyFont="1" applyFill="1" applyBorder="1" applyAlignment="1">
      <alignment horizontal="center" vertical="center" shrinkToFit="1"/>
    </xf>
    <xf numFmtId="182" fontId="6" fillId="6" borderId="4" xfId="62" applyNumberFormat="1" applyFont="1" applyFill="1" applyBorder="1" applyAlignment="1">
      <alignment horizontal="center" vertical="center" shrinkToFit="1"/>
    </xf>
    <xf numFmtId="182" fontId="6" fillId="0" borderId="5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vertical="center" shrinkToFit="1"/>
    </xf>
    <xf numFmtId="0" fontId="12" fillId="4" borderId="4" xfId="0" applyFont="1" applyFill="1" applyBorder="1" applyAlignment="1">
      <alignment horizontal="center" vertical="center" shrinkToFit="1"/>
    </xf>
    <xf numFmtId="182" fontId="12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182" fontId="9" fillId="0" borderId="1" xfId="0" applyNumberFormat="1" applyFont="1" applyBorder="1" applyAlignment="1">
      <alignment horizontal="center" vertical="center" shrinkToFit="1"/>
    </xf>
    <xf numFmtId="182" fontId="6" fillId="0" borderId="4" xfId="0" applyNumberFormat="1" applyFont="1" applyFill="1" applyBorder="1" applyAlignment="1">
      <alignment horizontal="center" vertical="center" shrinkToFit="1"/>
    </xf>
    <xf numFmtId="182" fontId="9" fillId="0" borderId="1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1" fillId="0" borderId="0" xfId="0" applyFont="1" applyBorder="1" applyAlignment="1">
      <alignment horizontal="center" vertical="center" shrinkToFit="1"/>
    </xf>
    <xf numFmtId="180" fontId="21" fillId="0" borderId="0" xfId="0" applyNumberFormat="1" applyFont="1" applyBorder="1" applyAlignment="1">
      <alignment horizontal="center" vertical="center" shrinkToFit="1"/>
    </xf>
    <xf numFmtId="176" fontId="21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8" fontId="21" fillId="0" borderId="0" xfId="0" applyNumberFormat="1" applyFont="1" applyBorder="1" applyAlignment="1">
      <alignment horizontal="center" vertical="center" shrinkToFit="1"/>
    </xf>
    <xf numFmtId="181" fontId="21" fillId="0" borderId="0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4" fillId="0" borderId="0" xfId="0" applyFont="1" applyBorder="1" applyAlignment="1">
      <alignment horizontal="center" vertical="center" shrinkToFit="1"/>
    </xf>
    <xf numFmtId="176" fontId="24" fillId="0" borderId="0" xfId="0" applyNumberFormat="1" applyFont="1" applyBorder="1" applyAlignment="1">
      <alignment horizontal="center" vertical="center" shrinkToFit="1"/>
    </xf>
    <xf numFmtId="176" fontId="25" fillId="0" borderId="0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80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182" fontId="25" fillId="3" borderId="4" xfId="0" applyNumberFormat="1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vertical="center" shrinkToFit="1"/>
    </xf>
    <xf numFmtId="43" fontId="5" fillId="4" borderId="4" xfId="9" applyFont="1" applyFill="1" applyBorder="1" applyAlignment="1">
      <alignment horizontal="center" vertical="center" shrinkToFit="1"/>
    </xf>
    <xf numFmtId="43" fontId="7" fillId="0" borderId="1" xfId="9" applyFont="1" applyBorder="1" applyAlignment="1">
      <alignment horizontal="center" vertical="center" shrinkToFit="1"/>
    </xf>
    <xf numFmtId="43" fontId="6" fillId="0" borderId="1" xfId="9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178" fontId="24" fillId="0" borderId="0" xfId="0" applyNumberFormat="1" applyFont="1" applyBorder="1" applyAlignment="1">
      <alignment horizontal="center" vertical="center" shrinkToFit="1"/>
    </xf>
    <xf numFmtId="0" fontId="5" fillId="0" borderId="2" xfId="64" applyNumberFormat="1" applyFont="1" applyFill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181" fontId="5" fillId="0" borderId="1" xfId="0" applyNumberFormat="1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43" fontId="27" fillId="4" borderId="1" xfId="9" applyFont="1" applyFill="1" applyBorder="1" applyAlignment="1">
      <alignment horizontal="center" vertical="center" shrinkToFit="1"/>
    </xf>
    <xf numFmtId="43" fontId="6" fillId="0" borderId="1" xfId="9" applyFont="1" applyBorder="1" applyAlignment="1">
      <alignment horizontal="center" vertical="center" shrinkToFit="1"/>
    </xf>
    <xf numFmtId="0" fontId="26" fillId="0" borderId="0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43" fontId="7" fillId="0" borderId="1" xfId="9" applyFont="1" applyFill="1" applyBorder="1" applyAlignment="1">
      <alignment horizontal="center" vertical="center" shrinkToFit="1"/>
    </xf>
    <xf numFmtId="18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61" applyFont="1" applyFill="1" applyBorder="1" applyAlignment="1" applyProtection="1">
      <alignment horizontal="center" vertical="center" shrinkToFit="1"/>
    </xf>
    <xf numFmtId="182" fontId="7" fillId="0" borderId="1" xfId="0" applyNumberFormat="1" applyFont="1" applyFill="1" applyBorder="1" applyAlignment="1">
      <alignment horizontal="center" vertical="center" shrinkToFit="1"/>
    </xf>
    <xf numFmtId="181" fontId="6" fillId="0" borderId="1" xfId="61" applyNumberFormat="1" applyFont="1" applyFill="1" applyBorder="1" applyAlignment="1" applyProtection="1">
      <alignment horizontal="center" vertical="center" shrinkToFit="1"/>
    </xf>
    <xf numFmtId="177" fontId="6" fillId="0" borderId="1" xfId="61" applyNumberFormat="1" applyFont="1" applyFill="1" applyBorder="1" applyAlignment="1" applyProtection="1">
      <alignment horizontal="center" vertical="center" shrinkToFit="1"/>
    </xf>
    <xf numFmtId="182" fontId="10" fillId="0" borderId="1" xfId="0" applyNumberFormat="1" applyFont="1" applyBorder="1" applyAlignment="1">
      <alignment horizontal="center" vertical="center" shrinkToFit="1"/>
    </xf>
    <xf numFmtId="43" fontId="10" fillId="0" borderId="1" xfId="9" applyFont="1" applyBorder="1" applyAlignment="1">
      <alignment horizontal="center" vertical="center" shrinkToFit="1"/>
    </xf>
    <xf numFmtId="0" fontId="6" fillId="0" borderId="1" xfId="78" applyNumberFormat="1" applyFont="1" applyFill="1" applyBorder="1" applyAlignment="1">
      <alignment horizontal="center" vertical="center" shrinkToFit="1"/>
    </xf>
    <xf numFmtId="43" fontId="8" fillId="0" borderId="1" xfId="9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176" fontId="27" fillId="4" borderId="1" xfId="9" applyNumberFormat="1" applyFont="1" applyFill="1" applyBorder="1" applyAlignment="1">
      <alignment horizontal="center" vertical="center" shrinkToFit="1"/>
    </xf>
    <xf numFmtId="176" fontId="7" fillId="0" borderId="1" xfId="9" applyNumberFormat="1" applyFont="1" applyFill="1" applyBorder="1" applyAlignment="1">
      <alignment horizontal="center" vertical="center" shrinkToFit="1"/>
    </xf>
    <xf numFmtId="0" fontId="6" fillId="0" borderId="1" xfId="61" applyNumberFormat="1" applyFont="1" applyFill="1" applyBorder="1" applyAlignment="1">
      <alignment horizontal="center" vertical="center" shrinkToFit="1"/>
    </xf>
    <xf numFmtId="178" fontId="6" fillId="0" borderId="1" xfId="61" applyNumberFormat="1" applyFont="1" applyFill="1" applyBorder="1" applyAlignment="1">
      <alignment horizontal="center" vertical="center" shrinkToFit="1"/>
    </xf>
    <xf numFmtId="49" fontId="6" fillId="0" borderId="1" xfId="61" applyNumberFormat="1" applyFont="1" applyFill="1" applyBorder="1" applyAlignment="1">
      <alignment horizontal="center" vertical="center" shrinkToFit="1"/>
    </xf>
    <xf numFmtId="43" fontId="21" fillId="0" borderId="1" xfId="9" applyFont="1" applyFill="1" applyBorder="1" applyAlignment="1">
      <alignment horizontal="center" vertical="center" shrinkToFit="1"/>
    </xf>
    <xf numFmtId="176" fontId="10" fillId="0" borderId="1" xfId="9" applyNumberFormat="1" applyFont="1" applyFill="1" applyBorder="1" applyAlignment="1">
      <alignment horizontal="center" vertical="center" shrinkToFit="1"/>
    </xf>
    <xf numFmtId="176" fontId="5" fillId="0" borderId="1" xfId="9" applyNumberFormat="1" applyFont="1" applyFill="1" applyBorder="1" applyAlignment="1" applyProtection="1">
      <alignment horizontal="center" vertical="center" shrinkToFit="1"/>
    </xf>
    <xf numFmtId="176" fontId="6" fillId="0" borderId="1" xfId="9" applyNumberFormat="1" applyFont="1" applyFill="1" applyBorder="1" applyAlignment="1" applyProtection="1">
      <alignment horizontal="center" vertical="center" shrinkToFit="1"/>
    </xf>
    <xf numFmtId="0" fontId="6" fillId="0" borderId="1" xfId="56" applyFont="1" applyFill="1" applyBorder="1" applyAlignment="1">
      <alignment horizont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43" fontId="21" fillId="0" borderId="0" xfId="9" applyFont="1" applyFill="1" applyBorder="1" applyAlignment="1">
      <alignment horizontal="center" vertical="center" shrinkToFit="1"/>
    </xf>
    <xf numFmtId="176" fontId="6" fillId="0" borderId="4" xfId="9" applyNumberFormat="1" applyFont="1" applyFill="1" applyBorder="1" applyAlignment="1">
      <alignment horizontal="center" vertical="center" shrinkToFit="1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56" applyFont="1" applyFill="1" applyBorder="1" applyAlignment="1">
      <alignment horizontal="center" vertical="center" shrinkToFit="1"/>
    </xf>
    <xf numFmtId="49" fontId="6" fillId="0" borderId="1" xfId="56" applyNumberFormat="1" applyFont="1" applyFill="1" applyBorder="1" applyAlignment="1">
      <alignment horizontal="center" shrinkToFit="1"/>
    </xf>
    <xf numFmtId="0" fontId="6" fillId="0" borderId="1" xfId="35" applyFont="1" applyFill="1" applyBorder="1" applyAlignment="1">
      <alignment horizontal="center" vertical="center" shrinkToFit="1"/>
    </xf>
    <xf numFmtId="0" fontId="7" fillId="0" borderId="1" xfId="71" applyFont="1" applyFill="1" applyBorder="1" applyAlignment="1">
      <alignment horizontal="center" vertical="center" shrinkToFit="1"/>
    </xf>
    <xf numFmtId="43" fontId="5" fillId="0" borderId="1" xfId="9" applyFont="1" applyFill="1" applyBorder="1" applyAlignment="1" applyProtection="1">
      <alignment horizontal="center" vertical="center" shrinkToFit="1"/>
    </xf>
    <xf numFmtId="176" fontId="14" fillId="0" borderId="0" xfId="9" applyNumberFormat="1" applyFont="1" applyFill="1" applyAlignment="1">
      <alignment vertical="center" shrinkToFit="1"/>
    </xf>
    <xf numFmtId="43" fontId="6" fillId="0" borderId="1" xfId="9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4" borderId="1" xfId="0" applyNumberFormat="1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176" fontId="8" fillId="0" borderId="1" xfId="9" applyNumberFormat="1" applyFont="1" applyFill="1" applyBorder="1" applyAlignment="1" applyProtection="1">
      <alignment horizontal="center" vertical="center" shrinkToFit="1"/>
    </xf>
    <xf numFmtId="49" fontId="6" fillId="0" borderId="1" xfId="68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182" fontId="6" fillId="0" borderId="1" xfId="78" applyNumberFormat="1" applyFont="1" applyFill="1" applyBorder="1" applyAlignment="1">
      <alignment horizontal="center" vertical="center" shrinkToFit="1"/>
    </xf>
    <xf numFmtId="0" fontId="9" fillId="0" borderId="1" xfId="78" applyFont="1" applyFill="1" applyBorder="1" applyAlignment="1">
      <alignment horizontal="center" vertical="center" shrinkToFit="1"/>
    </xf>
    <xf numFmtId="182" fontId="9" fillId="0" borderId="1" xfId="78" applyNumberFormat="1" applyFont="1" applyFill="1" applyBorder="1" applyAlignment="1">
      <alignment horizontal="center" vertical="center" shrinkToFit="1"/>
    </xf>
    <xf numFmtId="0" fontId="14" fillId="0" borderId="1" xfId="64" applyFont="1" applyBorder="1" applyAlignment="1">
      <alignment horizontal="center" vertical="center" shrinkToFit="1"/>
    </xf>
    <xf numFmtId="0" fontId="9" fillId="6" borderId="1" xfId="64" applyFont="1" applyFill="1" applyBorder="1" applyAlignment="1">
      <alignment horizontal="center" vertical="center" shrinkToFit="1"/>
    </xf>
    <xf numFmtId="182" fontId="8" fillId="6" borderId="1" xfId="64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82" fontId="14" fillId="2" borderId="1" xfId="64" applyNumberFormat="1" applyFont="1" applyFill="1" applyBorder="1" applyAlignment="1">
      <alignment horizontal="center" vertical="center" shrinkToFit="1"/>
    </xf>
    <xf numFmtId="0" fontId="14" fillId="2" borderId="1" xfId="64" applyFont="1" applyFill="1" applyBorder="1" applyAlignment="1">
      <alignment horizontal="center" vertical="center" shrinkToFit="1"/>
    </xf>
    <xf numFmtId="182" fontId="14" fillId="0" borderId="1" xfId="0" applyNumberFormat="1" applyFont="1" applyBorder="1" applyAlignment="1">
      <alignment horizontal="center" vertical="center" shrinkToFit="1"/>
    </xf>
    <xf numFmtId="182" fontId="6" fillId="2" borderId="1" xfId="61" applyNumberFormat="1" applyFont="1" applyFill="1" applyBorder="1" applyAlignment="1">
      <alignment horizontal="center" vertical="center" shrinkToFit="1"/>
    </xf>
    <xf numFmtId="182" fontId="9" fillId="2" borderId="1" xfId="77" applyNumberFormat="1" applyFont="1" applyFill="1" applyBorder="1" applyAlignment="1">
      <alignment horizontal="center" vertical="center" shrinkToFit="1"/>
    </xf>
    <xf numFmtId="0" fontId="7" fillId="2" borderId="1" xfId="64" applyFont="1" applyFill="1" applyBorder="1" applyAlignment="1">
      <alignment horizontal="center" vertical="center" shrinkToFit="1"/>
    </xf>
    <xf numFmtId="49" fontId="28" fillId="2" borderId="1" xfId="61" applyNumberFormat="1" applyFont="1" applyFill="1" applyBorder="1" applyAlignment="1">
      <alignment horizontal="center" vertical="center" shrinkToFit="1"/>
    </xf>
    <xf numFmtId="182" fontId="28" fillId="2" borderId="1" xfId="61" applyNumberFormat="1" applyFont="1" applyFill="1" applyBorder="1" applyAlignment="1">
      <alignment horizontal="center" vertical="center" shrinkToFit="1"/>
    </xf>
    <xf numFmtId="182" fontId="5" fillId="4" borderId="1" xfId="0" applyNumberFormat="1" applyFont="1" applyFill="1" applyBorder="1" applyAlignment="1">
      <alignment vertical="center" shrinkToFit="1"/>
    </xf>
    <xf numFmtId="182" fontId="8" fillId="0" borderId="1" xfId="0" applyNumberFormat="1" applyFont="1" applyFill="1" applyBorder="1" applyAlignment="1">
      <alignment horizontal="center" vertical="center" shrinkToFit="1"/>
    </xf>
    <xf numFmtId="181" fontId="28" fillId="2" borderId="1" xfId="67" applyNumberFormat="1" applyFont="1" applyFill="1" applyBorder="1" applyAlignment="1">
      <alignment horizontal="center" vertical="center" shrinkToFit="1"/>
    </xf>
    <xf numFmtId="182" fontId="9" fillId="2" borderId="1" xfId="61" applyNumberFormat="1" applyFont="1" applyFill="1" applyBorder="1" applyAlignment="1">
      <alignment horizontal="center" vertical="center" shrinkToFit="1"/>
    </xf>
    <xf numFmtId="0" fontId="28" fillId="2" borderId="1" xfId="67" applyNumberFormat="1" applyFont="1" applyFill="1" applyBorder="1" applyAlignment="1">
      <alignment horizontal="center" vertical="center" shrinkToFit="1"/>
    </xf>
    <xf numFmtId="182" fontId="14" fillId="2" borderId="1" xfId="0" applyNumberFormat="1" applyFont="1" applyFill="1" applyBorder="1" applyAlignment="1">
      <alignment horizontal="center" vertical="center" shrinkToFit="1"/>
    </xf>
    <xf numFmtId="49" fontId="28" fillId="2" borderId="1" xfId="67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shrinkToFit="1"/>
    </xf>
    <xf numFmtId="182" fontId="6" fillId="0" borderId="1" xfId="0" applyNumberFormat="1" applyFont="1" applyBorder="1" applyAlignment="1">
      <alignment horizontal="center" shrinkToFit="1"/>
    </xf>
    <xf numFmtId="0" fontId="6" fillId="0" borderId="1" xfId="79" applyFont="1" applyBorder="1" applyAlignment="1">
      <alignment horizontal="center" vertical="center" shrinkToFit="1"/>
    </xf>
    <xf numFmtId="182" fontId="6" fillId="0" borderId="4" xfId="0" applyNumberFormat="1" applyFont="1" applyBorder="1" applyAlignment="1">
      <alignment horizontal="center" vertical="center" shrinkToFit="1"/>
    </xf>
    <xf numFmtId="182" fontId="6" fillId="0" borderId="0" xfId="0" applyNumberFormat="1" applyFont="1" applyAlignment="1">
      <alignment shrinkToFit="1"/>
    </xf>
    <xf numFmtId="182" fontId="6" fillId="0" borderId="1" xfId="0" applyNumberFormat="1" applyFont="1" applyBorder="1" applyAlignment="1">
      <alignment vertical="center" shrinkToFit="1"/>
    </xf>
    <xf numFmtId="182" fontId="6" fillId="4" borderId="1" xfId="0" applyNumberFormat="1" applyFont="1" applyFill="1" applyBorder="1" applyAlignment="1">
      <alignment horizontal="center" shrinkToFit="1"/>
    </xf>
    <xf numFmtId="182" fontId="8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 shrinkToFit="1"/>
    </xf>
    <xf numFmtId="0" fontId="6" fillId="6" borderId="1" xfId="0" applyFont="1" applyFill="1" applyBorder="1" applyAlignment="1">
      <alignment horizontal="center" shrinkToFit="1"/>
    </xf>
    <xf numFmtId="0" fontId="8" fillId="6" borderId="1" xfId="0" applyFont="1" applyFill="1" applyBorder="1" applyAlignment="1">
      <alignment horizontal="center" shrinkToFit="1"/>
    </xf>
    <xf numFmtId="49" fontId="6" fillId="6" borderId="3" xfId="0" applyNumberFormat="1" applyFont="1" applyFill="1" applyBorder="1" applyAlignment="1">
      <alignment horizontal="center" vertical="center" shrinkToFit="1"/>
    </xf>
    <xf numFmtId="182" fontId="6" fillId="6" borderId="1" xfId="0" applyNumberFormat="1" applyFont="1" applyFill="1" applyBorder="1" applyAlignment="1">
      <alignment shrinkToFit="1"/>
    </xf>
    <xf numFmtId="182" fontId="5" fillId="4" borderId="3" xfId="0" applyNumberFormat="1" applyFont="1" applyFill="1" applyBorder="1" applyAlignment="1">
      <alignment horizontal="center" vertical="center" shrinkToFit="1"/>
    </xf>
    <xf numFmtId="0" fontId="9" fillId="0" borderId="1" xfId="82" applyNumberFormat="1" applyFont="1" applyFill="1" applyBorder="1" applyAlignment="1">
      <alignment horizontal="center" vertical="center" shrinkToFit="1"/>
    </xf>
    <xf numFmtId="182" fontId="9" fillId="0" borderId="1" xfId="82" applyNumberFormat="1" applyFont="1" applyFill="1" applyBorder="1" applyAlignment="1">
      <alignment horizontal="center" vertical="center" shrinkToFit="1"/>
    </xf>
    <xf numFmtId="0" fontId="6" fillId="0" borderId="1" xfId="82" applyNumberFormat="1" applyFont="1" applyFill="1" applyBorder="1" applyAlignment="1">
      <alignment horizontal="center" vertical="center" shrinkToFit="1"/>
    </xf>
    <xf numFmtId="182" fontId="6" fillId="0" borderId="1" xfId="82" applyNumberFormat="1" applyFont="1" applyFill="1" applyBorder="1" applyAlignment="1">
      <alignment horizontal="center" vertical="center" shrinkToFit="1"/>
    </xf>
    <xf numFmtId="49" fontId="5" fillId="4" borderId="5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182" fontId="5" fillId="4" borderId="1" xfId="39" applyNumberFormat="1" applyFont="1" applyFill="1" applyBorder="1" applyAlignment="1">
      <alignment horizontal="center" vertical="center" shrinkToFit="1"/>
    </xf>
    <xf numFmtId="0" fontId="6" fillId="6" borderId="4" xfId="20" applyNumberFormat="1" applyFont="1" applyFill="1" applyBorder="1" applyAlignment="1">
      <alignment horizontal="center" vertical="center" shrinkToFit="1"/>
    </xf>
    <xf numFmtId="49" fontId="6" fillId="6" borderId="4" xfId="20" applyNumberFormat="1" applyFont="1" applyFill="1" applyBorder="1" applyAlignment="1">
      <alignment horizontal="center" vertical="center" shrinkToFit="1"/>
    </xf>
    <xf numFmtId="0" fontId="6" fillId="0" borderId="4" xfId="75" applyNumberFormat="1" applyFont="1" applyFill="1" applyBorder="1" applyAlignment="1">
      <alignment horizontal="center" vertical="center" shrinkToFit="1"/>
    </xf>
    <xf numFmtId="182" fontId="6" fillId="6" borderId="1" xfId="2" applyNumberFormat="1" applyFont="1" applyFill="1" applyBorder="1" applyAlignment="1">
      <alignment horizontal="center" vertical="center" shrinkToFit="1"/>
    </xf>
    <xf numFmtId="0" fontId="6" fillId="6" borderId="1" xfId="20" applyNumberFormat="1" applyFont="1" applyFill="1" applyBorder="1" applyAlignment="1">
      <alignment horizontal="center" vertical="center" shrinkToFit="1"/>
    </xf>
    <xf numFmtId="49" fontId="6" fillId="6" borderId="1" xfId="20" applyNumberFormat="1" applyFont="1" applyFill="1" applyBorder="1" applyAlignment="1">
      <alignment horizontal="center" vertical="center" shrinkToFit="1"/>
    </xf>
    <xf numFmtId="0" fontId="6" fillId="0" borderId="1" xfId="75" applyNumberFormat="1" applyFont="1" applyFill="1" applyBorder="1" applyAlignment="1">
      <alignment horizontal="center" vertical="center" shrinkToFit="1"/>
    </xf>
    <xf numFmtId="182" fontId="6" fillId="6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82" fontId="6" fillId="2" borderId="1" xfId="39" applyNumberFormat="1" applyFont="1" applyFill="1" applyBorder="1" applyAlignment="1">
      <alignment horizontal="center" vertical="center" shrinkToFit="1"/>
    </xf>
    <xf numFmtId="49" fontId="6" fillId="0" borderId="1" xfId="75" applyNumberFormat="1" applyFont="1" applyFill="1" applyBorder="1" applyAlignment="1">
      <alignment horizontal="center" vertical="center" shrinkToFit="1"/>
    </xf>
    <xf numFmtId="0" fontId="29" fillId="2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6" borderId="1" xfId="20" applyNumberFormat="1" applyFont="1" applyFill="1" applyBorder="1" applyAlignment="1">
      <alignment horizontal="center" vertical="center" shrinkToFit="1"/>
    </xf>
    <xf numFmtId="49" fontId="15" fillId="6" borderId="1" xfId="20" applyNumberFormat="1" applyFont="1" applyFill="1" applyBorder="1" applyAlignment="1">
      <alignment horizontal="center" vertical="center" shrinkToFit="1"/>
    </xf>
    <xf numFmtId="49" fontId="8" fillId="0" borderId="1" xfId="75" applyNumberFormat="1" applyFont="1" applyFill="1" applyBorder="1" applyAlignment="1">
      <alignment horizontal="center" vertical="center" shrinkToFit="1"/>
    </xf>
    <xf numFmtId="182" fontId="15" fillId="6" borderId="1" xfId="2" applyNumberFormat="1" applyFont="1" applyFill="1" applyBorder="1" applyAlignment="1">
      <alignment horizontal="center" vertical="center" shrinkToFit="1"/>
    </xf>
    <xf numFmtId="0" fontId="15" fillId="6" borderId="1" xfId="57" applyNumberFormat="1" applyFont="1" applyFill="1" applyBorder="1" applyAlignment="1">
      <alignment horizontal="center" vertical="center" shrinkToFit="1"/>
    </xf>
    <xf numFmtId="49" fontId="15" fillId="6" borderId="1" xfId="57" applyNumberFormat="1" applyFont="1" applyFill="1" applyBorder="1" applyAlignment="1">
      <alignment horizontal="center" vertical="center" shrinkToFit="1"/>
    </xf>
    <xf numFmtId="182" fontId="15" fillId="6" borderId="1" xfId="57" applyNumberFormat="1" applyFont="1" applyFill="1" applyBorder="1" applyAlignment="1">
      <alignment horizontal="center" vertical="center" shrinkToFit="1"/>
    </xf>
    <xf numFmtId="0" fontId="8" fillId="0" borderId="1" xfId="75" applyNumberFormat="1" applyFont="1" applyFill="1" applyBorder="1" applyAlignment="1">
      <alignment horizontal="center" vertical="center" shrinkToFit="1"/>
    </xf>
    <xf numFmtId="0" fontId="6" fillId="6" borderId="1" xfId="57" applyNumberFormat="1" applyFont="1" applyFill="1" applyBorder="1" applyAlignment="1">
      <alignment horizontal="center" vertical="center" shrinkToFit="1"/>
    </xf>
    <xf numFmtId="182" fontId="6" fillId="6" borderId="2" xfId="0" applyNumberFormat="1" applyFont="1" applyFill="1" applyBorder="1" applyAlignment="1">
      <alignment horizontal="center" vertical="center" shrinkToFit="1"/>
    </xf>
    <xf numFmtId="182" fontId="6" fillId="0" borderId="2" xfId="0" applyNumberFormat="1" applyFont="1" applyFill="1" applyBorder="1" applyAlignment="1">
      <alignment horizontal="center" vertical="center" shrinkToFit="1"/>
    </xf>
    <xf numFmtId="182" fontId="15" fillId="0" borderId="1" xfId="0" applyNumberFormat="1" applyFont="1" applyFill="1" applyBorder="1" applyAlignment="1">
      <alignment horizontal="center" vertical="center" shrinkToFit="1"/>
    </xf>
    <xf numFmtId="181" fontId="6" fillId="6" borderId="1" xfId="2" applyNumberFormat="1" applyFont="1" applyFill="1" applyBorder="1" applyAlignment="1">
      <alignment horizontal="center" vertical="center" shrinkToFit="1"/>
    </xf>
    <xf numFmtId="49" fontId="6" fillId="6" borderId="1" xfId="2" applyNumberFormat="1" applyFont="1" applyFill="1" applyBorder="1" applyAlignment="1">
      <alignment horizontal="center" vertical="center" shrinkToFit="1"/>
    </xf>
    <xf numFmtId="181" fontId="6" fillId="0" borderId="1" xfId="75" applyNumberFormat="1" applyFont="1" applyFill="1" applyBorder="1" applyAlignment="1">
      <alignment horizontal="center" vertical="center" shrinkToFit="1"/>
    </xf>
    <xf numFmtId="181" fontId="8" fillId="0" borderId="1" xfId="75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181" fontId="15" fillId="6" borderId="1" xfId="2" applyNumberFormat="1" applyFont="1" applyFill="1" applyBorder="1" applyAlignment="1">
      <alignment horizontal="center" vertical="center" shrinkToFit="1"/>
    </xf>
    <xf numFmtId="49" fontId="15" fillId="6" borderId="1" xfId="2" applyNumberFormat="1" applyFont="1" applyFill="1" applyBorder="1" applyAlignment="1">
      <alignment horizontal="center" vertical="center" shrinkToFit="1"/>
    </xf>
    <xf numFmtId="181" fontId="15" fillId="0" borderId="1" xfId="75" applyNumberFormat="1" applyFont="1" applyFill="1" applyBorder="1" applyAlignment="1">
      <alignment horizontal="center" vertical="center" shrinkToFit="1"/>
    </xf>
    <xf numFmtId="0" fontId="6" fillId="0" borderId="4" xfId="2" applyNumberFormat="1" applyFont="1" applyFill="1" applyBorder="1" applyAlignment="1">
      <alignment horizontal="center" vertical="center" shrinkToFit="1"/>
    </xf>
    <xf numFmtId="49" fontId="6" fillId="0" borderId="4" xfId="2" applyNumberFormat="1" applyFont="1" applyFill="1" applyBorder="1" applyAlignment="1">
      <alignment horizontal="center" vertical="center" shrinkToFit="1"/>
    </xf>
    <xf numFmtId="182" fontId="6" fillId="0" borderId="1" xfId="75" applyNumberFormat="1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75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 shrinkToFit="1"/>
    </xf>
    <xf numFmtId="182" fontId="6" fillId="0" borderId="1" xfId="13" applyNumberFormat="1" applyFont="1" applyFill="1" applyBorder="1" applyAlignment="1">
      <alignment horizontal="center" vertical="center" shrinkToFit="1"/>
    </xf>
    <xf numFmtId="182" fontId="6" fillId="0" borderId="1" xfId="83" applyNumberFormat="1" applyFont="1" applyFill="1" applyBorder="1" applyAlignment="1">
      <alignment horizontal="center" vertical="center" shrinkToFit="1"/>
    </xf>
    <xf numFmtId="0" fontId="6" fillId="0" borderId="1" xfId="54" applyNumberFormat="1" applyFont="1" applyFill="1" applyBorder="1" applyAlignment="1">
      <alignment horizontal="center" vertical="center" shrinkToFit="1"/>
    </xf>
    <xf numFmtId="182" fontId="6" fillId="0" borderId="2" xfId="83" applyNumberFormat="1" applyFont="1" applyFill="1" applyBorder="1" applyAlignment="1">
      <alignment horizontal="center" vertical="center" shrinkToFit="1"/>
    </xf>
    <xf numFmtId="0" fontId="6" fillId="0" borderId="10" xfId="23" applyNumberFormat="1" applyFont="1" applyFill="1" applyBorder="1" applyAlignment="1">
      <alignment horizontal="center" vertical="center" shrinkToFit="1"/>
    </xf>
    <xf numFmtId="0" fontId="30" fillId="4" borderId="1" xfId="2" applyFont="1" applyFill="1" applyBorder="1" applyAlignment="1" applyProtection="1">
      <alignment horizontal="center" vertical="center" shrinkToFit="1"/>
    </xf>
    <xf numFmtId="0" fontId="5" fillId="4" borderId="1" xfId="2" applyNumberFormat="1" applyFont="1" applyFill="1" applyBorder="1" applyAlignment="1">
      <alignment horizontal="center" vertical="center" shrinkToFit="1"/>
    </xf>
    <xf numFmtId="43" fontId="12" fillId="4" borderId="1" xfId="9" applyFont="1" applyFill="1" applyBorder="1" applyAlignment="1">
      <alignment horizontal="center" vertical="center" shrinkToFit="1"/>
    </xf>
    <xf numFmtId="43" fontId="9" fillId="0" borderId="1" xfId="9" applyFont="1" applyBorder="1" applyAlignment="1">
      <alignment vertical="center" shrinkToFit="1"/>
    </xf>
    <xf numFmtId="43" fontId="9" fillId="0" borderId="1" xfId="9" applyFont="1" applyFill="1" applyBorder="1" applyAlignment="1">
      <alignment horizontal="center" vertical="center" shrinkToFit="1"/>
    </xf>
    <xf numFmtId="43" fontId="9" fillId="0" borderId="1" xfId="9" applyFont="1" applyBorder="1" applyAlignment="1">
      <alignment horizontal="center" vertical="center" shrinkToFit="1"/>
    </xf>
    <xf numFmtId="49" fontId="5" fillId="4" borderId="4" xfId="0" applyNumberFormat="1" applyFont="1" applyFill="1" applyBorder="1" applyAlignment="1">
      <alignment horizontal="center" vertical="center" shrinkToFit="1"/>
    </xf>
    <xf numFmtId="43" fontId="5" fillId="4" borderId="1" xfId="9" applyFont="1" applyFill="1" applyBorder="1" applyAlignment="1">
      <alignment horizontal="center" vertical="center" shrinkToFit="1"/>
    </xf>
    <xf numFmtId="43" fontId="6" fillId="6" borderId="1" xfId="9" applyFont="1" applyFill="1" applyBorder="1" applyAlignment="1">
      <alignment horizontal="center" vertical="center" shrinkToFit="1"/>
    </xf>
    <xf numFmtId="43" fontId="6" fillId="0" borderId="1" xfId="9" applyFont="1" applyFill="1" applyBorder="1" applyAlignment="1">
      <alignment vertical="center" shrinkToFit="1"/>
    </xf>
    <xf numFmtId="181" fontId="6" fillId="0" borderId="1" xfId="78" applyNumberFormat="1" applyFont="1" applyFill="1" applyBorder="1" applyAlignment="1" quotePrefix="1">
      <alignment horizontal="center" vertical="center" shrinkToFit="1"/>
    </xf>
    <xf numFmtId="181" fontId="6" fillId="0" borderId="1" xfId="88" applyNumberFormat="1" applyFont="1" applyFill="1" applyBorder="1" applyAlignment="1" quotePrefix="1">
      <alignment horizontal="center" vertical="center" shrinkToFit="1"/>
    </xf>
    <xf numFmtId="0" fontId="11" fillId="0" borderId="1" xfId="0" applyFont="1" applyFill="1" applyBorder="1" applyAlignment="1" quotePrefix="1">
      <alignment horizontal="center" vertical="center" shrinkToFit="1"/>
    </xf>
  </cellXfs>
  <cellStyles count="8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常规 5 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107 2" xfId="35"/>
    <cellStyle name="好" xfId="36" builtinId="2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87" xfId="56"/>
    <cellStyle name="常规 2 3 2" xfId="57"/>
    <cellStyle name="60% - 强调文字颜色 6" xfId="58" builtinId="52"/>
    <cellStyle name="常规 14" xfId="59"/>
    <cellStyle name="常规 14 2" xfId="60"/>
    <cellStyle name="常规 2" xfId="61"/>
    <cellStyle name="常规 2 4" xfId="62"/>
    <cellStyle name="常规 2 6" xfId="63"/>
    <cellStyle name="常规 4" xfId="64"/>
    <cellStyle name="常规 2_国家级_2" xfId="65"/>
    <cellStyle name="常规 22" xfId="66"/>
    <cellStyle name="常规 3" xfId="67"/>
    <cellStyle name="常规 3 2" xfId="68"/>
    <cellStyle name="常规 3 3 2" xfId="69"/>
    <cellStyle name="常规 3 7" xfId="70"/>
    <cellStyle name="常规 4 2" xfId="71"/>
    <cellStyle name="常规 532" xfId="72"/>
    <cellStyle name="常规 477" xfId="73"/>
    <cellStyle name="常规 486" xfId="74"/>
    <cellStyle name="常规 6 2" xfId="75"/>
    <cellStyle name="常规 7" xfId="76"/>
    <cellStyle name="常规_2008_33" xfId="77"/>
    <cellStyle name="常规_Sheet1" xfId="78"/>
    <cellStyle name="常规_Sheet1_2" xfId="79"/>
    <cellStyle name="常规_Sheet1_23" xfId="80"/>
    <cellStyle name="常规_Sheet2" xfId="81"/>
    <cellStyle name="常规_国家级补偿" xfId="82"/>
    <cellStyle name="常规_国家级补偿_39" xfId="83"/>
    <cellStyle name="常规_陆水湖2012年退耕还林表" xfId="84"/>
    <cellStyle name="常规_泉门" xfId="85"/>
    <cellStyle name="常规_省级" xfId="86"/>
    <cellStyle name="常规_省级补偿" xfId="87"/>
    <cellStyle name="常规_省级补偿拨付表" xfId="88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233"/>
  <sheetViews>
    <sheetView tabSelected="1" workbookViewId="0">
      <pane ySplit="2" topLeftCell="A3" activePane="bottomLeft" state="frozen"/>
      <selection/>
      <selection pane="bottomLeft" activeCell="Q10" sqref="Q10"/>
    </sheetView>
  </sheetViews>
  <sheetFormatPr defaultColWidth="9" defaultRowHeight="13.5"/>
  <cols>
    <col min="1" max="1" width="7.375" style="160" customWidth="1"/>
    <col min="2" max="2" width="6.625" style="160" customWidth="1"/>
    <col min="3" max="3" width="3.25" style="160" customWidth="1"/>
    <col min="4" max="4" width="9.75" style="160" customWidth="1"/>
    <col min="5" max="5" width="10" style="161" customWidth="1"/>
    <col min="6" max="6" width="7.625" style="162" customWidth="1"/>
    <col min="7" max="7" width="9.25" style="163" customWidth="1"/>
    <col min="8" max="8" width="10.625" style="162" customWidth="1"/>
    <col min="9" max="9" width="7.375" style="162" customWidth="1"/>
    <col min="10" max="10" width="9.625" style="161" customWidth="1"/>
    <col min="11" max="11" width="5.5" style="160" customWidth="1"/>
    <col min="12" max="12" width="10.25" style="164" customWidth="1"/>
    <col min="13" max="13" width="5.375" style="160" customWidth="1"/>
    <col min="14" max="14" width="10.75" style="165" customWidth="1"/>
    <col min="15" max="15" width="10.375" style="160"/>
    <col min="16" max="16246" width="9" style="160"/>
    <col min="16247" max="16278" width="9" style="156"/>
    <col min="16279" max="16381" width="9" style="160"/>
    <col min="16382" max="16384" width="9" style="166"/>
  </cols>
  <sheetData>
    <row r="1" ht="42" customHeight="1" spans="1:14">
      <c r="A1" s="167" t="s">
        <v>0</v>
      </c>
      <c r="B1" s="167"/>
      <c r="C1" s="167"/>
      <c r="D1" s="167"/>
      <c r="E1" s="167"/>
      <c r="F1" s="168"/>
      <c r="G1" s="169"/>
      <c r="H1" s="168"/>
      <c r="I1" s="168"/>
      <c r="J1" s="167"/>
      <c r="K1" s="167"/>
      <c r="L1" s="180"/>
      <c r="M1" s="167"/>
      <c r="N1" s="167"/>
    </row>
    <row r="2" s="153" customFormat="1" ht="26.1" customHeight="1" spans="1:16278">
      <c r="A2" s="170" t="s">
        <v>1</v>
      </c>
      <c r="B2" s="170" t="s">
        <v>2</v>
      </c>
      <c r="C2" s="170" t="s">
        <v>3</v>
      </c>
      <c r="D2" s="170" t="s">
        <v>4</v>
      </c>
      <c r="E2" s="171" t="s">
        <v>5</v>
      </c>
      <c r="F2" s="172" t="s">
        <v>6</v>
      </c>
      <c r="G2" s="172" t="s">
        <v>7</v>
      </c>
      <c r="H2" s="172" t="s">
        <v>8</v>
      </c>
      <c r="I2" s="181" t="s">
        <v>9</v>
      </c>
      <c r="J2" s="171" t="s">
        <v>10</v>
      </c>
      <c r="K2" s="170" t="s">
        <v>11</v>
      </c>
      <c r="L2" s="182" t="s">
        <v>12</v>
      </c>
      <c r="M2" s="170" t="s">
        <v>13</v>
      </c>
      <c r="N2" s="183" t="s">
        <v>14</v>
      </c>
      <c r="WZW2" s="160"/>
      <c r="WZX2" s="160"/>
      <c r="WZY2" s="160"/>
      <c r="WZZ2" s="160"/>
      <c r="XAA2" s="160"/>
      <c r="XAB2" s="160"/>
      <c r="XAC2" s="160"/>
      <c r="XAD2" s="160"/>
      <c r="XAE2" s="160"/>
      <c r="XAF2" s="160"/>
      <c r="XAG2" s="160"/>
      <c r="XAH2" s="160"/>
      <c r="XAI2" s="160"/>
      <c r="XAJ2" s="160"/>
      <c r="XAK2" s="160"/>
      <c r="XAL2" s="160"/>
      <c r="XAM2" s="160"/>
      <c r="XAN2" s="160"/>
      <c r="XAO2" s="160"/>
      <c r="XAP2" s="160"/>
      <c r="XAQ2" s="160"/>
      <c r="XAR2" s="160"/>
      <c r="XAS2" s="160"/>
      <c r="XAT2" s="160"/>
      <c r="XAU2" s="160"/>
      <c r="XAV2" s="160"/>
      <c r="XAW2" s="160"/>
      <c r="XAX2" s="160"/>
      <c r="XAY2" s="160"/>
      <c r="XAZ2" s="160"/>
      <c r="XBA2" s="160"/>
      <c r="XBB2" s="160"/>
    </row>
    <row r="3" s="154" customFormat="1" ht="15" customHeight="1" spans="1:16381">
      <c r="A3" s="173" t="s">
        <v>15</v>
      </c>
      <c r="B3" s="173" t="s">
        <v>16</v>
      </c>
      <c r="C3" s="173"/>
      <c r="D3" s="173"/>
      <c r="E3" s="174">
        <f>E4+E2161+E3727+E3949+E5709+E5740+E5745+E6227+E6230+E6232</f>
        <v>37300.89</v>
      </c>
      <c r="F3" s="174">
        <f t="shared" ref="F3:N3" si="0">F4+F2161+F3727+F3949+F5709+F5740+F5745+F6227+F6230+F6232</f>
        <v>35990.45</v>
      </c>
      <c r="G3" s="174">
        <f t="shared" si="0"/>
        <v>113861.66</v>
      </c>
      <c r="H3" s="174">
        <f t="shared" si="0"/>
        <v>187153</v>
      </c>
      <c r="I3" s="174">
        <f t="shared" si="0"/>
        <v>2</v>
      </c>
      <c r="J3" s="174">
        <f t="shared" si="0"/>
        <v>187151</v>
      </c>
      <c r="K3" s="174"/>
      <c r="L3" s="174">
        <f t="shared" si="0"/>
        <v>2606312.85000001</v>
      </c>
      <c r="M3" s="174">
        <f t="shared" si="0"/>
        <v>0</v>
      </c>
      <c r="N3" s="174">
        <f t="shared" si="0"/>
        <v>2606285.35000001</v>
      </c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  <c r="IJ3" s="184"/>
      <c r="IK3" s="184"/>
      <c r="IL3" s="184"/>
      <c r="IM3" s="184"/>
      <c r="IN3" s="184"/>
      <c r="IO3" s="184"/>
      <c r="IP3" s="184"/>
      <c r="IQ3" s="184"/>
      <c r="IR3" s="184"/>
      <c r="IS3" s="184"/>
      <c r="IT3" s="184"/>
      <c r="IU3" s="184"/>
      <c r="IV3" s="184"/>
      <c r="IW3" s="184"/>
      <c r="IX3" s="184"/>
      <c r="IY3" s="184"/>
      <c r="IZ3" s="184"/>
      <c r="JA3" s="184"/>
      <c r="JB3" s="184"/>
      <c r="JC3" s="184"/>
      <c r="JD3" s="184"/>
      <c r="JE3" s="184"/>
      <c r="JF3" s="184"/>
      <c r="JG3" s="184"/>
      <c r="JH3" s="184"/>
      <c r="JI3" s="184"/>
      <c r="JJ3" s="184"/>
      <c r="JK3" s="184"/>
      <c r="JL3" s="184"/>
      <c r="JM3" s="184"/>
      <c r="JN3" s="184"/>
      <c r="JO3" s="184"/>
      <c r="JP3" s="184"/>
      <c r="JQ3" s="184"/>
      <c r="JR3" s="184"/>
      <c r="JS3" s="184"/>
      <c r="JT3" s="184"/>
      <c r="JU3" s="184"/>
      <c r="JV3" s="184"/>
      <c r="JW3" s="184"/>
      <c r="JX3" s="184"/>
      <c r="JY3" s="184"/>
      <c r="JZ3" s="184"/>
      <c r="KA3" s="184"/>
      <c r="KB3" s="184"/>
      <c r="KC3" s="184"/>
      <c r="KD3" s="184"/>
      <c r="KE3" s="184"/>
      <c r="KF3" s="184"/>
      <c r="KG3" s="184"/>
      <c r="KH3" s="184"/>
      <c r="KI3" s="184"/>
      <c r="KJ3" s="184"/>
      <c r="KK3" s="184"/>
      <c r="KL3" s="184"/>
      <c r="KM3" s="184"/>
      <c r="KN3" s="184"/>
      <c r="KO3" s="184"/>
      <c r="KP3" s="184"/>
      <c r="KQ3" s="184"/>
      <c r="KR3" s="184"/>
      <c r="KS3" s="184"/>
      <c r="KT3" s="184"/>
      <c r="KU3" s="184"/>
      <c r="KV3" s="184"/>
      <c r="KW3" s="184"/>
      <c r="KX3" s="184"/>
      <c r="KY3" s="184"/>
      <c r="KZ3" s="184"/>
      <c r="LA3" s="184"/>
      <c r="LB3" s="184"/>
      <c r="LC3" s="184"/>
      <c r="LD3" s="184"/>
      <c r="LE3" s="184"/>
      <c r="LF3" s="184"/>
      <c r="LG3" s="184"/>
      <c r="LH3" s="184"/>
      <c r="LI3" s="184"/>
      <c r="LJ3" s="184"/>
      <c r="LK3" s="184"/>
      <c r="LL3" s="184"/>
      <c r="LM3" s="184"/>
      <c r="LN3" s="184"/>
      <c r="LO3" s="184"/>
      <c r="LP3" s="184"/>
      <c r="LQ3" s="184"/>
      <c r="LR3" s="184"/>
      <c r="LS3" s="184"/>
      <c r="LT3" s="184"/>
      <c r="LU3" s="184"/>
      <c r="LV3" s="184"/>
      <c r="LW3" s="184"/>
      <c r="LX3" s="184"/>
      <c r="LY3" s="184"/>
      <c r="LZ3" s="184"/>
      <c r="MA3" s="184"/>
      <c r="MB3" s="184"/>
      <c r="MC3" s="184"/>
      <c r="MD3" s="184"/>
      <c r="ME3" s="184"/>
      <c r="MF3" s="184"/>
      <c r="MG3" s="184"/>
      <c r="MH3" s="184"/>
      <c r="MI3" s="184"/>
      <c r="MJ3" s="184"/>
      <c r="MK3" s="184"/>
      <c r="ML3" s="184"/>
      <c r="MM3" s="184"/>
      <c r="MN3" s="184"/>
      <c r="MO3" s="184"/>
      <c r="MP3" s="184"/>
      <c r="MQ3" s="184"/>
      <c r="MR3" s="184"/>
      <c r="MS3" s="184"/>
      <c r="MT3" s="184"/>
      <c r="MU3" s="184"/>
      <c r="MV3" s="184"/>
      <c r="MW3" s="184"/>
      <c r="MX3" s="184"/>
      <c r="MY3" s="184"/>
      <c r="MZ3" s="184"/>
      <c r="NA3" s="184"/>
      <c r="NB3" s="184"/>
      <c r="NC3" s="184"/>
      <c r="ND3" s="184"/>
      <c r="NE3" s="184"/>
      <c r="NF3" s="184"/>
      <c r="NG3" s="184"/>
      <c r="NH3" s="184"/>
      <c r="NI3" s="184"/>
      <c r="NJ3" s="184"/>
      <c r="NK3" s="184"/>
      <c r="NL3" s="184"/>
      <c r="NM3" s="184"/>
      <c r="NN3" s="184"/>
      <c r="NO3" s="184"/>
      <c r="NP3" s="184"/>
      <c r="NQ3" s="184"/>
      <c r="NR3" s="184"/>
      <c r="NS3" s="184"/>
      <c r="NT3" s="184"/>
      <c r="NU3" s="184"/>
      <c r="NV3" s="184"/>
      <c r="NW3" s="184"/>
      <c r="NX3" s="184"/>
      <c r="NY3" s="184"/>
      <c r="NZ3" s="184"/>
      <c r="OA3" s="184"/>
      <c r="OB3" s="184"/>
      <c r="OC3" s="184"/>
      <c r="OD3" s="184"/>
      <c r="OE3" s="184"/>
      <c r="OF3" s="184"/>
      <c r="OG3" s="184"/>
      <c r="OH3" s="184"/>
      <c r="OI3" s="184"/>
      <c r="OJ3" s="184"/>
      <c r="OK3" s="184"/>
      <c r="OL3" s="184"/>
      <c r="OM3" s="184"/>
      <c r="ON3" s="184"/>
      <c r="OO3" s="184"/>
      <c r="OP3" s="184"/>
      <c r="OQ3" s="184"/>
      <c r="OR3" s="184"/>
      <c r="OS3" s="184"/>
      <c r="OT3" s="184"/>
      <c r="OU3" s="184"/>
      <c r="OV3" s="184"/>
      <c r="OW3" s="184"/>
      <c r="OX3" s="184"/>
      <c r="OY3" s="184"/>
      <c r="OZ3" s="184"/>
      <c r="PA3" s="184"/>
      <c r="PB3" s="184"/>
      <c r="PC3" s="184"/>
      <c r="PD3" s="184"/>
      <c r="PE3" s="184"/>
      <c r="PF3" s="184"/>
      <c r="PG3" s="184"/>
      <c r="PH3" s="184"/>
      <c r="PI3" s="184"/>
      <c r="PJ3" s="184"/>
      <c r="PK3" s="184"/>
      <c r="PL3" s="184"/>
      <c r="PM3" s="184"/>
      <c r="PN3" s="184"/>
      <c r="PO3" s="184"/>
      <c r="PP3" s="184"/>
      <c r="PQ3" s="184"/>
      <c r="PR3" s="184"/>
      <c r="PS3" s="184"/>
      <c r="PT3" s="184"/>
      <c r="PU3" s="184"/>
      <c r="PV3" s="184"/>
      <c r="PW3" s="184"/>
      <c r="PX3" s="184"/>
      <c r="PY3" s="184"/>
      <c r="PZ3" s="184"/>
      <c r="QA3" s="184"/>
      <c r="QB3" s="184"/>
      <c r="QC3" s="184"/>
      <c r="QD3" s="184"/>
      <c r="QE3" s="184"/>
      <c r="QF3" s="184"/>
      <c r="QG3" s="184"/>
      <c r="QH3" s="184"/>
      <c r="QI3" s="184"/>
      <c r="QJ3" s="184"/>
      <c r="QK3" s="184"/>
      <c r="QL3" s="184"/>
      <c r="QM3" s="184"/>
      <c r="QN3" s="184"/>
      <c r="QO3" s="184"/>
      <c r="QP3" s="184"/>
      <c r="QQ3" s="184"/>
      <c r="QR3" s="184"/>
      <c r="QS3" s="184"/>
      <c r="QT3" s="184"/>
      <c r="QU3" s="184"/>
      <c r="QV3" s="184"/>
      <c r="QW3" s="184"/>
      <c r="QX3" s="184"/>
      <c r="QY3" s="184"/>
      <c r="QZ3" s="184"/>
      <c r="RA3" s="184"/>
      <c r="RB3" s="184"/>
      <c r="RC3" s="184"/>
      <c r="RD3" s="184"/>
      <c r="RE3" s="184"/>
      <c r="RF3" s="184"/>
      <c r="RG3" s="184"/>
      <c r="RH3" s="184"/>
      <c r="RI3" s="184"/>
      <c r="RJ3" s="184"/>
      <c r="RK3" s="184"/>
      <c r="RL3" s="184"/>
      <c r="RM3" s="184"/>
      <c r="RN3" s="184"/>
      <c r="RO3" s="184"/>
      <c r="RP3" s="184"/>
      <c r="RQ3" s="184"/>
      <c r="RR3" s="184"/>
      <c r="RS3" s="184"/>
      <c r="RT3" s="184"/>
      <c r="RU3" s="184"/>
      <c r="RV3" s="184"/>
      <c r="RW3" s="184"/>
      <c r="RX3" s="184"/>
      <c r="RY3" s="184"/>
      <c r="RZ3" s="184"/>
      <c r="SA3" s="184"/>
      <c r="SB3" s="184"/>
      <c r="SC3" s="184"/>
      <c r="SD3" s="184"/>
      <c r="SE3" s="184"/>
      <c r="SF3" s="184"/>
      <c r="SG3" s="184"/>
      <c r="SH3" s="184"/>
      <c r="SI3" s="184"/>
      <c r="SJ3" s="184"/>
      <c r="SK3" s="184"/>
      <c r="SL3" s="184"/>
      <c r="SM3" s="184"/>
      <c r="SN3" s="184"/>
      <c r="SO3" s="184"/>
      <c r="SP3" s="184"/>
      <c r="SQ3" s="184"/>
      <c r="SR3" s="184"/>
      <c r="SS3" s="184"/>
      <c r="ST3" s="184"/>
      <c r="SU3" s="184"/>
      <c r="SV3" s="184"/>
      <c r="SW3" s="184"/>
      <c r="SX3" s="184"/>
      <c r="SY3" s="184"/>
      <c r="SZ3" s="184"/>
      <c r="TA3" s="184"/>
      <c r="TB3" s="184"/>
      <c r="TC3" s="184"/>
      <c r="TD3" s="184"/>
      <c r="TE3" s="184"/>
      <c r="TF3" s="184"/>
      <c r="TG3" s="184"/>
      <c r="TH3" s="184"/>
      <c r="TI3" s="184"/>
      <c r="TJ3" s="184"/>
      <c r="TK3" s="184"/>
      <c r="TL3" s="184"/>
      <c r="TM3" s="184"/>
      <c r="TN3" s="184"/>
      <c r="TO3" s="184"/>
      <c r="TP3" s="184"/>
      <c r="TQ3" s="184"/>
      <c r="TR3" s="184"/>
      <c r="TS3" s="184"/>
      <c r="TT3" s="184"/>
      <c r="TU3" s="184"/>
      <c r="TV3" s="184"/>
      <c r="TW3" s="184"/>
      <c r="TX3" s="184"/>
      <c r="TY3" s="184"/>
      <c r="TZ3" s="184"/>
      <c r="UA3" s="184"/>
      <c r="UB3" s="184"/>
      <c r="UC3" s="184"/>
      <c r="UD3" s="184"/>
      <c r="UE3" s="184"/>
      <c r="UF3" s="184"/>
      <c r="UG3" s="184"/>
      <c r="UH3" s="184"/>
      <c r="UI3" s="184"/>
      <c r="UJ3" s="184"/>
      <c r="UK3" s="184"/>
      <c r="UL3" s="184"/>
      <c r="UM3" s="184"/>
      <c r="UN3" s="184"/>
      <c r="UO3" s="184"/>
      <c r="UP3" s="184"/>
      <c r="UQ3" s="184"/>
      <c r="UR3" s="184"/>
      <c r="US3" s="184"/>
      <c r="UT3" s="184"/>
      <c r="UU3" s="184"/>
      <c r="UV3" s="184"/>
      <c r="UW3" s="184"/>
      <c r="UX3" s="184"/>
      <c r="UY3" s="184"/>
      <c r="UZ3" s="184"/>
      <c r="VA3" s="184"/>
      <c r="VB3" s="184"/>
      <c r="VC3" s="184"/>
      <c r="VD3" s="184"/>
      <c r="VE3" s="184"/>
      <c r="VF3" s="184"/>
      <c r="VG3" s="184"/>
      <c r="VH3" s="184"/>
      <c r="VI3" s="184"/>
      <c r="VJ3" s="184"/>
      <c r="VK3" s="184"/>
      <c r="VL3" s="184"/>
      <c r="VM3" s="184"/>
      <c r="VN3" s="184"/>
      <c r="VO3" s="184"/>
      <c r="VP3" s="184"/>
      <c r="VQ3" s="184"/>
      <c r="VR3" s="184"/>
      <c r="VS3" s="184"/>
      <c r="VT3" s="184"/>
      <c r="VU3" s="184"/>
      <c r="VV3" s="184"/>
      <c r="VW3" s="184"/>
      <c r="VX3" s="184"/>
      <c r="VY3" s="184"/>
      <c r="VZ3" s="184"/>
      <c r="WA3" s="184"/>
      <c r="WB3" s="184"/>
      <c r="WC3" s="184"/>
      <c r="WD3" s="184"/>
      <c r="WE3" s="184"/>
      <c r="WF3" s="184"/>
      <c r="WG3" s="184"/>
      <c r="WH3" s="184"/>
      <c r="WI3" s="184"/>
      <c r="WJ3" s="184"/>
      <c r="WK3" s="184"/>
      <c r="WL3" s="184"/>
      <c r="WM3" s="184"/>
      <c r="WN3" s="184"/>
      <c r="WO3" s="184"/>
      <c r="WP3" s="184"/>
      <c r="WQ3" s="184"/>
      <c r="WR3" s="184"/>
      <c r="WS3" s="184"/>
      <c r="WT3" s="184"/>
      <c r="WU3" s="184"/>
      <c r="WV3" s="184"/>
      <c r="WW3" s="184"/>
      <c r="WX3" s="184"/>
      <c r="WY3" s="184"/>
      <c r="WZ3" s="184"/>
      <c r="XA3" s="184"/>
      <c r="XB3" s="184"/>
      <c r="XC3" s="184"/>
      <c r="XD3" s="184"/>
      <c r="XE3" s="184"/>
      <c r="XF3" s="184"/>
      <c r="XG3" s="184"/>
      <c r="XH3" s="184"/>
      <c r="XI3" s="184"/>
      <c r="XJ3" s="184"/>
      <c r="XK3" s="184"/>
      <c r="XL3" s="184"/>
      <c r="XM3" s="184"/>
      <c r="XN3" s="184"/>
      <c r="XO3" s="184"/>
      <c r="XP3" s="184"/>
      <c r="XQ3" s="184"/>
      <c r="XR3" s="184"/>
      <c r="XS3" s="184"/>
      <c r="XT3" s="184"/>
      <c r="XU3" s="184"/>
      <c r="XV3" s="184"/>
      <c r="XW3" s="184"/>
      <c r="XX3" s="184"/>
      <c r="XY3" s="184"/>
      <c r="XZ3" s="184"/>
      <c r="YA3" s="184"/>
      <c r="YB3" s="184"/>
      <c r="YC3" s="184"/>
      <c r="YD3" s="184"/>
      <c r="YE3" s="184"/>
      <c r="YF3" s="184"/>
      <c r="YG3" s="184"/>
      <c r="YH3" s="184"/>
      <c r="YI3" s="184"/>
      <c r="YJ3" s="184"/>
      <c r="YK3" s="184"/>
      <c r="YL3" s="184"/>
      <c r="YM3" s="184"/>
      <c r="YN3" s="184"/>
      <c r="YO3" s="184"/>
      <c r="YP3" s="184"/>
      <c r="YQ3" s="184"/>
      <c r="YR3" s="184"/>
      <c r="YS3" s="184"/>
      <c r="YT3" s="184"/>
      <c r="YU3" s="184"/>
      <c r="YV3" s="184"/>
      <c r="YW3" s="184"/>
      <c r="YX3" s="184"/>
      <c r="YY3" s="184"/>
      <c r="YZ3" s="184"/>
      <c r="ZA3" s="184"/>
      <c r="ZB3" s="184"/>
      <c r="ZC3" s="184"/>
      <c r="ZD3" s="184"/>
      <c r="ZE3" s="184"/>
      <c r="ZF3" s="184"/>
      <c r="ZG3" s="184"/>
      <c r="ZH3" s="184"/>
      <c r="ZI3" s="184"/>
      <c r="ZJ3" s="184"/>
      <c r="ZK3" s="184"/>
      <c r="ZL3" s="184"/>
      <c r="ZM3" s="184"/>
      <c r="ZN3" s="184"/>
      <c r="ZO3" s="184"/>
      <c r="ZP3" s="184"/>
      <c r="ZQ3" s="184"/>
      <c r="ZR3" s="184"/>
      <c r="ZS3" s="184"/>
      <c r="ZT3" s="184"/>
      <c r="ZU3" s="184"/>
      <c r="ZV3" s="184"/>
      <c r="ZW3" s="184"/>
      <c r="ZX3" s="184"/>
      <c r="ZY3" s="184"/>
      <c r="ZZ3" s="184"/>
      <c r="AAA3" s="184"/>
      <c r="AAB3" s="184"/>
      <c r="AAC3" s="184"/>
      <c r="AAD3" s="184"/>
      <c r="AAE3" s="184"/>
      <c r="AAF3" s="184"/>
      <c r="AAG3" s="184"/>
      <c r="AAH3" s="184"/>
      <c r="AAI3" s="184"/>
      <c r="AAJ3" s="184"/>
      <c r="AAK3" s="184"/>
      <c r="AAL3" s="184"/>
      <c r="AAM3" s="184"/>
      <c r="AAN3" s="184"/>
      <c r="AAO3" s="184"/>
      <c r="AAP3" s="184"/>
      <c r="AAQ3" s="184"/>
      <c r="AAR3" s="184"/>
      <c r="AAS3" s="184"/>
      <c r="AAT3" s="184"/>
      <c r="AAU3" s="184"/>
      <c r="AAV3" s="184"/>
      <c r="AAW3" s="184"/>
      <c r="AAX3" s="184"/>
      <c r="AAY3" s="184"/>
      <c r="AAZ3" s="184"/>
      <c r="ABA3" s="184"/>
      <c r="ABB3" s="184"/>
      <c r="ABC3" s="184"/>
      <c r="ABD3" s="184"/>
      <c r="ABE3" s="184"/>
      <c r="ABF3" s="184"/>
      <c r="ABG3" s="184"/>
      <c r="ABH3" s="184"/>
      <c r="ABI3" s="184"/>
      <c r="ABJ3" s="184"/>
      <c r="ABK3" s="184"/>
      <c r="ABL3" s="184"/>
      <c r="ABM3" s="184"/>
      <c r="ABN3" s="184"/>
      <c r="ABO3" s="184"/>
      <c r="ABP3" s="184"/>
      <c r="ABQ3" s="184"/>
      <c r="ABR3" s="184"/>
      <c r="ABS3" s="184"/>
      <c r="ABT3" s="184"/>
      <c r="ABU3" s="184"/>
      <c r="ABV3" s="184"/>
      <c r="ABW3" s="184"/>
      <c r="ABX3" s="184"/>
      <c r="ABY3" s="184"/>
      <c r="ABZ3" s="184"/>
      <c r="ACA3" s="184"/>
      <c r="ACB3" s="184"/>
      <c r="ACC3" s="184"/>
      <c r="ACD3" s="184"/>
      <c r="ACE3" s="184"/>
      <c r="ACF3" s="184"/>
      <c r="ACG3" s="184"/>
      <c r="ACH3" s="184"/>
      <c r="ACI3" s="184"/>
      <c r="ACJ3" s="184"/>
      <c r="ACK3" s="184"/>
      <c r="ACL3" s="184"/>
      <c r="ACM3" s="184"/>
      <c r="ACN3" s="184"/>
      <c r="ACO3" s="184"/>
      <c r="ACP3" s="184"/>
      <c r="ACQ3" s="184"/>
      <c r="ACR3" s="184"/>
      <c r="ACS3" s="184"/>
      <c r="ACT3" s="184"/>
      <c r="ACU3" s="184"/>
      <c r="ACV3" s="184"/>
      <c r="ACW3" s="184"/>
      <c r="ACX3" s="184"/>
      <c r="ACY3" s="184"/>
      <c r="ACZ3" s="184"/>
      <c r="ADA3" s="184"/>
      <c r="ADB3" s="184"/>
      <c r="ADC3" s="184"/>
      <c r="ADD3" s="184"/>
      <c r="ADE3" s="184"/>
      <c r="ADF3" s="184"/>
      <c r="ADG3" s="184"/>
      <c r="ADH3" s="184"/>
      <c r="ADI3" s="184"/>
      <c r="ADJ3" s="184"/>
      <c r="ADK3" s="184"/>
      <c r="ADL3" s="184"/>
      <c r="ADM3" s="184"/>
      <c r="ADN3" s="184"/>
      <c r="ADO3" s="184"/>
      <c r="ADP3" s="184"/>
      <c r="ADQ3" s="184"/>
      <c r="ADR3" s="184"/>
      <c r="ADS3" s="184"/>
      <c r="ADT3" s="184"/>
      <c r="ADU3" s="184"/>
      <c r="ADV3" s="184"/>
      <c r="ADW3" s="184"/>
      <c r="ADX3" s="184"/>
      <c r="ADY3" s="184"/>
      <c r="ADZ3" s="184"/>
      <c r="AEA3" s="184"/>
      <c r="AEB3" s="184"/>
      <c r="AEC3" s="184"/>
      <c r="AED3" s="184"/>
      <c r="AEE3" s="184"/>
      <c r="AEF3" s="184"/>
      <c r="AEG3" s="184"/>
      <c r="AEH3" s="184"/>
      <c r="AEI3" s="184"/>
      <c r="AEJ3" s="184"/>
      <c r="AEK3" s="184"/>
      <c r="AEL3" s="184"/>
      <c r="AEM3" s="184"/>
      <c r="AEN3" s="184"/>
      <c r="AEO3" s="184"/>
      <c r="AEP3" s="184"/>
      <c r="AEQ3" s="184"/>
      <c r="AER3" s="184"/>
      <c r="AES3" s="184"/>
      <c r="AET3" s="184"/>
      <c r="AEU3" s="184"/>
      <c r="AEV3" s="184"/>
      <c r="AEW3" s="184"/>
      <c r="AEX3" s="184"/>
      <c r="AEY3" s="184"/>
      <c r="AEZ3" s="184"/>
      <c r="AFA3" s="184"/>
      <c r="AFB3" s="184"/>
      <c r="AFC3" s="184"/>
      <c r="AFD3" s="184"/>
      <c r="AFE3" s="184"/>
      <c r="AFF3" s="184"/>
      <c r="AFG3" s="184"/>
      <c r="AFH3" s="184"/>
      <c r="AFI3" s="184"/>
      <c r="AFJ3" s="184"/>
      <c r="AFK3" s="184"/>
      <c r="AFL3" s="184"/>
      <c r="AFM3" s="184"/>
      <c r="AFN3" s="184"/>
      <c r="AFO3" s="184"/>
      <c r="AFP3" s="184"/>
      <c r="AFQ3" s="184"/>
      <c r="AFR3" s="184"/>
      <c r="AFS3" s="184"/>
      <c r="AFT3" s="184"/>
      <c r="AFU3" s="184"/>
      <c r="AFV3" s="184"/>
      <c r="AFW3" s="184"/>
      <c r="AFX3" s="184"/>
      <c r="AFY3" s="184"/>
      <c r="AFZ3" s="184"/>
      <c r="AGA3" s="184"/>
      <c r="AGB3" s="184"/>
      <c r="AGC3" s="184"/>
      <c r="AGD3" s="184"/>
      <c r="AGE3" s="184"/>
      <c r="AGF3" s="184"/>
      <c r="AGG3" s="184"/>
      <c r="AGH3" s="184"/>
      <c r="AGI3" s="184"/>
      <c r="AGJ3" s="184"/>
      <c r="AGK3" s="184"/>
      <c r="AGL3" s="184"/>
      <c r="AGM3" s="184"/>
      <c r="AGN3" s="184"/>
      <c r="AGO3" s="184"/>
      <c r="AGP3" s="184"/>
      <c r="AGQ3" s="184"/>
      <c r="AGR3" s="184"/>
      <c r="AGS3" s="184"/>
      <c r="AGT3" s="184"/>
      <c r="AGU3" s="184"/>
      <c r="AGV3" s="184"/>
      <c r="AGW3" s="184"/>
      <c r="AGX3" s="184"/>
      <c r="AGY3" s="184"/>
      <c r="AGZ3" s="184"/>
      <c r="AHA3" s="184"/>
      <c r="AHB3" s="184"/>
      <c r="AHC3" s="184"/>
      <c r="AHD3" s="184"/>
      <c r="AHE3" s="184"/>
      <c r="AHF3" s="184"/>
      <c r="AHG3" s="184"/>
      <c r="AHH3" s="184"/>
      <c r="AHI3" s="184"/>
      <c r="AHJ3" s="184"/>
      <c r="AHK3" s="184"/>
      <c r="AHL3" s="184"/>
      <c r="AHM3" s="184"/>
      <c r="AHN3" s="184"/>
      <c r="AHO3" s="184"/>
      <c r="AHP3" s="184"/>
      <c r="AHQ3" s="184"/>
      <c r="AHR3" s="184"/>
      <c r="AHS3" s="184"/>
      <c r="AHT3" s="184"/>
      <c r="AHU3" s="184"/>
      <c r="AHV3" s="184"/>
      <c r="AHW3" s="184"/>
      <c r="AHX3" s="184"/>
      <c r="AHY3" s="184"/>
      <c r="AHZ3" s="184"/>
      <c r="AIA3" s="184"/>
      <c r="AIB3" s="184"/>
      <c r="AIC3" s="184"/>
      <c r="AID3" s="184"/>
      <c r="AIE3" s="184"/>
      <c r="AIF3" s="184"/>
      <c r="AIG3" s="184"/>
      <c r="AIH3" s="184"/>
      <c r="AII3" s="184"/>
      <c r="AIJ3" s="184"/>
      <c r="AIK3" s="184"/>
      <c r="AIL3" s="184"/>
      <c r="AIM3" s="184"/>
      <c r="AIN3" s="184"/>
      <c r="AIO3" s="184"/>
      <c r="AIP3" s="184"/>
      <c r="AIQ3" s="184"/>
      <c r="AIR3" s="184"/>
      <c r="AIS3" s="184"/>
      <c r="AIT3" s="184"/>
      <c r="AIU3" s="184"/>
      <c r="AIV3" s="184"/>
      <c r="AIW3" s="184"/>
      <c r="AIX3" s="184"/>
      <c r="AIY3" s="184"/>
      <c r="AIZ3" s="184"/>
      <c r="AJA3" s="184"/>
      <c r="AJB3" s="184"/>
      <c r="AJC3" s="184"/>
      <c r="AJD3" s="184"/>
      <c r="AJE3" s="184"/>
      <c r="AJF3" s="184"/>
      <c r="AJG3" s="184"/>
      <c r="AJH3" s="184"/>
      <c r="AJI3" s="184"/>
      <c r="AJJ3" s="184"/>
      <c r="AJK3" s="184"/>
      <c r="AJL3" s="184"/>
      <c r="AJM3" s="184"/>
      <c r="AJN3" s="184"/>
      <c r="AJO3" s="184"/>
      <c r="AJP3" s="184"/>
      <c r="AJQ3" s="184"/>
      <c r="AJR3" s="184"/>
      <c r="AJS3" s="184"/>
      <c r="AJT3" s="184"/>
      <c r="AJU3" s="184"/>
      <c r="AJV3" s="184"/>
      <c r="AJW3" s="184"/>
      <c r="AJX3" s="184"/>
      <c r="AJY3" s="184"/>
      <c r="AJZ3" s="184"/>
      <c r="AKA3" s="184"/>
      <c r="AKB3" s="184"/>
      <c r="AKC3" s="184"/>
      <c r="AKD3" s="184"/>
      <c r="AKE3" s="184"/>
      <c r="AKF3" s="184"/>
      <c r="AKG3" s="184"/>
      <c r="AKH3" s="184"/>
      <c r="AKI3" s="184"/>
      <c r="AKJ3" s="184"/>
      <c r="AKK3" s="184"/>
      <c r="AKL3" s="184"/>
      <c r="AKM3" s="184"/>
      <c r="AKN3" s="184"/>
      <c r="AKO3" s="184"/>
      <c r="AKP3" s="184"/>
      <c r="AKQ3" s="184"/>
      <c r="AKR3" s="184"/>
      <c r="AKS3" s="184"/>
      <c r="AKT3" s="184"/>
      <c r="AKU3" s="184"/>
      <c r="AKV3" s="184"/>
      <c r="AKW3" s="184"/>
      <c r="AKX3" s="184"/>
      <c r="AKY3" s="184"/>
      <c r="AKZ3" s="184"/>
      <c r="ALA3" s="184"/>
      <c r="ALB3" s="184"/>
      <c r="ALC3" s="184"/>
      <c r="ALD3" s="184"/>
      <c r="ALE3" s="184"/>
      <c r="ALF3" s="184"/>
      <c r="ALG3" s="184"/>
      <c r="ALH3" s="184"/>
      <c r="ALI3" s="184"/>
      <c r="ALJ3" s="184"/>
      <c r="ALK3" s="184"/>
      <c r="ALL3" s="184"/>
      <c r="ALM3" s="184"/>
      <c r="ALN3" s="184"/>
      <c r="ALO3" s="184"/>
      <c r="ALP3" s="184"/>
      <c r="ALQ3" s="184"/>
      <c r="ALR3" s="184"/>
      <c r="ALS3" s="184"/>
      <c r="ALT3" s="184"/>
      <c r="ALU3" s="184"/>
      <c r="ALV3" s="184"/>
      <c r="ALW3" s="184"/>
      <c r="ALX3" s="184"/>
      <c r="ALY3" s="184"/>
      <c r="ALZ3" s="184"/>
      <c r="AMA3" s="184"/>
      <c r="AMB3" s="184"/>
      <c r="AMC3" s="184"/>
      <c r="AMD3" s="184"/>
      <c r="AME3" s="184"/>
      <c r="AMF3" s="184"/>
      <c r="AMG3" s="184"/>
      <c r="AMH3" s="184"/>
      <c r="AMI3" s="184"/>
      <c r="AMJ3" s="184"/>
      <c r="AMK3" s="184"/>
      <c r="AML3" s="184"/>
      <c r="AMM3" s="184"/>
      <c r="AMN3" s="184"/>
      <c r="AMO3" s="184"/>
      <c r="AMP3" s="184"/>
      <c r="AMQ3" s="184"/>
      <c r="AMR3" s="184"/>
      <c r="AMS3" s="184"/>
      <c r="AMT3" s="184"/>
      <c r="AMU3" s="184"/>
      <c r="AMV3" s="184"/>
      <c r="AMW3" s="184"/>
      <c r="AMX3" s="184"/>
      <c r="AMY3" s="184"/>
      <c r="AMZ3" s="184"/>
      <c r="ANA3" s="184"/>
      <c r="ANB3" s="184"/>
      <c r="ANC3" s="184"/>
      <c r="AND3" s="184"/>
      <c r="ANE3" s="184"/>
      <c r="ANF3" s="184"/>
      <c r="ANG3" s="184"/>
      <c r="ANH3" s="184"/>
      <c r="ANI3" s="184"/>
      <c r="ANJ3" s="184"/>
      <c r="ANK3" s="184"/>
      <c r="ANL3" s="184"/>
      <c r="ANM3" s="184"/>
      <c r="ANN3" s="184"/>
      <c r="ANO3" s="184"/>
      <c r="ANP3" s="184"/>
      <c r="ANQ3" s="184"/>
      <c r="ANR3" s="184"/>
      <c r="ANS3" s="184"/>
      <c r="ANT3" s="184"/>
      <c r="ANU3" s="184"/>
      <c r="ANV3" s="184"/>
      <c r="ANW3" s="184"/>
      <c r="ANX3" s="184"/>
      <c r="ANY3" s="184"/>
      <c r="ANZ3" s="184"/>
      <c r="AOA3" s="184"/>
      <c r="AOB3" s="184"/>
      <c r="AOC3" s="184"/>
      <c r="AOD3" s="184"/>
      <c r="AOE3" s="184"/>
      <c r="AOF3" s="184"/>
      <c r="AOG3" s="184"/>
      <c r="AOH3" s="184"/>
      <c r="AOI3" s="184"/>
      <c r="AOJ3" s="184"/>
      <c r="AOK3" s="184"/>
      <c r="AOL3" s="184"/>
      <c r="AOM3" s="184"/>
      <c r="AON3" s="184"/>
      <c r="AOO3" s="184"/>
      <c r="AOP3" s="184"/>
      <c r="AOQ3" s="184"/>
      <c r="AOR3" s="184"/>
      <c r="AOS3" s="184"/>
      <c r="AOT3" s="184"/>
      <c r="AOU3" s="184"/>
      <c r="AOV3" s="184"/>
      <c r="AOW3" s="184"/>
      <c r="AOX3" s="184"/>
      <c r="AOY3" s="184"/>
      <c r="AOZ3" s="184"/>
      <c r="APA3" s="184"/>
      <c r="APB3" s="184"/>
      <c r="APC3" s="184"/>
      <c r="APD3" s="184"/>
      <c r="APE3" s="184"/>
      <c r="APF3" s="184"/>
      <c r="APG3" s="184"/>
      <c r="APH3" s="184"/>
      <c r="API3" s="184"/>
      <c r="APJ3" s="184"/>
      <c r="APK3" s="184"/>
      <c r="APL3" s="184"/>
      <c r="APM3" s="184"/>
      <c r="APN3" s="184"/>
      <c r="APO3" s="184"/>
      <c r="APP3" s="184"/>
      <c r="APQ3" s="184"/>
      <c r="APR3" s="184"/>
      <c r="APS3" s="184"/>
      <c r="APT3" s="184"/>
      <c r="APU3" s="184"/>
      <c r="APV3" s="184"/>
      <c r="APW3" s="184"/>
      <c r="APX3" s="184"/>
      <c r="APY3" s="184"/>
      <c r="APZ3" s="184"/>
      <c r="AQA3" s="184"/>
      <c r="AQB3" s="184"/>
      <c r="AQC3" s="184"/>
      <c r="AQD3" s="184"/>
      <c r="AQE3" s="184"/>
      <c r="AQF3" s="184"/>
      <c r="AQG3" s="184"/>
      <c r="AQH3" s="184"/>
      <c r="AQI3" s="184"/>
      <c r="AQJ3" s="184"/>
      <c r="AQK3" s="184"/>
      <c r="AQL3" s="184"/>
      <c r="AQM3" s="184"/>
      <c r="AQN3" s="184"/>
      <c r="AQO3" s="184"/>
      <c r="AQP3" s="184"/>
      <c r="AQQ3" s="184"/>
      <c r="AQR3" s="184"/>
      <c r="AQS3" s="184"/>
      <c r="AQT3" s="184"/>
      <c r="AQU3" s="184"/>
      <c r="AQV3" s="184"/>
      <c r="AQW3" s="184"/>
      <c r="AQX3" s="184"/>
      <c r="AQY3" s="184"/>
      <c r="AQZ3" s="184"/>
      <c r="ARA3" s="184"/>
      <c r="ARB3" s="184"/>
      <c r="ARC3" s="184"/>
      <c r="ARD3" s="184"/>
      <c r="ARE3" s="184"/>
      <c r="ARF3" s="184"/>
      <c r="ARG3" s="184"/>
      <c r="ARH3" s="184"/>
      <c r="ARI3" s="184"/>
      <c r="ARJ3" s="184"/>
      <c r="ARK3" s="184"/>
      <c r="ARL3" s="184"/>
      <c r="ARM3" s="184"/>
      <c r="ARN3" s="184"/>
      <c r="ARO3" s="184"/>
      <c r="ARP3" s="184"/>
      <c r="ARQ3" s="184"/>
      <c r="ARR3" s="184"/>
      <c r="ARS3" s="184"/>
      <c r="ART3" s="184"/>
      <c r="ARU3" s="184"/>
      <c r="ARV3" s="184"/>
      <c r="ARW3" s="184"/>
      <c r="ARX3" s="184"/>
      <c r="ARY3" s="184"/>
      <c r="ARZ3" s="184"/>
      <c r="ASA3" s="184"/>
      <c r="ASB3" s="184"/>
      <c r="ASC3" s="184"/>
      <c r="ASD3" s="184"/>
      <c r="ASE3" s="184"/>
      <c r="ASF3" s="184"/>
      <c r="ASG3" s="184"/>
      <c r="ASH3" s="184"/>
      <c r="ASI3" s="184"/>
      <c r="ASJ3" s="184"/>
      <c r="ASK3" s="184"/>
      <c r="ASL3" s="184"/>
      <c r="ASM3" s="184"/>
      <c r="ASN3" s="184"/>
      <c r="ASO3" s="184"/>
      <c r="ASP3" s="184"/>
      <c r="ASQ3" s="184"/>
      <c r="ASR3" s="184"/>
      <c r="ASS3" s="184"/>
      <c r="AST3" s="184"/>
      <c r="ASU3" s="184"/>
      <c r="ASV3" s="184"/>
      <c r="ASW3" s="184"/>
      <c r="ASX3" s="184"/>
      <c r="ASY3" s="184"/>
      <c r="ASZ3" s="184"/>
      <c r="ATA3" s="184"/>
      <c r="ATB3" s="184"/>
      <c r="ATC3" s="184"/>
      <c r="ATD3" s="184"/>
      <c r="ATE3" s="184"/>
      <c r="ATF3" s="184"/>
      <c r="ATG3" s="184"/>
      <c r="ATH3" s="184"/>
      <c r="ATI3" s="184"/>
      <c r="ATJ3" s="184"/>
      <c r="ATK3" s="184"/>
      <c r="ATL3" s="184"/>
      <c r="ATM3" s="184"/>
      <c r="ATN3" s="184"/>
      <c r="ATO3" s="184"/>
      <c r="ATP3" s="184"/>
      <c r="ATQ3" s="184"/>
      <c r="ATR3" s="184"/>
      <c r="ATS3" s="184"/>
      <c r="ATT3" s="184"/>
      <c r="ATU3" s="184"/>
      <c r="ATV3" s="184"/>
      <c r="ATW3" s="184"/>
      <c r="ATX3" s="184"/>
      <c r="ATY3" s="184"/>
      <c r="ATZ3" s="184"/>
      <c r="AUA3" s="184"/>
      <c r="AUB3" s="184"/>
      <c r="AUC3" s="184"/>
      <c r="AUD3" s="184"/>
      <c r="AUE3" s="184"/>
      <c r="AUF3" s="184"/>
      <c r="AUG3" s="184"/>
      <c r="AUH3" s="184"/>
      <c r="AUI3" s="184"/>
      <c r="AUJ3" s="184"/>
      <c r="AUK3" s="184"/>
      <c r="AUL3" s="184"/>
      <c r="AUM3" s="184"/>
      <c r="AUN3" s="184"/>
      <c r="AUO3" s="184"/>
      <c r="AUP3" s="184"/>
      <c r="AUQ3" s="184"/>
      <c r="AUR3" s="184"/>
      <c r="AUS3" s="184"/>
      <c r="AUT3" s="184"/>
      <c r="AUU3" s="184"/>
      <c r="AUV3" s="184"/>
      <c r="AUW3" s="184"/>
      <c r="AUX3" s="184"/>
      <c r="AUY3" s="184"/>
      <c r="AUZ3" s="184"/>
      <c r="AVA3" s="184"/>
      <c r="AVB3" s="184"/>
      <c r="AVC3" s="184"/>
      <c r="AVD3" s="184"/>
      <c r="AVE3" s="184"/>
      <c r="AVF3" s="184"/>
      <c r="AVG3" s="184"/>
      <c r="AVH3" s="184"/>
      <c r="AVI3" s="184"/>
      <c r="AVJ3" s="184"/>
      <c r="AVK3" s="184"/>
      <c r="AVL3" s="184"/>
      <c r="AVM3" s="184"/>
      <c r="AVN3" s="184"/>
      <c r="AVO3" s="184"/>
      <c r="AVP3" s="184"/>
      <c r="AVQ3" s="184"/>
      <c r="AVR3" s="184"/>
      <c r="AVS3" s="184"/>
      <c r="AVT3" s="184"/>
      <c r="AVU3" s="184"/>
      <c r="AVV3" s="184"/>
      <c r="AVW3" s="184"/>
      <c r="AVX3" s="184"/>
      <c r="AVY3" s="184"/>
      <c r="AVZ3" s="184"/>
      <c r="AWA3" s="184"/>
      <c r="AWB3" s="184"/>
      <c r="AWC3" s="184"/>
      <c r="AWD3" s="184"/>
      <c r="AWE3" s="184"/>
      <c r="AWF3" s="184"/>
      <c r="AWG3" s="184"/>
      <c r="AWH3" s="184"/>
      <c r="AWI3" s="184"/>
      <c r="AWJ3" s="184"/>
      <c r="AWK3" s="184"/>
      <c r="AWL3" s="184"/>
      <c r="AWM3" s="184"/>
      <c r="AWN3" s="184"/>
      <c r="AWO3" s="184"/>
      <c r="AWP3" s="184"/>
      <c r="AWQ3" s="184"/>
      <c r="AWR3" s="184"/>
      <c r="AWS3" s="184"/>
      <c r="AWT3" s="184"/>
      <c r="AWU3" s="184"/>
      <c r="AWV3" s="184"/>
      <c r="AWW3" s="184"/>
      <c r="AWX3" s="184"/>
      <c r="AWY3" s="184"/>
      <c r="AWZ3" s="184"/>
      <c r="AXA3" s="184"/>
      <c r="AXB3" s="184"/>
      <c r="AXC3" s="184"/>
      <c r="AXD3" s="184"/>
      <c r="AXE3" s="184"/>
      <c r="AXF3" s="184"/>
      <c r="AXG3" s="184"/>
      <c r="AXH3" s="184"/>
      <c r="AXI3" s="184"/>
      <c r="AXJ3" s="184"/>
      <c r="AXK3" s="184"/>
      <c r="AXL3" s="184"/>
      <c r="AXM3" s="184"/>
      <c r="AXN3" s="184"/>
      <c r="AXO3" s="184"/>
      <c r="AXP3" s="184"/>
      <c r="AXQ3" s="184"/>
      <c r="AXR3" s="184"/>
      <c r="AXS3" s="184"/>
      <c r="AXT3" s="184"/>
      <c r="AXU3" s="184"/>
      <c r="AXV3" s="184"/>
      <c r="AXW3" s="184"/>
      <c r="AXX3" s="184"/>
      <c r="AXY3" s="184"/>
      <c r="AXZ3" s="184"/>
      <c r="AYA3" s="184"/>
      <c r="AYB3" s="184"/>
      <c r="AYC3" s="184"/>
      <c r="AYD3" s="184"/>
      <c r="AYE3" s="184"/>
      <c r="AYF3" s="184"/>
      <c r="AYG3" s="184"/>
      <c r="AYH3" s="184"/>
      <c r="AYI3" s="184"/>
      <c r="AYJ3" s="184"/>
      <c r="AYK3" s="184"/>
      <c r="AYL3" s="184"/>
      <c r="AYM3" s="184"/>
      <c r="AYN3" s="184"/>
      <c r="AYO3" s="184"/>
      <c r="AYP3" s="184"/>
      <c r="AYQ3" s="184"/>
      <c r="AYR3" s="184"/>
      <c r="AYS3" s="184"/>
      <c r="AYT3" s="184"/>
      <c r="AYU3" s="184"/>
      <c r="AYV3" s="184"/>
      <c r="AYW3" s="184"/>
      <c r="AYX3" s="184"/>
      <c r="AYY3" s="184"/>
      <c r="AYZ3" s="184"/>
      <c r="AZA3" s="184"/>
      <c r="AZB3" s="184"/>
      <c r="AZC3" s="184"/>
      <c r="AZD3" s="184"/>
      <c r="AZE3" s="184"/>
      <c r="AZF3" s="184"/>
      <c r="AZG3" s="184"/>
      <c r="AZH3" s="184"/>
      <c r="AZI3" s="184"/>
      <c r="AZJ3" s="184"/>
      <c r="AZK3" s="184"/>
      <c r="AZL3" s="184"/>
      <c r="AZM3" s="184"/>
      <c r="AZN3" s="184"/>
      <c r="AZO3" s="184"/>
      <c r="AZP3" s="184"/>
      <c r="AZQ3" s="184"/>
      <c r="AZR3" s="184"/>
      <c r="AZS3" s="184"/>
      <c r="AZT3" s="184"/>
      <c r="AZU3" s="184"/>
      <c r="AZV3" s="184"/>
      <c r="AZW3" s="184"/>
      <c r="AZX3" s="184"/>
      <c r="AZY3" s="184"/>
      <c r="AZZ3" s="184"/>
      <c r="BAA3" s="184"/>
      <c r="BAB3" s="184"/>
      <c r="BAC3" s="184"/>
      <c r="BAD3" s="184"/>
      <c r="BAE3" s="184"/>
      <c r="BAF3" s="184"/>
      <c r="BAG3" s="184"/>
      <c r="BAH3" s="184"/>
      <c r="BAI3" s="184"/>
      <c r="BAJ3" s="184"/>
      <c r="BAK3" s="184"/>
      <c r="BAL3" s="184"/>
      <c r="BAM3" s="184"/>
      <c r="BAN3" s="184"/>
      <c r="BAO3" s="184"/>
      <c r="BAP3" s="184"/>
      <c r="BAQ3" s="184"/>
      <c r="BAR3" s="184"/>
      <c r="BAS3" s="184"/>
      <c r="BAT3" s="184"/>
      <c r="BAU3" s="184"/>
      <c r="BAV3" s="184"/>
      <c r="BAW3" s="184"/>
      <c r="BAX3" s="184"/>
      <c r="BAY3" s="184"/>
      <c r="BAZ3" s="184"/>
      <c r="BBA3" s="184"/>
      <c r="BBB3" s="184"/>
      <c r="BBC3" s="184"/>
      <c r="BBD3" s="184"/>
      <c r="BBE3" s="184"/>
      <c r="BBF3" s="184"/>
      <c r="BBG3" s="184"/>
      <c r="BBH3" s="184"/>
      <c r="BBI3" s="184"/>
      <c r="BBJ3" s="184"/>
      <c r="BBK3" s="184"/>
      <c r="BBL3" s="184"/>
      <c r="BBM3" s="184"/>
      <c r="BBN3" s="184"/>
      <c r="BBO3" s="184"/>
      <c r="BBP3" s="184"/>
      <c r="BBQ3" s="184"/>
      <c r="BBR3" s="184"/>
      <c r="BBS3" s="184"/>
      <c r="BBT3" s="184"/>
      <c r="BBU3" s="184"/>
      <c r="BBV3" s="184"/>
      <c r="BBW3" s="184"/>
      <c r="BBX3" s="184"/>
      <c r="BBY3" s="184"/>
      <c r="BBZ3" s="184"/>
      <c r="BCA3" s="184"/>
      <c r="BCB3" s="184"/>
      <c r="BCC3" s="184"/>
      <c r="BCD3" s="184"/>
      <c r="BCE3" s="184"/>
      <c r="BCF3" s="184"/>
      <c r="BCG3" s="184"/>
      <c r="BCH3" s="184"/>
      <c r="BCI3" s="184"/>
      <c r="BCJ3" s="184"/>
      <c r="BCK3" s="184"/>
      <c r="BCL3" s="184"/>
      <c r="BCM3" s="184"/>
      <c r="BCN3" s="184"/>
      <c r="BCO3" s="184"/>
      <c r="BCP3" s="184"/>
      <c r="BCQ3" s="184"/>
      <c r="BCR3" s="184"/>
      <c r="BCS3" s="184"/>
      <c r="BCT3" s="184"/>
      <c r="BCU3" s="184"/>
      <c r="BCV3" s="184"/>
      <c r="BCW3" s="184"/>
      <c r="BCX3" s="184"/>
      <c r="BCY3" s="184"/>
      <c r="BCZ3" s="184"/>
      <c r="BDA3" s="184"/>
      <c r="BDB3" s="184"/>
      <c r="BDC3" s="184"/>
      <c r="BDD3" s="184"/>
      <c r="BDE3" s="184"/>
      <c r="BDF3" s="184"/>
      <c r="BDG3" s="184"/>
      <c r="BDH3" s="184"/>
      <c r="BDI3" s="184"/>
      <c r="BDJ3" s="184"/>
      <c r="BDK3" s="184"/>
      <c r="BDL3" s="184"/>
      <c r="BDM3" s="184"/>
      <c r="BDN3" s="184"/>
      <c r="BDO3" s="184"/>
      <c r="BDP3" s="184"/>
      <c r="BDQ3" s="184"/>
      <c r="BDR3" s="184"/>
      <c r="BDS3" s="184"/>
      <c r="BDT3" s="184"/>
      <c r="BDU3" s="184"/>
      <c r="BDV3" s="184"/>
      <c r="BDW3" s="184"/>
      <c r="BDX3" s="184"/>
      <c r="BDY3" s="184"/>
      <c r="BDZ3" s="184"/>
      <c r="BEA3" s="184"/>
      <c r="BEB3" s="184"/>
      <c r="BEC3" s="184"/>
      <c r="BED3" s="184"/>
      <c r="BEE3" s="184"/>
      <c r="BEF3" s="184"/>
      <c r="BEG3" s="184"/>
      <c r="BEH3" s="184"/>
      <c r="BEI3" s="184"/>
      <c r="BEJ3" s="184"/>
      <c r="BEK3" s="184"/>
      <c r="BEL3" s="184"/>
      <c r="BEM3" s="184"/>
      <c r="BEN3" s="184"/>
      <c r="BEO3" s="184"/>
      <c r="BEP3" s="184"/>
      <c r="BEQ3" s="184"/>
      <c r="BER3" s="184"/>
      <c r="BES3" s="184"/>
      <c r="BET3" s="184"/>
      <c r="BEU3" s="184"/>
      <c r="BEV3" s="184"/>
      <c r="BEW3" s="184"/>
      <c r="BEX3" s="184"/>
      <c r="BEY3" s="184"/>
      <c r="BEZ3" s="184"/>
      <c r="BFA3" s="184"/>
      <c r="BFB3" s="184"/>
      <c r="BFC3" s="184"/>
      <c r="BFD3" s="184"/>
      <c r="BFE3" s="184"/>
      <c r="BFF3" s="184"/>
      <c r="BFG3" s="184"/>
      <c r="BFH3" s="184"/>
      <c r="BFI3" s="184"/>
      <c r="BFJ3" s="184"/>
      <c r="BFK3" s="184"/>
      <c r="BFL3" s="184"/>
      <c r="BFM3" s="184"/>
      <c r="BFN3" s="184"/>
      <c r="BFO3" s="184"/>
      <c r="BFP3" s="184"/>
      <c r="BFQ3" s="184"/>
      <c r="BFR3" s="184"/>
      <c r="BFS3" s="184"/>
      <c r="BFT3" s="184"/>
      <c r="BFU3" s="184"/>
      <c r="BFV3" s="184"/>
      <c r="BFW3" s="184"/>
      <c r="BFX3" s="184"/>
      <c r="BFY3" s="184"/>
      <c r="BFZ3" s="184"/>
      <c r="BGA3" s="184"/>
      <c r="BGB3" s="184"/>
      <c r="BGC3" s="184"/>
      <c r="BGD3" s="184"/>
      <c r="BGE3" s="184"/>
      <c r="BGF3" s="184"/>
      <c r="BGG3" s="184"/>
      <c r="BGH3" s="184"/>
      <c r="BGI3" s="184"/>
      <c r="BGJ3" s="184"/>
      <c r="BGK3" s="184"/>
      <c r="BGL3" s="184"/>
      <c r="BGM3" s="184"/>
      <c r="BGN3" s="184"/>
      <c r="BGO3" s="184"/>
      <c r="BGP3" s="184"/>
      <c r="BGQ3" s="184"/>
      <c r="BGR3" s="184"/>
      <c r="BGS3" s="184"/>
      <c r="BGT3" s="184"/>
      <c r="BGU3" s="184"/>
      <c r="BGV3" s="184"/>
      <c r="BGW3" s="184"/>
      <c r="BGX3" s="184"/>
      <c r="BGY3" s="184"/>
      <c r="BGZ3" s="184"/>
      <c r="BHA3" s="184"/>
      <c r="BHB3" s="184"/>
      <c r="BHC3" s="184"/>
      <c r="BHD3" s="184"/>
      <c r="BHE3" s="184"/>
      <c r="BHF3" s="184"/>
      <c r="BHG3" s="184"/>
      <c r="BHH3" s="184"/>
      <c r="BHI3" s="184"/>
      <c r="BHJ3" s="184"/>
      <c r="BHK3" s="184"/>
      <c r="BHL3" s="184"/>
      <c r="BHM3" s="184"/>
      <c r="BHN3" s="184"/>
      <c r="BHO3" s="184"/>
      <c r="BHP3" s="184"/>
      <c r="BHQ3" s="184"/>
      <c r="BHR3" s="184"/>
      <c r="BHS3" s="184"/>
      <c r="BHT3" s="184"/>
      <c r="BHU3" s="184"/>
      <c r="BHV3" s="184"/>
      <c r="BHW3" s="184"/>
      <c r="BHX3" s="184"/>
      <c r="BHY3" s="184"/>
      <c r="BHZ3" s="184"/>
      <c r="BIA3" s="184"/>
      <c r="BIB3" s="184"/>
      <c r="BIC3" s="184"/>
      <c r="BID3" s="184"/>
      <c r="BIE3" s="184"/>
      <c r="BIF3" s="184"/>
      <c r="BIG3" s="184"/>
      <c r="BIH3" s="184"/>
      <c r="BII3" s="184"/>
      <c r="BIJ3" s="184"/>
      <c r="BIK3" s="184"/>
      <c r="BIL3" s="184"/>
      <c r="BIM3" s="184"/>
      <c r="BIN3" s="184"/>
      <c r="BIO3" s="184"/>
      <c r="BIP3" s="184"/>
      <c r="BIQ3" s="184"/>
      <c r="BIR3" s="184"/>
      <c r="BIS3" s="184"/>
      <c r="BIT3" s="184"/>
      <c r="BIU3" s="184"/>
      <c r="BIV3" s="184"/>
      <c r="BIW3" s="184"/>
      <c r="BIX3" s="184"/>
      <c r="BIY3" s="184"/>
      <c r="BIZ3" s="184"/>
      <c r="BJA3" s="184"/>
      <c r="BJB3" s="184"/>
      <c r="BJC3" s="184"/>
      <c r="BJD3" s="184"/>
      <c r="BJE3" s="184"/>
      <c r="BJF3" s="184"/>
      <c r="BJG3" s="184"/>
      <c r="BJH3" s="184"/>
      <c r="BJI3" s="184"/>
      <c r="BJJ3" s="184"/>
      <c r="BJK3" s="184"/>
      <c r="BJL3" s="184"/>
      <c r="BJM3" s="184"/>
      <c r="BJN3" s="184"/>
      <c r="BJO3" s="184"/>
      <c r="BJP3" s="184"/>
      <c r="BJQ3" s="184"/>
      <c r="BJR3" s="184"/>
      <c r="BJS3" s="184"/>
      <c r="BJT3" s="184"/>
      <c r="BJU3" s="184"/>
      <c r="BJV3" s="184"/>
      <c r="BJW3" s="184"/>
      <c r="BJX3" s="184"/>
      <c r="BJY3" s="184"/>
      <c r="BJZ3" s="184"/>
      <c r="BKA3" s="184"/>
      <c r="BKB3" s="184"/>
      <c r="BKC3" s="184"/>
      <c r="BKD3" s="184"/>
      <c r="BKE3" s="184"/>
      <c r="BKF3" s="184"/>
      <c r="BKG3" s="184"/>
      <c r="BKH3" s="184"/>
      <c r="BKI3" s="184"/>
      <c r="BKJ3" s="184"/>
      <c r="BKK3" s="184"/>
      <c r="BKL3" s="184"/>
      <c r="BKM3" s="184"/>
      <c r="BKN3" s="184"/>
      <c r="BKO3" s="184"/>
      <c r="BKP3" s="184"/>
      <c r="BKQ3" s="184"/>
      <c r="BKR3" s="184"/>
      <c r="BKS3" s="184"/>
      <c r="BKT3" s="184"/>
      <c r="BKU3" s="184"/>
      <c r="BKV3" s="184"/>
      <c r="BKW3" s="184"/>
      <c r="BKX3" s="184"/>
      <c r="BKY3" s="184"/>
      <c r="BKZ3" s="184"/>
      <c r="BLA3" s="184"/>
      <c r="BLB3" s="184"/>
      <c r="BLC3" s="184"/>
      <c r="BLD3" s="184"/>
      <c r="BLE3" s="184"/>
      <c r="BLF3" s="184"/>
      <c r="BLG3" s="184"/>
      <c r="BLH3" s="184"/>
      <c r="BLI3" s="184"/>
      <c r="BLJ3" s="184"/>
      <c r="BLK3" s="184"/>
      <c r="BLL3" s="184"/>
      <c r="BLM3" s="184"/>
      <c r="BLN3" s="184"/>
      <c r="BLO3" s="184"/>
      <c r="BLP3" s="184"/>
      <c r="BLQ3" s="184"/>
      <c r="BLR3" s="184"/>
      <c r="BLS3" s="184"/>
      <c r="BLT3" s="184"/>
      <c r="BLU3" s="184"/>
      <c r="BLV3" s="184"/>
      <c r="BLW3" s="184"/>
      <c r="BLX3" s="184"/>
      <c r="BLY3" s="184"/>
      <c r="BLZ3" s="184"/>
      <c r="BMA3" s="184"/>
      <c r="BMB3" s="184"/>
      <c r="BMC3" s="184"/>
      <c r="BMD3" s="184"/>
      <c r="BME3" s="184"/>
      <c r="BMF3" s="184"/>
      <c r="BMG3" s="184"/>
      <c r="BMH3" s="184"/>
      <c r="BMI3" s="184"/>
      <c r="BMJ3" s="184"/>
      <c r="BMK3" s="184"/>
      <c r="BML3" s="184"/>
      <c r="BMM3" s="184"/>
      <c r="BMN3" s="184"/>
      <c r="BMO3" s="184"/>
      <c r="BMP3" s="184"/>
      <c r="BMQ3" s="184"/>
      <c r="BMR3" s="184"/>
      <c r="BMS3" s="184"/>
      <c r="BMT3" s="184"/>
      <c r="BMU3" s="184"/>
      <c r="BMV3" s="184"/>
      <c r="BMW3" s="184"/>
      <c r="BMX3" s="184"/>
      <c r="BMY3" s="184"/>
      <c r="BMZ3" s="184"/>
      <c r="BNA3" s="184"/>
      <c r="BNB3" s="184"/>
      <c r="BNC3" s="184"/>
      <c r="BND3" s="184"/>
      <c r="BNE3" s="184"/>
      <c r="BNF3" s="184"/>
      <c r="BNG3" s="184"/>
      <c r="BNH3" s="184"/>
      <c r="BNI3" s="184"/>
      <c r="BNJ3" s="184"/>
      <c r="BNK3" s="184"/>
      <c r="BNL3" s="184"/>
      <c r="BNM3" s="184"/>
      <c r="BNN3" s="184"/>
      <c r="BNO3" s="184"/>
      <c r="BNP3" s="184"/>
      <c r="BNQ3" s="184"/>
      <c r="BNR3" s="184"/>
      <c r="BNS3" s="184"/>
      <c r="BNT3" s="184"/>
      <c r="BNU3" s="184"/>
      <c r="BNV3" s="184"/>
      <c r="BNW3" s="184"/>
      <c r="BNX3" s="184"/>
      <c r="BNY3" s="184"/>
      <c r="BNZ3" s="184"/>
      <c r="BOA3" s="184"/>
      <c r="BOB3" s="184"/>
      <c r="BOC3" s="184"/>
      <c r="BOD3" s="184"/>
      <c r="BOE3" s="184"/>
      <c r="BOF3" s="184"/>
      <c r="BOG3" s="184"/>
      <c r="BOH3" s="184"/>
      <c r="BOI3" s="184"/>
      <c r="BOJ3" s="184"/>
      <c r="BOK3" s="184"/>
      <c r="BOL3" s="184"/>
      <c r="BOM3" s="184"/>
      <c r="BON3" s="184"/>
      <c r="BOO3" s="184"/>
      <c r="BOP3" s="184"/>
      <c r="BOQ3" s="184"/>
      <c r="BOR3" s="184"/>
      <c r="BOS3" s="184"/>
      <c r="BOT3" s="184"/>
      <c r="BOU3" s="184"/>
      <c r="BOV3" s="184"/>
      <c r="BOW3" s="184"/>
      <c r="BOX3" s="184"/>
      <c r="BOY3" s="184"/>
      <c r="BOZ3" s="184"/>
      <c r="BPA3" s="184"/>
      <c r="BPB3" s="184"/>
      <c r="BPC3" s="184"/>
      <c r="BPD3" s="184"/>
      <c r="BPE3" s="184"/>
      <c r="BPF3" s="184"/>
      <c r="BPG3" s="184"/>
      <c r="BPH3" s="184"/>
      <c r="BPI3" s="184"/>
      <c r="BPJ3" s="184"/>
      <c r="BPK3" s="184"/>
      <c r="BPL3" s="184"/>
      <c r="BPM3" s="184"/>
      <c r="BPN3" s="184"/>
      <c r="BPO3" s="184"/>
      <c r="BPP3" s="184"/>
      <c r="BPQ3" s="184"/>
      <c r="BPR3" s="184"/>
      <c r="BPS3" s="184"/>
      <c r="BPT3" s="184"/>
      <c r="BPU3" s="184"/>
      <c r="BPV3" s="184"/>
      <c r="BPW3" s="184"/>
      <c r="BPX3" s="184"/>
      <c r="BPY3" s="184"/>
      <c r="BPZ3" s="184"/>
      <c r="BQA3" s="184"/>
      <c r="BQB3" s="184"/>
      <c r="BQC3" s="184"/>
      <c r="BQD3" s="184"/>
      <c r="BQE3" s="184"/>
      <c r="BQF3" s="184"/>
      <c r="BQG3" s="184"/>
      <c r="BQH3" s="184"/>
      <c r="BQI3" s="184"/>
      <c r="BQJ3" s="184"/>
      <c r="BQK3" s="184"/>
      <c r="BQL3" s="184"/>
      <c r="BQM3" s="184"/>
      <c r="BQN3" s="184"/>
      <c r="BQO3" s="184"/>
      <c r="BQP3" s="184"/>
      <c r="BQQ3" s="184"/>
      <c r="BQR3" s="184"/>
      <c r="BQS3" s="184"/>
      <c r="BQT3" s="184"/>
      <c r="BQU3" s="184"/>
      <c r="BQV3" s="184"/>
      <c r="BQW3" s="184"/>
      <c r="BQX3" s="184"/>
      <c r="BQY3" s="184"/>
      <c r="BQZ3" s="184"/>
      <c r="BRA3" s="184"/>
      <c r="BRB3" s="184"/>
      <c r="BRC3" s="184"/>
      <c r="BRD3" s="184"/>
      <c r="BRE3" s="184"/>
      <c r="BRF3" s="184"/>
      <c r="BRG3" s="184"/>
      <c r="BRH3" s="184"/>
      <c r="BRI3" s="184"/>
      <c r="BRJ3" s="184"/>
      <c r="BRK3" s="184"/>
      <c r="BRL3" s="184"/>
      <c r="BRM3" s="184"/>
      <c r="BRN3" s="184"/>
      <c r="BRO3" s="184"/>
      <c r="BRP3" s="184"/>
      <c r="BRQ3" s="184"/>
      <c r="BRR3" s="184"/>
      <c r="BRS3" s="184"/>
      <c r="BRT3" s="184"/>
      <c r="BRU3" s="184"/>
      <c r="BRV3" s="184"/>
      <c r="BRW3" s="184"/>
      <c r="BRX3" s="184"/>
      <c r="BRY3" s="184"/>
      <c r="BRZ3" s="184"/>
      <c r="BSA3" s="184"/>
      <c r="BSB3" s="184"/>
      <c r="BSC3" s="184"/>
      <c r="BSD3" s="184"/>
      <c r="BSE3" s="184"/>
      <c r="BSF3" s="184"/>
      <c r="BSG3" s="184"/>
      <c r="BSH3" s="184"/>
      <c r="BSI3" s="184"/>
      <c r="BSJ3" s="184"/>
      <c r="BSK3" s="184"/>
      <c r="BSL3" s="184"/>
      <c r="BSM3" s="184"/>
      <c r="BSN3" s="184"/>
      <c r="BSO3" s="184"/>
      <c r="BSP3" s="184"/>
      <c r="BSQ3" s="184"/>
      <c r="BSR3" s="184"/>
      <c r="BSS3" s="184"/>
      <c r="BST3" s="184"/>
      <c r="BSU3" s="184"/>
      <c r="BSV3" s="184"/>
      <c r="BSW3" s="184"/>
      <c r="BSX3" s="184"/>
      <c r="BSY3" s="184"/>
      <c r="BSZ3" s="184"/>
      <c r="BTA3" s="184"/>
      <c r="BTB3" s="184"/>
      <c r="BTC3" s="184"/>
      <c r="BTD3" s="184"/>
      <c r="BTE3" s="184"/>
      <c r="BTF3" s="184"/>
      <c r="BTG3" s="184"/>
      <c r="BTH3" s="184"/>
      <c r="BTI3" s="184"/>
      <c r="BTJ3" s="184"/>
      <c r="BTK3" s="184"/>
      <c r="BTL3" s="184"/>
      <c r="BTM3" s="184"/>
      <c r="BTN3" s="184"/>
      <c r="BTO3" s="184"/>
      <c r="BTP3" s="184"/>
      <c r="BTQ3" s="184"/>
      <c r="BTR3" s="184"/>
      <c r="BTS3" s="184"/>
      <c r="BTT3" s="184"/>
      <c r="BTU3" s="184"/>
      <c r="BTV3" s="184"/>
      <c r="BTW3" s="184"/>
      <c r="BTX3" s="184"/>
      <c r="BTY3" s="184"/>
      <c r="BTZ3" s="184"/>
      <c r="BUA3" s="184"/>
      <c r="BUB3" s="184"/>
      <c r="BUC3" s="184"/>
      <c r="BUD3" s="184"/>
      <c r="BUE3" s="184"/>
      <c r="BUF3" s="184"/>
      <c r="BUG3" s="184"/>
      <c r="BUH3" s="184"/>
      <c r="BUI3" s="184"/>
      <c r="BUJ3" s="184"/>
      <c r="BUK3" s="184"/>
      <c r="BUL3" s="184"/>
      <c r="BUM3" s="184"/>
      <c r="BUN3" s="184"/>
      <c r="BUO3" s="184"/>
      <c r="BUP3" s="184"/>
      <c r="BUQ3" s="184"/>
      <c r="BUR3" s="184"/>
      <c r="BUS3" s="184"/>
      <c r="BUT3" s="184"/>
      <c r="BUU3" s="184"/>
      <c r="BUV3" s="184"/>
      <c r="BUW3" s="184"/>
      <c r="BUX3" s="184"/>
      <c r="BUY3" s="184"/>
      <c r="BUZ3" s="184"/>
      <c r="BVA3" s="184"/>
      <c r="BVB3" s="184"/>
      <c r="BVC3" s="184"/>
      <c r="BVD3" s="184"/>
      <c r="BVE3" s="184"/>
      <c r="BVF3" s="184"/>
      <c r="BVG3" s="184"/>
      <c r="BVH3" s="184"/>
      <c r="BVI3" s="184"/>
      <c r="BVJ3" s="184"/>
      <c r="BVK3" s="184"/>
      <c r="BVL3" s="184"/>
      <c r="BVM3" s="184"/>
      <c r="BVN3" s="184"/>
      <c r="BVO3" s="184"/>
      <c r="BVP3" s="184"/>
      <c r="BVQ3" s="184"/>
      <c r="BVR3" s="184"/>
      <c r="BVS3" s="184"/>
      <c r="BVT3" s="184"/>
      <c r="BVU3" s="184"/>
      <c r="BVV3" s="184"/>
      <c r="BVW3" s="184"/>
      <c r="BVX3" s="184"/>
      <c r="BVY3" s="184"/>
      <c r="BVZ3" s="184"/>
      <c r="BWA3" s="184"/>
      <c r="BWB3" s="184"/>
      <c r="BWC3" s="184"/>
      <c r="BWD3" s="184"/>
      <c r="BWE3" s="184"/>
      <c r="BWF3" s="184"/>
      <c r="BWG3" s="184"/>
      <c r="BWH3" s="184"/>
      <c r="BWI3" s="184"/>
      <c r="BWJ3" s="184"/>
      <c r="BWK3" s="184"/>
      <c r="BWL3" s="184"/>
      <c r="BWM3" s="184"/>
      <c r="BWN3" s="184"/>
      <c r="BWO3" s="184"/>
      <c r="BWP3" s="184"/>
      <c r="BWQ3" s="184"/>
      <c r="BWR3" s="184"/>
      <c r="BWS3" s="184"/>
      <c r="BWT3" s="184"/>
      <c r="BWU3" s="184"/>
      <c r="BWV3" s="184"/>
      <c r="BWW3" s="184"/>
      <c r="BWX3" s="184"/>
      <c r="BWY3" s="184"/>
      <c r="BWZ3" s="184"/>
      <c r="BXA3" s="184"/>
      <c r="BXB3" s="184"/>
      <c r="BXC3" s="184"/>
      <c r="BXD3" s="184"/>
      <c r="BXE3" s="184"/>
      <c r="BXF3" s="184"/>
      <c r="BXG3" s="184"/>
      <c r="BXH3" s="184"/>
      <c r="BXI3" s="184"/>
      <c r="BXJ3" s="184"/>
      <c r="BXK3" s="184"/>
      <c r="BXL3" s="184"/>
      <c r="BXM3" s="184"/>
      <c r="BXN3" s="184"/>
      <c r="BXO3" s="184"/>
      <c r="BXP3" s="184"/>
      <c r="BXQ3" s="184"/>
      <c r="BXR3" s="184"/>
      <c r="BXS3" s="184"/>
      <c r="BXT3" s="184"/>
      <c r="BXU3" s="184"/>
      <c r="BXV3" s="184"/>
      <c r="BXW3" s="184"/>
      <c r="BXX3" s="184"/>
      <c r="BXY3" s="184"/>
      <c r="BXZ3" s="184"/>
      <c r="BYA3" s="184"/>
      <c r="BYB3" s="184"/>
      <c r="BYC3" s="184"/>
      <c r="BYD3" s="184"/>
      <c r="BYE3" s="184"/>
      <c r="BYF3" s="184"/>
      <c r="BYG3" s="184"/>
      <c r="BYH3" s="184"/>
      <c r="BYI3" s="184"/>
      <c r="BYJ3" s="184"/>
      <c r="BYK3" s="184"/>
      <c r="BYL3" s="184"/>
      <c r="BYM3" s="184"/>
      <c r="BYN3" s="184"/>
      <c r="BYO3" s="184"/>
      <c r="BYP3" s="184"/>
      <c r="BYQ3" s="184"/>
      <c r="BYR3" s="184"/>
      <c r="BYS3" s="184"/>
      <c r="BYT3" s="184"/>
      <c r="BYU3" s="184"/>
      <c r="BYV3" s="184"/>
      <c r="BYW3" s="184"/>
      <c r="BYX3" s="184"/>
      <c r="BYY3" s="184"/>
      <c r="BYZ3" s="184"/>
      <c r="BZA3" s="184"/>
      <c r="BZB3" s="184"/>
      <c r="BZC3" s="184"/>
      <c r="BZD3" s="184"/>
      <c r="BZE3" s="184"/>
      <c r="BZF3" s="184"/>
      <c r="BZG3" s="184"/>
      <c r="BZH3" s="184"/>
      <c r="BZI3" s="184"/>
      <c r="BZJ3" s="184"/>
      <c r="BZK3" s="184"/>
      <c r="BZL3" s="184"/>
      <c r="BZM3" s="184"/>
      <c r="BZN3" s="184"/>
      <c r="BZO3" s="184"/>
      <c r="BZP3" s="184"/>
      <c r="BZQ3" s="184"/>
      <c r="BZR3" s="184"/>
      <c r="BZS3" s="184"/>
      <c r="BZT3" s="184"/>
      <c r="BZU3" s="184"/>
      <c r="BZV3" s="184"/>
      <c r="BZW3" s="184"/>
      <c r="BZX3" s="184"/>
      <c r="BZY3" s="184"/>
      <c r="BZZ3" s="184"/>
      <c r="CAA3" s="184"/>
      <c r="CAB3" s="184"/>
      <c r="CAC3" s="184"/>
      <c r="CAD3" s="184"/>
      <c r="CAE3" s="184"/>
      <c r="CAF3" s="184"/>
      <c r="CAG3" s="184"/>
      <c r="CAH3" s="184"/>
      <c r="CAI3" s="184"/>
      <c r="CAJ3" s="184"/>
      <c r="CAK3" s="184"/>
      <c r="CAL3" s="184"/>
      <c r="CAM3" s="184"/>
      <c r="CAN3" s="184"/>
      <c r="CAO3" s="184"/>
      <c r="CAP3" s="184"/>
      <c r="CAQ3" s="184"/>
      <c r="CAR3" s="184"/>
      <c r="CAS3" s="184"/>
      <c r="CAT3" s="184"/>
      <c r="CAU3" s="184"/>
      <c r="CAV3" s="184"/>
      <c r="CAW3" s="184"/>
      <c r="CAX3" s="184"/>
      <c r="CAY3" s="184"/>
      <c r="CAZ3" s="184"/>
      <c r="CBA3" s="184"/>
      <c r="CBB3" s="184"/>
      <c r="CBC3" s="184"/>
      <c r="CBD3" s="184"/>
      <c r="CBE3" s="184"/>
      <c r="CBF3" s="184"/>
      <c r="CBG3" s="184"/>
      <c r="CBH3" s="184"/>
      <c r="CBI3" s="184"/>
      <c r="CBJ3" s="184"/>
      <c r="CBK3" s="184"/>
      <c r="CBL3" s="184"/>
      <c r="CBM3" s="184"/>
      <c r="CBN3" s="184"/>
      <c r="CBO3" s="184"/>
      <c r="CBP3" s="184"/>
      <c r="CBQ3" s="184"/>
      <c r="CBR3" s="184"/>
      <c r="CBS3" s="184"/>
      <c r="CBT3" s="184"/>
      <c r="CBU3" s="184"/>
      <c r="CBV3" s="184"/>
      <c r="CBW3" s="184"/>
      <c r="CBX3" s="184"/>
      <c r="CBY3" s="184"/>
      <c r="CBZ3" s="184"/>
      <c r="CCA3" s="184"/>
      <c r="CCB3" s="184"/>
      <c r="CCC3" s="184"/>
      <c r="CCD3" s="184"/>
      <c r="CCE3" s="184"/>
      <c r="CCF3" s="184"/>
      <c r="CCG3" s="184"/>
      <c r="CCH3" s="184"/>
      <c r="CCI3" s="184"/>
      <c r="CCJ3" s="184"/>
      <c r="CCK3" s="184"/>
      <c r="CCL3" s="184"/>
      <c r="CCM3" s="184"/>
      <c r="CCN3" s="184"/>
      <c r="CCO3" s="184"/>
      <c r="CCP3" s="184"/>
      <c r="CCQ3" s="184"/>
      <c r="CCR3" s="184"/>
      <c r="CCS3" s="184"/>
      <c r="CCT3" s="184"/>
      <c r="CCU3" s="184"/>
      <c r="CCV3" s="184"/>
      <c r="CCW3" s="184"/>
      <c r="CCX3" s="184"/>
      <c r="CCY3" s="184"/>
      <c r="CCZ3" s="184"/>
      <c r="CDA3" s="184"/>
      <c r="CDB3" s="184"/>
      <c r="CDC3" s="184"/>
      <c r="CDD3" s="184"/>
      <c r="CDE3" s="184"/>
      <c r="CDF3" s="184"/>
      <c r="CDG3" s="184"/>
      <c r="CDH3" s="184"/>
      <c r="CDI3" s="184"/>
      <c r="CDJ3" s="184"/>
      <c r="CDK3" s="184"/>
      <c r="CDL3" s="184"/>
      <c r="CDM3" s="184"/>
      <c r="CDN3" s="184"/>
      <c r="CDO3" s="184"/>
      <c r="CDP3" s="184"/>
      <c r="CDQ3" s="184"/>
      <c r="CDR3" s="184"/>
      <c r="CDS3" s="184"/>
      <c r="CDT3" s="184"/>
      <c r="CDU3" s="184"/>
      <c r="CDV3" s="184"/>
      <c r="CDW3" s="184"/>
      <c r="CDX3" s="184"/>
      <c r="CDY3" s="184"/>
      <c r="CDZ3" s="184"/>
      <c r="CEA3" s="184"/>
      <c r="CEB3" s="184"/>
      <c r="CEC3" s="184"/>
      <c r="CED3" s="184"/>
      <c r="CEE3" s="184"/>
      <c r="CEF3" s="184"/>
      <c r="CEG3" s="184"/>
      <c r="CEH3" s="184"/>
      <c r="CEI3" s="184"/>
      <c r="CEJ3" s="184"/>
      <c r="CEK3" s="184"/>
      <c r="CEL3" s="184"/>
      <c r="CEM3" s="184"/>
      <c r="CEN3" s="184"/>
      <c r="CEO3" s="184"/>
      <c r="CEP3" s="184"/>
      <c r="CEQ3" s="184"/>
      <c r="CER3" s="184"/>
      <c r="CES3" s="184"/>
      <c r="CET3" s="184"/>
      <c r="CEU3" s="184"/>
      <c r="CEV3" s="184"/>
      <c r="CEW3" s="184"/>
      <c r="CEX3" s="184"/>
      <c r="CEY3" s="184"/>
      <c r="CEZ3" s="184"/>
      <c r="CFA3" s="184"/>
      <c r="CFB3" s="184"/>
      <c r="CFC3" s="184"/>
      <c r="CFD3" s="184"/>
      <c r="CFE3" s="184"/>
      <c r="CFF3" s="184"/>
      <c r="CFG3" s="184"/>
      <c r="CFH3" s="184"/>
      <c r="CFI3" s="184"/>
      <c r="CFJ3" s="184"/>
      <c r="CFK3" s="184"/>
      <c r="CFL3" s="184"/>
      <c r="CFM3" s="184"/>
      <c r="CFN3" s="184"/>
      <c r="CFO3" s="184"/>
      <c r="CFP3" s="184"/>
      <c r="CFQ3" s="184"/>
      <c r="CFR3" s="184"/>
      <c r="CFS3" s="184"/>
      <c r="CFT3" s="184"/>
      <c r="CFU3" s="184"/>
      <c r="CFV3" s="184"/>
      <c r="CFW3" s="184"/>
      <c r="CFX3" s="184"/>
      <c r="CFY3" s="184"/>
      <c r="CFZ3" s="184"/>
      <c r="CGA3" s="184"/>
      <c r="CGB3" s="184"/>
      <c r="CGC3" s="184"/>
      <c r="CGD3" s="184"/>
      <c r="CGE3" s="184"/>
      <c r="CGF3" s="184"/>
      <c r="CGG3" s="184"/>
      <c r="CGH3" s="184"/>
      <c r="CGI3" s="184"/>
      <c r="CGJ3" s="184"/>
      <c r="CGK3" s="184"/>
      <c r="CGL3" s="184"/>
      <c r="CGM3" s="184"/>
      <c r="CGN3" s="184"/>
      <c r="CGO3" s="184"/>
      <c r="CGP3" s="184"/>
      <c r="CGQ3" s="184"/>
      <c r="CGR3" s="184"/>
      <c r="CGS3" s="184"/>
      <c r="CGT3" s="184"/>
      <c r="CGU3" s="184"/>
      <c r="CGV3" s="184"/>
      <c r="CGW3" s="184"/>
      <c r="CGX3" s="184"/>
      <c r="CGY3" s="184"/>
      <c r="CGZ3" s="184"/>
      <c r="CHA3" s="184"/>
      <c r="CHB3" s="184"/>
      <c r="CHC3" s="184"/>
      <c r="CHD3" s="184"/>
      <c r="CHE3" s="184"/>
      <c r="CHF3" s="184"/>
      <c r="CHG3" s="184"/>
      <c r="CHH3" s="184"/>
      <c r="CHI3" s="184"/>
      <c r="CHJ3" s="184"/>
      <c r="CHK3" s="184"/>
      <c r="CHL3" s="184"/>
      <c r="CHM3" s="184"/>
      <c r="CHN3" s="184"/>
      <c r="CHO3" s="184"/>
      <c r="CHP3" s="184"/>
      <c r="CHQ3" s="184"/>
      <c r="CHR3" s="184"/>
      <c r="CHS3" s="184"/>
      <c r="CHT3" s="184"/>
      <c r="CHU3" s="184"/>
      <c r="CHV3" s="184"/>
      <c r="CHW3" s="184"/>
      <c r="CHX3" s="184"/>
      <c r="CHY3" s="184"/>
      <c r="CHZ3" s="184"/>
      <c r="CIA3" s="184"/>
      <c r="CIB3" s="184"/>
      <c r="CIC3" s="184"/>
      <c r="CID3" s="184"/>
      <c r="CIE3" s="184"/>
      <c r="CIF3" s="184"/>
      <c r="CIG3" s="184"/>
      <c r="CIH3" s="184"/>
      <c r="CII3" s="184"/>
      <c r="CIJ3" s="184"/>
      <c r="CIK3" s="184"/>
      <c r="CIL3" s="184"/>
      <c r="CIM3" s="184"/>
      <c r="CIN3" s="184"/>
      <c r="CIO3" s="184"/>
      <c r="CIP3" s="184"/>
      <c r="CIQ3" s="184"/>
      <c r="CIR3" s="184"/>
      <c r="CIS3" s="184"/>
      <c r="CIT3" s="184"/>
      <c r="CIU3" s="184"/>
      <c r="CIV3" s="184"/>
      <c r="CIW3" s="184"/>
      <c r="CIX3" s="184"/>
      <c r="CIY3" s="184"/>
      <c r="CIZ3" s="184"/>
      <c r="CJA3" s="184"/>
      <c r="CJB3" s="184"/>
      <c r="CJC3" s="184"/>
      <c r="CJD3" s="184"/>
      <c r="CJE3" s="184"/>
      <c r="CJF3" s="184"/>
      <c r="CJG3" s="184"/>
      <c r="CJH3" s="184"/>
      <c r="CJI3" s="184"/>
      <c r="CJJ3" s="184"/>
      <c r="CJK3" s="184"/>
      <c r="CJL3" s="184"/>
      <c r="CJM3" s="184"/>
      <c r="CJN3" s="184"/>
      <c r="CJO3" s="184"/>
      <c r="CJP3" s="184"/>
      <c r="CJQ3" s="184"/>
      <c r="CJR3" s="184"/>
      <c r="CJS3" s="184"/>
      <c r="CJT3" s="184"/>
      <c r="CJU3" s="184"/>
      <c r="CJV3" s="184"/>
      <c r="CJW3" s="184"/>
      <c r="CJX3" s="184"/>
      <c r="CJY3" s="184"/>
      <c r="CJZ3" s="184"/>
      <c r="CKA3" s="184"/>
      <c r="CKB3" s="184"/>
      <c r="CKC3" s="184"/>
      <c r="CKD3" s="184"/>
      <c r="CKE3" s="184"/>
      <c r="CKF3" s="184"/>
      <c r="CKG3" s="184"/>
      <c r="CKH3" s="184"/>
      <c r="CKI3" s="184"/>
      <c r="CKJ3" s="184"/>
      <c r="CKK3" s="184"/>
      <c r="CKL3" s="184"/>
      <c r="CKM3" s="184"/>
      <c r="CKN3" s="184"/>
      <c r="CKO3" s="184"/>
      <c r="CKP3" s="184"/>
      <c r="CKQ3" s="184"/>
      <c r="CKR3" s="184"/>
      <c r="CKS3" s="184"/>
      <c r="CKT3" s="184"/>
      <c r="CKU3" s="184"/>
      <c r="CKV3" s="184"/>
      <c r="CKW3" s="184"/>
      <c r="CKX3" s="184"/>
      <c r="CKY3" s="184"/>
      <c r="CKZ3" s="184"/>
      <c r="CLA3" s="184"/>
      <c r="CLB3" s="184"/>
      <c r="CLC3" s="184"/>
      <c r="CLD3" s="184"/>
      <c r="CLE3" s="184"/>
      <c r="CLF3" s="184"/>
      <c r="CLG3" s="184"/>
      <c r="CLH3" s="184"/>
      <c r="CLI3" s="184"/>
      <c r="CLJ3" s="184"/>
      <c r="CLK3" s="184"/>
      <c r="CLL3" s="184"/>
      <c r="CLM3" s="184"/>
      <c r="CLN3" s="184"/>
      <c r="CLO3" s="184"/>
      <c r="CLP3" s="184"/>
      <c r="CLQ3" s="184"/>
      <c r="CLR3" s="184"/>
      <c r="CLS3" s="184"/>
      <c r="CLT3" s="184"/>
      <c r="CLU3" s="184"/>
      <c r="CLV3" s="184"/>
      <c r="CLW3" s="184"/>
      <c r="CLX3" s="184"/>
      <c r="CLY3" s="184"/>
      <c r="CLZ3" s="184"/>
      <c r="CMA3" s="184"/>
      <c r="CMB3" s="184"/>
      <c r="CMC3" s="184"/>
      <c r="CMD3" s="184"/>
      <c r="CME3" s="184"/>
      <c r="CMF3" s="184"/>
      <c r="CMG3" s="184"/>
      <c r="CMH3" s="184"/>
      <c r="CMI3" s="184"/>
      <c r="CMJ3" s="184"/>
      <c r="CMK3" s="184"/>
      <c r="CML3" s="184"/>
      <c r="CMM3" s="184"/>
      <c r="CMN3" s="184"/>
      <c r="CMO3" s="184"/>
      <c r="CMP3" s="184"/>
      <c r="CMQ3" s="184"/>
      <c r="CMR3" s="184"/>
      <c r="CMS3" s="184"/>
      <c r="CMT3" s="184"/>
      <c r="CMU3" s="184"/>
      <c r="CMV3" s="184"/>
      <c r="CMW3" s="184"/>
      <c r="CMX3" s="184"/>
      <c r="CMY3" s="184"/>
      <c r="CMZ3" s="184"/>
      <c r="CNA3" s="184"/>
      <c r="CNB3" s="184"/>
      <c r="CNC3" s="184"/>
      <c r="CND3" s="184"/>
      <c r="CNE3" s="184"/>
      <c r="CNF3" s="184"/>
      <c r="CNG3" s="184"/>
      <c r="CNH3" s="184"/>
      <c r="CNI3" s="184"/>
      <c r="CNJ3" s="184"/>
      <c r="CNK3" s="184"/>
      <c r="CNL3" s="184"/>
      <c r="CNM3" s="184"/>
      <c r="CNN3" s="184"/>
      <c r="CNO3" s="184"/>
      <c r="CNP3" s="184"/>
      <c r="CNQ3" s="184"/>
      <c r="CNR3" s="184"/>
      <c r="CNS3" s="184"/>
      <c r="CNT3" s="184"/>
      <c r="CNU3" s="184"/>
      <c r="CNV3" s="184"/>
      <c r="CNW3" s="184"/>
      <c r="CNX3" s="184"/>
      <c r="CNY3" s="184"/>
      <c r="CNZ3" s="184"/>
      <c r="COA3" s="184"/>
      <c r="COB3" s="184"/>
      <c r="COC3" s="184"/>
      <c r="COD3" s="184"/>
      <c r="COE3" s="184"/>
      <c r="COF3" s="184"/>
      <c r="COG3" s="184"/>
      <c r="COH3" s="184"/>
      <c r="COI3" s="184"/>
      <c r="COJ3" s="184"/>
      <c r="COK3" s="184"/>
      <c r="COL3" s="184"/>
      <c r="COM3" s="184"/>
      <c r="CON3" s="184"/>
      <c r="COO3" s="184"/>
      <c r="COP3" s="184"/>
      <c r="COQ3" s="184"/>
      <c r="COR3" s="184"/>
      <c r="COS3" s="184"/>
      <c r="COT3" s="184"/>
      <c r="COU3" s="184"/>
      <c r="COV3" s="184"/>
      <c r="COW3" s="184"/>
      <c r="COX3" s="184"/>
      <c r="COY3" s="184"/>
      <c r="COZ3" s="184"/>
      <c r="CPA3" s="184"/>
      <c r="CPB3" s="184"/>
      <c r="CPC3" s="184"/>
      <c r="CPD3" s="184"/>
      <c r="CPE3" s="184"/>
      <c r="CPF3" s="184"/>
      <c r="CPG3" s="184"/>
      <c r="CPH3" s="184"/>
      <c r="CPI3" s="184"/>
      <c r="CPJ3" s="184"/>
      <c r="CPK3" s="184"/>
      <c r="CPL3" s="184"/>
      <c r="CPM3" s="184"/>
      <c r="CPN3" s="184"/>
      <c r="CPO3" s="184"/>
      <c r="CPP3" s="184"/>
      <c r="CPQ3" s="184"/>
      <c r="CPR3" s="184"/>
      <c r="CPS3" s="184"/>
      <c r="CPT3" s="184"/>
      <c r="CPU3" s="184"/>
      <c r="CPV3" s="184"/>
      <c r="CPW3" s="184"/>
      <c r="CPX3" s="184"/>
      <c r="CPY3" s="184"/>
      <c r="CPZ3" s="184"/>
      <c r="CQA3" s="184"/>
      <c r="CQB3" s="184"/>
      <c r="CQC3" s="184"/>
      <c r="CQD3" s="184"/>
      <c r="CQE3" s="184"/>
      <c r="CQF3" s="184"/>
      <c r="CQG3" s="184"/>
      <c r="CQH3" s="184"/>
      <c r="CQI3" s="184"/>
      <c r="CQJ3" s="184"/>
      <c r="CQK3" s="184"/>
      <c r="CQL3" s="184"/>
      <c r="CQM3" s="184"/>
      <c r="CQN3" s="184"/>
      <c r="CQO3" s="184"/>
      <c r="CQP3" s="184"/>
      <c r="CQQ3" s="184"/>
      <c r="CQR3" s="184"/>
      <c r="CQS3" s="184"/>
      <c r="CQT3" s="184"/>
      <c r="CQU3" s="184"/>
      <c r="CQV3" s="184"/>
      <c r="CQW3" s="184"/>
      <c r="CQX3" s="184"/>
      <c r="CQY3" s="184"/>
      <c r="CQZ3" s="184"/>
      <c r="CRA3" s="184"/>
      <c r="CRB3" s="184"/>
      <c r="CRC3" s="184"/>
      <c r="CRD3" s="184"/>
      <c r="CRE3" s="184"/>
      <c r="CRF3" s="184"/>
      <c r="CRG3" s="184"/>
      <c r="CRH3" s="184"/>
      <c r="CRI3" s="184"/>
      <c r="CRJ3" s="184"/>
      <c r="CRK3" s="184"/>
      <c r="CRL3" s="184"/>
      <c r="CRM3" s="184"/>
      <c r="CRN3" s="184"/>
      <c r="CRO3" s="184"/>
      <c r="CRP3" s="184"/>
      <c r="CRQ3" s="184"/>
      <c r="CRR3" s="184"/>
      <c r="CRS3" s="184"/>
      <c r="CRT3" s="184"/>
      <c r="CRU3" s="184"/>
      <c r="CRV3" s="184"/>
      <c r="CRW3" s="184"/>
      <c r="CRX3" s="184"/>
      <c r="CRY3" s="184"/>
      <c r="CRZ3" s="184"/>
      <c r="CSA3" s="184"/>
      <c r="CSB3" s="184"/>
      <c r="CSC3" s="184"/>
      <c r="CSD3" s="184"/>
      <c r="CSE3" s="184"/>
      <c r="CSF3" s="184"/>
      <c r="CSG3" s="184"/>
      <c r="CSH3" s="184"/>
      <c r="CSI3" s="184"/>
      <c r="CSJ3" s="184"/>
      <c r="CSK3" s="184"/>
      <c r="CSL3" s="184"/>
      <c r="CSM3" s="184"/>
      <c r="CSN3" s="184"/>
      <c r="CSO3" s="184"/>
      <c r="CSP3" s="184"/>
      <c r="CSQ3" s="184"/>
      <c r="CSR3" s="184"/>
      <c r="CSS3" s="184"/>
      <c r="CST3" s="184"/>
      <c r="CSU3" s="184"/>
      <c r="CSV3" s="184"/>
      <c r="CSW3" s="184"/>
      <c r="CSX3" s="184"/>
      <c r="CSY3" s="184"/>
      <c r="CSZ3" s="184"/>
      <c r="CTA3" s="184"/>
      <c r="CTB3" s="184"/>
      <c r="CTC3" s="184"/>
      <c r="CTD3" s="184"/>
      <c r="CTE3" s="184"/>
      <c r="CTF3" s="184"/>
      <c r="CTG3" s="184"/>
      <c r="CTH3" s="184"/>
      <c r="CTI3" s="184"/>
      <c r="CTJ3" s="184"/>
      <c r="CTK3" s="184"/>
      <c r="CTL3" s="184"/>
      <c r="CTM3" s="184"/>
      <c r="CTN3" s="184"/>
      <c r="CTO3" s="184"/>
      <c r="CTP3" s="184"/>
      <c r="CTQ3" s="184"/>
      <c r="CTR3" s="184"/>
      <c r="CTS3" s="184"/>
      <c r="CTT3" s="184"/>
      <c r="CTU3" s="184"/>
      <c r="CTV3" s="184"/>
      <c r="CTW3" s="184"/>
      <c r="CTX3" s="184"/>
      <c r="CTY3" s="184"/>
      <c r="CTZ3" s="184"/>
      <c r="CUA3" s="184"/>
      <c r="CUB3" s="184"/>
      <c r="CUC3" s="184"/>
      <c r="CUD3" s="184"/>
      <c r="CUE3" s="184"/>
      <c r="CUF3" s="184"/>
      <c r="CUG3" s="184"/>
      <c r="CUH3" s="184"/>
      <c r="CUI3" s="184"/>
      <c r="CUJ3" s="184"/>
      <c r="CUK3" s="184"/>
      <c r="CUL3" s="184"/>
      <c r="CUM3" s="184"/>
      <c r="CUN3" s="184"/>
      <c r="CUO3" s="184"/>
      <c r="CUP3" s="184"/>
      <c r="CUQ3" s="184"/>
      <c r="CUR3" s="184"/>
      <c r="CUS3" s="184"/>
      <c r="CUT3" s="184"/>
      <c r="CUU3" s="184"/>
      <c r="CUV3" s="184"/>
      <c r="CUW3" s="184"/>
      <c r="CUX3" s="184"/>
      <c r="CUY3" s="184"/>
      <c r="CUZ3" s="184"/>
      <c r="CVA3" s="184"/>
      <c r="CVB3" s="184"/>
      <c r="CVC3" s="184"/>
      <c r="CVD3" s="184"/>
      <c r="CVE3" s="184"/>
      <c r="CVF3" s="184"/>
      <c r="CVG3" s="184"/>
      <c r="CVH3" s="184"/>
      <c r="CVI3" s="184"/>
      <c r="CVJ3" s="184"/>
      <c r="CVK3" s="184"/>
      <c r="CVL3" s="184"/>
      <c r="CVM3" s="184"/>
      <c r="CVN3" s="184"/>
      <c r="CVO3" s="184"/>
      <c r="CVP3" s="184"/>
      <c r="CVQ3" s="184"/>
      <c r="CVR3" s="184"/>
      <c r="CVS3" s="184"/>
      <c r="CVT3" s="184"/>
      <c r="CVU3" s="184"/>
      <c r="CVV3" s="184"/>
      <c r="CVW3" s="184"/>
      <c r="CVX3" s="184"/>
      <c r="CVY3" s="184"/>
      <c r="CVZ3" s="184"/>
      <c r="CWA3" s="184"/>
      <c r="CWB3" s="184"/>
      <c r="CWC3" s="184"/>
      <c r="CWD3" s="184"/>
      <c r="CWE3" s="184"/>
      <c r="CWF3" s="184"/>
      <c r="CWG3" s="184"/>
      <c r="CWH3" s="184"/>
      <c r="CWI3" s="184"/>
      <c r="CWJ3" s="184"/>
      <c r="CWK3" s="184"/>
      <c r="CWL3" s="184"/>
      <c r="CWM3" s="184"/>
      <c r="CWN3" s="184"/>
      <c r="CWO3" s="184"/>
      <c r="CWP3" s="184"/>
      <c r="CWQ3" s="184"/>
      <c r="CWR3" s="184"/>
      <c r="CWS3" s="184"/>
      <c r="CWT3" s="184"/>
      <c r="CWU3" s="184"/>
      <c r="CWV3" s="184"/>
      <c r="CWW3" s="184"/>
      <c r="CWX3" s="184"/>
      <c r="CWY3" s="184"/>
      <c r="CWZ3" s="184"/>
      <c r="CXA3" s="184"/>
      <c r="CXB3" s="184"/>
      <c r="CXC3" s="184"/>
      <c r="CXD3" s="184"/>
      <c r="CXE3" s="184"/>
      <c r="CXF3" s="184"/>
      <c r="CXG3" s="184"/>
      <c r="CXH3" s="184"/>
      <c r="CXI3" s="184"/>
      <c r="CXJ3" s="184"/>
      <c r="CXK3" s="184"/>
      <c r="CXL3" s="184"/>
      <c r="CXM3" s="184"/>
      <c r="CXN3" s="184"/>
      <c r="CXO3" s="184"/>
      <c r="CXP3" s="184"/>
      <c r="CXQ3" s="184"/>
      <c r="CXR3" s="184"/>
      <c r="CXS3" s="184"/>
      <c r="CXT3" s="184"/>
      <c r="CXU3" s="184"/>
      <c r="CXV3" s="184"/>
      <c r="CXW3" s="184"/>
      <c r="CXX3" s="184"/>
      <c r="CXY3" s="184"/>
      <c r="CXZ3" s="184"/>
      <c r="CYA3" s="184"/>
      <c r="CYB3" s="184"/>
      <c r="CYC3" s="184"/>
      <c r="CYD3" s="184"/>
      <c r="CYE3" s="184"/>
      <c r="CYF3" s="184"/>
      <c r="CYG3" s="184"/>
      <c r="CYH3" s="184"/>
      <c r="CYI3" s="184"/>
      <c r="CYJ3" s="184"/>
      <c r="CYK3" s="184"/>
      <c r="CYL3" s="184"/>
      <c r="CYM3" s="184"/>
      <c r="CYN3" s="184"/>
      <c r="CYO3" s="184"/>
      <c r="CYP3" s="184"/>
      <c r="CYQ3" s="184"/>
      <c r="CYR3" s="184"/>
      <c r="CYS3" s="184"/>
      <c r="CYT3" s="184"/>
      <c r="CYU3" s="184"/>
      <c r="CYV3" s="184"/>
      <c r="CYW3" s="184"/>
      <c r="CYX3" s="184"/>
      <c r="CYY3" s="184"/>
      <c r="CYZ3" s="184"/>
      <c r="CZA3" s="184"/>
      <c r="CZB3" s="184"/>
      <c r="CZC3" s="184"/>
      <c r="CZD3" s="184"/>
      <c r="CZE3" s="184"/>
      <c r="CZF3" s="184"/>
      <c r="CZG3" s="184"/>
      <c r="CZH3" s="184"/>
      <c r="CZI3" s="184"/>
      <c r="CZJ3" s="184"/>
      <c r="CZK3" s="184"/>
      <c r="CZL3" s="184"/>
      <c r="CZM3" s="184"/>
      <c r="CZN3" s="184"/>
      <c r="CZO3" s="184"/>
      <c r="CZP3" s="184"/>
      <c r="CZQ3" s="184"/>
      <c r="CZR3" s="184"/>
      <c r="CZS3" s="184"/>
      <c r="CZT3" s="184"/>
      <c r="CZU3" s="184"/>
      <c r="CZV3" s="184"/>
      <c r="CZW3" s="184"/>
      <c r="CZX3" s="184"/>
      <c r="CZY3" s="184"/>
      <c r="CZZ3" s="184"/>
      <c r="DAA3" s="184"/>
      <c r="DAB3" s="184"/>
      <c r="DAC3" s="184"/>
      <c r="DAD3" s="184"/>
      <c r="DAE3" s="184"/>
      <c r="DAF3" s="184"/>
      <c r="DAG3" s="184"/>
      <c r="DAH3" s="184"/>
      <c r="DAI3" s="184"/>
      <c r="DAJ3" s="184"/>
      <c r="DAK3" s="184"/>
      <c r="DAL3" s="184"/>
      <c r="DAM3" s="184"/>
      <c r="DAN3" s="184"/>
      <c r="DAO3" s="184"/>
      <c r="DAP3" s="184"/>
      <c r="DAQ3" s="184"/>
      <c r="DAR3" s="184"/>
      <c r="DAS3" s="184"/>
      <c r="DAT3" s="184"/>
      <c r="DAU3" s="184"/>
      <c r="DAV3" s="184"/>
      <c r="DAW3" s="184"/>
      <c r="DAX3" s="184"/>
      <c r="DAY3" s="184"/>
      <c r="DAZ3" s="184"/>
      <c r="DBA3" s="184"/>
      <c r="DBB3" s="184"/>
      <c r="DBC3" s="184"/>
      <c r="DBD3" s="184"/>
      <c r="DBE3" s="184"/>
      <c r="DBF3" s="184"/>
      <c r="DBG3" s="184"/>
      <c r="DBH3" s="184"/>
      <c r="DBI3" s="184"/>
      <c r="DBJ3" s="184"/>
      <c r="DBK3" s="184"/>
      <c r="DBL3" s="184"/>
      <c r="DBM3" s="184"/>
      <c r="DBN3" s="184"/>
      <c r="DBO3" s="184"/>
      <c r="DBP3" s="184"/>
      <c r="DBQ3" s="184"/>
      <c r="DBR3" s="184"/>
      <c r="DBS3" s="184"/>
      <c r="DBT3" s="184"/>
      <c r="DBU3" s="184"/>
      <c r="DBV3" s="184"/>
      <c r="DBW3" s="184"/>
      <c r="DBX3" s="184"/>
      <c r="DBY3" s="184"/>
      <c r="DBZ3" s="184"/>
      <c r="DCA3" s="184"/>
      <c r="DCB3" s="184"/>
      <c r="DCC3" s="184"/>
      <c r="DCD3" s="184"/>
      <c r="DCE3" s="184"/>
      <c r="DCF3" s="184"/>
      <c r="DCG3" s="184"/>
      <c r="DCH3" s="184"/>
      <c r="DCI3" s="184"/>
      <c r="DCJ3" s="184"/>
      <c r="DCK3" s="184"/>
      <c r="DCL3" s="184"/>
      <c r="DCM3" s="184"/>
      <c r="DCN3" s="184"/>
      <c r="DCO3" s="184"/>
      <c r="DCP3" s="184"/>
      <c r="DCQ3" s="184"/>
      <c r="DCR3" s="184"/>
      <c r="DCS3" s="184"/>
      <c r="DCT3" s="184"/>
      <c r="DCU3" s="184"/>
      <c r="DCV3" s="184"/>
      <c r="DCW3" s="184"/>
      <c r="DCX3" s="184"/>
      <c r="DCY3" s="184"/>
      <c r="DCZ3" s="184"/>
      <c r="DDA3" s="184"/>
      <c r="DDB3" s="184"/>
      <c r="DDC3" s="184"/>
      <c r="DDD3" s="184"/>
      <c r="DDE3" s="184"/>
      <c r="DDF3" s="184"/>
      <c r="DDG3" s="184"/>
      <c r="DDH3" s="184"/>
      <c r="DDI3" s="184"/>
      <c r="DDJ3" s="184"/>
      <c r="DDK3" s="184"/>
      <c r="DDL3" s="184"/>
      <c r="DDM3" s="184"/>
      <c r="DDN3" s="184"/>
      <c r="DDO3" s="184"/>
      <c r="DDP3" s="184"/>
      <c r="DDQ3" s="184"/>
      <c r="DDR3" s="184"/>
      <c r="DDS3" s="184"/>
      <c r="DDT3" s="184"/>
      <c r="DDU3" s="184"/>
      <c r="DDV3" s="184"/>
      <c r="DDW3" s="184"/>
      <c r="DDX3" s="184"/>
      <c r="DDY3" s="184"/>
      <c r="DDZ3" s="184"/>
      <c r="DEA3" s="184"/>
      <c r="DEB3" s="184"/>
      <c r="DEC3" s="184"/>
      <c r="DED3" s="184"/>
      <c r="DEE3" s="184"/>
      <c r="DEF3" s="184"/>
      <c r="DEG3" s="184"/>
      <c r="DEH3" s="184"/>
      <c r="DEI3" s="184"/>
      <c r="DEJ3" s="184"/>
      <c r="DEK3" s="184"/>
      <c r="DEL3" s="184"/>
      <c r="DEM3" s="184"/>
      <c r="DEN3" s="184"/>
      <c r="DEO3" s="184"/>
      <c r="DEP3" s="184"/>
      <c r="DEQ3" s="184"/>
      <c r="DER3" s="184"/>
      <c r="DES3" s="184"/>
      <c r="DET3" s="184"/>
      <c r="DEU3" s="184"/>
      <c r="DEV3" s="184"/>
      <c r="DEW3" s="184"/>
      <c r="DEX3" s="184"/>
      <c r="DEY3" s="184"/>
      <c r="DEZ3" s="184"/>
      <c r="DFA3" s="184"/>
      <c r="DFB3" s="184"/>
      <c r="DFC3" s="184"/>
      <c r="DFD3" s="184"/>
      <c r="DFE3" s="184"/>
      <c r="DFF3" s="184"/>
      <c r="DFG3" s="184"/>
      <c r="DFH3" s="184"/>
      <c r="DFI3" s="184"/>
      <c r="DFJ3" s="184"/>
      <c r="DFK3" s="184"/>
      <c r="DFL3" s="184"/>
      <c r="DFM3" s="184"/>
      <c r="DFN3" s="184"/>
      <c r="DFO3" s="184"/>
      <c r="DFP3" s="184"/>
      <c r="DFQ3" s="184"/>
      <c r="DFR3" s="184"/>
      <c r="DFS3" s="184"/>
      <c r="DFT3" s="184"/>
      <c r="DFU3" s="184"/>
      <c r="DFV3" s="184"/>
      <c r="DFW3" s="184"/>
      <c r="DFX3" s="184"/>
      <c r="DFY3" s="184"/>
      <c r="DFZ3" s="184"/>
      <c r="DGA3" s="184"/>
      <c r="DGB3" s="184"/>
      <c r="DGC3" s="184"/>
      <c r="DGD3" s="184"/>
      <c r="DGE3" s="184"/>
      <c r="DGF3" s="184"/>
      <c r="DGG3" s="184"/>
      <c r="DGH3" s="184"/>
      <c r="DGI3" s="184"/>
      <c r="DGJ3" s="184"/>
      <c r="DGK3" s="184"/>
      <c r="DGL3" s="184"/>
      <c r="DGM3" s="184"/>
      <c r="DGN3" s="184"/>
      <c r="DGO3" s="184"/>
      <c r="DGP3" s="184"/>
      <c r="DGQ3" s="184"/>
      <c r="DGR3" s="184"/>
      <c r="DGS3" s="184"/>
      <c r="DGT3" s="184"/>
      <c r="DGU3" s="184"/>
      <c r="DGV3" s="184"/>
      <c r="DGW3" s="184"/>
      <c r="DGX3" s="184"/>
      <c r="DGY3" s="184"/>
      <c r="DGZ3" s="184"/>
      <c r="DHA3" s="184"/>
      <c r="DHB3" s="184"/>
      <c r="DHC3" s="184"/>
      <c r="DHD3" s="184"/>
      <c r="DHE3" s="184"/>
      <c r="DHF3" s="184"/>
      <c r="DHG3" s="184"/>
      <c r="DHH3" s="184"/>
      <c r="DHI3" s="184"/>
      <c r="DHJ3" s="184"/>
      <c r="DHK3" s="184"/>
      <c r="DHL3" s="184"/>
      <c r="DHM3" s="184"/>
      <c r="DHN3" s="184"/>
      <c r="DHO3" s="184"/>
      <c r="DHP3" s="184"/>
      <c r="DHQ3" s="184"/>
      <c r="DHR3" s="184"/>
      <c r="DHS3" s="184"/>
      <c r="DHT3" s="184"/>
      <c r="DHU3" s="184"/>
      <c r="DHV3" s="184"/>
      <c r="DHW3" s="184"/>
      <c r="DHX3" s="184"/>
      <c r="DHY3" s="184"/>
      <c r="DHZ3" s="184"/>
      <c r="DIA3" s="184"/>
      <c r="DIB3" s="184"/>
      <c r="DIC3" s="184"/>
      <c r="DID3" s="184"/>
      <c r="DIE3" s="184"/>
      <c r="DIF3" s="184"/>
      <c r="DIG3" s="184"/>
      <c r="DIH3" s="184"/>
      <c r="DII3" s="184"/>
      <c r="DIJ3" s="184"/>
      <c r="DIK3" s="184"/>
      <c r="DIL3" s="184"/>
      <c r="DIM3" s="184"/>
      <c r="DIN3" s="184"/>
      <c r="DIO3" s="184"/>
      <c r="DIP3" s="184"/>
      <c r="DIQ3" s="184"/>
      <c r="DIR3" s="184"/>
      <c r="DIS3" s="184"/>
      <c r="DIT3" s="184"/>
      <c r="DIU3" s="184"/>
      <c r="DIV3" s="184"/>
      <c r="DIW3" s="184"/>
      <c r="DIX3" s="184"/>
      <c r="DIY3" s="184"/>
      <c r="DIZ3" s="184"/>
      <c r="DJA3" s="184"/>
      <c r="DJB3" s="184"/>
      <c r="DJC3" s="184"/>
      <c r="DJD3" s="184"/>
      <c r="DJE3" s="184"/>
      <c r="DJF3" s="184"/>
      <c r="DJG3" s="184"/>
      <c r="DJH3" s="184"/>
      <c r="DJI3" s="184"/>
      <c r="DJJ3" s="184"/>
      <c r="DJK3" s="184"/>
      <c r="DJL3" s="184"/>
      <c r="DJM3" s="184"/>
      <c r="DJN3" s="184"/>
      <c r="DJO3" s="184"/>
      <c r="DJP3" s="184"/>
      <c r="DJQ3" s="184"/>
      <c r="DJR3" s="184"/>
      <c r="DJS3" s="184"/>
      <c r="DJT3" s="184"/>
      <c r="DJU3" s="184"/>
      <c r="DJV3" s="184"/>
      <c r="DJW3" s="184"/>
      <c r="DJX3" s="184"/>
      <c r="DJY3" s="184"/>
      <c r="DJZ3" s="184"/>
      <c r="DKA3" s="184"/>
      <c r="DKB3" s="184"/>
      <c r="DKC3" s="184"/>
      <c r="DKD3" s="184"/>
      <c r="DKE3" s="184"/>
      <c r="DKF3" s="184"/>
      <c r="DKG3" s="184"/>
      <c r="DKH3" s="184"/>
      <c r="DKI3" s="184"/>
      <c r="DKJ3" s="184"/>
      <c r="DKK3" s="184"/>
      <c r="DKL3" s="184"/>
      <c r="DKM3" s="184"/>
      <c r="DKN3" s="184"/>
      <c r="DKO3" s="184"/>
      <c r="DKP3" s="184"/>
      <c r="DKQ3" s="184"/>
      <c r="DKR3" s="184"/>
      <c r="DKS3" s="184"/>
      <c r="DKT3" s="184"/>
      <c r="DKU3" s="184"/>
      <c r="DKV3" s="184"/>
      <c r="DKW3" s="184"/>
      <c r="DKX3" s="184"/>
      <c r="DKY3" s="184"/>
      <c r="DKZ3" s="184"/>
      <c r="DLA3" s="184"/>
      <c r="DLB3" s="184"/>
      <c r="DLC3" s="184"/>
      <c r="DLD3" s="184"/>
      <c r="DLE3" s="184"/>
      <c r="DLF3" s="184"/>
      <c r="DLG3" s="184"/>
      <c r="DLH3" s="184"/>
      <c r="DLI3" s="184"/>
      <c r="DLJ3" s="184"/>
      <c r="DLK3" s="184"/>
      <c r="DLL3" s="184"/>
      <c r="DLM3" s="184"/>
      <c r="DLN3" s="184"/>
      <c r="DLO3" s="184"/>
      <c r="DLP3" s="184"/>
      <c r="DLQ3" s="184"/>
      <c r="DLR3" s="184"/>
      <c r="DLS3" s="184"/>
      <c r="DLT3" s="184"/>
      <c r="DLU3" s="184"/>
      <c r="DLV3" s="184"/>
      <c r="DLW3" s="184"/>
      <c r="DLX3" s="184"/>
      <c r="DLY3" s="184"/>
      <c r="DLZ3" s="184"/>
      <c r="DMA3" s="184"/>
      <c r="DMB3" s="184"/>
      <c r="DMC3" s="184"/>
      <c r="DMD3" s="184"/>
      <c r="DME3" s="184"/>
      <c r="DMF3" s="184"/>
      <c r="DMG3" s="184"/>
      <c r="DMH3" s="184"/>
      <c r="DMI3" s="184"/>
      <c r="DMJ3" s="184"/>
      <c r="DMK3" s="184"/>
      <c r="DML3" s="184"/>
      <c r="DMM3" s="184"/>
      <c r="DMN3" s="184"/>
      <c r="DMO3" s="184"/>
      <c r="DMP3" s="184"/>
      <c r="DMQ3" s="184"/>
      <c r="DMR3" s="184"/>
      <c r="DMS3" s="184"/>
      <c r="DMT3" s="184"/>
      <c r="DMU3" s="184"/>
      <c r="DMV3" s="184"/>
      <c r="DMW3" s="184"/>
      <c r="DMX3" s="184"/>
      <c r="DMY3" s="184"/>
      <c r="DMZ3" s="184"/>
      <c r="DNA3" s="184"/>
      <c r="DNB3" s="184"/>
      <c r="DNC3" s="184"/>
      <c r="DND3" s="184"/>
      <c r="DNE3" s="184"/>
      <c r="DNF3" s="184"/>
      <c r="DNG3" s="184"/>
      <c r="DNH3" s="184"/>
      <c r="DNI3" s="184"/>
      <c r="DNJ3" s="184"/>
      <c r="DNK3" s="184"/>
      <c r="DNL3" s="184"/>
      <c r="DNM3" s="184"/>
      <c r="DNN3" s="184"/>
      <c r="DNO3" s="184"/>
      <c r="DNP3" s="184"/>
      <c r="DNQ3" s="184"/>
      <c r="DNR3" s="184"/>
      <c r="DNS3" s="184"/>
      <c r="DNT3" s="184"/>
      <c r="DNU3" s="184"/>
      <c r="DNV3" s="184"/>
      <c r="DNW3" s="184"/>
      <c r="DNX3" s="184"/>
      <c r="DNY3" s="184"/>
      <c r="DNZ3" s="184"/>
      <c r="DOA3" s="184"/>
      <c r="DOB3" s="184"/>
      <c r="DOC3" s="184"/>
      <c r="DOD3" s="184"/>
      <c r="DOE3" s="184"/>
      <c r="DOF3" s="184"/>
      <c r="DOG3" s="184"/>
      <c r="DOH3" s="184"/>
      <c r="DOI3" s="184"/>
      <c r="DOJ3" s="184"/>
      <c r="DOK3" s="184"/>
      <c r="DOL3" s="184"/>
      <c r="DOM3" s="184"/>
      <c r="DON3" s="184"/>
      <c r="DOO3" s="184"/>
      <c r="DOP3" s="184"/>
      <c r="DOQ3" s="184"/>
      <c r="DOR3" s="184"/>
      <c r="DOS3" s="184"/>
      <c r="DOT3" s="184"/>
      <c r="DOU3" s="184"/>
      <c r="DOV3" s="184"/>
      <c r="DOW3" s="184"/>
      <c r="DOX3" s="184"/>
      <c r="DOY3" s="184"/>
      <c r="DOZ3" s="184"/>
      <c r="DPA3" s="184"/>
      <c r="DPB3" s="184"/>
      <c r="DPC3" s="184"/>
      <c r="DPD3" s="184"/>
      <c r="DPE3" s="184"/>
      <c r="DPF3" s="184"/>
      <c r="DPG3" s="184"/>
      <c r="DPH3" s="184"/>
      <c r="DPI3" s="184"/>
      <c r="DPJ3" s="184"/>
      <c r="DPK3" s="184"/>
      <c r="DPL3" s="184"/>
      <c r="DPM3" s="184"/>
      <c r="DPN3" s="184"/>
      <c r="DPO3" s="184"/>
      <c r="DPP3" s="184"/>
      <c r="DPQ3" s="184"/>
      <c r="DPR3" s="184"/>
      <c r="DPS3" s="184"/>
      <c r="DPT3" s="184"/>
      <c r="DPU3" s="184"/>
      <c r="DPV3" s="184"/>
      <c r="DPW3" s="184"/>
      <c r="DPX3" s="184"/>
      <c r="DPY3" s="184"/>
      <c r="DPZ3" s="184"/>
      <c r="DQA3" s="184"/>
      <c r="DQB3" s="184"/>
      <c r="DQC3" s="184"/>
      <c r="DQD3" s="184"/>
      <c r="DQE3" s="184"/>
      <c r="DQF3" s="184"/>
      <c r="DQG3" s="184"/>
      <c r="DQH3" s="184"/>
      <c r="DQI3" s="184"/>
      <c r="DQJ3" s="184"/>
      <c r="DQK3" s="184"/>
      <c r="DQL3" s="184"/>
      <c r="DQM3" s="184"/>
      <c r="DQN3" s="184"/>
      <c r="DQO3" s="184"/>
      <c r="DQP3" s="184"/>
      <c r="DQQ3" s="184"/>
      <c r="DQR3" s="184"/>
      <c r="DQS3" s="184"/>
      <c r="DQT3" s="184"/>
      <c r="DQU3" s="184"/>
      <c r="DQV3" s="184"/>
      <c r="DQW3" s="184"/>
      <c r="DQX3" s="184"/>
      <c r="DQY3" s="184"/>
      <c r="DQZ3" s="184"/>
      <c r="DRA3" s="184"/>
      <c r="DRB3" s="184"/>
      <c r="DRC3" s="184"/>
      <c r="DRD3" s="184"/>
      <c r="DRE3" s="184"/>
      <c r="DRF3" s="184"/>
      <c r="DRG3" s="184"/>
      <c r="DRH3" s="184"/>
      <c r="DRI3" s="184"/>
      <c r="DRJ3" s="184"/>
      <c r="DRK3" s="184"/>
      <c r="DRL3" s="184"/>
      <c r="DRM3" s="184"/>
      <c r="DRN3" s="184"/>
      <c r="DRO3" s="184"/>
      <c r="DRP3" s="184"/>
      <c r="DRQ3" s="184"/>
      <c r="DRR3" s="184"/>
      <c r="DRS3" s="184"/>
      <c r="DRT3" s="184"/>
      <c r="DRU3" s="184"/>
      <c r="DRV3" s="184"/>
      <c r="DRW3" s="184"/>
      <c r="DRX3" s="184"/>
      <c r="DRY3" s="184"/>
      <c r="DRZ3" s="184"/>
      <c r="DSA3" s="184"/>
      <c r="DSB3" s="184"/>
      <c r="DSC3" s="184"/>
      <c r="DSD3" s="184"/>
      <c r="DSE3" s="184"/>
      <c r="DSF3" s="184"/>
      <c r="DSG3" s="184"/>
      <c r="DSH3" s="184"/>
      <c r="DSI3" s="184"/>
      <c r="DSJ3" s="184"/>
      <c r="DSK3" s="184"/>
      <c r="DSL3" s="184"/>
      <c r="DSM3" s="184"/>
      <c r="DSN3" s="184"/>
      <c r="DSO3" s="184"/>
      <c r="DSP3" s="184"/>
      <c r="DSQ3" s="184"/>
      <c r="DSR3" s="184"/>
      <c r="DSS3" s="184"/>
      <c r="DST3" s="184"/>
      <c r="DSU3" s="184"/>
      <c r="DSV3" s="184"/>
      <c r="DSW3" s="184"/>
      <c r="DSX3" s="184"/>
      <c r="DSY3" s="184"/>
      <c r="DSZ3" s="184"/>
      <c r="DTA3" s="184"/>
      <c r="DTB3" s="184"/>
      <c r="DTC3" s="184"/>
      <c r="DTD3" s="184"/>
      <c r="DTE3" s="184"/>
      <c r="DTF3" s="184"/>
      <c r="DTG3" s="184"/>
      <c r="DTH3" s="184"/>
      <c r="DTI3" s="184"/>
      <c r="DTJ3" s="184"/>
      <c r="DTK3" s="184"/>
      <c r="DTL3" s="184"/>
      <c r="DTM3" s="184"/>
      <c r="DTN3" s="184"/>
      <c r="DTO3" s="184"/>
      <c r="DTP3" s="184"/>
      <c r="DTQ3" s="184"/>
      <c r="DTR3" s="184"/>
      <c r="DTS3" s="184"/>
      <c r="DTT3" s="184"/>
      <c r="DTU3" s="184"/>
      <c r="DTV3" s="184"/>
      <c r="DTW3" s="184"/>
      <c r="DTX3" s="184"/>
      <c r="DTY3" s="184"/>
      <c r="DTZ3" s="184"/>
      <c r="DUA3" s="184"/>
      <c r="DUB3" s="184"/>
      <c r="DUC3" s="184"/>
      <c r="DUD3" s="184"/>
      <c r="DUE3" s="184"/>
      <c r="DUF3" s="184"/>
      <c r="DUG3" s="184"/>
      <c r="DUH3" s="184"/>
      <c r="DUI3" s="184"/>
      <c r="DUJ3" s="184"/>
      <c r="DUK3" s="184"/>
      <c r="DUL3" s="184"/>
      <c r="DUM3" s="184"/>
      <c r="DUN3" s="184"/>
      <c r="DUO3" s="184"/>
      <c r="DUP3" s="184"/>
      <c r="DUQ3" s="184"/>
      <c r="DUR3" s="184"/>
      <c r="DUS3" s="184"/>
      <c r="DUT3" s="184"/>
      <c r="DUU3" s="184"/>
      <c r="DUV3" s="184"/>
      <c r="DUW3" s="184"/>
      <c r="DUX3" s="184"/>
      <c r="DUY3" s="184"/>
      <c r="DUZ3" s="184"/>
      <c r="DVA3" s="184"/>
      <c r="DVB3" s="184"/>
      <c r="DVC3" s="184"/>
      <c r="DVD3" s="184"/>
      <c r="DVE3" s="184"/>
      <c r="DVF3" s="184"/>
      <c r="DVG3" s="184"/>
      <c r="DVH3" s="184"/>
      <c r="DVI3" s="184"/>
      <c r="DVJ3" s="184"/>
      <c r="DVK3" s="184"/>
      <c r="DVL3" s="184"/>
      <c r="DVM3" s="184"/>
      <c r="DVN3" s="184"/>
      <c r="DVO3" s="184"/>
      <c r="DVP3" s="184"/>
      <c r="DVQ3" s="184"/>
      <c r="DVR3" s="184"/>
      <c r="DVS3" s="184"/>
      <c r="DVT3" s="184"/>
      <c r="DVU3" s="184"/>
      <c r="DVV3" s="184"/>
      <c r="DVW3" s="184"/>
      <c r="DVX3" s="184"/>
      <c r="DVY3" s="184"/>
      <c r="DVZ3" s="184"/>
      <c r="DWA3" s="184"/>
      <c r="DWB3" s="184"/>
      <c r="DWC3" s="184"/>
      <c r="DWD3" s="184"/>
      <c r="DWE3" s="184"/>
      <c r="DWF3" s="184"/>
      <c r="DWG3" s="184"/>
      <c r="DWH3" s="184"/>
      <c r="DWI3" s="184"/>
      <c r="DWJ3" s="184"/>
      <c r="DWK3" s="184"/>
      <c r="DWL3" s="184"/>
      <c r="DWM3" s="184"/>
      <c r="DWN3" s="184"/>
      <c r="DWO3" s="184"/>
      <c r="DWP3" s="184"/>
      <c r="DWQ3" s="184"/>
      <c r="DWR3" s="184"/>
      <c r="DWS3" s="184"/>
      <c r="DWT3" s="184"/>
      <c r="DWU3" s="184"/>
      <c r="DWV3" s="184"/>
      <c r="DWW3" s="184"/>
      <c r="DWX3" s="184"/>
      <c r="DWY3" s="184"/>
      <c r="DWZ3" s="184"/>
      <c r="DXA3" s="184"/>
      <c r="DXB3" s="184"/>
      <c r="DXC3" s="184"/>
      <c r="DXD3" s="184"/>
      <c r="DXE3" s="184"/>
      <c r="DXF3" s="184"/>
      <c r="DXG3" s="184"/>
      <c r="DXH3" s="184"/>
      <c r="DXI3" s="184"/>
      <c r="DXJ3" s="184"/>
      <c r="DXK3" s="184"/>
      <c r="DXL3" s="184"/>
      <c r="DXM3" s="184"/>
      <c r="DXN3" s="184"/>
      <c r="DXO3" s="184"/>
      <c r="DXP3" s="184"/>
      <c r="DXQ3" s="184"/>
      <c r="DXR3" s="184"/>
      <c r="DXS3" s="184"/>
      <c r="DXT3" s="184"/>
      <c r="DXU3" s="184"/>
      <c r="DXV3" s="184"/>
      <c r="DXW3" s="184"/>
      <c r="DXX3" s="184"/>
      <c r="DXY3" s="184"/>
      <c r="DXZ3" s="184"/>
      <c r="DYA3" s="184"/>
      <c r="DYB3" s="184"/>
      <c r="DYC3" s="184"/>
      <c r="DYD3" s="184"/>
      <c r="DYE3" s="184"/>
      <c r="DYF3" s="184"/>
      <c r="DYG3" s="184"/>
      <c r="DYH3" s="184"/>
      <c r="DYI3" s="184"/>
      <c r="DYJ3" s="184"/>
      <c r="DYK3" s="184"/>
      <c r="DYL3" s="184"/>
      <c r="DYM3" s="184"/>
      <c r="DYN3" s="184"/>
      <c r="DYO3" s="184"/>
      <c r="DYP3" s="184"/>
      <c r="DYQ3" s="184"/>
      <c r="DYR3" s="184"/>
      <c r="DYS3" s="184"/>
      <c r="DYT3" s="184"/>
      <c r="DYU3" s="184"/>
      <c r="DYV3" s="184"/>
      <c r="DYW3" s="184"/>
      <c r="DYX3" s="184"/>
      <c r="DYY3" s="184"/>
      <c r="DYZ3" s="184"/>
      <c r="DZA3" s="184"/>
      <c r="DZB3" s="184"/>
      <c r="DZC3" s="184"/>
      <c r="DZD3" s="184"/>
      <c r="DZE3" s="184"/>
      <c r="DZF3" s="184"/>
      <c r="DZG3" s="184"/>
      <c r="DZH3" s="184"/>
      <c r="DZI3" s="184"/>
      <c r="DZJ3" s="184"/>
      <c r="DZK3" s="184"/>
      <c r="DZL3" s="184"/>
      <c r="DZM3" s="184"/>
      <c r="DZN3" s="184"/>
      <c r="DZO3" s="184"/>
      <c r="DZP3" s="184"/>
      <c r="DZQ3" s="184"/>
      <c r="DZR3" s="184"/>
      <c r="DZS3" s="184"/>
      <c r="DZT3" s="184"/>
      <c r="DZU3" s="184"/>
      <c r="DZV3" s="184"/>
      <c r="DZW3" s="184"/>
      <c r="DZX3" s="184"/>
      <c r="DZY3" s="184"/>
      <c r="DZZ3" s="184"/>
      <c r="EAA3" s="184"/>
      <c r="EAB3" s="184"/>
      <c r="EAC3" s="184"/>
      <c r="EAD3" s="184"/>
      <c r="EAE3" s="184"/>
      <c r="EAF3" s="184"/>
      <c r="EAG3" s="184"/>
      <c r="EAH3" s="184"/>
      <c r="EAI3" s="184"/>
      <c r="EAJ3" s="184"/>
      <c r="EAK3" s="184"/>
      <c r="EAL3" s="184"/>
      <c r="EAM3" s="184"/>
      <c r="EAN3" s="184"/>
      <c r="EAO3" s="184"/>
      <c r="EAP3" s="184"/>
      <c r="EAQ3" s="184"/>
      <c r="EAR3" s="184"/>
      <c r="EAS3" s="184"/>
      <c r="EAT3" s="184"/>
      <c r="EAU3" s="184"/>
      <c r="EAV3" s="184"/>
      <c r="EAW3" s="184"/>
      <c r="EAX3" s="184"/>
      <c r="EAY3" s="184"/>
      <c r="EAZ3" s="184"/>
      <c r="EBA3" s="184"/>
      <c r="EBB3" s="184"/>
      <c r="EBC3" s="184"/>
      <c r="EBD3" s="184"/>
      <c r="EBE3" s="184"/>
      <c r="EBF3" s="184"/>
      <c r="EBG3" s="184"/>
      <c r="EBH3" s="184"/>
      <c r="EBI3" s="184"/>
      <c r="EBJ3" s="184"/>
      <c r="EBK3" s="184"/>
      <c r="EBL3" s="184"/>
      <c r="EBM3" s="184"/>
      <c r="EBN3" s="184"/>
      <c r="EBO3" s="184"/>
      <c r="EBP3" s="184"/>
      <c r="EBQ3" s="184"/>
      <c r="EBR3" s="184"/>
      <c r="EBS3" s="184"/>
      <c r="EBT3" s="184"/>
      <c r="EBU3" s="184"/>
      <c r="EBV3" s="184"/>
      <c r="EBW3" s="184"/>
      <c r="EBX3" s="184"/>
      <c r="EBY3" s="184"/>
      <c r="EBZ3" s="184"/>
      <c r="ECA3" s="184"/>
      <c r="ECB3" s="184"/>
      <c r="ECC3" s="184"/>
      <c r="ECD3" s="184"/>
      <c r="ECE3" s="184"/>
      <c r="ECF3" s="184"/>
      <c r="ECG3" s="184"/>
      <c r="ECH3" s="184"/>
      <c r="ECI3" s="184"/>
      <c r="ECJ3" s="184"/>
      <c r="ECK3" s="184"/>
      <c r="ECL3" s="184"/>
      <c r="ECM3" s="184"/>
      <c r="ECN3" s="184"/>
      <c r="ECO3" s="184"/>
      <c r="ECP3" s="184"/>
      <c r="ECQ3" s="184"/>
      <c r="ECR3" s="184"/>
      <c r="ECS3" s="184"/>
      <c r="ECT3" s="184"/>
      <c r="ECU3" s="184"/>
      <c r="ECV3" s="184"/>
      <c r="ECW3" s="184"/>
      <c r="ECX3" s="184"/>
      <c r="ECY3" s="184"/>
      <c r="ECZ3" s="184"/>
      <c r="EDA3" s="184"/>
      <c r="EDB3" s="184"/>
      <c r="EDC3" s="184"/>
      <c r="EDD3" s="184"/>
      <c r="EDE3" s="184"/>
      <c r="EDF3" s="184"/>
      <c r="EDG3" s="184"/>
      <c r="EDH3" s="184"/>
      <c r="EDI3" s="184"/>
      <c r="EDJ3" s="184"/>
      <c r="EDK3" s="184"/>
      <c r="EDL3" s="184"/>
      <c r="EDM3" s="184"/>
      <c r="EDN3" s="184"/>
      <c r="EDO3" s="184"/>
      <c r="EDP3" s="184"/>
      <c r="EDQ3" s="184"/>
      <c r="EDR3" s="184"/>
      <c r="EDS3" s="184"/>
      <c r="EDT3" s="184"/>
      <c r="EDU3" s="184"/>
      <c r="EDV3" s="184"/>
      <c r="EDW3" s="184"/>
      <c r="EDX3" s="184"/>
      <c r="EDY3" s="184"/>
      <c r="EDZ3" s="184"/>
      <c r="EEA3" s="184"/>
      <c r="EEB3" s="184"/>
      <c r="EEC3" s="184"/>
      <c r="EED3" s="184"/>
      <c r="EEE3" s="184"/>
      <c r="EEF3" s="184"/>
      <c r="EEG3" s="184"/>
      <c r="EEH3" s="184"/>
      <c r="EEI3" s="184"/>
      <c r="EEJ3" s="184"/>
      <c r="EEK3" s="184"/>
      <c r="EEL3" s="184"/>
      <c r="EEM3" s="184"/>
      <c r="EEN3" s="184"/>
      <c r="EEO3" s="184"/>
      <c r="EEP3" s="184"/>
      <c r="EEQ3" s="184"/>
      <c r="EER3" s="184"/>
      <c r="EES3" s="184"/>
      <c r="EET3" s="184"/>
      <c r="EEU3" s="184"/>
      <c r="EEV3" s="184"/>
      <c r="EEW3" s="184"/>
      <c r="EEX3" s="184"/>
      <c r="EEY3" s="184"/>
      <c r="EEZ3" s="184"/>
      <c r="EFA3" s="184"/>
      <c r="EFB3" s="184"/>
      <c r="EFC3" s="184"/>
      <c r="EFD3" s="184"/>
      <c r="EFE3" s="184"/>
      <c r="EFF3" s="184"/>
      <c r="EFG3" s="184"/>
      <c r="EFH3" s="184"/>
      <c r="EFI3" s="184"/>
      <c r="EFJ3" s="184"/>
      <c r="EFK3" s="184"/>
      <c r="EFL3" s="184"/>
      <c r="EFM3" s="184"/>
      <c r="EFN3" s="184"/>
      <c r="EFO3" s="184"/>
      <c r="EFP3" s="184"/>
      <c r="EFQ3" s="184"/>
      <c r="EFR3" s="184"/>
      <c r="EFS3" s="184"/>
      <c r="EFT3" s="184"/>
      <c r="EFU3" s="184"/>
      <c r="EFV3" s="184"/>
      <c r="EFW3" s="184"/>
      <c r="EFX3" s="184"/>
      <c r="EFY3" s="184"/>
      <c r="EFZ3" s="184"/>
      <c r="EGA3" s="184"/>
      <c r="EGB3" s="184"/>
      <c r="EGC3" s="184"/>
      <c r="EGD3" s="184"/>
      <c r="EGE3" s="184"/>
      <c r="EGF3" s="184"/>
      <c r="EGG3" s="184"/>
      <c r="EGH3" s="184"/>
      <c r="EGI3" s="184"/>
      <c r="EGJ3" s="184"/>
      <c r="EGK3" s="184"/>
      <c r="EGL3" s="184"/>
      <c r="EGM3" s="184"/>
      <c r="EGN3" s="184"/>
      <c r="EGO3" s="184"/>
      <c r="EGP3" s="184"/>
      <c r="EGQ3" s="184"/>
      <c r="EGR3" s="184"/>
      <c r="EGS3" s="184"/>
      <c r="EGT3" s="184"/>
      <c r="EGU3" s="184"/>
      <c r="EGV3" s="184"/>
      <c r="EGW3" s="184"/>
      <c r="EGX3" s="184"/>
      <c r="EGY3" s="184"/>
      <c r="EGZ3" s="184"/>
      <c r="EHA3" s="184"/>
      <c r="EHB3" s="184"/>
      <c r="EHC3" s="184"/>
      <c r="EHD3" s="184"/>
      <c r="EHE3" s="184"/>
      <c r="EHF3" s="184"/>
      <c r="EHG3" s="184"/>
      <c r="EHH3" s="184"/>
      <c r="EHI3" s="184"/>
      <c r="EHJ3" s="184"/>
      <c r="EHK3" s="184"/>
      <c r="EHL3" s="184"/>
      <c r="EHM3" s="184"/>
      <c r="EHN3" s="184"/>
      <c r="EHO3" s="184"/>
      <c r="EHP3" s="184"/>
      <c r="EHQ3" s="184"/>
      <c r="EHR3" s="184"/>
      <c r="EHS3" s="184"/>
      <c r="EHT3" s="184"/>
      <c r="EHU3" s="184"/>
      <c r="EHV3" s="184"/>
      <c r="EHW3" s="184"/>
      <c r="EHX3" s="184"/>
      <c r="EHY3" s="184"/>
      <c r="EHZ3" s="184"/>
      <c r="EIA3" s="184"/>
      <c r="EIB3" s="184"/>
      <c r="EIC3" s="184"/>
      <c r="EID3" s="184"/>
      <c r="EIE3" s="184"/>
      <c r="EIF3" s="184"/>
      <c r="EIG3" s="184"/>
      <c r="EIH3" s="184"/>
      <c r="EII3" s="184"/>
      <c r="EIJ3" s="184"/>
      <c r="EIK3" s="184"/>
      <c r="EIL3" s="184"/>
      <c r="EIM3" s="184"/>
      <c r="EIN3" s="184"/>
      <c r="EIO3" s="184"/>
      <c r="EIP3" s="184"/>
      <c r="EIQ3" s="184"/>
      <c r="EIR3" s="184"/>
      <c r="EIS3" s="184"/>
      <c r="EIT3" s="184"/>
      <c r="EIU3" s="184"/>
      <c r="EIV3" s="184"/>
      <c r="EIW3" s="184"/>
      <c r="EIX3" s="184"/>
      <c r="EIY3" s="184"/>
      <c r="EIZ3" s="184"/>
      <c r="EJA3" s="184"/>
      <c r="EJB3" s="184"/>
      <c r="EJC3" s="184"/>
      <c r="EJD3" s="184"/>
      <c r="EJE3" s="184"/>
      <c r="EJF3" s="184"/>
      <c r="EJG3" s="184"/>
      <c r="EJH3" s="184"/>
      <c r="EJI3" s="184"/>
      <c r="EJJ3" s="184"/>
      <c r="EJK3" s="184"/>
      <c r="EJL3" s="184"/>
      <c r="EJM3" s="184"/>
      <c r="EJN3" s="184"/>
      <c r="EJO3" s="184"/>
      <c r="EJP3" s="184"/>
      <c r="EJQ3" s="184"/>
      <c r="EJR3" s="184"/>
      <c r="EJS3" s="184"/>
      <c r="EJT3" s="184"/>
      <c r="EJU3" s="184"/>
      <c r="EJV3" s="184"/>
      <c r="EJW3" s="184"/>
      <c r="EJX3" s="184"/>
      <c r="EJY3" s="184"/>
      <c r="EJZ3" s="184"/>
      <c r="EKA3" s="184"/>
      <c r="EKB3" s="184"/>
      <c r="EKC3" s="184"/>
      <c r="EKD3" s="184"/>
      <c r="EKE3" s="184"/>
      <c r="EKF3" s="184"/>
      <c r="EKG3" s="184"/>
      <c r="EKH3" s="184"/>
      <c r="EKI3" s="184"/>
      <c r="EKJ3" s="184"/>
      <c r="EKK3" s="184"/>
      <c r="EKL3" s="184"/>
      <c r="EKM3" s="184"/>
      <c r="EKN3" s="184"/>
      <c r="EKO3" s="184"/>
      <c r="EKP3" s="184"/>
      <c r="EKQ3" s="184"/>
      <c r="EKR3" s="184"/>
      <c r="EKS3" s="184"/>
      <c r="EKT3" s="184"/>
      <c r="EKU3" s="184"/>
      <c r="EKV3" s="184"/>
      <c r="EKW3" s="184"/>
      <c r="EKX3" s="184"/>
      <c r="EKY3" s="184"/>
      <c r="EKZ3" s="184"/>
      <c r="ELA3" s="184"/>
      <c r="ELB3" s="184"/>
      <c r="ELC3" s="184"/>
      <c r="ELD3" s="184"/>
      <c r="ELE3" s="184"/>
      <c r="ELF3" s="184"/>
      <c r="ELG3" s="184"/>
      <c r="ELH3" s="184"/>
      <c r="ELI3" s="184"/>
      <c r="ELJ3" s="184"/>
      <c r="ELK3" s="184"/>
      <c r="ELL3" s="184"/>
      <c r="ELM3" s="184"/>
      <c r="ELN3" s="184"/>
      <c r="ELO3" s="184"/>
      <c r="ELP3" s="184"/>
      <c r="ELQ3" s="184"/>
      <c r="ELR3" s="184"/>
      <c r="ELS3" s="184"/>
      <c r="ELT3" s="184"/>
      <c r="ELU3" s="184"/>
      <c r="ELV3" s="184"/>
      <c r="ELW3" s="184"/>
      <c r="ELX3" s="184"/>
      <c r="ELY3" s="184"/>
      <c r="ELZ3" s="184"/>
      <c r="EMA3" s="184"/>
      <c r="EMB3" s="184"/>
      <c r="EMC3" s="184"/>
      <c r="EMD3" s="184"/>
      <c r="EME3" s="184"/>
      <c r="EMF3" s="184"/>
      <c r="EMG3" s="184"/>
      <c r="EMH3" s="184"/>
      <c r="EMI3" s="184"/>
      <c r="EMJ3" s="184"/>
      <c r="EMK3" s="184"/>
      <c r="EML3" s="184"/>
      <c r="EMM3" s="184"/>
      <c r="EMN3" s="184"/>
      <c r="EMO3" s="184"/>
      <c r="EMP3" s="184"/>
      <c r="EMQ3" s="184"/>
      <c r="EMR3" s="184"/>
      <c r="EMS3" s="184"/>
      <c r="EMT3" s="184"/>
      <c r="EMU3" s="184"/>
      <c r="EMV3" s="184"/>
      <c r="EMW3" s="184"/>
      <c r="EMX3" s="184"/>
      <c r="EMY3" s="184"/>
      <c r="EMZ3" s="184"/>
      <c r="ENA3" s="184"/>
      <c r="ENB3" s="184"/>
      <c r="ENC3" s="184"/>
      <c r="END3" s="184"/>
      <c r="ENE3" s="184"/>
      <c r="ENF3" s="184"/>
      <c r="ENG3" s="184"/>
      <c r="ENH3" s="184"/>
      <c r="ENI3" s="184"/>
      <c r="ENJ3" s="184"/>
      <c r="ENK3" s="184"/>
      <c r="ENL3" s="184"/>
      <c r="ENM3" s="184"/>
      <c r="ENN3" s="184"/>
      <c r="ENO3" s="184"/>
      <c r="ENP3" s="184"/>
      <c r="ENQ3" s="184"/>
      <c r="ENR3" s="184"/>
      <c r="ENS3" s="184"/>
      <c r="ENT3" s="184"/>
      <c r="ENU3" s="184"/>
      <c r="ENV3" s="184"/>
      <c r="ENW3" s="184"/>
      <c r="ENX3" s="184"/>
      <c r="ENY3" s="184"/>
      <c r="ENZ3" s="184"/>
      <c r="EOA3" s="184"/>
      <c r="EOB3" s="184"/>
      <c r="EOC3" s="184"/>
      <c r="EOD3" s="184"/>
      <c r="EOE3" s="184"/>
      <c r="EOF3" s="184"/>
      <c r="EOG3" s="184"/>
      <c r="EOH3" s="184"/>
      <c r="EOI3" s="184"/>
      <c r="EOJ3" s="184"/>
      <c r="EOK3" s="184"/>
      <c r="EOL3" s="184"/>
      <c r="EOM3" s="184"/>
      <c r="EON3" s="184"/>
      <c r="EOO3" s="184"/>
      <c r="EOP3" s="184"/>
      <c r="EOQ3" s="184"/>
      <c r="EOR3" s="184"/>
      <c r="EOS3" s="184"/>
      <c r="EOT3" s="184"/>
      <c r="EOU3" s="184"/>
      <c r="EOV3" s="184"/>
      <c r="EOW3" s="184"/>
      <c r="EOX3" s="184"/>
      <c r="EOY3" s="184"/>
      <c r="EOZ3" s="184"/>
      <c r="EPA3" s="184"/>
      <c r="EPB3" s="184"/>
      <c r="EPC3" s="184"/>
      <c r="EPD3" s="184"/>
      <c r="EPE3" s="184"/>
      <c r="EPF3" s="184"/>
      <c r="EPG3" s="184"/>
      <c r="EPH3" s="184"/>
      <c r="EPI3" s="184"/>
      <c r="EPJ3" s="184"/>
      <c r="EPK3" s="184"/>
      <c r="EPL3" s="184"/>
      <c r="EPM3" s="184"/>
      <c r="EPN3" s="184"/>
      <c r="EPO3" s="184"/>
      <c r="EPP3" s="184"/>
      <c r="EPQ3" s="184"/>
      <c r="EPR3" s="184"/>
      <c r="EPS3" s="184"/>
      <c r="EPT3" s="184"/>
      <c r="EPU3" s="184"/>
      <c r="EPV3" s="184"/>
      <c r="EPW3" s="184"/>
      <c r="EPX3" s="184"/>
      <c r="EPY3" s="184"/>
      <c r="EPZ3" s="184"/>
      <c r="EQA3" s="184"/>
      <c r="EQB3" s="184"/>
      <c r="EQC3" s="184"/>
      <c r="EQD3" s="184"/>
      <c r="EQE3" s="184"/>
      <c r="EQF3" s="184"/>
      <c r="EQG3" s="184"/>
      <c r="EQH3" s="184"/>
      <c r="EQI3" s="184"/>
      <c r="EQJ3" s="184"/>
      <c r="EQK3" s="184"/>
      <c r="EQL3" s="184"/>
      <c r="EQM3" s="184"/>
      <c r="EQN3" s="184"/>
      <c r="EQO3" s="184"/>
      <c r="EQP3" s="184"/>
      <c r="EQQ3" s="184"/>
      <c r="EQR3" s="184"/>
      <c r="EQS3" s="184"/>
      <c r="EQT3" s="184"/>
      <c r="EQU3" s="184"/>
      <c r="EQV3" s="184"/>
      <c r="EQW3" s="184"/>
      <c r="EQX3" s="184"/>
      <c r="EQY3" s="184"/>
      <c r="EQZ3" s="184"/>
      <c r="ERA3" s="184"/>
      <c r="ERB3" s="184"/>
      <c r="ERC3" s="184"/>
      <c r="ERD3" s="184"/>
      <c r="ERE3" s="184"/>
      <c r="ERF3" s="184"/>
      <c r="ERG3" s="184"/>
      <c r="ERH3" s="184"/>
      <c r="ERI3" s="184"/>
      <c r="ERJ3" s="184"/>
      <c r="ERK3" s="184"/>
      <c r="ERL3" s="184"/>
      <c r="ERM3" s="184"/>
      <c r="ERN3" s="184"/>
      <c r="ERO3" s="184"/>
      <c r="ERP3" s="184"/>
      <c r="ERQ3" s="184"/>
      <c r="ERR3" s="184"/>
      <c r="ERS3" s="184"/>
      <c r="ERT3" s="184"/>
      <c r="ERU3" s="184"/>
      <c r="ERV3" s="184"/>
      <c r="ERW3" s="184"/>
      <c r="ERX3" s="184"/>
      <c r="ERY3" s="184"/>
      <c r="ERZ3" s="184"/>
      <c r="ESA3" s="184"/>
      <c r="ESB3" s="184"/>
      <c r="ESC3" s="184"/>
      <c r="ESD3" s="184"/>
      <c r="ESE3" s="184"/>
      <c r="ESF3" s="184"/>
      <c r="ESG3" s="184"/>
      <c r="ESH3" s="184"/>
      <c r="ESI3" s="184"/>
      <c r="ESJ3" s="184"/>
      <c r="ESK3" s="184"/>
      <c r="ESL3" s="184"/>
      <c r="ESM3" s="184"/>
      <c r="ESN3" s="184"/>
      <c r="ESO3" s="184"/>
      <c r="ESP3" s="184"/>
      <c r="ESQ3" s="184"/>
      <c r="ESR3" s="184"/>
      <c r="ESS3" s="184"/>
      <c r="EST3" s="184"/>
      <c r="ESU3" s="184"/>
      <c r="ESV3" s="184"/>
      <c r="ESW3" s="184"/>
      <c r="ESX3" s="184"/>
      <c r="ESY3" s="184"/>
      <c r="ESZ3" s="184"/>
      <c r="ETA3" s="184"/>
      <c r="ETB3" s="184"/>
      <c r="ETC3" s="184"/>
      <c r="ETD3" s="184"/>
      <c r="ETE3" s="184"/>
      <c r="ETF3" s="184"/>
      <c r="ETG3" s="184"/>
      <c r="ETH3" s="184"/>
      <c r="ETI3" s="184"/>
      <c r="ETJ3" s="184"/>
      <c r="ETK3" s="184"/>
      <c r="ETL3" s="184"/>
      <c r="ETM3" s="184"/>
      <c r="ETN3" s="184"/>
      <c r="ETO3" s="184"/>
      <c r="ETP3" s="184"/>
      <c r="ETQ3" s="184"/>
      <c r="ETR3" s="184"/>
      <c r="ETS3" s="184"/>
      <c r="ETT3" s="184"/>
      <c r="ETU3" s="184"/>
      <c r="ETV3" s="184"/>
      <c r="ETW3" s="184"/>
      <c r="ETX3" s="184"/>
      <c r="ETY3" s="184"/>
      <c r="ETZ3" s="184"/>
      <c r="EUA3" s="184"/>
      <c r="EUB3" s="184"/>
      <c r="EUC3" s="184"/>
      <c r="EUD3" s="184"/>
      <c r="EUE3" s="184"/>
      <c r="EUF3" s="184"/>
      <c r="EUG3" s="184"/>
      <c r="EUH3" s="184"/>
      <c r="EUI3" s="184"/>
      <c r="EUJ3" s="184"/>
      <c r="EUK3" s="184"/>
      <c r="EUL3" s="184"/>
      <c r="EUM3" s="184"/>
      <c r="EUN3" s="184"/>
      <c r="EUO3" s="184"/>
      <c r="EUP3" s="184"/>
      <c r="EUQ3" s="184"/>
      <c r="EUR3" s="184"/>
      <c r="EUS3" s="184"/>
      <c r="EUT3" s="184"/>
      <c r="EUU3" s="184"/>
      <c r="EUV3" s="184"/>
      <c r="EUW3" s="184"/>
      <c r="EUX3" s="184"/>
      <c r="EUY3" s="184"/>
      <c r="EUZ3" s="184"/>
      <c r="EVA3" s="184"/>
      <c r="EVB3" s="184"/>
      <c r="EVC3" s="184"/>
      <c r="EVD3" s="184"/>
      <c r="EVE3" s="184"/>
      <c r="EVF3" s="184"/>
      <c r="EVG3" s="184"/>
      <c r="EVH3" s="184"/>
      <c r="EVI3" s="184"/>
      <c r="EVJ3" s="184"/>
      <c r="EVK3" s="184"/>
      <c r="EVL3" s="184"/>
      <c r="EVM3" s="184"/>
      <c r="EVN3" s="184"/>
      <c r="EVO3" s="184"/>
      <c r="EVP3" s="184"/>
      <c r="EVQ3" s="184"/>
      <c r="EVR3" s="184"/>
      <c r="EVS3" s="184"/>
      <c r="EVT3" s="184"/>
      <c r="EVU3" s="184"/>
      <c r="EVV3" s="184"/>
      <c r="EVW3" s="184"/>
      <c r="EVX3" s="184"/>
      <c r="EVY3" s="184"/>
      <c r="EVZ3" s="184"/>
      <c r="EWA3" s="184"/>
      <c r="EWB3" s="184"/>
      <c r="EWC3" s="184"/>
      <c r="EWD3" s="184"/>
      <c r="EWE3" s="184"/>
      <c r="EWF3" s="184"/>
      <c r="EWG3" s="184"/>
      <c r="EWH3" s="184"/>
      <c r="EWI3" s="184"/>
      <c r="EWJ3" s="184"/>
      <c r="EWK3" s="184"/>
      <c r="EWL3" s="184"/>
      <c r="EWM3" s="184"/>
      <c r="EWN3" s="184"/>
      <c r="EWO3" s="184"/>
      <c r="EWP3" s="184"/>
      <c r="EWQ3" s="184"/>
      <c r="EWR3" s="184"/>
      <c r="EWS3" s="184"/>
      <c r="EWT3" s="184"/>
      <c r="EWU3" s="184"/>
      <c r="EWV3" s="184"/>
      <c r="EWW3" s="184"/>
      <c r="EWX3" s="184"/>
      <c r="EWY3" s="184"/>
      <c r="EWZ3" s="184"/>
      <c r="EXA3" s="184"/>
      <c r="EXB3" s="184"/>
      <c r="EXC3" s="184"/>
      <c r="EXD3" s="184"/>
      <c r="EXE3" s="184"/>
      <c r="EXF3" s="184"/>
      <c r="EXG3" s="184"/>
      <c r="EXH3" s="184"/>
      <c r="EXI3" s="184"/>
      <c r="EXJ3" s="184"/>
      <c r="EXK3" s="184"/>
      <c r="EXL3" s="184"/>
      <c r="EXM3" s="184"/>
      <c r="EXN3" s="184"/>
      <c r="EXO3" s="184"/>
      <c r="EXP3" s="184"/>
      <c r="EXQ3" s="184"/>
      <c r="EXR3" s="184"/>
      <c r="EXS3" s="184"/>
      <c r="EXT3" s="184"/>
      <c r="EXU3" s="184"/>
      <c r="EXV3" s="184"/>
      <c r="EXW3" s="184"/>
      <c r="EXX3" s="184"/>
      <c r="EXY3" s="184"/>
      <c r="EXZ3" s="184"/>
      <c r="EYA3" s="184"/>
      <c r="EYB3" s="184"/>
      <c r="EYC3" s="184"/>
      <c r="EYD3" s="184"/>
      <c r="EYE3" s="184"/>
      <c r="EYF3" s="184"/>
      <c r="EYG3" s="184"/>
      <c r="EYH3" s="184"/>
      <c r="EYI3" s="184"/>
      <c r="EYJ3" s="184"/>
      <c r="EYK3" s="184"/>
      <c r="EYL3" s="184"/>
      <c r="EYM3" s="184"/>
      <c r="EYN3" s="184"/>
      <c r="EYO3" s="184"/>
      <c r="EYP3" s="184"/>
      <c r="EYQ3" s="184"/>
      <c r="EYR3" s="184"/>
      <c r="EYS3" s="184"/>
      <c r="EYT3" s="184"/>
      <c r="EYU3" s="184"/>
      <c r="EYV3" s="184"/>
      <c r="EYW3" s="184"/>
      <c r="EYX3" s="184"/>
      <c r="EYY3" s="184"/>
      <c r="EYZ3" s="184"/>
      <c r="EZA3" s="184"/>
      <c r="EZB3" s="184"/>
      <c r="EZC3" s="184"/>
      <c r="EZD3" s="184"/>
      <c r="EZE3" s="184"/>
      <c r="EZF3" s="184"/>
      <c r="EZG3" s="184"/>
      <c r="EZH3" s="184"/>
      <c r="EZI3" s="184"/>
      <c r="EZJ3" s="184"/>
      <c r="EZK3" s="184"/>
      <c r="EZL3" s="184"/>
      <c r="EZM3" s="184"/>
      <c r="EZN3" s="184"/>
      <c r="EZO3" s="184"/>
      <c r="EZP3" s="184"/>
      <c r="EZQ3" s="184"/>
      <c r="EZR3" s="184"/>
      <c r="EZS3" s="184"/>
      <c r="EZT3" s="184"/>
      <c r="EZU3" s="184"/>
      <c r="EZV3" s="184"/>
      <c r="EZW3" s="184"/>
      <c r="EZX3" s="184"/>
      <c r="EZY3" s="184"/>
      <c r="EZZ3" s="184"/>
      <c r="FAA3" s="184"/>
      <c r="FAB3" s="184"/>
      <c r="FAC3" s="184"/>
      <c r="FAD3" s="184"/>
      <c r="FAE3" s="184"/>
      <c r="FAF3" s="184"/>
      <c r="FAG3" s="184"/>
      <c r="FAH3" s="184"/>
      <c r="FAI3" s="184"/>
      <c r="FAJ3" s="184"/>
      <c r="FAK3" s="184"/>
      <c r="FAL3" s="184"/>
      <c r="FAM3" s="184"/>
      <c r="FAN3" s="184"/>
      <c r="FAO3" s="184"/>
      <c r="FAP3" s="184"/>
      <c r="FAQ3" s="184"/>
      <c r="FAR3" s="184"/>
      <c r="FAS3" s="184"/>
      <c r="FAT3" s="184"/>
      <c r="FAU3" s="184"/>
      <c r="FAV3" s="184"/>
      <c r="FAW3" s="184"/>
      <c r="FAX3" s="184"/>
      <c r="FAY3" s="184"/>
      <c r="FAZ3" s="184"/>
      <c r="FBA3" s="184"/>
      <c r="FBB3" s="184"/>
      <c r="FBC3" s="184"/>
      <c r="FBD3" s="184"/>
      <c r="FBE3" s="184"/>
      <c r="FBF3" s="184"/>
      <c r="FBG3" s="184"/>
      <c r="FBH3" s="184"/>
      <c r="FBI3" s="184"/>
      <c r="FBJ3" s="184"/>
      <c r="FBK3" s="184"/>
      <c r="FBL3" s="184"/>
      <c r="FBM3" s="184"/>
      <c r="FBN3" s="184"/>
      <c r="FBO3" s="184"/>
      <c r="FBP3" s="184"/>
      <c r="FBQ3" s="184"/>
      <c r="FBR3" s="184"/>
      <c r="FBS3" s="184"/>
      <c r="FBT3" s="184"/>
      <c r="FBU3" s="184"/>
      <c r="FBV3" s="184"/>
      <c r="FBW3" s="184"/>
      <c r="FBX3" s="184"/>
      <c r="FBY3" s="184"/>
      <c r="FBZ3" s="184"/>
      <c r="FCA3" s="184"/>
      <c r="FCB3" s="184"/>
      <c r="FCC3" s="184"/>
      <c r="FCD3" s="184"/>
      <c r="FCE3" s="184"/>
      <c r="FCF3" s="184"/>
      <c r="FCG3" s="184"/>
      <c r="FCH3" s="184"/>
      <c r="FCI3" s="184"/>
      <c r="FCJ3" s="184"/>
      <c r="FCK3" s="184"/>
      <c r="FCL3" s="184"/>
      <c r="FCM3" s="184"/>
      <c r="FCN3" s="184"/>
      <c r="FCO3" s="184"/>
      <c r="FCP3" s="184"/>
      <c r="FCQ3" s="184"/>
      <c r="FCR3" s="184"/>
      <c r="FCS3" s="184"/>
      <c r="FCT3" s="184"/>
      <c r="FCU3" s="184"/>
      <c r="FCV3" s="184"/>
      <c r="FCW3" s="184"/>
      <c r="FCX3" s="184"/>
      <c r="FCY3" s="184"/>
      <c r="FCZ3" s="184"/>
      <c r="FDA3" s="184"/>
      <c r="FDB3" s="184"/>
      <c r="FDC3" s="184"/>
      <c r="FDD3" s="184"/>
      <c r="FDE3" s="184"/>
      <c r="FDF3" s="184"/>
      <c r="FDG3" s="184"/>
      <c r="FDH3" s="184"/>
      <c r="FDI3" s="184"/>
      <c r="FDJ3" s="184"/>
      <c r="FDK3" s="184"/>
      <c r="FDL3" s="184"/>
      <c r="FDM3" s="184"/>
      <c r="FDN3" s="184"/>
      <c r="FDO3" s="184"/>
      <c r="FDP3" s="184"/>
      <c r="FDQ3" s="184"/>
      <c r="FDR3" s="184"/>
      <c r="FDS3" s="184"/>
      <c r="FDT3" s="184"/>
      <c r="FDU3" s="184"/>
      <c r="FDV3" s="184"/>
      <c r="FDW3" s="184"/>
      <c r="FDX3" s="184"/>
      <c r="FDY3" s="184"/>
      <c r="FDZ3" s="184"/>
      <c r="FEA3" s="184"/>
      <c r="FEB3" s="184"/>
      <c r="FEC3" s="184"/>
      <c r="FED3" s="184"/>
      <c r="FEE3" s="184"/>
      <c r="FEF3" s="184"/>
      <c r="FEG3" s="184"/>
      <c r="FEH3" s="184"/>
      <c r="FEI3" s="184"/>
      <c r="FEJ3" s="184"/>
      <c r="FEK3" s="184"/>
      <c r="FEL3" s="184"/>
      <c r="FEM3" s="184"/>
      <c r="FEN3" s="184"/>
      <c r="FEO3" s="184"/>
      <c r="FEP3" s="184"/>
      <c r="FEQ3" s="184"/>
      <c r="FER3" s="184"/>
      <c r="FES3" s="184"/>
      <c r="FET3" s="184"/>
      <c r="FEU3" s="184"/>
      <c r="FEV3" s="184"/>
      <c r="FEW3" s="184"/>
      <c r="FEX3" s="184"/>
      <c r="FEY3" s="184"/>
      <c r="FEZ3" s="184"/>
      <c r="FFA3" s="184"/>
      <c r="FFB3" s="184"/>
      <c r="FFC3" s="184"/>
      <c r="FFD3" s="184"/>
      <c r="FFE3" s="184"/>
      <c r="FFF3" s="184"/>
      <c r="FFG3" s="184"/>
      <c r="FFH3" s="184"/>
      <c r="FFI3" s="184"/>
      <c r="FFJ3" s="184"/>
      <c r="FFK3" s="184"/>
      <c r="FFL3" s="184"/>
      <c r="FFM3" s="184"/>
      <c r="FFN3" s="184"/>
      <c r="FFO3" s="184"/>
      <c r="FFP3" s="184"/>
      <c r="FFQ3" s="184"/>
      <c r="FFR3" s="184"/>
      <c r="FFS3" s="184"/>
      <c r="FFT3" s="184"/>
      <c r="FFU3" s="184"/>
      <c r="FFV3" s="184"/>
      <c r="FFW3" s="184"/>
      <c r="FFX3" s="184"/>
      <c r="FFY3" s="184"/>
      <c r="FFZ3" s="184"/>
      <c r="FGA3" s="184"/>
      <c r="FGB3" s="184"/>
      <c r="FGC3" s="184"/>
      <c r="FGD3" s="184"/>
      <c r="FGE3" s="184"/>
      <c r="FGF3" s="184"/>
      <c r="FGG3" s="184"/>
      <c r="FGH3" s="184"/>
      <c r="FGI3" s="184"/>
      <c r="FGJ3" s="184"/>
      <c r="FGK3" s="184"/>
      <c r="FGL3" s="184"/>
      <c r="FGM3" s="184"/>
      <c r="FGN3" s="184"/>
      <c r="FGO3" s="184"/>
      <c r="FGP3" s="184"/>
      <c r="FGQ3" s="184"/>
      <c r="FGR3" s="184"/>
      <c r="FGS3" s="184"/>
      <c r="FGT3" s="184"/>
      <c r="FGU3" s="184"/>
      <c r="FGV3" s="184"/>
      <c r="FGW3" s="184"/>
      <c r="FGX3" s="184"/>
      <c r="FGY3" s="184"/>
      <c r="FGZ3" s="184"/>
      <c r="FHA3" s="184"/>
      <c r="FHB3" s="184"/>
      <c r="FHC3" s="184"/>
      <c r="FHD3" s="184"/>
      <c r="FHE3" s="184"/>
      <c r="FHF3" s="184"/>
      <c r="FHG3" s="184"/>
      <c r="FHH3" s="184"/>
      <c r="FHI3" s="184"/>
      <c r="FHJ3" s="184"/>
      <c r="FHK3" s="184"/>
      <c r="FHL3" s="184"/>
      <c r="FHM3" s="184"/>
      <c r="FHN3" s="184"/>
      <c r="FHO3" s="184"/>
      <c r="FHP3" s="184"/>
      <c r="FHQ3" s="184"/>
      <c r="FHR3" s="184"/>
      <c r="FHS3" s="184"/>
      <c r="FHT3" s="184"/>
      <c r="FHU3" s="184"/>
      <c r="FHV3" s="184"/>
      <c r="FHW3" s="184"/>
      <c r="FHX3" s="184"/>
      <c r="FHY3" s="184"/>
      <c r="FHZ3" s="184"/>
      <c r="FIA3" s="184"/>
      <c r="FIB3" s="184"/>
      <c r="FIC3" s="184"/>
      <c r="FID3" s="184"/>
      <c r="FIE3" s="184"/>
      <c r="FIF3" s="184"/>
      <c r="FIG3" s="184"/>
      <c r="FIH3" s="184"/>
      <c r="FII3" s="184"/>
      <c r="FIJ3" s="184"/>
      <c r="FIK3" s="184"/>
      <c r="FIL3" s="184"/>
      <c r="FIM3" s="184"/>
      <c r="FIN3" s="184"/>
      <c r="FIO3" s="184"/>
      <c r="FIP3" s="184"/>
      <c r="FIQ3" s="184"/>
      <c r="FIR3" s="184"/>
      <c r="FIS3" s="184"/>
      <c r="FIT3" s="184"/>
      <c r="FIU3" s="184"/>
      <c r="FIV3" s="184"/>
      <c r="FIW3" s="184"/>
      <c r="FIX3" s="184"/>
      <c r="FIY3" s="184"/>
      <c r="FIZ3" s="184"/>
      <c r="FJA3" s="184"/>
      <c r="FJB3" s="184"/>
      <c r="FJC3" s="184"/>
      <c r="FJD3" s="184"/>
      <c r="FJE3" s="184"/>
      <c r="FJF3" s="184"/>
      <c r="FJG3" s="184"/>
      <c r="FJH3" s="184"/>
      <c r="FJI3" s="184"/>
      <c r="FJJ3" s="184"/>
      <c r="FJK3" s="184"/>
      <c r="FJL3" s="184"/>
      <c r="FJM3" s="184"/>
      <c r="FJN3" s="184"/>
      <c r="FJO3" s="184"/>
      <c r="FJP3" s="184"/>
      <c r="FJQ3" s="184"/>
      <c r="FJR3" s="184"/>
      <c r="FJS3" s="184"/>
      <c r="FJT3" s="184"/>
      <c r="FJU3" s="184"/>
      <c r="FJV3" s="184"/>
      <c r="FJW3" s="184"/>
      <c r="FJX3" s="184"/>
      <c r="FJY3" s="184"/>
      <c r="FJZ3" s="184"/>
      <c r="FKA3" s="184"/>
      <c r="FKB3" s="184"/>
      <c r="FKC3" s="184"/>
      <c r="FKD3" s="184"/>
      <c r="FKE3" s="184"/>
      <c r="FKF3" s="184"/>
      <c r="FKG3" s="184"/>
      <c r="FKH3" s="184"/>
      <c r="FKI3" s="184"/>
      <c r="FKJ3" s="184"/>
      <c r="FKK3" s="184"/>
      <c r="FKL3" s="184"/>
      <c r="FKM3" s="184"/>
      <c r="FKN3" s="184"/>
      <c r="FKO3" s="184"/>
      <c r="FKP3" s="184"/>
      <c r="FKQ3" s="184"/>
      <c r="FKR3" s="184"/>
      <c r="FKS3" s="184"/>
      <c r="FKT3" s="184"/>
      <c r="FKU3" s="184"/>
      <c r="FKV3" s="184"/>
      <c r="FKW3" s="184"/>
      <c r="FKX3" s="184"/>
      <c r="FKY3" s="184"/>
      <c r="FKZ3" s="184"/>
      <c r="FLA3" s="184"/>
      <c r="FLB3" s="184"/>
      <c r="FLC3" s="184"/>
      <c r="FLD3" s="184"/>
      <c r="FLE3" s="184"/>
      <c r="FLF3" s="184"/>
      <c r="FLG3" s="184"/>
      <c r="FLH3" s="184"/>
      <c r="FLI3" s="184"/>
      <c r="FLJ3" s="184"/>
      <c r="FLK3" s="184"/>
      <c r="FLL3" s="184"/>
      <c r="FLM3" s="184"/>
      <c r="FLN3" s="184"/>
      <c r="FLO3" s="184"/>
      <c r="FLP3" s="184"/>
      <c r="FLQ3" s="184"/>
      <c r="FLR3" s="184"/>
      <c r="FLS3" s="184"/>
      <c r="FLT3" s="184"/>
      <c r="FLU3" s="184"/>
      <c r="FLV3" s="184"/>
      <c r="FLW3" s="184"/>
      <c r="FLX3" s="184"/>
      <c r="FLY3" s="184"/>
      <c r="FLZ3" s="184"/>
      <c r="FMA3" s="184"/>
      <c r="FMB3" s="184"/>
      <c r="FMC3" s="184"/>
      <c r="FMD3" s="184"/>
      <c r="FME3" s="184"/>
      <c r="FMF3" s="184"/>
      <c r="FMG3" s="184"/>
      <c r="FMH3" s="184"/>
      <c r="FMI3" s="184"/>
      <c r="FMJ3" s="184"/>
      <c r="FMK3" s="184"/>
      <c r="FML3" s="184"/>
      <c r="FMM3" s="184"/>
      <c r="FMN3" s="184"/>
      <c r="FMO3" s="184"/>
      <c r="FMP3" s="184"/>
      <c r="FMQ3" s="184"/>
      <c r="FMR3" s="184"/>
      <c r="FMS3" s="184"/>
      <c r="FMT3" s="184"/>
      <c r="FMU3" s="184"/>
      <c r="FMV3" s="184"/>
      <c r="FMW3" s="184"/>
      <c r="FMX3" s="184"/>
      <c r="FMY3" s="184"/>
      <c r="FMZ3" s="184"/>
      <c r="FNA3" s="184"/>
      <c r="FNB3" s="184"/>
      <c r="FNC3" s="184"/>
      <c r="FND3" s="184"/>
      <c r="FNE3" s="184"/>
      <c r="FNF3" s="184"/>
      <c r="FNG3" s="184"/>
      <c r="FNH3" s="184"/>
      <c r="FNI3" s="184"/>
      <c r="FNJ3" s="184"/>
      <c r="FNK3" s="184"/>
      <c r="FNL3" s="184"/>
      <c r="FNM3" s="184"/>
      <c r="FNN3" s="184"/>
      <c r="FNO3" s="184"/>
      <c r="FNP3" s="184"/>
      <c r="FNQ3" s="184"/>
      <c r="FNR3" s="184"/>
      <c r="FNS3" s="184"/>
      <c r="FNT3" s="184"/>
      <c r="FNU3" s="184"/>
      <c r="FNV3" s="184"/>
      <c r="FNW3" s="184"/>
      <c r="FNX3" s="184"/>
      <c r="FNY3" s="184"/>
      <c r="FNZ3" s="184"/>
      <c r="FOA3" s="184"/>
      <c r="FOB3" s="184"/>
      <c r="FOC3" s="184"/>
      <c r="FOD3" s="184"/>
      <c r="FOE3" s="184"/>
      <c r="FOF3" s="184"/>
      <c r="FOG3" s="184"/>
      <c r="FOH3" s="184"/>
      <c r="FOI3" s="184"/>
      <c r="FOJ3" s="184"/>
      <c r="FOK3" s="184"/>
      <c r="FOL3" s="184"/>
      <c r="FOM3" s="184"/>
      <c r="FON3" s="184"/>
      <c r="FOO3" s="184"/>
      <c r="FOP3" s="184"/>
      <c r="FOQ3" s="184"/>
      <c r="FOR3" s="184"/>
      <c r="FOS3" s="184"/>
      <c r="FOT3" s="184"/>
      <c r="FOU3" s="184"/>
      <c r="FOV3" s="184"/>
      <c r="FOW3" s="184"/>
      <c r="FOX3" s="184"/>
      <c r="FOY3" s="184"/>
      <c r="FOZ3" s="184"/>
      <c r="FPA3" s="184"/>
      <c r="FPB3" s="184"/>
      <c r="FPC3" s="184"/>
      <c r="FPD3" s="184"/>
      <c r="FPE3" s="184"/>
      <c r="FPF3" s="184"/>
      <c r="FPG3" s="184"/>
      <c r="FPH3" s="184"/>
      <c r="FPI3" s="184"/>
      <c r="FPJ3" s="184"/>
      <c r="FPK3" s="184"/>
      <c r="FPL3" s="184"/>
      <c r="FPM3" s="184"/>
      <c r="FPN3" s="184"/>
      <c r="FPO3" s="184"/>
      <c r="FPP3" s="184"/>
      <c r="FPQ3" s="184"/>
      <c r="FPR3" s="184"/>
      <c r="FPS3" s="184"/>
      <c r="FPT3" s="184"/>
      <c r="FPU3" s="184"/>
      <c r="FPV3" s="184"/>
      <c r="FPW3" s="184"/>
      <c r="FPX3" s="184"/>
      <c r="FPY3" s="184"/>
      <c r="FPZ3" s="184"/>
      <c r="FQA3" s="184"/>
      <c r="FQB3" s="184"/>
      <c r="FQC3" s="184"/>
      <c r="FQD3" s="184"/>
      <c r="FQE3" s="184"/>
      <c r="FQF3" s="184"/>
      <c r="FQG3" s="184"/>
      <c r="FQH3" s="184"/>
      <c r="FQI3" s="184"/>
      <c r="FQJ3" s="184"/>
      <c r="FQK3" s="184"/>
      <c r="FQL3" s="184"/>
      <c r="FQM3" s="184"/>
      <c r="FQN3" s="184"/>
      <c r="FQO3" s="184"/>
      <c r="FQP3" s="184"/>
      <c r="FQQ3" s="184"/>
      <c r="FQR3" s="184"/>
      <c r="FQS3" s="184"/>
      <c r="FQT3" s="184"/>
      <c r="FQU3" s="184"/>
      <c r="FQV3" s="184"/>
      <c r="FQW3" s="184"/>
      <c r="FQX3" s="184"/>
      <c r="FQY3" s="184"/>
      <c r="FQZ3" s="184"/>
      <c r="FRA3" s="184"/>
      <c r="FRB3" s="184"/>
      <c r="FRC3" s="184"/>
      <c r="FRD3" s="184"/>
      <c r="FRE3" s="184"/>
      <c r="FRF3" s="184"/>
      <c r="FRG3" s="184"/>
      <c r="FRH3" s="184"/>
      <c r="FRI3" s="184"/>
      <c r="FRJ3" s="184"/>
      <c r="FRK3" s="184"/>
      <c r="FRL3" s="184"/>
      <c r="FRM3" s="184"/>
      <c r="FRN3" s="184"/>
      <c r="FRO3" s="184"/>
      <c r="FRP3" s="184"/>
      <c r="FRQ3" s="184"/>
      <c r="FRR3" s="184"/>
      <c r="FRS3" s="184"/>
      <c r="FRT3" s="184"/>
      <c r="FRU3" s="184"/>
      <c r="FRV3" s="184"/>
      <c r="FRW3" s="184"/>
      <c r="FRX3" s="184"/>
      <c r="FRY3" s="184"/>
      <c r="FRZ3" s="184"/>
      <c r="FSA3" s="184"/>
      <c r="FSB3" s="184"/>
      <c r="FSC3" s="184"/>
      <c r="FSD3" s="184"/>
      <c r="FSE3" s="184"/>
      <c r="FSF3" s="184"/>
      <c r="FSG3" s="184"/>
      <c r="FSH3" s="184"/>
      <c r="FSI3" s="184"/>
      <c r="FSJ3" s="184"/>
      <c r="FSK3" s="184"/>
      <c r="FSL3" s="184"/>
      <c r="FSM3" s="184"/>
      <c r="FSN3" s="184"/>
      <c r="FSO3" s="184"/>
      <c r="FSP3" s="184"/>
      <c r="FSQ3" s="184"/>
      <c r="FSR3" s="184"/>
      <c r="FSS3" s="184"/>
      <c r="FST3" s="184"/>
      <c r="FSU3" s="184"/>
      <c r="FSV3" s="184"/>
      <c r="FSW3" s="184"/>
      <c r="FSX3" s="184"/>
      <c r="FSY3" s="184"/>
      <c r="FSZ3" s="184"/>
      <c r="FTA3" s="184"/>
      <c r="FTB3" s="184"/>
      <c r="FTC3" s="184"/>
      <c r="FTD3" s="184"/>
      <c r="FTE3" s="184"/>
      <c r="FTF3" s="184"/>
      <c r="FTG3" s="184"/>
      <c r="FTH3" s="184"/>
      <c r="FTI3" s="184"/>
      <c r="FTJ3" s="184"/>
      <c r="FTK3" s="184"/>
      <c r="FTL3" s="184"/>
      <c r="FTM3" s="184"/>
      <c r="FTN3" s="184"/>
      <c r="FTO3" s="184"/>
      <c r="FTP3" s="184"/>
      <c r="FTQ3" s="184"/>
      <c r="FTR3" s="184"/>
      <c r="FTS3" s="184"/>
      <c r="FTT3" s="184"/>
      <c r="FTU3" s="184"/>
      <c r="FTV3" s="184"/>
      <c r="FTW3" s="184"/>
      <c r="FTX3" s="184"/>
      <c r="FTY3" s="184"/>
      <c r="FTZ3" s="184"/>
      <c r="FUA3" s="184"/>
      <c r="FUB3" s="184"/>
      <c r="FUC3" s="184"/>
      <c r="FUD3" s="184"/>
      <c r="FUE3" s="184"/>
      <c r="FUF3" s="184"/>
      <c r="FUG3" s="184"/>
      <c r="FUH3" s="184"/>
      <c r="FUI3" s="184"/>
      <c r="FUJ3" s="184"/>
      <c r="FUK3" s="184"/>
      <c r="FUL3" s="184"/>
      <c r="FUM3" s="184"/>
      <c r="FUN3" s="184"/>
      <c r="FUO3" s="184"/>
      <c r="FUP3" s="184"/>
      <c r="FUQ3" s="184"/>
      <c r="FUR3" s="184"/>
      <c r="FUS3" s="184"/>
      <c r="FUT3" s="184"/>
      <c r="FUU3" s="184"/>
      <c r="FUV3" s="184"/>
      <c r="FUW3" s="184"/>
      <c r="FUX3" s="184"/>
      <c r="FUY3" s="184"/>
      <c r="FUZ3" s="184"/>
      <c r="FVA3" s="184"/>
      <c r="FVB3" s="184"/>
      <c r="FVC3" s="184"/>
      <c r="FVD3" s="184"/>
      <c r="FVE3" s="184"/>
      <c r="FVF3" s="184"/>
      <c r="FVG3" s="184"/>
      <c r="FVH3" s="184"/>
      <c r="FVI3" s="184"/>
      <c r="FVJ3" s="184"/>
      <c r="FVK3" s="184"/>
      <c r="FVL3" s="184"/>
      <c r="FVM3" s="184"/>
      <c r="FVN3" s="184"/>
      <c r="FVO3" s="184"/>
      <c r="FVP3" s="184"/>
      <c r="FVQ3" s="184"/>
      <c r="FVR3" s="184"/>
      <c r="FVS3" s="184"/>
      <c r="FVT3" s="184"/>
      <c r="FVU3" s="184"/>
      <c r="FVV3" s="184"/>
      <c r="FVW3" s="184"/>
      <c r="FVX3" s="184"/>
      <c r="FVY3" s="184"/>
      <c r="FVZ3" s="184"/>
      <c r="FWA3" s="184"/>
      <c r="FWB3" s="184"/>
      <c r="FWC3" s="184"/>
      <c r="FWD3" s="184"/>
      <c r="FWE3" s="184"/>
      <c r="FWF3" s="184"/>
      <c r="FWG3" s="184"/>
      <c r="FWH3" s="184"/>
      <c r="FWI3" s="184"/>
      <c r="FWJ3" s="184"/>
      <c r="FWK3" s="184"/>
      <c r="FWL3" s="184"/>
      <c r="FWM3" s="184"/>
      <c r="FWN3" s="184"/>
      <c r="FWO3" s="184"/>
      <c r="FWP3" s="184"/>
      <c r="FWQ3" s="184"/>
      <c r="FWR3" s="184"/>
      <c r="FWS3" s="184"/>
      <c r="FWT3" s="184"/>
      <c r="FWU3" s="184"/>
      <c r="FWV3" s="184"/>
      <c r="FWW3" s="184"/>
      <c r="FWX3" s="184"/>
      <c r="FWY3" s="184"/>
      <c r="FWZ3" s="184"/>
      <c r="FXA3" s="184"/>
      <c r="FXB3" s="184"/>
      <c r="FXC3" s="184"/>
      <c r="FXD3" s="184"/>
      <c r="FXE3" s="184"/>
      <c r="FXF3" s="184"/>
      <c r="FXG3" s="184"/>
      <c r="FXH3" s="184"/>
      <c r="FXI3" s="184"/>
      <c r="FXJ3" s="184"/>
      <c r="FXK3" s="184"/>
      <c r="FXL3" s="184"/>
      <c r="FXM3" s="184"/>
      <c r="FXN3" s="184"/>
      <c r="FXO3" s="184"/>
      <c r="FXP3" s="184"/>
      <c r="FXQ3" s="184"/>
      <c r="FXR3" s="184"/>
      <c r="FXS3" s="184"/>
      <c r="FXT3" s="184"/>
      <c r="FXU3" s="184"/>
      <c r="FXV3" s="184"/>
      <c r="FXW3" s="184"/>
      <c r="FXX3" s="184"/>
      <c r="FXY3" s="184"/>
      <c r="FXZ3" s="184"/>
      <c r="FYA3" s="184"/>
      <c r="FYB3" s="184"/>
      <c r="FYC3" s="184"/>
      <c r="FYD3" s="184"/>
      <c r="FYE3" s="184"/>
      <c r="FYF3" s="184"/>
      <c r="FYG3" s="184"/>
      <c r="FYH3" s="184"/>
      <c r="FYI3" s="184"/>
      <c r="FYJ3" s="184"/>
      <c r="FYK3" s="184"/>
      <c r="FYL3" s="184"/>
      <c r="FYM3" s="184"/>
      <c r="FYN3" s="184"/>
      <c r="FYO3" s="184"/>
      <c r="FYP3" s="184"/>
      <c r="FYQ3" s="184"/>
      <c r="FYR3" s="184"/>
      <c r="FYS3" s="184"/>
      <c r="FYT3" s="184"/>
      <c r="FYU3" s="184"/>
      <c r="FYV3" s="184"/>
      <c r="FYW3" s="184"/>
      <c r="FYX3" s="184"/>
      <c r="FYY3" s="184"/>
      <c r="FYZ3" s="184"/>
      <c r="FZA3" s="184"/>
      <c r="FZB3" s="184"/>
      <c r="FZC3" s="184"/>
      <c r="FZD3" s="184"/>
      <c r="FZE3" s="184"/>
      <c r="FZF3" s="184"/>
      <c r="FZG3" s="184"/>
      <c r="FZH3" s="184"/>
      <c r="FZI3" s="184"/>
      <c r="FZJ3" s="184"/>
      <c r="FZK3" s="184"/>
      <c r="FZL3" s="184"/>
      <c r="FZM3" s="184"/>
      <c r="FZN3" s="184"/>
      <c r="FZO3" s="184"/>
      <c r="FZP3" s="184"/>
      <c r="FZQ3" s="184"/>
      <c r="FZR3" s="184"/>
      <c r="FZS3" s="184"/>
      <c r="FZT3" s="184"/>
      <c r="FZU3" s="184"/>
      <c r="FZV3" s="184"/>
      <c r="FZW3" s="184"/>
      <c r="FZX3" s="184"/>
      <c r="FZY3" s="184"/>
      <c r="FZZ3" s="184"/>
      <c r="GAA3" s="184"/>
      <c r="GAB3" s="184"/>
      <c r="GAC3" s="184"/>
      <c r="GAD3" s="184"/>
      <c r="GAE3" s="184"/>
      <c r="GAF3" s="184"/>
      <c r="GAG3" s="184"/>
      <c r="GAH3" s="184"/>
      <c r="GAI3" s="184"/>
      <c r="GAJ3" s="184"/>
      <c r="GAK3" s="184"/>
      <c r="GAL3" s="184"/>
      <c r="GAM3" s="184"/>
      <c r="GAN3" s="184"/>
      <c r="GAO3" s="184"/>
      <c r="GAP3" s="184"/>
      <c r="GAQ3" s="184"/>
      <c r="GAR3" s="184"/>
      <c r="GAS3" s="184"/>
      <c r="GAT3" s="184"/>
      <c r="GAU3" s="184"/>
      <c r="GAV3" s="184"/>
      <c r="GAW3" s="184"/>
      <c r="GAX3" s="184"/>
      <c r="GAY3" s="184"/>
      <c r="GAZ3" s="184"/>
      <c r="GBA3" s="184"/>
      <c r="GBB3" s="184"/>
      <c r="GBC3" s="184"/>
      <c r="GBD3" s="184"/>
      <c r="GBE3" s="184"/>
      <c r="GBF3" s="184"/>
      <c r="GBG3" s="184"/>
      <c r="GBH3" s="184"/>
      <c r="GBI3" s="184"/>
      <c r="GBJ3" s="184"/>
      <c r="GBK3" s="184"/>
      <c r="GBL3" s="184"/>
      <c r="GBM3" s="184"/>
      <c r="GBN3" s="184"/>
      <c r="GBO3" s="184"/>
      <c r="GBP3" s="184"/>
      <c r="GBQ3" s="184"/>
      <c r="GBR3" s="184"/>
      <c r="GBS3" s="184"/>
      <c r="GBT3" s="184"/>
      <c r="GBU3" s="184"/>
      <c r="GBV3" s="184"/>
      <c r="GBW3" s="184"/>
      <c r="GBX3" s="184"/>
      <c r="GBY3" s="184"/>
      <c r="GBZ3" s="184"/>
      <c r="GCA3" s="184"/>
      <c r="GCB3" s="184"/>
      <c r="GCC3" s="184"/>
      <c r="GCD3" s="184"/>
      <c r="GCE3" s="184"/>
      <c r="GCF3" s="184"/>
      <c r="GCG3" s="184"/>
      <c r="GCH3" s="184"/>
      <c r="GCI3" s="184"/>
      <c r="GCJ3" s="184"/>
      <c r="GCK3" s="184"/>
      <c r="GCL3" s="184"/>
      <c r="GCM3" s="184"/>
      <c r="GCN3" s="184"/>
      <c r="GCO3" s="184"/>
      <c r="GCP3" s="184"/>
      <c r="GCQ3" s="184"/>
      <c r="GCR3" s="184"/>
      <c r="GCS3" s="184"/>
      <c r="GCT3" s="184"/>
      <c r="GCU3" s="184"/>
      <c r="GCV3" s="184"/>
      <c r="GCW3" s="184"/>
      <c r="GCX3" s="184"/>
      <c r="GCY3" s="184"/>
      <c r="GCZ3" s="184"/>
      <c r="GDA3" s="184"/>
      <c r="GDB3" s="184"/>
      <c r="GDC3" s="184"/>
      <c r="GDD3" s="184"/>
      <c r="GDE3" s="184"/>
      <c r="GDF3" s="184"/>
      <c r="GDG3" s="184"/>
      <c r="GDH3" s="184"/>
      <c r="GDI3" s="184"/>
      <c r="GDJ3" s="184"/>
      <c r="GDK3" s="184"/>
      <c r="GDL3" s="184"/>
      <c r="GDM3" s="184"/>
      <c r="GDN3" s="184"/>
      <c r="GDO3" s="184"/>
      <c r="GDP3" s="184"/>
      <c r="GDQ3" s="184"/>
      <c r="GDR3" s="184"/>
      <c r="GDS3" s="184"/>
      <c r="GDT3" s="184"/>
      <c r="GDU3" s="184"/>
      <c r="GDV3" s="184"/>
      <c r="GDW3" s="184"/>
      <c r="GDX3" s="184"/>
      <c r="GDY3" s="184"/>
      <c r="GDZ3" s="184"/>
      <c r="GEA3" s="184"/>
      <c r="GEB3" s="184"/>
      <c r="GEC3" s="184"/>
      <c r="GED3" s="184"/>
      <c r="GEE3" s="184"/>
      <c r="GEF3" s="184"/>
      <c r="GEG3" s="184"/>
      <c r="GEH3" s="184"/>
      <c r="GEI3" s="184"/>
      <c r="GEJ3" s="184"/>
      <c r="GEK3" s="184"/>
      <c r="GEL3" s="184"/>
      <c r="GEM3" s="184"/>
      <c r="GEN3" s="184"/>
      <c r="GEO3" s="184"/>
      <c r="GEP3" s="184"/>
      <c r="GEQ3" s="184"/>
      <c r="GER3" s="184"/>
      <c r="GES3" s="184"/>
      <c r="GET3" s="184"/>
      <c r="GEU3" s="184"/>
      <c r="GEV3" s="184"/>
      <c r="GEW3" s="184"/>
      <c r="GEX3" s="184"/>
      <c r="GEY3" s="184"/>
      <c r="GEZ3" s="184"/>
      <c r="GFA3" s="184"/>
      <c r="GFB3" s="184"/>
      <c r="GFC3" s="184"/>
      <c r="GFD3" s="184"/>
      <c r="GFE3" s="184"/>
      <c r="GFF3" s="184"/>
      <c r="GFG3" s="184"/>
      <c r="GFH3" s="184"/>
      <c r="GFI3" s="184"/>
      <c r="GFJ3" s="184"/>
      <c r="GFK3" s="184"/>
      <c r="GFL3" s="184"/>
      <c r="GFM3" s="184"/>
      <c r="GFN3" s="184"/>
      <c r="GFO3" s="184"/>
      <c r="GFP3" s="184"/>
      <c r="GFQ3" s="184"/>
      <c r="GFR3" s="184"/>
      <c r="GFS3" s="184"/>
      <c r="GFT3" s="184"/>
      <c r="GFU3" s="184"/>
      <c r="GFV3" s="184"/>
      <c r="GFW3" s="184"/>
      <c r="GFX3" s="184"/>
      <c r="GFY3" s="184"/>
      <c r="GFZ3" s="184"/>
      <c r="GGA3" s="184"/>
      <c r="GGB3" s="184"/>
      <c r="GGC3" s="184"/>
      <c r="GGD3" s="184"/>
      <c r="GGE3" s="184"/>
      <c r="GGF3" s="184"/>
      <c r="GGG3" s="184"/>
      <c r="GGH3" s="184"/>
      <c r="GGI3" s="184"/>
      <c r="GGJ3" s="184"/>
      <c r="GGK3" s="184"/>
      <c r="GGL3" s="184"/>
      <c r="GGM3" s="184"/>
      <c r="GGN3" s="184"/>
      <c r="GGO3" s="184"/>
      <c r="GGP3" s="184"/>
      <c r="GGQ3" s="184"/>
      <c r="GGR3" s="184"/>
      <c r="GGS3" s="184"/>
      <c r="GGT3" s="184"/>
      <c r="GGU3" s="184"/>
      <c r="GGV3" s="184"/>
      <c r="GGW3" s="184"/>
      <c r="GGX3" s="184"/>
      <c r="GGY3" s="184"/>
      <c r="GGZ3" s="184"/>
      <c r="GHA3" s="184"/>
      <c r="GHB3" s="184"/>
      <c r="GHC3" s="184"/>
      <c r="GHD3" s="184"/>
      <c r="GHE3" s="184"/>
      <c r="GHF3" s="184"/>
      <c r="GHG3" s="184"/>
      <c r="GHH3" s="184"/>
      <c r="GHI3" s="184"/>
      <c r="GHJ3" s="184"/>
      <c r="GHK3" s="184"/>
      <c r="GHL3" s="184"/>
      <c r="GHM3" s="184"/>
      <c r="GHN3" s="184"/>
      <c r="GHO3" s="184"/>
      <c r="GHP3" s="184"/>
      <c r="GHQ3" s="184"/>
      <c r="GHR3" s="184"/>
      <c r="GHS3" s="184"/>
      <c r="GHT3" s="184"/>
      <c r="GHU3" s="184"/>
      <c r="GHV3" s="184"/>
      <c r="GHW3" s="184"/>
      <c r="GHX3" s="184"/>
      <c r="GHY3" s="184"/>
      <c r="GHZ3" s="184"/>
      <c r="GIA3" s="184"/>
      <c r="GIB3" s="184"/>
      <c r="GIC3" s="184"/>
      <c r="GID3" s="184"/>
      <c r="GIE3" s="184"/>
      <c r="GIF3" s="184"/>
      <c r="GIG3" s="184"/>
      <c r="GIH3" s="184"/>
      <c r="GII3" s="184"/>
      <c r="GIJ3" s="184"/>
      <c r="GIK3" s="184"/>
      <c r="GIL3" s="184"/>
      <c r="GIM3" s="184"/>
      <c r="GIN3" s="184"/>
      <c r="GIO3" s="184"/>
      <c r="GIP3" s="184"/>
      <c r="GIQ3" s="184"/>
      <c r="GIR3" s="184"/>
      <c r="GIS3" s="184"/>
      <c r="GIT3" s="184"/>
      <c r="GIU3" s="184"/>
      <c r="GIV3" s="184"/>
      <c r="GIW3" s="184"/>
      <c r="GIX3" s="184"/>
      <c r="GIY3" s="184"/>
      <c r="GIZ3" s="184"/>
      <c r="GJA3" s="184"/>
      <c r="GJB3" s="184"/>
      <c r="GJC3" s="184"/>
      <c r="GJD3" s="184"/>
      <c r="GJE3" s="184"/>
      <c r="GJF3" s="184"/>
      <c r="GJG3" s="184"/>
      <c r="GJH3" s="184"/>
      <c r="GJI3" s="184"/>
      <c r="GJJ3" s="184"/>
      <c r="GJK3" s="184"/>
      <c r="GJL3" s="184"/>
      <c r="GJM3" s="184"/>
      <c r="GJN3" s="184"/>
      <c r="GJO3" s="184"/>
      <c r="GJP3" s="184"/>
      <c r="GJQ3" s="184"/>
      <c r="GJR3" s="184"/>
      <c r="GJS3" s="184"/>
      <c r="GJT3" s="184"/>
      <c r="GJU3" s="184"/>
      <c r="GJV3" s="184"/>
      <c r="GJW3" s="184"/>
      <c r="GJX3" s="184"/>
      <c r="GJY3" s="184"/>
      <c r="GJZ3" s="184"/>
      <c r="GKA3" s="184"/>
      <c r="GKB3" s="184"/>
      <c r="GKC3" s="184"/>
      <c r="GKD3" s="184"/>
      <c r="GKE3" s="184"/>
      <c r="GKF3" s="184"/>
      <c r="GKG3" s="184"/>
      <c r="GKH3" s="184"/>
      <c r="GKI3" s="184"/>
      <c r="GKJ3" s="184"/>
      <c r="GKK3" s="184"/>
      <c r="GKL3" s="184"/>
      <c r="GKM3" s="184"/>
      <c r="GKN3" s="184"/>
      <c r="GKO3" s="184"/>
      <c r="GKP3" s="184"/>
      <c r="GKQ3" s="184"/>
      <c r="GKR3" s="184"/>
      <c r="GKS3" s="184"/>
      <c r="GKT3" s="184"/>
      <c r="GKU3" s="184"/>
      <c r="GKV3" s="184"/>
      <c r="GKW3" s="184"/>
      <c r="GKX3" s="184"/>
      <c r="GKY3" s="184"/>
      <c r="GKZ3" s="184"/>
      <c r="GLA3" s="184"/>
      <c r="GLB3" s="184"/>
      <c r="GLC3" s="184"/>
      <c r="GLD3" s="184"/>
      <c r="GLE3" s="184"/>
      <c r="GLF3" s="184"/>
      <c r="GLG3" s="184"/>
      <c r="GLH3" s="184"/>
      <c r="GLI3" s="184"/>
      <c r="GLJ3" s="184"/>
      <c r="GLK3" s="184"/>
      <c r="GLL3" s="184"/>
      <c r="GLM3" s="184"/>
      <c r="GLN3" s="184"/>
      <c r="GLO3" s="184"/>
      <c r="GLP3" s="184"/>
      <c r="GLQ3" s="184"/>
      <c r="GLR3" s="184"/>
      <c r="GLS3" s="184"/>
      <c r="GLT3" s="184"/>
      <c r="GLU3" s="184"/>
      <c r="GLV3" s="184"/>
      <c r="GLW3" s="184"/>
      <c r="GLX3" s="184"/>
      <c r="GLY3" s="184"/>
      <c r="GLZ3" s="184"/>
      <c r="GMA3" s="184"/>
      <c r="GMB3" s="184"/>
      <c r="GMC3" s="184"/>
      <c r="GMD3" s="184"/>
      <c r="GME3" s="184"/>
      <c r="GMF3" s="184"/>
      <c r="GMG3" s="184"/>
      <c r="GMH3" s="184"/>
      <c r="GMI3" s="184"/>
      <c r="GMJ3" s="184"/>
      <c r="GMK3" s="184"/>
      <c r="GML3" s="184"/>
      <c r="GMM3" s="184"/>
      <c r="GMN3" s="184"/>
      <c r="GMO3" s="184"/>
      <c r="GMP3" s="184"/>
      <c r="GMQ3" s="184"/>
      <c r="GMR3" s="184"/>
      <c r="GMS3" s="184"/>
      <c r="GMT3" s="184"/>
      <c r="GMU3" s="184"/>
      <c r="GMV3" s="184"/>
      <c r="GMW3" s="184"/>
      <c r="GMX3" s="184"/>
      <c r="GMY3" s="184"/>
      <c r="GMZ3" s="184"/>
      <c r="GNA3" s="184"/>
      <c r="GNB3" s="184"/>
      <c r="GNC3" s="184"/>
      <c r="GND3" s="184"/>
      <c r="GNE3" s="184"/>
      <c r="GNF3" s="184"/>
      <c r="GNG3" s="184"/>
      <c r="GNH3" s="184"/>
      <c r="GNI3" s="184"/>
      <c r="GNJ3" s="184"/>
      <c r="GNK3" s="184"/>
      <c r="GNL3" s="184"/>
      <c r="GNM3" s="184"/>
      <c r="GNN3" s="184"/>
      <c r="GNO3" s="184"/>
      <c r="GNP3" s="184"/>
      <c r="GNQ3" s="184"/>
      <c r="GNR3" s="184"/>
      <c r="GNS3" s="184"/>
      <c r="GNT3" s="184"/>
      <c r="GNU3" s="184"/>
      <c r="GNV3" s="184"/>
      <c r="GNW3" s="184"/>
      <c r="GNX3" s="184"/>
      <c r="GNY3" s="184"/>
      <c r="GNZ3" s="184"/>
      <c r="GOA3" s="184"/>
      <c r="GOB3" s="184"/>
      <c r="GOC3" s="184"/>
      <c r="GOD3" s="184"/>
      <c r="GOE3" s="184"/>
      <c r="GOF3" s="184"/>
      <c r="GOG3" s="184"/>
      <c r="GOH3" s="184"/>
      <c r="GOI3" s="184"/>
      <c r="GOJ3" s="184"/>
      <c r="GOK3" s="184"/>
      <c r="GOL3" s="184"/>
      <c r="GOM3" s="184"/>
      <c r="GON3" s="184"/>
      <c r="GOO3" s="184"/>
      <c r="GOP3" s="184"/>
      <c r="GOQ3" s="184"/>
      <c r="GOR3" s="184"/>
      <c r="GOS3" s="184"/>
      <c r="GOT3" s="184"/>
      <c r="GOU3" s="184"/>
      <c r="GOV3" s="184"/>
      <c r="GOW3" s="184"/>
      <c r="GOX3" s="184"/>
      <c r="GOY3" s="184"/>
      <c r="GOZ3" s="184"/>
      <c r="GPA3" s="184"/>
      <c r="GPB3" s="184"/>
      <c r="GPC3" s="184"/>
      <c r="GPD3" s="184"/>
      <c r="GPE3" s="184"/>
      <c r="GPF3" s="184"/>
      <c r="GPG3" s="184"/>
      <c r="GPH3" s="184"/>
      <c r="GPI3" s="184"/>
      <c r="GPJ3" s="184"/>
      <c r="GPK3" s="184"/>
      <c r="GPL3" s="184"/>
      <c r="GPM3" s="184"/>
      <c r="GPN3" s="184"/>
      <c r="GPO3" s="184"/>
      <c r="GPP3" s="184"/>
      <c r="GPQ3" s="184"/>
      <c r="GPR3" s="184"/>
      <c r="GPS3" s="184"/>
      <c r="GPT3" s="184"/>
      <c r="GPU3" s="184"/>
      <c r="GPV3" s="184"/>
      <c r="GPW3" s="184"/>
      <c r="GPX3" s="184"/>
      <c r="GPY3" s="184"/>
      <c r="GPZ3" s="184"/>
      <c r="GQA3" s="184"/>
      <c r="GQB3" s="184"/>
      <c r="GQC3" s="184"/>
      <c r="GQD3" s="184"/>
      <c r="GQE3" s="184"/>
      <c r="GQF3" s="184"/>
      <c r="GQG3" s="184"/>
      <c r="GQH3" s="184"/>
      <c r="GQI3" s="184"/>
      <c r="GQJ3" s="184"/>
      <c r="GQK3" s="184"/>
      <c r="GQL3" s="184"/>
      <c r="GQM3" s="184"/>
      <c r="GQN3" s="184"/>
      <c r="GQO3" s="184"/>
      <c r="GQP3" s="184"/>
      <c r="GQQ3" s="184"/>
      <c r="GQR3" s="184"/>
      <c r="GQS3" s="184"/>
      <c r="GQT3" s="184"/>
      <c r="GQU3" s="184"/>
      <c r="GQV3" s="184"/>
      <c r="GQW3" s="184"/>
      <c r="GQX3" s="184"/>
      <c r="GQY3" s="184"/>
      <c r="GQZ3" s="184"/>
      <c r="GRA3" s="184"/>
      <c r="GRB3" s="184"/>
      <c r="GRC3" s="184"/>
      <c r="GRD3" s="184"/>
      <c r="GRE3" s="184"/>
      <c r="GRF3" s="184"/>
      <c r="GRG3" s="184"/>
      <c r="GRH3" s="184"/>
      <c r="GRI3" s="184"/>
      <c r="GRJ3" s="184"/>
      <c r="GRK3" s="184"/>
      <c r="GRL3" s="184"/>
      <c r="GRM3" s="184"/>
      <c r="GRN3" s="184"/>
      <c r="GRO3" s="184"/>
      <c r="GRP3" s="184"/>
      <c r="GRQ3" s="184"/>
      <c r="GRR3" s="184"/>
      <c r="GRS3" s="184"/>
      <c r="GRT3" s="184"/>
      <c r="GRU3" s="184"/>
      <c r="GRV3" s="184"/>
      <c r="GRW3" s="184"/>
      <c r="GRX3" s="184"/>
      <c r="GRY3" s="184"/>
      <c r="GRZ3" s="184"/>
      <c r="GSA3" s="184"/>
      <c r="GSB3" s="184"/>
      <c r="GSC3" s="184"/>
      <c r="GSD3" s="184"/>
      <c r="GSE3" s="184"/>
      <c r="GSF3" s="184"/>
      <c r="GSG3" s="184"/>
      <c r="GSH3" s="184"/>
      <c r="GSI3" s="184"/>
      <c r="GSJ3" s="184"/>
      <c r="GSK3" s="184"/>
      <c r="GSL3" s="184"/>
      <c r="GSM3" s="184"/>
      <c r="GSN3" s="184"/>
      <c r="GSO3" s="184"/>
      <c r="GSP3" s="184"/>
      <c r="GSQ3" s="184"/>
      <c r="GSR3" s="184"/>
      <c r="GSS3" s="184"/>
      <c r="GST3" s="184"/>
      <c r="GSU3" s="184"/>
      <c r="GSV3" s="184"/>
      <c r="GSW3" s="184"/>
      <c r="GSX3" s="184"/>
      <c r="GSY3" s="184"/>
      <c r="GSZ3" s="184"/>
      <c r="GTA3" s="184"/>
      <c r="GTB3" s="184"/>
      <c r="GTC3" s="184"/>
      <c r="GTD3" s="184"/>
      <c r="GTE3" s="184"/>
      <c r="GTF3" s="184"/>
      <c r="GTG3" s="184"/>
      <c r="GTH3" s="184"/>
      <c r="GTI3" s="184"/>
      <c r="GTJ3" s="184"/>
      <c r="GTK3" s="184"/>
      <c r="GTL3" s="184"/>
      <c r="GTM3" s="184"/>
      <c r="GTN3" s="184"/>
      <c r="GTO3" s="184"/>
      <c r="GTP3" s="184"/>
      <c r="GTQ3" s="184"/>
      <c r="GTR3" s="184"/>
      <c r="GTS3" s="184"/>
      <c r="GTT3" s="184"/>
      <c r="GTU3" s="184"/>
      <c r="GTV3" s="184"/>
      <c r="GTW3" s="184"/>
      <c r="GTX3" s="184"/>
      <c r="GTY3" s="184"/>
      <c r="GTZ3" s="184"/>
      <c r="GUA3" s="184"/>
      <c r="GUB3" s="184"/>
      <c r="GUC3" s="184"/>
      <c r="GUD3" s="184"/>
      <c r="GUE3" s="184"/>
      <c r="GUF3" s="184"/>
      <c r="GUG3" s="184"/>
      <c r="GUH3" s="184"/>
      <c r="GUI3" s="184"/>
      <c r="GUJ3" s="184"/>
      <c r="GUK3" s="184"/>
      <c r="GUL3" s="184"/>
      <c r="GUM3" s="184"/>
      <c r="GUN3" s="184"/>
      <c r="GUO3" s="184"/>
      <c r="GUP3" s="184"/>
      <c r="GUQ3" s="184"/>
      <c r="GUR3" s="184"/>
      <c r="GUS3" s="184"/>
      <c r="GUT3" s="184"/>
      <c r="GUU3" s="184"/>
      <c r="GUV3" s="184"/>
      <c r="GUW3" s="184"/>
      <c r="GUX3" s="184"/>
      <c r="GUY3" s="184"/>
      <c r="GUZ3" s="184"/>
      <c r="GVA3" s="184"/>
      <c r="GVB3" s="184"/>
      <c r="GVC3" s="184"/>
      <c r="GVD3" s="184"/>
      <c r="GVE3" s="184"/>
      <c r="GVF3" s="184"/>
      <c r="GVG3" s="184"/>
      <c r="GVH3" s="184"/>
      <c r="GVI3" s="184"/>
      <c r="GVJ3" s="184"/>
      <c r="GVK3" s="184"/>
      <c r="GVL3" s="184"/>
      <c r="GVM3" s="184"/>
      <c r="GVN3" s="184"/>
      <c r="GVO3" s="184"/>
      <c r="GVP3" s="184"/>
      <c r="GVQ3" s="184"/>
      <c r="GVR3" s="184"/>
      <c r="GVS3" s="184"/>
      <c r="GVT3" s="184"/>
      <c r="GVU3" s="184"/>
      <c r="GVV3" s="184"/>
      <c r="GVW3" s="184"/>
      <c r="GVX3" s="184"/>
      <c r="GVY3" s="184"/>
      <c r="GVZ3" s="184"/>
      <c r="GWA3" s="184"/>
      <c r="GWB3" s="184"/>
      <c r="GWC3" s="184"/>
      <c r="GWD3" s="184"/>
      <c r="GWE3" s="184"/>
      <c r="GWF3" s="184"/>
      <c r="GWG3" s="184"/>
      <c r="GWH3" s="184"/>
      <c r="GWI3" s="184"/>
      <c r="GWJ3" s="184"/>
      <c r="GWK3" s="184"/>
      <c r="GWL3" s="184"/>
      <c r="GWM3" s="184"/>
      <c r="GWN3" s="184"/>
      <c r="GWO3" s="184"/>
      <c r="GWP3" s="184"/>
      <c r="GWQ3" s="184"/>
      <c r="GWR3" s="184"/>
      <c r="GWS3" s="184"/>
      <c r="GWT3" s="184"/>
      <c r="GWU3" s="184"/>
      <c r="GWV3" s="184"/>
      <c r="GWW3" s="184"/>
      <c r="GWX3" s="184"/>
      <c r="GWY3" s="184"/>
      <c r="GWZ3" s="184"/>
      <c r="GXA3" s="184"/>
      <c r="GXB3" s="184"/>
      <c r="GXC3" s="184"/>
      <c r="GXD3" s="184"/>
      <c r="GXE3" s="184"/>
      <c r="GXF3" s="184"/>
      <c r="GXG3" s="184"/>
      <c r="GXH3" s="184"/>
      <c r="GXI3" s="184"/>
      <c r="GXJ3" s="184"/>
      <c r="GXK3" s="184"/>
      <c r="GXL3" s="184"/>
      <c r="GXM3" s="184"/>
      <c r="GXN3" s="184"/>
      <c r="GXO3" s="184"/>
      <c r="GXP3" s="184"/>
      <c r="GXQ3" s="184"/>
      <c r="GXR3" s="184"/>
      <c r="GXS3" s="184"/>
      <c r="GXT3" s="184"/>
      <c r="GXU3" s="184"/>
      <c r="GXV3" s="184"/>
      <c r="GXW3" s="184"/>
      <c r="GXX3" s="184"/>
      <c r="GXY3" s="184"/>
      <c r="GXZ3" s="184"/>
      <c r="GYA3" s="184"/>
      <c r="GYB3" s="184"/>
      <c r="GYC3" s="184"/>
      <c r="GYD3" s="184"/>
      <c r="GYE3" s="184"/>
      <c r="GYF3" s="184"/>
      <c r="GYG3" s="184"/>
      <c r="GYH3" s="184"/>
      <c r="GYI3" s="184"/>
      <c r="GYJ3" s="184"/>
      <c r="GYK3" s="184"/>
      <c r="GYL3" s="184"/>
      <c r="GYM3" s="184"/>
      <c r="GYN3" s="184"/>
      <c r="GYO3" s="184"/>
      <c r="GYP3" s="184"/>
      <c r="GYQ3" s="184"/>
      <c r="GYR3" s="184"/>
      <c r="GYS3" s="184"/>
      <c r="GYT3" s="184"/>
      <c r="GYU3" s="184"/>
      <c r="GYV3" s="184"/>
      <c r="GYW3" s="184"/>
      <c r="GYX3" s="184"/>
      <c r="GYY3" s="184"/>
      <c r="GYZ3" s="184"/>
      <c r="GZA3" s="184"/>
      <c r="GZB3" s="184"/>
      <c r="GZC3" s="184"/>
      <c r="GZD3" s="184"/>
      <c r="GZE3" s="184"/>
      <c r="GZF3" s="184"/>
      <c r="GZG3" s="184"/>
      <c r="GZH3" s="184"/>
      <c r="GZI3" s="184"/>
      <c r="GZJ3" s="184"/>
      <c r="GZK3" s="184"/>
      <c r="GZL3" s="184"/>
      <c r="GZM3" s="184"/>
      <c r="GZN3" s="184"/>
      <c r="GZO3" s="184"/>
      <c r="GZP3" s="184"/>
      <c r="GZQ3" s="184"/>
      <c r="GZR3" s="184"/>
      <c r="GZS3" s="184"/>
      <c r="GZT3" s="184"/>
      <c r="GZU3" s="184"/>
      <c r="GZV3" s="184"/>
      <c r="GZW3" s="184"/>
      <c r="GZX3" s="184"/>
      <c r="GZY3" s="184"/>
      <c r="GZZ3" s="184"/>
      <c r="HAA3" s="184"/>
      <c r="HAB3" s="184"/>
      <c r="HAC3" s="184"/>
      <c r="HAD3" s="184"/>
      <c r="HAE3" s="184"/>
      <c r="HAF3" s="184"/>
      <c r="HAG3" s="184"/>
      <c r="HAH3" s="184"/>
      <c r="HAI3" s="184"/>
      <c r="HAJ3" s="184"/>
      <c r="HAK3" s="184"/>
      <c r="HAL3" s="184"/>
      <c r="HAM3" s="184"/>
      <c r="HAN3" s="184"/>
      <c r="HAO3" s="184"/>
      <c r="HAP3" s="184"/>
      <c r="HAQ3" s="184"/>
      <c r="HAR3" s="184"/>
      <c r="HAS3" s="184"/>
      <c r="HAT3" s="184"/>
      <c r="HAU3" s="184"/>
      <c r="HAV3" s="184"/>
      <c r="HAW3" s="184"/>
      <c r="HAX3" s="184"/>
      <c r="HAY3" s="184"/>
      <c r="HAZ3" s="184"/>
      <c r="HBA3" s="184"/>
      <c r="HBB3" s="184"/>
      <c r="HBC3" s="184"/>
      <c r="HBD3" s="184"/>
      <c r="HBE3" s="184"/>
      <c r="HBF3" s="184"/>
      <c r="HBG3" s="184"/>
      <c r="HBH3" s="184"/>
      <c r="HBI3" s="184"/>
      <c r="HBJ3" s="184"/>
      <c r="HBK3" s="184"/>
      <c r="HBL3" s="184"/>
      <c r="HBM3" s="184"/>
      <c r="HBN3" s="184"/>
      <c r="HBO3" s="184"/>
      <c r="HBP3" s="184"/>
      <c r="HBQ3" s="184"/>
      <c r="HBR3" s="184"/>
      <c r="HBS3" s="184"/>
      <c r="HBT3" s="184"/>
      <c r="HBU3" s="184"/>
      <c r="HBV3" s="184"/>
      <c r="HBW3" s="184"/>
      <c r="HBX3" s="184"/>
      <c r="HBY3" s="184"/>
      <c r="HBZ3" s="184"/>
      <c r="HCA3" s="184"/>
      <c r="HCB3" s="184"/>
      <c r="HCC3" s="184"/>
      <c r="HCD3" s="184"/>
      <c r="HCE3" s="184"/>
      <c r="HCF3" s="184"/>
      <c r="HCG3" s="184"/>
      <c r="HCH3" s="184"/>
      <c r="HCI3" s="184"/>
      <c r="HCJ3" s="184"/>
      <c r="HCK3" s="184"/>
      <c r="HCL3" s="184"/>
      <c r="HCM3" s="184"/>
      <c r="HCN3" s="184"/>
      <c r="HCO3" s="184"/>
      <c r="HCP3" s="184"/>
      <c r="HCQ3" s="184"/>
      <c r="HCR3" s="184"/>
      <c r="HCS3" s="184"/>
      <c r="HCT3" s="184"/>
      <c r="HCU3" s="184"/>
      <c r="HCV3" s="184"/>
      <c r="HCW3" s="184"/>
      <c r="HCX3" s="184"/>
      <c r="HCY3" s="184"/>
      <c r="HCZ3" s="184"/>
      <c r="HDA3" s="184"/>
      <c r="HDB3" s="184"/>
      <c r="HDC3" s="184"/>
      <c r="HDD3" s="184"/>
      <c r="HDE3" s="184"/>
      <c r="HDF3" s="184"/>
      <c r="HDG3" s="184"/>
      <c r="HDH3" s="184"/>
      <c r="HDI3" s="184"/>
      <c r="HDJ3" s="184"/>
      <c r="HDK3" s="184"/>
      <c r="HDL3" s="184"/>
      <c r="HDM3" s="184"/>
      <c r="HDN3" s="184"/>
      <c r="HDO3" s="184"/>
      <c r="HDP3" s="184"/>
      <c r="HDQ3" s="184"/>
      <c r="HDR3" s="184"/>
      <c r="HDS3" s="184"/>
      <c r="HDT3" s="184"/>
      <c r="HDU3" s="184"/>
      <c r="HDV3" s="184"/>
      <c r="HDW3" s="184"/>
      <c r="HDX3" s="184"/>
      <c r="HDY3" s="184"/>
      <c r="HDZ3" s="184"/>
      <c r="HEA3" s="184"/>
      <c r="HEB3" s="184"/>
      <c r="HEC3" s="184"/>
      <c r="HED3" s="184"/>
      <c r="HEE3" s="184"/>
      <c r="HEF3" s="184"/>
      <c r="HEG3" s="184"/>
      <c r="HEH3" s="184"/>
      <c r="HEI3" s="184"/>
      <c r="HEJ3" s="184"/>
      <c r="HEK3" s="184"/>
      <c r="HEL3" s="184"/>
      <c r="HEM3" s="184"/>
      <c r="HEN3" s="184"/>
      <c r="HEO3" s="184"/>
      <c r="HEP3" s="184"/>
      <c r="HEQ3" s="184"/>
      <c r="HER3" s="184"/>
      <c r="HES3" s="184"/>
      <c r="HET3" s="184"/>
      <c r="HEU3" s="184"/>
      <c r="HEV3" s="184"/>
      <c r="HEW3" s="184"/>
      <c r="HEX3" s="184"/>
      <c r="HEY3" s="184"/>
      <c r="HEZ3" s="184"/>
      <c r="HFA3" s="184"/>
      <c r="HFB3" s="184"/>
      <c r="HFC3" s="184"/>
      <c r="HFD3" s="184"/>
      <c r="HFE3" s="184"/>
      <c r="HFF3" s="184"/>
      <c r="HFG3" s="184"/>
      <c r="HFH3" s="184"/>
      <c r="HFI3" s="184"/>
      <c r="HFJ3" s="184"/>
      <c r="HFK3" s="184"/>
      <c r="HFL3" s="184"/>
      <c r="HFM3" s="184"/>
      <c r="HFN3" s="184"/>
      <c r="HFO3" s="184"/>
      <c r="HFP3" s="184"/>
      <c r="HFQ3" s="184"/>
      <c r="HFR3" s="184"/>
      <c r="HFS3" s="184"/>
      <c r="HFT3" s="184"/>
      <c r="HFU3" s="184"/>
      <c r="HFV3" s="184"/>
      <c r="HFW3" s="184"/>
      <c r="HFX3" s="184"/>
      <c r="HFY3" s="184"/>
      <c r="HFZ3" s="184"/>
      <c r="HGA3" s="184"/>
      <c r="HGB3" s="184"/>
      <c r="HGC3" s="184"/>
      <c r="HGD3" s="184"/>
      <c r="HGE3" s="184"/>
      <c r="HGF3" s="184"/>
      <c r="HGG3" s="184"/>
      <c r="HGH3" s="184"/>
      <c r="HGI3" s="184"/>
      <c r="HGJ3" s="184"/>
      <c r="HGK3" s="184"/>
      <c r="HGL3" s="184"/>
      <c r="HGM3" s="184"/>
      <c r="HGN3" s="184"/>
      <c r="HGO3" s="184"/>
      <c r="HGP3" s="184"/>
      <c r="HGQ3" s="184"/>
      <c r="HGR3" s="184"/>
      <c r="HGS3" s="184"/>
      <c r="HGT3" s="184"/>
      <c r="HGU3" s="184"/>
      <c r="HGV3" s="184"/>
      <c r="HGW3" s="184"/>
      <c r="HGX3" s="184"/>
      <c r="HGY3" s="184"/>
      <c r="HGZ3" s="184"/>
      <c r="HHA3" s="184"/>
      <c r="HHB3" s="184"/>
      <c r="HHC3" s="184"/>
      <c r="HHD3" s="184"/>
      <c r="HHE3" s="184"/>
      <c r="HHF3" s="184"/>
      <c r="HHG3" s="184"/>
      <c r="HHH3" s="184"/>
      <c r="HHI3" s="184"/>
      <c r="HHJ3" s="184"/>
      <c r="HHK3" s="184"/>
      <c r="HHL3" s="184"/>
      <c r="HHM3" s="184"/>
      <c r="HHN3" s="184"/>
      <c r="HHO3" s="184"/>
      <c r="HHP3" s="184"/>
      <c r="HHQ3" s="184"/>
      <c r="HHR3" s="184"/>
      <c r="HHS3" s="184"/>
      <c r="HHT3" s="184"/>
      <c r="HHU3" s="184"/>
      <c r="HHV3" s="184"/>
      <c r="HHW3" s="184"/>
      <c r="HHX3" s="184"/>
      <c r="HHY3" s="184"/>
      <c r="HHZ3" s="184"/>
      <c r="HIA3" s="184"/>
      <c r="HIB3" s="184"/>
      <c r="HIC3" s="184"/>
      <c r="HID3" s="184"/>
      <c r="HIE3" s="184"/>
      <c r="HIF3" s="184"/>
      <c r="HIG3" s="184"/>
      <c r="HIH3" s="184"/>
      <c r="HII3" s="184"/>
      <c r="HIJ3" s="184"/>
      <c r="HIK3" s="184"/>
      <c r="HIL3" s="184"/>
      <c r="HIM3" s="184"/>
      <c r="HIN3" s="184"/>
      <c r="HIO3" s="184"/>
      <c r="HIP3" s="184"/>
      <c r="HIQ3" s="184"/>
      <c r="HIR3" s="184"/>
      <c r="HIS3" s="184"/>
      <c r="HIT3" s="184"/>
      <c r="HIU3" s="184"/>
      <c r="HIV3" s="184"/>
      <c r="HIW3" s="184"/>
      <c r="HIX3" s="184"/>
      <c r="HIY3" s="184"/>
      <c r="HIZ3" s="184"/>
      <c r="HJA3" s="184"/>
      <c r="HJB3" s="184"/>
      <c r="HJC3" s="184"/>
      <c r="HJD3" s="184"/>
      <c r="HJE3" s="184"/>
      <c r="HJF3" s="184"/>
      <c r="HJG3" s="184"/>
      <c r="HJH3" s="184"/>
      <c r="HJI3" s="184"/>
      <c r="HJJ3" s="184"/>
      <c r="HJK3" s="184"/>
      <c r="HJL3" s="184"/>
      <c r="HJM3" s="184"/>
      <c r="HJN3" s="184"/>
      <c r="HJO3" s="184"/>
      <c r="HJP3" s="184"/>
      <c r="HJQ3" s="184"/>
      <c r="HJR3" s="184"/>
      <c r="HJS3" s="184"/>
      <c r="HJT3" s="184"/>
      <c r="HJU3" s="184"/>
      <c r="HJV3" s="184"/>
      <c r="HJW3" s="184"/>
      <c r="HJX3" s="184"/>
      <c r="HJY3" s="184"/>
      <c r="HJZ3" s="184"/>
      <c r="HKA3" s="184"/>
      <c r="HKB3" s="184"/>
      <c r="HKC3" s="184"/>
      <c r="HKD3" s="184"/>
      <c r="HKE3" s="184"/>
      <c r="HKF3" s="184"/>
      <c r="HKG3" s="184"/>
      <c r="HKH3" s="184"/>
      <c r="HKI3" s="184"/>
      <c r="HKJ3" s="184"/>
      <c r="HKK3" s="184"/>
      <c r="HKL3" s="184"/>
      <c r="HKM3" s="184"/>
      <c r="HKN3" s="184"/>
      <c r="HKO3" s="184"/>
      <c r="HKP3" s="184"/>
      <c r="HKQ3" s="184"/>
      <c r="HKR3" s="184"/>
      <c r="HKS3" s="184"/>
      <c r="HKT3" s="184"/>
      <c r="HKU3" s="184"/>
      <c r="HKV3" s="184"/>
      <c r="HKW3" s="184"/>
      <c r="HKX3" s="184"/>
      <c r="HKY3" s="184"/>
      <c r="HKZ3" s="184"/>
      <c r="HLA3" s="184"/>
      <c r="HLB3" s="184"/>
      <c r="HLC3" s="184"/>
      <c r="HLD3" s="184"/>
      <c r="HLE3" s="184"/>
      <c r="HLF3" s="184"/>
      <c r="HLG3" s="184"/>
      <c r="HLH3" s="184"/>
      <c r="HLI3" s="184"/>
      <c r="HLJ3" s="184"/>
      <c r="HLK3" s="184"/>
      <c r="HLL3" s="184"/>
      <c r="HLM3" s="184"/>
      <c r="HLN3" s="184"/>
      <c r="HLO3" s="184"/>
      <c r="HLP3" s="184"/>
      <c r="HLQ3" s="184"/>
      <c r="HLR3" s="184"/>
      <c r="HLS3" s="184"/>
      <c r="HLT3" s="184"/>
      <c r="HLU3" s="184"/>
      <c r="HLV3" s="184"/>
      <c r="HLW3" s="184"/>
      <c r="HLX3" s="184"/>
      <c r="HLY3" s="184"/>
      <c r="HLZ3" s="184"/>
      <c r="HMA3" s="184"/>
      <c r="HMB3" s="184"/>
      <c r="HMC3" s="184"/>
      <c r="HMD3" s="184"/>
      <c r="HME3" s="184"/>
      <c r="HMF3" s="184"/>
      <c r="HMG3" s="184"/>
      <c r="HMH3" s="184"/>
      <c r="HMI3" s="184"/>
      <c r="HMJ3" s="184"/>
      <c r="HMK3" s="184"/>
      <c r="HML3" s="184"/>
      <c r="HMM3" s="184"/>
      <c r="HMN3" s="184"/>
      <c r="HMO3" s="184"/>
      <c r="HMP3" s="184"/>
      <c r="HMQ3" s="184"/>
      <c r="HMR3" s="184"/>
      <c r="HMS3" s="184"/>
      <c r="HMT3" s="184"/>
      <c r="HMU3" s="184"/>
      <c r="HMV3" s="184"/>
      <c r="HMW3" s="184"/>
      <c r="HMX3" s="184"/>
      <c r="HMY3" s="184"/>
      <c r="HMZ3" s="184"/>
      <c r="HNA3" s="184"/>
      <c r="HNB3" s="184"/>
      <c r="HNC3" s="184"/>
      <c r="HND3" s="184"/>
      <c r="HNE3" s="184"/>
      <c r="HNF3" s="184"/>
      <c r="HNG3" s="184"/>
      <c r="HNH3" s="184"/>
      <c r="HNI3" s="184"/>
      <c r="HNJ3" s="184"/>
      <c r="HNK3" s="184"/>
      <c r="HNL3" s="184"/>
      <c r="HNM3" s="184"/>
      <c r="HNN3" s="184"/>
      <c r="HNO3" s="184"/>
      <c r="HNP3" s="184"/>
      <c r="HNQ3" s="184"/>
      <c r="HNR3" s="184"/>
      <c r="HNS3" s="184"/>
      <c r="HNT3" s="184"/>
      <c r="HNU3" s="184"/>
      <c r="HNV3" s="184"/>
      <c r="HNW3" s="184"/>
      <c r="HNX3" s="184"/>
      <c r="HNY3" s="184"/>
      <c r="HNZ3" s="184"/>
      <c r="HOA3" s="184"/>
      <c r="HOB3" s="184"/>
      <c r="HOC3" s="184"/>
      <c r="HOD3" s="184"/>
      <c r="HOE3" s="184"/>
      <c r="HOF3" s="184"/>
      <c r="HOG3" s="184"/>
      <c r="HOH3" s="184"/>
      <c r="HOI3" s="184"/>
      <c r="HOJ3" s="184"/>
      <c r="HOK3" s="184"/>
      <c r="HOL3" s="184"/>
      <c r="HOM3" s="184"/>
      <c r="HON3" s="184"/>
      <c r="HOO3" s="184"/>
      <c r="HOP3" s="184"/>
      <c r="HOQ3" s="184"/>
      <c r="HOR3" s="184"/>
      <c r="HOS3" s="184"/>
      <c r="HOT3" s="184"/>
      <c r="HOU3" s="184"/>
      <c r="HOV3" s="184"/>
      <c r="HOW3" s="184"/>
      <c r="HOX3" s="184"/>
      <c r="HOY3" s="184"/>
      <c r="HOZ3" s="184"/>
      <c r="HPA3" s="184"/>
      <c r="HPB3" s="184"/>
      <c r="HPC3" s="184"/>
      <c r="HPD3" s="184"/>
      <c r="HPE3" s="184"/>
      <c r="HPF3" s="184"/>
      <c r="HPG3" s="184"/>
      <c r="HPH3" s="184"/>
      <c r="HPI3" s="184"/>
      <c r="HPJ3" s="184"/>
      <c r="HPK3" s="184"/>
      <c r="HPL3" s="184"/>
      <c r="HPM3" s="184"/>
      <c r="HPN3" s="184"/>
      <c r="HPO3" s="184"/>
      <c r="HPP3" s="184"/>
      <c r="HPQ3" s="184"/>
      <c r="HPR3" s="184"/>
      <c r="HPS3" s="184"/>
      <c r="HPT3" s="184"/>
      <c r="HPU3" s="184"/>
      <c r="HPV3" s="184"/>
      <c r="HPW3" s="184"/>
      <c r="HPX3" s="184"/>
      <c r="HPY3" s="184"/>
      <c r="HPZ3" s="184"/>
      <c r="HQA3" s="184"/>
      <c r="HQB3" s="184"/>
      <c r="HQC3" s="184"/>
      <c r="HQD3" s="184"/>
      <c r="HQE3" s="184"/>
      <c r="HQF3" s="184"/>
      <c r="HQG3" s="184"/>
      <c r="HQH3" s="184"/>
      <c r="HQI3" s="184"/>
      <c r="HQJ3" s="184"/>
      <c r="HQK3" s="184"/>
      <c r="HQL3" s="184"/>
      <c r="HQM3" s="184"/>
      <c r="HQN3" s="184"/>
      <c r="HQO3" s="184"/>
      <c r="HQP3" s="184"/>
      <c r="HQQ3" s="184"/>
      <c r="HQR3" s="184"/>
      <c r="HQS3" s="184"/>
      <c r="HQT3" s="184"/>
      <c r="HQU3" s="184"/>
      <c r="HQV3" s="184"/>
      <c r="HQW3" s="184"/>
      <c r="HQX3" s="184"/>
      <c r="HQY3" s="184"/>
      <c r="HQZ3" s="184"/>
      <c r="HRA3" s="184"/>
      <c r="HRB3" s="184"/>
      <c r="HRC3" s="184"/>
      <c r="HRD3" s="184"/>
      <c r="HRE3" s="184"/>
      <c r="HRF3" s="184"/>
      <c r="HRG3" s="184"/>
      <c r="HRH3" s="184"/>
      <c r="HRI3" s="184"/>
      <c r="HRJ3" s="184"/>
      <c r="HRK3" s="184"/>
      <c r="HRL3" s="184"/>
      <c r="HRM3" s="184"/>
      <c r="HRN3" s="184"/>
      <c r="HRO3" s="184"/>
      <c r="HRP3" s="184"/>
      <c r="HRQ3" s="184"/>
      <c r="HRR3" s="184"/>
      <c r="HRS3" s="184"/>
      <c r="HRT3" s="184"/>
      <c r="HRU3" s="184"/>
      <c r="HRV3" s="184"/>
      <c r="HRW3" s="184"/>
      <c r="HRX3" s="184"/>
      <c r="HRY3" s="184"/>
      <c r="HRZ3" s="184"/>
      <c r="HSA3" s="184"/>
      <c r="HSB3" s="184"/>
      <c r="HSC3" s="184"/>
      <c r="HSD3" s="184"/>
      <c r="HSE3" s="184"/>
      <c r="HSF3" s="184"/>
      <c r="HSG3" s="184"/>
      <c r="HSH3" s="184"/>
      <c r="HSI3" s="184"/>
      <c r="HSJ3" s="184"/>
      <c r="HSK3" s="184"/>
      <c r="HSL3" s="184"/>
      <c r="HSM3" s="184"/>
      <c r="HSN3" s="184"/>
      <c r="HSO3" s="184"/>
      <c r="HSP3" s="184"/>
      <c r="HSQ3" s="184"/>
      <c r="HSR3" s="184"/>
      <c r="HSS3" s="184"/>
      <c r="HST3" s="184"/>
      <c r="HSU3" s="184"/>
      <c r="HSV3" s="184"/>
      <c r="HSW3" s="184"/>
      <c r="HSX3" s="184"/>
      <c r="HSY3" s="184"/>
      <c r="HSZ3" s="184"/>
      <c r="HTA3" s="184"/>
      <c r="HTB3" s="184"/>
      <c r="HTC3" s="184"/>
      <c r="HTD3" s="184"/>
      <c r="HTE3" s="184"/>
      <c r="HTF3" s="184"/>
      <c r="HTG3" s="184"/>
      <c r="HTH3" s="184"/>
      <c r="HTI3" s="184"/>
      <c r="HTJ3" s="184"/>
      <c r="HTK3" s="184"/>
      <c r="HTL3" s="184"/>
      <c r="HTM3" s="184"/>
      <c r="HTN3" s="184"/>
      <c r="HTO3" s="184"/>
      <c r="HTP3" s="184"/>
      <c r="HTQ3" s="184"/>
      <c r="HTR3" s="184"/>
      <c r="HTS3" s="184"/>
      <c r="HTT3" s="184"/>
      <c r="HTU3" s="184"/>
      <c r="HTV3" s="184"/>
      <c r="HTW3" s="184"/>
      <c r="HTX3" s="184"/>
      <c r="HTY3" s="184"/>
      <c r="HTZ3" s="184"/>
      <c r="HUA3" s="184"/>
      <c r="HUB3" s="184"/>
      <c r="HUC3" s="184"/>
      <c r="HUD3" s="184"/>
      <c r="HUE3" s="184"/>
      <c r="HUF3" s="184"/>
      <c r="HUG3" s="184"/>
      <c r="HUH3" s="184"/>
      <c r="HUI3" s="184"/>
      <c r="HUJ3" s="184"/>
      <c r="HUK3" s="184"/>
      <c r="HUL3" s="184"/>
      <c r="HUM3" s="184"/>
      <c r="HUN3" s="184"/>
      <c r="HUO3" s="184"/>
      <c r="HUP3" s="184"/>
      <c r="HUQ3" s="184"/>
      <c r="HUR3" s="184"/>
      <c r="HUS3" s="184"/>
      <c r="HUT3" s="184"/>
      <c r="HUU3" s="184"/>
      <c r="HUV3" s="184"/>
      <c r="HUW3" s="184"/>
      <c r="HUX3" s="184"/>
      <c r="HUY3" s="184"/>
      <c r="HUZ3" s="184"/>
      <c r="HVA3" s="184"/>
      <c r="HVB3" s="184"/>
      <c r="HVC3" s="184"/>
      <c r="HVD3" s="184"/>
      <c r="HVE3" s="184"/>
      <c r="HVF3" s="184"/>
      <c r="HVG3" s="184"/>
      <c r="HVH3" s="184"/>
      <c r="HVI3" s="184"/>
      <c r="HVJ3" s="184"/>
      <c r="HVK3" s="184"/>
      <c r="HVL3" s="184"/>
      <c r="HVM3" s="184"/>
      <c r="HVN3" s="184"/>
      <c r="HVO3" s="184"/>
      <c r="HVP3" s="184"/>
      <c r="HVQ3" s="184"/>
      <c r="HVR3" s="184"/>
      <c r="HVS3" s="184"/>
      <c r="HVT3" s="184"/>
      <c r="HVU3" s="184"/>
      <c r="HVV3" s="184"/>
      <c r="HVW3" s="184"/>
      <c r="HVX3" s="184"/>
      <c r="HVY3" s="184"/>
      <c r="HVZ3" s="184"/>
      <c r="HWA3" s="184"/>
      <c r="HWB3" s="184"/>
      <c r="HWC3" s="184"/>
      <c r="HWD3" s="184"/>
      <c r="HWE3" s="184"/>
      <c r="HWF3" s="184"/>
      <c r="HWG3" s="184"/>
      <c r="HWH3" s="184"/>
      <c r="HWI3" s="184"/>
      <c r="HWJ3" s="184"/>
      <c r="HWK3" s="184"/>
      <c r="HWL3" s="184"/>
      <c r="HWM3" s="184"/>
      <c r="HWN3" s="184"/>
      <c r="HWO3" s="184"/>
      <c r="HWP3" s="184"/>
      <c r="HWQ3" s="184"/>
      <c r="HWR3" s="184"/>
      <c r="HWS3" s="184"/>
      <c r="HWT3" s="184"/>
      <c r="HWU3" s="184"/>
      <c r="HWV3" s="184"/>
      <c r="HWW3" s="184"/>
      <c r="HWX3" s="184"/>
      <c r="HWY3" s="184"/>
      <c r="HWZ3" s="184"/>
      <c r="HXA3" s="184"/>
      <c r="HXB3" s="184"/>
      <c r="HXC3" s="184"/>
      <c r="HXD3" s="184"/>
      <c r="HXE3" s="184"/>
      <c r="HXF3" s="184"/>
      <c r="HXG3" s="184"/>
      <c r="HXH3" s="184"/>
      <c r="HXI3" s="184"/>
      <c r="HXJ3" s="184"/>
      <c r="HXK3" s="184"/>
      <c r="HXL3" s="184"/>
      <c r="HXM3" s="184"/>
      <c r="HXN3" s="184"/>
      <c r="HXO3" s="184"/>
      <c r="HXP3" s="184"/>
      <c r="HXQ3" s="184"/>
      <c r="HXR3" s="184"/>
      <c r="HXS3" s="184"/>
      <c r="HXT3" s="184"/>
      <c r="HXU3" s="184"/>
      <c r="HXV3" s="184"/>
      <c r="HXW3" s="184"/>
      <c r="HXX3" s="184"/>
      <c r="HXY3" s="184"/>
      <c r="HXZ3" s="184"/>
      <c r="HYA3" s="184"/>
      <c r="HYB3" s="184"/>
      <c r="HYC3" s="184"/>
      <c r="HYD3" s="184"/>
      <c r="HYE3" s="184"/>
      <c r="HYF3" s="184"/>
      <c r="HYG3" s="184"/>
      <c r="HYH3" s="184"/>
      <c r="HYI3" s="184"/>
      <c r="HYJ3" s="184"/>
      <c r="HYK3" s="184"/>
      <c r="HYL3" s="184"/>
      <c r="HYM3" s="184"/>
      <c r="HYN3" s="184"/>
      <c r="HYO3" s="184"/>
      <c r="HYP3" s="184"/>
      <c r="HYQ3" s="184"/>
      <c r="HYR3" s="184"/>
      <c r="HYS3" s="184"/>
      <c r="HYT3" s="184"/>
      <c r="HYU3" s="184"/>
      <c r="HYV3" s="184"/>
      <c r="HYW3" s="184"/>
      <c r="HYX3" s="184"/>
      <c r="HYY3" s="184"/>
      <c r="HYZ3" s="184"/>
      <c r="HZA3" s="184"/>
      <c r="HZB3" s="184"/>
      <c r="HZC3" s="184"/>
      <c r="HZD3" s="184"/>
      <c r="HZE3" s="184"/>
      <c r="HZF3" s="184"/>
      <c r="HZG3" s="184"/>
      <c r="HZH3" s="184"/>
      <c r="HZI3" s="184"/>
      <c r="HZJ3" s="184"/>
      <c r="HZK3" s="184"/>
      <c r="HZL3" s="184"/>
      <c r="HZM3" s="184"/>
      <c r="HZN3" s="184"/>
      <c r="HZO3" s="184"/>
      <c r="HZP3" s="184"/>
      <c r="HZQ3" s="184"/>
      <c r="HZR3" s="184"/>
      <c r="HZS3" s="184"/>
      <c r="HZT3" s="184"/>
      <c r="HZU3" s="184"/>
      <c r="HZV3" s="184"/>
      <c r="HZW3" s="184"/>
      <c r="HZX3" s="184"/>
      <c r="HZY3" s="184"/>
      <c r="HZZ3" s="184"/>
      <c r="IAA3" s="184"/>
      <c r="IAB3" s="184"/>
      <c r="IAC3" s="184"/>
      <c r="IAD3" s="184"/>
      <c r="IAE3" s="184"/>
      <c r="IAF3" s="184"/>
      <c r="IAG3" s="184"/>
      <c r="IAH3" s="184"/>
      <c r="IAI3" s="184"/>
      <c r="IAJ3" s="184"/>
      <c r="IAK3" s="184"/>
      <c r="IAL3" s="184"/>
      <c r="IAM3" s="184"/>
      <c r="IAN3" s="184"/>
      <c r="IAO3" s="184"/>
      <c r="IAP3" s="184"/>
      <c r="IAQ3" s="184"/>
      <c r="IAR3" s="184"/>
      <c r="IAS3" s="184"/>
      <c r="IAT3" s="184"/>
      <c r="IAU3" s="184"/>
      <c r="IAV3" s="184"/>
      <c r="IAW3" s="184"/>
      <c r="IAX3" s="184"/>
      <c r="IAY3" s="184"/>
      <c r="IAZ3" s="184"/>
      <c r="IBA3" s="184"/>
      <c r="IBB3" s="184"/>
      <c r="IBC3" s="184"/>
      <c r="IBD3" s="184"/>
      <c r="IBE3" s="184"/>
      <c r="IBF3" s="184"/>
      <c r="IBG3" s="184"/>
      <c r="IBH3" s="184"/>
      <c r="IBI3" s="184"/>
      <c r="IBJ3" s="184"/>
      <c r="IBK3" s="184"/>
      <c r="IBL3" s="184"/>
      <c r="IBM3" s="184"/>
      <c r="IBN3" s="184"/>
      <c r="IBO3" s="184"/>
      <c r="IBP3" s="184"/>
      <c r="IBQ3" s="184"/>
      <c r="IBR3" s="184"/>
      <c r="IBS3" s="184"/>
      <c r="IBT3" s="184"/>
      <c r="IBU3" s="184"/>
      <c r="IBV3" s="184"/>
      <c r="IBW3" s="184"/>
      <c r="IBX3" s="184"/>
      <c r="IBY3" s="184"/>
      <c r="IBZ3" s="184"/>
      <c r="ICA3" s="184"/>
      <c r="ICB3" s="184"/>
      <c r="ICC3" s="184"/>
      <c r="ICD3" s="184"/>
      <c r="ICE3" s="184"/>
      <c r="ICF3" s="184"/>
      <c r="ICG3" s="184"/>
      <c r="ICH3" s="184"/>
      <c r="ICI3" s="184"/>
      <c r="ICJ3" s="184"/>
      <c r="ICK3" s="184"/>
      <c r="ICL3" s="184"/>
      <c r="ICM3" s="184"/>
      <c r="ICN3" s="184"/>
      <c r="ICO3" s="184"/>
      <c r="ICP3" s="184"/>
      <c r="ICQ3" s="184"/>
      <c r="ICR3" s="184"/>
      <c r="ICS3" s="184"/>
      <c r="ICT3" s="184"/>
      <c r="ICU3" s="184"/>
      <c r="ICV3" s="184"/>
      <c r="ICW3" s="184"/>
      <c r="ICX3" s="184"/>
      <c r="ICY3" s="184"/>
      <c r="ICZ3" s="184"/>
      <c r="IDA3" s="184"/>
      <c r="IDB3" s="184"/>
      <c r="IDC3" s="184"/>
      <c r="IDD3" s="184"/>
      <c r="IDE3" s="184"/>
      <c r="IDF3" s="184"/>
      <c r="IDG3" s="184"/>
      <c r="IDH3" s="184"/>
      <c r="IDI3" s="184"/>
      <c r="IDJ3" s="184"/>
      <c r="IDK3" s="184"/>
      <c r="IDL3" s="184"/>
      <c r="IDM3" s="184"/>
      <c r="IDN3" s="184"/>
      <c r="IDO3" s="184"/>
      <c r="IDP3" s="184"/>
      <c r="IDQ3" s="184"/>
      <c r="IDR3" s="184"/>
      <c r="IDS3" s="184"/>
      <c r="IDT3" s="184"/>
      <c r="IDU3" s="184"/>
      <c r="IDV3" s="184"/>
      <c r="IDW3" s="184"/>
      <c r="IDX3" s="184"/>
      <c r="IDY3" s="184"/>
      <c r="IDZ3" s="184"/>
      <c r="IEA3" s="184"/>
      <c r="IEB3" s="184"/>
      <c r="IEC3" s="184"/>
      <c r="IED3" s="184"/>
      <c r="IEE3" s="184"/>
      <c r="IEF3" s="184"/>
      <c r="IEG3" s="184"/>
      <c r="IEH3" s="184"/>
      <c r="IEI3" s="184"/>
      <c r="IEJ3" s="184"/>
      <c r="IEK3" s="184"/>
      <c r="IEL3" s="184"/>
      <c r="IEM3" s="184"/>
      <c r="IEN3" s="184"/>
      <c r="IEO3" s="184"/>
      <c r="IEP3" s="184"/>
      <c r="IEQ3" s="184"/>
      <c r="IER3" s="184"/>
      <c r="IES3" s="184"/>
      <c r="IET3" s="184"/>
      <c r="IEU3" s="184"/>
      <c r="IEV3" s="184"/>
      <c r="IEW3" s="184"/>
      <c r="IEX3" s="184"/>
      <c r="IEY3" s="184"/>
      <c r="IEZ3" s="184"/>
      <c r="IFA3" s="184"/>
      <c r="IFB3" s="184"/>
      <c r="IFC3" s="184"/>
      <c r="IFD3" s="184"/>
      <c r="IFE3" s="184"/>
      <c r="IFF3" s="184"/>
      <c r="IFG3" s="184"/>
      <c r="IFH3" s="184"/>
      <c r="IFI3" s="184"/>
      <c r="IFJ3" s="184"/>
      <c r="IFK3" s="184"/>
      <c r="IFL3" s="184"/>
      <c r="IFM3" s="184"/>
      <c r="IFN3" s="184"/>
      <c r="IFO3" s="184"/>
      <c r="IFP3" s="184"/>
      <c r="IFQ3" s="184"/>
      <c r="IFR3" s="184"/>
      <c r="IFS3" s="184"/>
      <c r="IFT3" s="184"/>
      <c r="IFU3" s="184"/>
      <c r="IFV3" s="184"/>
      <c r="IFW3" s="184"/>
      <c r="IFX3" s="184"/>
      <c r="IFY3" s="184"/>
      <c r="IFZ3" s="184"/>
      <c r="IGA3" s="184"/>
      <c r="IGB3" s="184"/>
      <c r="IGC3" s="184"/>
      <c r="IGD3" s="184"/>
      <c r="IGE3" s="184"/>
      <c r="IGF3" s="184"/>
      <c r="IGG3" s="184"/>
      <c r="IGH3" s="184"/>
      <c r="IGI3" s="184"/>
      <c r="IGJ3" s="184"/>
      <c r="IGK3" s="184"/>
      <c r="IGL3" s="184"/>
      <c r="IGM3" s="184"/>
      <c r="IGN3" s="184"/>
      <c r="IGO3" s="184"/>
      <c r="IGP3" s="184"/>
      <c r="IGQ3" s="184"/>
      <c r="IGR3" s="184"/>
      <c r="IGS3" s="184"/>
      <c r="IGT3" s="184"/>
      <c r="IGU3" s="184"/>
      <c r="IGV3" s="184"/>
      <c r="IGW3" s="184"/>
      <c r="IGX3" s="184"/>
      <c r="IGY3" s="184"/>
      <c r="IGZ3" s="184"/>
      <c r="IHA3" s="184"/>
      <c r="IHB3" s="184"/>
      <c r="IHC3" s="184"/>
      <c r="IHD3" s="184"/>
      <c r="IHE3" s="184"/>
      <c r="IHF3" s="184"/>
      <c r="IHG3" s="184"/>
      <c r="IHH3" s="184"/>
      <c r="IHI3" s="184"/>
      <c r="IHJ3" s="184"/>
      <c r="IHK3" s="184"/>
      <c r="IHL3" s="184"/>
      <c r="IHM3" s="184"/>
      <c r="IHN3" s="184"/>
      <c r="IHO3" s="184"/>
      <c r="IHP3" s="184"/>
      <c r="IHQ3" s="184"/>
      <c r="IHR3" s="184"/>
      <c r="IHS3" s="184"/>
      <c r="IHT3" s="184"/>
      <c r="IHU3" s="184"/>
      <c r="IHV3" s="184"/>
      <c r="IHW3" s="184"/>
      <c r="IHX3" s="184"/>
      <c r="IHY3" s="184"/>
      <c r="IHZ3" s="184"/>
      <c r="IIA3" s="184"/>
      <c r="IIB3" s="184"/>
      <c r="IIC3" s="184"/>
      <c r="IID3" s="184"/>
      <c r="IIE3" s="184"/>
      <c r="IIF3" s="184"/>
      <c r="IIG3" s="184"/>
      <c r="IIH3" s="184"/>
      <c r="III3" s="184"/>
      <c r="IIJ3" s="184"/>
      <c r="IIK3" s="184"/>
      <c r="IIL3" s="184"/>
      <c r="IIM3" s="184"/>
      <c r="IIN3" s="184"/>
      <c r="IIO3" s="184"/>
      <c r="IIP3" s="184"/>
      <c r="IIQ3" s="184"/>
      <c r="IIR3" s="184"/>
      <c r="IIS3" s="184"/>
      <c r="IIT3" s="184"/>
      <c r="IIU3" s="184"/>
      <c r="IIV3" s="184"/>
      <c r="IIW3" s="184"/>
      <c r="IIX3" s="184"/>
      <c r="IIY3" s="184"/>
      <c r="IIZ3" s="184"/>
      <c r="IJA3" s="184"/>
      <c r="IJB3" s="184"/>
      <c r="IJC3" s="184"/>
      <c r="IJD3" s="184"/>
      <c r="IJE3" s="184"/>
      <c r="IJF3" s="184"/>
      <c r="IJG3" s="184"/>
      <c r="IJH3" s="184"/>
      <c r="IJI3" s="184"/>
      <c r="IJJ3" s="184"/>
      <c r="IJK3" s="184"/>
      <c r="IJL3" s="184"/>
      <c r="IJM3" s="184"/>
      <c r="IJN3" s="184"/>
      <c r="IJO3" s="184"/>
      <c r="IJP3" s="184"/>
      <c r="IJQ3" s="184"/>
      <c r="IJR3" s="184"/>
      <c r="IJS3" s="184"/>
      <c r="IJT3" s="184"/>
      <c r="IJU3" s="184"/>
      <c r="IJV3" s="184"/>
      <c r="IJW3" s="184"/>
      <c r="IJX3" s="184"/>
      <c r="IJY3" s="184"/>
      <c r="IJZ3" s="184"/>
      <c r="IKA3" s="184"/>
      <c r="IKB3" s="184"/>
      <c r="IKC3" s="184"/>
      <c r="IKD3" s="184"/>
      <c r="IKE3" s="184"/>
      <c r="IKF3" s="184"/>
      <c r="IKG3" s="184"/>
      <c r="IKH3" s="184"/>
      <c r="IKI3" s="184"/>
      <c r="IKJ3" s="184"/>
      <c r="IKK3" s="184"/>
      <c r="IKL3" s="184"/>
      <c r="IKM3" s="184"/>
      <c r="IKN3" s="184"/>
      <c r="IKO3" s="184"/>
      <c r="IKP3" s="184"/>
      <c r="IKQ3" s="184"/>
      <c r="IKR3" s="184"/>
      <c r="IKS3" s="184"/>
      <c r="IKT3" s="184"/>
      <c r="IKU3" s="184"/>
      <c r="IKV3" s="184"/>
      <c r="IKW3" s="184"/>
      <c r="IKX3" s="184"/>
      <c r="IKY3" s="184"/>
      <c r="IKZ3" s="184"/>
      <c r="ILA3" s="184"/>
      <c r="ILB3" s="184"/>
      <c r="ILC3" s="184"/>
      <c r="ILD3" s="184"/>
      <c r="ILE3" s="184"/>
      <c r="ILF3" s="184"/>
      <c r="ILG3" s="184"/>
      <c r="ILH3" s="184"/>
      <c r="ILI3" s="184"/>
      <c r="ILJ3" s="184"/>
      <c r="ILK3" s="184"/>
      <c r="ILL3" s="184"/>
      <c r="ILM3" s="184"/>
      <c r="ILN3" s="184"/>
      <c r="ILO3" s="184"/>
      <c r="ILP3" s="184"/>
      <c r="ILQ3" s="184"/>
      <c r="ILR3" s="184"/>
      <c r="ILS3" s="184"/>
      <c r="ILT3" s="184"/>
      <c r="ILU3" s="184"/>
      <c r="ILV3" s="184"/>
      <c r="ILW3" s="184"/>
      <c r="ILX3" s="184"/>
      <c r="ILY3" s="184"/>
      <c r="ILZ3" s="184"/>
      <c r="IMA3" s="184"/>
      <c r="IMB3" s="184"/>
      <c r="IMC3" s="184"/>
      <c r="IMD3" s="184"/>
      <c r="IME3" s="184"/>
      <c r="IMF3" s="184"/>
      <c r="IMG3" s="184"/>
      <c r="IMH3" s="184"/>
      <c r="IMI3" s="184"/>
      <c r="IMJ3" s="184"/>
      <c r="IMK3" s="184"/>
      <c r="IML3" s="184"/>
      <c r="IMM3" s="184"/>
      <c r="IMN3" s="184"/>
      <c r="IMO3" s="184"/>
      <c r="IMP3" s="184"/>
      <c r="IMQ3" s="184"/>
      <c r="IMR3" s="184"/>
      <c r="IMS3" s="184"/>
      <c r="IMT3" s="184"/>
      <c r="IMU3" s="184"/>
      <c r="IMV3" s="184"/>
      <c r="IMW3" s="184"/>
      <c r="IMX3" s="184"/>
      <c r="IMY3" s="184"/>
      <c r="IMZ3" s="184"/>
      <c r="INA3" s="184"/>
      <c r="INB3" s="184"/>
      <c r="INC3" s="184"/>
      <c r="IND3" s="184"/>
      <c r="INE3" s="184"/>
      <c r="INF3" s="184"/>
      <c r="ING3" s="184"/>
      <c r="INH3" s="184"/>
      <c r="INI3" s="184"/>
      <c r="INJ3" s="184"/>
      <c r="INK3" s="184"/>
      <c r="INL3" s="184"/>
      <c r="INM3" s="184"/>
      <c r="INN3" s="184"/>
      <c r="INO3" s="184"/>
      <c r="INP3" s="184"/>
      <c r="INQ3" s="184"/>
      <c r="INR3" s="184"/>
      <c r="INS3" s="184"/>
      <c r="INT3" s="184"/>
      <c r="INU3" s="184"/>
      <c r="INV3" s="184"/>
      <c r="INW3" s="184"/>
      <c r="INX3" s="184"/>
      <c r="INY3" s="184"/>
      <c r="INZ3" s="184"/>
      <c r="IOA3" s="184"/>
      <c r="IOB3" s="184"/>
      <c r="IOC3" s="184"/>
      <c r="IOD3" s="184"/>
      <c r="IOE3" s="184"/>
      <c r="IOF3" s="184"/>
      <c r="IOG3" s="184"/>
      <c r="IOH3" s="184"/>
      <c r="IOI3" s="184"/>
      <c r="IOJ3" s="184"/>
      <c r="IOK3" s="184"/>
      <c r="IOL3" s="184"/>
      <c r="IOM3" s="184"/>
      <c r="ION3" s="184"/>
      <c r="IOO3" s="184"/>
      <c r="IOP3" s="184"/>
      <c r="IOQ3" s="184"/>
      <c r="IOR3" s="184"/>
      <c r="IOS3" s="184"/>
      <c r="IOT3" s="184"/>
      <c r="IOU3" s="184"/>
      <c r="IOV3" s="184"/>
      <c r="IOW3" s="184"/>
      <c r="IOX3" s="184"/>
      <c r="IOY3" s="184"/>
      <c r="IOZ3" s="184"/>
      <c r="IPA3" s="184"/>
      <c r="IPB3" s="184"/>
      <c r="IPC3" s="184"/>
      <c r="IPD3" s="184"/>
      <c r="IPE3" s="184"/>
      <c r="IPF3" s="184"/>
      <c r="IPG3" s="184"/>
      <c r="IPH3" s="184"/>
      <c r="IPI3" s="184"/>
      <c r="IPJ3" s="184"/>
      <c r="IPK3" s="184"/>
      <c r="IPL3" s="184"/>
      <c r="IPM3" s="184"/>
      <c r="IPN3" s="184"/>
      <c r="IPO3" s="184"/>
      <c r="IPP3" s="184"/>
      <c r="IPQ3" s="184"/>
      <c r="IPR3" s="184"/>
      <c r="IPS3" s="184"/>
      <c r="IPT3" s="184"/>
      <c r="IPU3" s="184"/>
      <c r="IPV3" s="184"/>
      <c r="IPW3" s="184"/>
      <c r="IPX3" s="184"/>
      <c r="IPY3" s="184"/>
      <c r="IPZ3" s="184"/>
      <c r="IQA3" s="184"/>
      <c r="IQB3" s="184"/>
      <c r="IQC3" s="184"/>
      <c r="IQD3" s="184"/>
      <c r="IQE3" s="184"/>
      <c r="IQF3" s="184"/>
      <c r="IQG3" s="184"/>
      <c r="IQH3" s="184"/>
      <c r="IQI3" s="184"/>
      <c r="IQJ3" s="184"/>
      <c r="IQK3" s="184"/>
      <c r="IQL3" s="184"/>
      <c r="IQM3" s="184"/>
      <c r="IQN3" s="184"/>
      <c r="IQO3" s="184"/>
      <c r="IQP3" s="184"/>
      <c r="IQQ3" s="184"/>
      <c r="IQR3" s="184"/>
      <c r="IQS3" s="184"/>
      <c r="IQT3" s="184"/>
      <c r="IQU3" s="184"/>
      <c r="IQV3" s="184"/>
      <c r="IQW3" s="184"/>
      <c r="IQX3" s="184"/>
      <c r="IQY3" s="184"/>
      <c r="IQZ3" s="184"/>
      <c r="IRA3" s="184"/>
      <c r="IRB3" s="184"/>
      <c r="IRC3" s="184"/>
      <c r="IRD3" s="184"/>
      <c r="IRE3" s="184"/>
      <c r="IRF3" s="184"/>
      <c r="IRG3" s="184"/>
      <c r="IRH3" s="184"/>
      <c r="IRI3" s="184"/>
      <c r="IRJ3" s="184"/>
      <c r="IRK3" s="184"/>
      <c r="IRL3" s="184"/>
      <c r="IRM3" s="184"/>
      <c r="IRN3" s="184"/>
      <c r="IRO3" s="184"/>
      <c r="IRP3" s="184"/>
      <c r="IRQ3" s="184"/>
      <c r="IRR3" s="184"/>
      <c r="IRS3" s="184"/>
      <c r="IRT3" s="184"/>
      <c r="IRU3" s="184"/>
      <c r="IRV3" s="184"/>
      <c r="IRW3" s="184"/>
      <c r="IRX3" s="184"/>
      <c r="IRY3" s="184"/>
      <c r="IRZ3" s="184"/>
      <c r="ISA3" s="184"/>
      <c r="ISB3" s="184"/>
      <c r="ISC3" s="184"/>
      <c r="ISD3" s="184"/>
      <c r="ISE3" s="184"/>
      <c r="ISF3" s="184"/>
      <c r="ISG3" s="184"/>
      <c r="ISH3" s="184"/>
      <c r="ISI3" s="184"/>
      <c r="ISJ3" s="184"/>
      <c r="ISK3" s="184"/>
      <c r="ISL3" s="184"/>
      <c r="ISM3" s="184"/>
      <c r="ISN3" s="184"/>
      <c r="ISO3" s="184"/>
      <c r="ISP3" s="184"/>
      <c r="ISQ3" s="184"/>
      <c r="ISR3" s="184"/>
      <c r="ISS3" s="184"/>
      <c r="IST3" s="184"/>
      <c r="ISU3" s="184"/>
      <c r="ISV3" s="184"/>
      <c r="ISW3" s="184"/>
      <c r="ISX3" s="184"/>
      <c r="ISY3" s="184"/>
      <c r="ISZ3" s="184"/>
      <c r="ITA3" s="184"/>
      <c r="ITB3" s="184"/>
      <c r="ITC3" s="184"/>
      <c r="ITD3" s="184"/>
      <c r="ITE3" s="184"/>
      <c r="ITF3" s="184"/>
      <c r="ITG3" s="184"/>
      <c r="ITH3" s="184"/>
      <c r="ITI3" s="184"/>
      <c r="ITJ3" s="184"/>
      <c r="ITK3" s="184"/>
      <c r="ITL3" s="184"/>
      <c r="ITM3" s="184"/>
      <c r="ITN3" s="184"/>
      <c r="ITO3" s="184"/>
      <c r="ITP3" s="184"/>
      <c r="ITQ3" s="184"/>
      <c r="ITR3" s="184"/>
      <c r="ITS3" s="184"/>
      <c r="ITT3" s="184"/>
      <c r="ITU3" s="184"/>
      <c r="ITV3" s="184"/>
      <c r="ITW3" s="184"/>
      <c r="ITX3" s="184"/>
      <c r="ITY3" s="184"/>
      <c r="ITZ3" s="184"/>
      <c r="IUA3" s="184"/>
      <c r="IUB3" s="184"/>
      <c r="IUC3" s="184"/>
      <c r="IUD3" s="184"/>
      <c r="IUE3" s="184"/>
      <c r="IUF3" s="184"/>
      <c r="IUG3" s="184"/>
      <c r="IUH3" s="184"/>
      <c r="IUI3" s="184"/>
      <c r="IUJ3" s="184"/>
      <c r="IUK3" s="184"/>
      <c r="IUL3" s="184"/>
      <c r="IUM3" s="184"/>
      <c r="IUN3" s="184"/>
      <c r="IUO3" s="184"/>
      <c r="IUP3" s="184"/>
      <c r="IUQ3" s="184"/>
      <c r="IUR3" s="184"/>
      <c r="IUS3" s="184"/>
      <c r="IUT3" s="184"/>
      <c r="IUU3" s="184"/>
      <c r="IUV3" s="184"/>
      <c r="IUW3" s="184"/>
      <c r="IUX3" s="184"/>
      <c r="IUY3" s="184"/>
      <c r="IUZ3" s="184"/>
      <c r="IVA3" s="184"/>
      <c r="IVB3" s="184"/>
      <c r="IVC3" s="184"/>
      <c r="IVD3" s="184"/>
      <c r="IVE3" s="184"/>
      <c r="IVF3" s="184"/>
      <c r="IVG3" s="184"/>
      <c r="IVH3" s="184"/>
      <c r="IVI3" s="184"/>
      <c r="IVJ3" s="184"/>
      <c r="IVK3" s="184"/>
      <c r="IVL3" s="184"/>
      <c r="IVM3" s="184"/>
      <c r="IVN3" s="184"/>
      <c r="IVO3" s="184"/>
      <c r="IVP3" s="184"/>
      <c r="IVQ3" s="184"/>
      <c r="IVR3" s="184"/>
      <c r="IVS3" s="184"/>
      <c r="IVT3" s="184"/>
      <c r="IVU3" s="184"/>
      <c r="IVV3" s="184"/>
      <c r="IVW3" s="184"/>
      <c r="IVX3" s="184"/>
      <c r="IVY3" s="184"/>
      <c r="IVZ3" s="184"/>
      <c r="IWA3" s="184"/>
      <c r="IWB3" s="184"/>
      <c r="IWC3" s="184"/>
      <c r="IWD3" s="184"/>
      <c r="IWE3" s="184"/>
      <c r="IWF3" s="184"/>
      <c r="IWG3" s="184"/>
      <c r="IWH3" s="184"/>
      <c r="IWI3" s="184"/>
      <c r="IWJ3" s="184"/>
      <c r="IWK3" s="184"/>
      <c r="IWL3" s="184"/>
      <c r="IWM3" s="184"/>
      <c r="IWN3" s="184"/>
      <c r="IWO3" s="184"/>
      <c r="IWP3" s="184"/>
      <c r="IWQ3" s="184"/>
      <c r="IWR3" s="184"/>
      <c r="IWS3" s="184"/>
      <c r="IWT3" s="184"/>
      <c r="IWU3" s="184"/>
      <c r="IWV3" s="184"/>
      <c r="IWW3" s="184"/>
      <c r="IWX3" s="184"/>
      <c r="IWY3" s="184"/>
      <c r="IWZ3" s="184"/>
      <c r="IXA3" s="184"/>
      <c r="IXB3" s="184"/>
      <c r="IXC3" s="184"/>
      <c r="IXD3" s="184"/>
      <c r="IXE3" s="184"/>
      <c r="IXF3" s="184"/>
      <c r="IXG3" s="184"/>
      <c r="IXH3" s="184"/>
      <c r="IXI3" s="184"/>
      <c r="IXJ3" s="184"/>
      <c r="IXK3" s="184"/>
      <c r="IXL3" s="184"/>
      <c r="IXM3" s="184"/>
      <c r="IXN3" s="184"/>
      <c r="IXO3" s="184"/>
      <c r="IXP3" s="184"/>
      <c r="IXQ3" s="184"/>
      <c r="IXR3" s="184"/>
      <c r="IXS3" s="184"/>
      <c r="IXT3" s="184"/>
      <c r="IXU3" s="184"/>
      <c r="IXV3" s="184"/>
      <c r="IXW3" s="184"/>
      <c r="IXX3" s="184"/>
      <c r="IXY3" s="184"/>
      <c r="IXZ3" s="184"/>
      <c r="IYA3" s="184"/>
      <c r="IYB3" s="184"/>
      <c r="IYC3" s="184"/>
      <c r="IYD3" s="184"/>
      <c r="IYE3" s="184"/>
      <c r="IYF3" s="184"/>
      <c r="IYG3" s="184"/>
      <c r="IYH3" s="184"/>
      <c r="IYI3" s="184"/>
      <c r="IYJ3" s="184"/>
      <c r="IYK3" s="184"/>
      <c r="IYL3" s="184"/>
      <c r="IYM3" s="184"/>
      <c r="IYN3" s="184"/>
      <c r="IYO3" s="184"/>
      <c r="IYP3" s="184"/>
      <c r="IYQ3" s="184"/>
      <c r="IYR3" s="184"/>
      <c r="IYS3" s="184"/>
      <c r="IYT3" s="184"/>
      <c r="IYU3" s="184"/>
      <c r="IYV3" s="184"/>
      <c r="IYW3" s="184"/>
      <c r="IYX3" s="184"/>
      <c r="IYY3" s="184"/>
      <c r="IYZ3" s="184"/>
      <c r="IZA3" s="184"/>
      <c r="IZB3" s="184"/>
      <c r="IZC3" s="184"/>
      <c r="IZD3" s="184"/>
      <c r="IZE3" s="184"/>
      <c r="IZF3" s="184"/>
      <c r="IZG3" s="184"/>
      <c r="IZH3" s="184"/>
      <c r="IZI3" s="184"/>
      <c r="IZJ3" s="184"/>
      <c r="IZK3" s="184"/>
      <c r="IZL3" s="184"/>
      <c r="IZM3" s="184"/>
      <c r="IZN3" s="184"/>
      <c r="IZO3" s="184"/>
      <c r="IZP3" s="184"/>
      <c r="IZQ3" s="184"/>
      <c r="IZR3" s="184"/>
      <c r="IZS3" s="184"/>
      <c r="IZT3" s="184"/>
      <c r="IZU3" s="184"/>
      <c r="IZV3" s="184"/>
      <c r="IZW3" s="184"/>
      <c r="IZX3" s="184"/>
      <c r="IZY3" s="184"/>
      <c r="IZZ3" s="184"/>
      <c r="JAA3" s="184"/>
      <c r="JAB3" s="184"/>
      <c r="JAC3" s="184"/>
      <c r="JAD3" s="184"/>
      <c r="JAE3" s="184"/>
      <c r="JAF3" s="184"/>
      <c r="JAG3" s="184"/>
      <c r="JAH3" s="184"/>
      <c r="JAI3" s="184"/>
      <c r="JAJ3" s="184"/>
      <c r="JAK3" s="184"/>
      <c r="JAL3" s="184"/>
      <c r="JAM3" s="184"/>
      <c r="JAN3" s="184"/>
      <c r="JAO3" s="184"/>
      <c r="JAP3" s="184"/>
      <c r="JAQ3" s="184"/>
      <c r="JAR3" s="184"/>
      <c r="JAS3" s="184"/>
      <c r="JAT3" s="184"/>
      <c r="JAU3" s="184"/>
      <c r="JAV3" s="184"/>
      <c r="JAW3" s="184"/>
      <c r="JAX3" s="184"/>
      <c r="JAY3" s="184"/>
      <c r="JAZ3" s="184"/>
      <c r="JBA3" s="184"/>
      <c r="JBB3" s="184"/>
      <c r="JBC3" s="184"/>
      <c r="JBD3" s="184"/>
      <c r="JBE3" s="184"/>
      <c r="JBF3" s="184"/>
      <c r="JBG3" s="184"/>
      <c r="JBH3" s="184"/>
      <c r="JBI3" s="184"/>
      <c r="JBJ3" s="184"/>
      <c r="JBK3" s="184"/>
      <c r="JBL3" s="184"/>
      <c r="JBM3" s="184"/>
      <c r="JBN3" s="184"/>
      <c r="JBO3" s="184"/>
      <c r="JBP3" s="184"/>
      <c r="JBQ3" s="184"/>
      <c r="JBR3" s="184"/>
      <c r="JBS3" s="184"/>
      <c r="JBT3" s="184"/>
      <c r="JBU3" s="184"/>
      <c r="JBV3" s="184"/>
      <c r="JBW3" s="184"/>
      <c r="JBX3" s="184"/>
      <c r="JBY3" s="184"/>
      <c r="JBZ3" s="184"/>
      <c r="JCA3" s="184"/>
      <c r="JCB3" s="184"/>
      <c r="JCC3" s="184"/>
      <c r="JCD3" s="184"/>
      <c r="JCE3" s="184"/>
      <c r="JCF3" s="184"/>
      <c r="JCG3" s="184"/>
      <c r="JCH3" s="184"/>
      <c r="JCI3" s="184"/>
      <c r="JCJ3" s="184"/>
      <c r="JCK3" s="184"/>
      <c r="JCL3" s="184"/>
      <c r="JCM3" s="184"/>
      <c r="JCN3" s="184"/>
      <c r="JCO3" s="184"/>
      <c r="JCP3" s="184"/>
      <c r="JCQ3" s="184"/>
      <c r="JCR3" s="184"/>
      <c r="JCS3" s="184"/>
      <c r="JCT3" s="184"/>
      <c r="JCU3" s="184"/>
      <c r="JCV3" s="184"/>
      <c r="JCW3" s="184"/>
      <c r="JCX3" s="184"/>
      <c r="JCY3" s="184"/>
      <c r="JCZ3" s="184"/>
      <c r="JDA3" s="184"/>
      <c r="JDB3" s="184"/>
      <c r="JDC3" s="184"/>
      <c r="JDD3" s="184"/>
      <c r="JDE3" s="184"/>
      <c r="JDF3" s="184"/>
      <c r="JDG3" s="184"/>
      <c r="JDH3" s="184"/>
      <c r="JDI3" s="184"/>
      <c r="JDJ3" s="184"/>
      <c r="JDK3" s="184"/>
      <c r="JDL3" s="184"/>
      <c r="JDM3" s="184"/>
      <c r="JDN3" s="184"/>
      <c r="JDO3" s="184"/>
      <c r="JDP3" s="184"/>
      <c r="JDQ3" s="184"/>
      <c r="JDR3" s="184"/>
      <c r="JDS3" s="184"/>
      <c r="JDT3" s="184"/>
      <c r="JDU3" s="184"/>
      <c r="JDV3" s="184"/>
      <c r="JDW3" s="184"/>
      <c r="JDX3" s="184"/>
      <c r="JDY3" s="184"/>
      <c r="JDZ3" s="184"/>
      <c r="JEA3" s="184"/>
      <c r="JEB3" s="184"/>
      <c r="JEC3" s="184"/>
      <c r="JED3" s="184"/>
      <c r="JEE3" s="184"/>
      <c r="JEF3" s="184"/>
      <c r="JEG3" s="184"/>
      <c r="JEH3" s="184"/>
      <c r="JEI3" s="184"/>
      <c r="JEJ3" s="184"/>
      <c r="JEK3" s="184"/>
      <c r="JEL3" s="184"/>
      <c r="JEM3" s="184"/>
      <c r="JEN3" s="184"/>
      <c r="JEO3" s="184"/>
      <c r="JEP3" s="184"/>
      <c r="JEQ3" s="184"/>
      <c r="JER3" s="184"/>
      <c r="JES3" s="184"/>
      <c r="JET3" s="184"/>
      <c r="JEU3" s="184"/>
      <c r="JEV3" s="184"/>
      <c r="JEW3" s="184"/>
      <c r="JEX3" s="184"/>
      <c r="JEY3" s="184"/>
      <c r="JEZ3" s="184"/>
      <c r="JFA3" s="184"/>
      <c r="JFB3" s="184"/>
      <c r="JFC3" s="184"/>
      <c r="JFD3" s="184"/>
      <c r="JFE3" s="184"/>
      <c r="JFF3" s="184"/>
      <c r="JFG3" s="184"/>
      <c r="JFH3" s="184"/>
      <c r="JFI3" s="184"/>
      <c r="JFJ3" s="184"/>
      <c r="JFK3" s="184"/>
      <c r="JFL3" s="184"/>
      <c r="JFM3" s="184"/>
      <c r="JFN3" s="184"/>
      <c r="JFO3" s="184"/>
      <c r="JFP3" s="184"/>
      <c r="JFQ3" s="184"/>
      <c r="JFR3" s="184"/>
      <c r="JFS3" s="184"/>
      <c r="JFT3" s="184"/>
      <c r="JFU3" s="184"/>
      <c r="JFV3" s="184"/>
      <c r="JFW3" s="184"/>
      <c r="JFX3" s="184"/>
      <c r="JFY3" s="184"/>
      <c r="JFZ3" s="184"/>
      <c r="JGA3" s="184"/>
      <c r="JGB3" s="184"/>
      <c r="JGC3" s="184"/>
      <c r="JGD3" s="184"/>
      <c r="JGE3" s="184"/>
      <c r="JGF3" s="184"/>
      <c r="JGG3" s="184"/>
      <c r="JGH3" s="184"/>
      <c r="JGI3" s="184"/>
      <c r="JGJ3" s="184"/>
      <c r="JGK3" s="184"/>
      <c r="JGL3" s="184"/>
      <c r="JGM3" s="184"/>
      <c r="JGN3" s="184"/>
      <c r="JGO3" s="184"/>
      <c r="JGP3" s="184"/>
      <c r="JGQ3" s="184"/>
      <c r="JGR3" s="184"/>
      <c r="JGS3" s="184"/>
      <c r="JGT3" s="184"/>
      <c r="JGU3" s="184"/>
      <c r="JGV3" s="184"/>
      <c r="JGW3" s="184"/>
      <c r="JGX3" s="184"/>
      <c r="JGY3" s="184"/>
      <c r="JGZ3" s="184"/>
      <c r="JHA3" s="184"/>
      <c r="JHB3" s="184"/>
      <c r="JHC3" s="184"/>
      <c r="JHD3" s="184"/>
      <c r="JHE3" s="184"/>
      <c r="JHF3" s="184"/>
      <c r="JHG3" s="184"/>
      <c r="JHH3" s="184"/>
      <c r="JHI3" s="184"/>
      <c r="JHJ3" s="184"/>
      <c r="JHK3" s="184"/>
      <c r="JHL3" s="184"/>
      <c r="JHM3" s="184"/>
      <c r="JHN3" s="184"/>
      <c r="JHO3" s="184"/>
      <c r="JHP3" s="184"/>
      <c r="JHQ3" s="184"/>
      <c r="JHR3" s="184"/>
      <c r="JHS3" s="184"/>
      <c r="JHT3" s="184"/>
      <c r="JHU3" s="184"/>
      <c r="JHV3" s="184"/>
      <c r="JHW3" s="184"/>
      <c r="JHX3" s="184"/>
      <c r="JHY3" s="184"/>
      <c r="JHZ3" s="184"/>
      <c r="JIA3" s="184"/>
      <c r="JIB3" s="184"/>
      <c r="JIC3" s="184"/>
      <c r="JID3" s="184"/>
      <c r="JIE3" s="184"/>
      <c r="JIF3" s="184"/>
      <c r="JIG3" s="184"/>
      <c r="JIH3" s="184"/>
      <c r="JII3" s="184"/>
      <c r="JIJ3" s="184"/>
      <c r="JIK3" s="184"/>
      <c r="JIL3" s="184"/>
      <c r="JIM3" s="184"/>
      <c r="JIN3" s="184"/>
      <c r="JIO3" s="184"/>
      <c r="JIP3" s="184"/>
      <c r="JIQ3" s="184"/>
      <c r="JIR3" s="184"/>
      <c r="JIS3" s="184"/>
      <c r="JIT3" s="184"/>
      <c r="JIU3" s="184"/>
      <c r="JIV3" s="184"/>
      <c r="JIW3" s="184"/>
      <c r="JIX3" s="184"/>
      <c r="JIY3" s="184"/>
      <c r="JIZ3" s="184"/>
      <c r="JJA3" s="184"/>
      <c r="JJB3" s="184"/>
      <c r="JJC3" s="184"/>
      <c r="JJD3" s="184"/>
      <c r="JJE3" s="184"/>
      <c r="JJF3" s="184"/>
      <c r="JJG3" s="184"/>
      <c r="JJH3" s="184"/>
      <c r="JJI3" s="184"/>
      <c r="JJJ3" s="184"/>
      <c r="JJK3" s="184"/>
      <c r="JJL3" s="184"/>
      <c r="JJM3" s="184"/>
      <c r="JJN3" s="184"/>
      <c r="JJO3" s="184"/>
      <c r="JJP3" s="184"/>
      <c r="JJQ3" s="184"/>
      <c r="JJR3" s="184"/>
      <c r="JJS3" s="184"/>
      <c r="JJT3" s="184"/>
      <c r="JJU3" s="184"/>
      <c r="JJV3" s="184"/>
      <c r="JJW3" s="184"/>
      <c r="JJX3" s="184"/>
      <c r="JJY3" s="184"/>
      <c r="JJZ3" s="184"/>
      <c r="JKA3" s="184"/>
      <c r="JKB3" s="184"/>
      <c r="JKC3" s="184"/>
      <c r="JKD3" s="184"/>
      <c r="JKE3" s="184"/>
      <c r="JKF3" s="184"/>
      <c r="JKG3" s="184"/>
      <c r="JKH3" s="184"/>
      <c r="JKI3" s="184"/>
      <c r="JKJ3" s="184"/>
      <c r="JKK3" s="184"/>
      <c r="JKL3" s="184"/>
      <c r="JKM3" s="184"/>
      <c r="JKN3" s="184"/>
      <c r="JKO3" s="184"/>
      <c r="JKP3" s="184"/>
      <c r="JKQ3" s="184"/>
      <c r="JKR3" s="184"/>
      <c r="JKS3" s="184"/>
      <c r="JKT3" s="184"/>
      <c r="JKU3" s="184"/>
      <c r="JKV3" s="184"/>
      <c r="JKW3" s="184"/>
      <c r="JKX3" s="184"/>
      <c r="JKY3" s="184"/>
      <c r="JKZ3" s="184"/>
      <c r="JLA3" s="184"/>
      <c r="JLB3" s="184"/>
      <c r="JLC3" s="184"/>
      <c r="JLD3" s="184"/>
      <c r="JLE3" s="184"/>
      <c r="JLF3" s="184"/>
      <c r="JLG3" s="184"/>
      <c r="JLH3" s="184"/>
      <c r="JLI3" s="184"/>
      <c r="JLJ3" s="184"/>
      <c r="JLK3" s="184"/>
      <c r="JLL3" s="184"/>
      <c r="JLM3" s="184"/>
      <c r="JLN3" s="184"/>
      <c r="JLO3" s="184"/>
      <c r="JLP3" s="184"/>
      <c r="JLQ3" s="184"/>
      <c r="JLR3" s="184"/>
      <c r="JLS3" s="184"/>
      <c r="JLT3" s="184"/>
      <c r="JLU3" s="184"/>
      <c r="JLV3" s="184"/>
      <c r="JLW3" s="184"/>
      <c r="JLX3" s="184"/>
      <c r="JLY3" s="184"/>
      <c r="JLZ3" s="184"/>
      <c r="JMA3" s="184"/>
      <c r="JMB3" s="184"/>
      <c r="JMC3" s="184"/>
      <c r="JMD3" s="184"/>
      <c r="JME3" s="184"/>
      <c r="JMF3" s="184"/>
      <c r="JMG3" s="184"/>
      <c r="JMH3" s="184"/>
      <c r="JMI3" s="184"/>
      <c r="JMJ3" s="184"/>
      <c r="JMK3" s="184"/>
      <c r="JML3" s="184"/>
      <c r="JMM3" s="184"/>
      <c r="JMN3" s="184"/>
      <c r="JMO3" s="184"/>
      <c r="JMP3" s="184"/>
      <c r="JMQ3" s="184"/>
      <c r="JMR3" s="184"/>
      <c r="JMS3" s="184"/>
      <c r="JMT3" s="184"/>
      <c r="JMU3" s="184"/>
      <c r="JMV3" s="184"/>
      <c r="JMW3" s="184"/>
      <c r="JMX3" s="184"/>
      <c r="JMY3" s="184"/>
      <c r="JMZ3" s="184"/>
      <c r="JNA3" s="184"/>
      <c r="JNB3" s="184"/>
      <c r="JNC3" s="184"/>
      <c r="JND3" s="184"/>
      <c r="JNE3" s="184"/>
      <c r="JNF3" s="184"/>
      <c r="JNG3" s="184"/>
      <c r="JNH3" s="184"/>
      <c r="JNI3" s="184"/>
      <c r="JNJ3" s="184"/>
      <c r="JNK3" s="184"/>
      <c r="JNL3" s="184"/>
      <c r="JNM3" s="184"/>
      <c r="JNN3" s="184"/>
      <c r="JNO3" s="184"/>
      <c r="JNP3" s="184"/>
      <c r="JNQ3" s="184"/>
      <c r="JNR3" s="184"/>
      <c r="JNS3" s="184"/>
      <c r="JNT3" s="184"/>
      <c r="JNU3" s="184"/>
      <c r="JNV3" s="184"/>
      <c r="JNW3" s="184"/>
      <c r="JNX3" s="184"/>
      <c r="JNY3" s="184"/>
      <c r="JNZ3" s="184"/>
      <c r="JOA3" s="184"/>
      <c r="JOB3" s="184"/>
      <c r="JOC3" s="184"/>
      <c r="JOD3" s="184"/>
      <c r="JOE3" s="184"/>
      <c r="JOF3" s="184"/>
      <c r="JOG3" s="184"/>
      <c r="JOH3" s="184"/>
      <c r="JOI3" s="184"/>
      <c r="JOJ3" s="184"/>
      <c r="JOK3" s="184"/>
      <c r="JOL3" s="184"/>
      <c r="JOM3" s="184"/>
      <c r="JON3" s="184"/>
      <c r="JOO3" s="184"/>
      <c r="JOP3" s="184"/>
      <c r="JOQ3" s="184"/>
      <c r="JOR3" s="184"/>
      <c r="JOS3" s="184"/>
      <c r="JOT3" s="184"/>
      <c r="JOU3" s="184"/>
      <c r="JOV3" s="184"/>
      <c r="JOW3" s="184"/>
      <c r="JOX3" s="184"/>
      <c r="JOY3" s="184"/>
      <c r="JOZ3" s="184"/>
      <c r="JPA3" s="184"/>
      <c r="JPB3" s="184"/>
      <c r="JPC3" s="184"/>
      <c r="JPD3" s="184"/>
      <c r="JPE3" s="184"/>
      <c r="JPF3" s="184"/>
      <c r="JPG3" s="184"/>
      <c r="JPH3" s="184"/>
      <c r="JPI3" s="184"/>
      <c r="JPJ3" s="184"/>
      <c r="JPK3" s="184"/>
      <c r="JPL3" s="184"/>
      <c r="JPM3" s="184"/>
      <c r="JPN3" s="184"/>
      <c r="JPO3" s="184"/>
      <c r="JPP3" s="184"/>
      <c r="JPQ3" s="184"/>
      <c r="JPR3" s="184"/>
      <c r="JPS3" s="184"/>
      <c r="JPT3" s="184"/>
      <c r="JPU3" s="184"/>
      <c r="JPV3" s="184"/>
      <c r="JPW3" s="184"/>
      <c r="JPX3" s="184"/>
      <c r="JPY3" s="184"/>
      <c r="JPZ3" s="184"/>
      <c r="JQA3" s="184"/>
      <c r="JQB3" s="184"/>
      <c r="JQC3" s="184"/>
      <c r="JQD3" s="184"/>
      <c r="JQE3" s="184"/>
      <c r="JQF3" s="184"/>
      <c r="JQG3" s="184"/>
      <c r="JQH3" s="184"/>
      <c r="JQI3" s="184"/>
      <c r="JQJ3" s="184"/>
      <c r="JQK3" s="184"/>
      <c r="JQL3" s="184"/>
      <c r="JQM3" s="184"/>
      <c r="JQN3" s="184"/>
      <c r="JQO3" s="184"/>
      <c r="JQP3" s="184"/>
      <c r="JQQ3" s="184"/>
      <c r="JQR3" s="184"/>
      <c r="JQS3" s="184"/>
      <c r="JQT3" s="184"/>
      <c r="JQU3" s="184"/>
      <c r="JQV3" s="184"/>
      <c r="JQW3" s="184"/>
      <c r="JQX3" s="184"/>
      <c r="JQY3" s="184"/>
      <c r="JQZ3" s="184"/>
      <c r="JRA3" s="184"/>
      <c r="JRB3" s="184"/>
      <c r="JRC3" s="184"/>
      <c r="JRD3" s="184"/>
      <c r="JRE3" s="184"/>
      <c r="JRF3" s="184"/>
      <c r="JRG3" s="184"/>
      <c r="JRH3" s="184"/>
      <c r="JRI3" s="184"/>
      <c r="JRJ3" s="184"/>
      <c r="JRK3" s="184"/>
      <c r="JRL3" s="184"/>
      <c r="JRM3" s="184"/>
      <c r="JRN3" s="184"/>
      <c r="JRO3" s="184"/>
      <c r="JRP3" s="184"/>
      <c r="JRQ3" s="184"/>
      <c r="JRR3" s="184"/>
      <c r="JRS3" s="184"/>
      <c r="JRT3" s="184"/>
      <c r="JRU3" s="184"/>
      <c r="JRV3" s="184"/>
      <c r="JRW3" s="184"/>
      <c r="JRX3" s="184"/>
      <c r="JRY3" s="184"/>
      <c r="JRZ3" s="184"/>
      <c r="JSA3" s="184"/>
      <c r="JSB3" s="184"/>
      <c r="JSC3" s="184"/>
      <c r="JSD3" s="184"/>
      <c r="JSE3" s="184"/>
      <c r="JSF3" s="184"/>
      <c r="JSG3" s="184"/>
      <c r="JSH3" s="184"/>
      <c r="JSI3" s="184"/>
      <c r="JSJ3" s="184"/>
      <c r="JSK3" s="184"/>
      <c r="JSL3" s="184"/>
      <c r="JSM3" s="184"/>
      <c r="JSN3" s="184"/>
      <c r="JSO3" s="184"/>
      <c r="JSP3" s="184"/>
      <c r="JSQ3" s="184"/>
      <c r="JSR3" s="184"/>
      <c r="JSS3" s="184"/>
      <c r="JST3" s="184"/>
      <c r="JSU3" s="184"/>
      <c r="JSV3" s="184"/>
      <c r="JSW3" s="184"/>
      <c r="JSX3" s="184"/>
      <c r="JSY3" s="184"/>
      <c r="JSZ3" s="184"/>
      <c r="JTA3" s="184"/>
      <c r="JTB3" s="184"/>
      <c r="JTC3" s="184"/>
      <c r="JTD3" s="184"/>
      <c r="JTE3" s="184"/>
      <c r="JTF3" s="184"/>
      <c r="JTG3" s="184"/>
      <c r="JTH3" s="184"/>
      <c r="JTI3" s="184"/>
      <c r="JTJ3" s="184"/>
      <c r="JTK3" s="184"/>
      <c r="JTL3" s="184"/>
      <c r="JTM3" s="184"/>
      <c r="JTN3" s="184"/>
      <c r="JTO3" s="184"/>
      <c r="JTP3" s="184"/>
      <c r="JTQ3" s="184"/>
      <c r="JTR3" s="184"/>
      <c r="JTS3" s="184"/>
      <c r="JTT3" s="184"/>
      <c r="JTU3" s="184"/>
      <c r="JTV3" s="184"/>
      <c r="JTW3" s="184"/>
      <c r="JTX3" s="184"/>
      <c r="JTY3" s="184"/>
      <c r="JTZ3" s="184"/>
      <c r="JUA3" s="184"/>
      <c r="JUB3" s="184"/>
      <c r="JUC3" s="184"/>
      <c r="JUD3" s="184"/>
      <c r="JUE3" s="184"/>
      <c r="JUF3" s="184"/>
      <c r="JUG3" s="184"/>
      <c r="JUH3" s="184"/>
      <c r="JUI3" s="184"/>
      <c r="JUJ3" s="184"/>
      <c r="JUK3" s="184"/>
      <c r="JUL3" s="184"/>
      <c r="JUM3" s="184"/>
      <c r="JUN3" s="184"/>
      <c r="JUO3" s="184"/>
      <c r="JUP3" s="184"/>
      <c r="JUQ3" s="184"/>
      <c r="JUR3" s="184"/>
      <c r="JUS3" s="184"/>
      <c r="JUT3" s="184"/>
      <c r="JUU3" s="184"/>
      <c r="JUV3" s="184"/>
      <c r="JUW3" s="184"/>
      <c r="JUX3" s="184"/>
      <c r="JUY3" s="184"/>
      <c r="JUZ3" s="184"/>
      <c r="JVA3" s="184"/>
      <c r="JVB3" s="184"/>
      <c r="JVC3" s="184"/>
      <c r="JVD3" s="184"/>
      <c r="JVE3" s="184"/>
      <c r="JVF3" s="184"/>
      <c r="JVG3" s="184"/>
      <c r="JVH3" s="184"/>
      <c r="JVI3" s="184"/>
      <c r="JVJ3" s="184"/>
      <c r="JVK3" s="184"/>
      <c r="JVL3" s="184"/>
      <c r="JVM3" s="184"/>
      <c r="JVN3" s="184"/>
      <c r="JVO3" s="184"/>
      <c r="JVP3" s="184"/>
      <c r="JVQ3" s="184"/>
      <c r="JVR3" s="184"/>
      <c r="JVS3" s="184"/>
      <c r="JVT3" s="184"/>
      <c r="JVU3" s="184"/>
      <c r="JVV3" s="184"/>
      <c r="JVW3" s="184"/>
      <c r="JVX3" s="184"/>
      <c r="JVY3" s="184"/>
      <c r="JVZ3" s="184"/>
      <c r="JWA3" s="184"/>
      <c r="JWB3" s="184"/>
      <c r="JWC3" s="184"/>
      <c r="JWD3" s="184"/>
      <c r="JWE3" s="184"/>
      <c r="JWF3" s="184"/>
      <c r="JWG3" s="184"/>
      <c r="JWH3" s="184"/>
      <c r="JWI3" s="184"/>
      <c r="JWJ3" s="184"/>
      <c r="JWK3" s="184"/>
      <c r="JWL3" s="184"/>
      <c r="JWM3" s="184"/>
      <c r="JWN3" s="184"/>
      <c r="JWO3" s="184"/>
      <c r="JWP3" s="184"/>
      <c r="JWQ3" s="184"/>
      <c r="JWR3" s="184"/>
      <c r="JWS3" s="184"/>
      <c r="JWT3" s="184"/>
      <c r="JWU3" s="184"/>
      <c r="JWV3" s="184"/>
      <c r="JWW3" s="184"/>
      <c r="JWX3" s="184"/>
      <c r="JWY3" s="184"/>
      <c r="JWZ3" s="184"/>
      <c r="JXA3" s="184"/>
      <c r="JXB3" s="184"/>
      <c r="JXC3" s="184"/>
      <c r="JXD3" s="184"/>
      <c r="JXE3" s="184"/>
      <c r="JXF3" s="184"/>
      <c r="JXG3" s="184"/>
      <c r="JXH3" s="184"/>
      <c r="JXI3" s="184"/>
      <c r="JXJ3" s="184"/>
      <c r="JXK3" s="184"/>
      <c r="JXL3" s="184"/>
      <c r="JXM3" s="184"/>
      <c r="JXN3" s="184"/>
      <c r="JXO3" s="184"/>
      <c r="JXP3" s="184"/>
      <c r="JXQ3" s="184"/>
      <c r="JXR3" s="184"/>
      <c r="JXS3" s="184"/>
      <c r="JXT3" s="184"/>
      <c r="JXU3" s="184"/>
      <c r="JXV3" s="184"/>
      <c r="JXW3" s="184"/>
      <c r="JXX3" s="184"/>
      <c r="JXY3" s="184"/>
      <c r="JXZ3" s="184"/>
      <c r="JYA3" s="184"/>
      <c r="JYB3" s="184"/>
      <c r="JYC3" s="184"/>
      <c r="JYD3" s="184"/>
      <c r="JYE3" s="184"/>
      <c r="JYF3" s="184"/>
      <c r="JYG3" s="184"/>
      <c r="JYH3" s="184"/>
      <c r="JYI3" s="184"/>
      <c r="JYJ3" s="184"/>
      <c r="JYK3" s="184"/>
      <c r="JYL3" s="184"/>
      <c r="JYM3" s="184"/>
      <c r="JYN3" s="184"/>
      <c r="JYO3" s="184"/>
      <c r="JYP3" s="184"/>
      <c r="JYQ3" s="184"/>
      <c r="JYR3" s="184"/>
      <c r="JYS3" s="184"/>
      <c r="JYT3" s="184"/>
      <c r="JYU3" s="184"/>
      <c r="JYV3" s="184"/>
      <c r="JYW3" s="184"/>
      <c r="JYX3" s="184"/>
      <c r="JYY3" s="184"/>
      <c r="JYZ3" s="184"/>
      <c r="JZA3" s="184"/>
      <c r="JZB3" s="184"/>
      <c r="JZC3" s="184"/>
      <c r="JZD3" s="184"/>
      <c r="JZE3" s="184"/>
      <c r="JZF3" s="184"/>
      <c r="JZG3" s="184"/>
      <c r="JZH3" s="184"/>
      <c r="JZI3" s="184"/>
      <c r="JZJ3" s="184"/>
      <c r="JZK3" s="184"/>
      <c r="JZL3" s="184"/>
      <c r="JZM3" s="184"/>
      <c r="JZN3" s="184"/>
      <c r="JZO3" s="184"/>
      <c r="JZP3" s="184"/>
      <c r="JZQ3" s="184"/>
      <c r="JZR3" s="184"/>
      <c r="JZS3" s="184"/>
      <c r="JZT3" s="184"/>
      <c r="JZU3" s="184"/>
      <c r="JZV3" s="184"/>
      <c r="JZW3" s="184"/>
      <c r="JZX3" s="184"/>
      <c r="JZY3" s="184"/>
      <c r="JZZ3" s="184"/>
      <c r="KAA3" s="184"/>
      <c r="KAB3" s="184"/>
      <c r="KAC3" s="184"/>
      <c r="KAD3" s="184"/>
      <c r="KAE3" s="184"/>
      <c r="KAF3" s="184"/>
      <c r="KAG3" s="184"/>
      <c r="KAH3" s="184"/>
      <c r="KAI3" s="184"/>
      <c r="KAJ3" s="184"/>
      <c r="KAK3" s="184"/>
      <c r="KAL3" s="184"/>
      <c r="KAM3" s="184"/>
      <c r="KAN3" s="184"/>
      <c r="KAO3" s="184"/>
      <c r="KAP3" s="184"/>
      <c r="KAQ3" s="184"/>
      <c r="KAR3" s="184"/>
      <c r="KAS3" s="184"/>
      <c r="KAT3" s="184"/>
      <c r="KAU3" s="184"/>
      <c r="KAV3" s="184"/>
      <c r="KAW3" s="184"/>
      <c r="KAX3" s="184"/>
      <c r="KAY3" s="184"/>
      <c r="KAZ3" s="184"/>
      <c r="KBA3" s="184"/>
      <c r="KBB3" s="184"/>
      <c r="KBC3" s="184"/>
      <c r="KBD3" s="184"/>
      <c r="KBE3" s="184"/>
      <c r="KBF3" s="184"/>
      <c r="KBG3" s="184"/>
      <c r="KBH3" s="184"/>
      <c r="KBI3" s="184"/>
      <c r="KBJ3" s="184"/>
      <c r="KBK3" s="184"/>
      <c r="KBL3" s="184"/>
      <c r="KBM3" s="184"/>
      <c r="KBN3" s="184"/>
      <c r="KBO3" s="184"/>
      <c r="KBP3" s="184"/>
      <c r="KBQ3" s="184"/>
      <c r="KBR3" s="184"/>
      <c r="KBS3" s="184"/>
      <c r="KBT3" s="184"/>
      <c r="KBU3" s="184"/>
      <c r="KBV3" s="184"/>
      <c r="KBW3" s="184"/>
      <c r="KBX3" s="184"/>
      <c r="KBY3" s="184"/>
      <c r="KBZ3" s="184"/>
      <c r="KCA3" s="184"/>
      <c r="KCB3" s="184"/>
      <c r="KCC3" s="184"/>
      <c r="KCD3" s="184"/>
      <c r="KCE3" s="184"/>
      <c r="KCF3" s="184"/>
      <c r="KCG3" s="184"/>
      <c r="KCH3" s="184"/>
      <c r="KCI3" s="184"/>
      <c r="KCJ3" s="184"/>
      <c r="KCK3" s="184"/>
      <c r="KCL3" s="184"/>
      <c r="KCM3" s="184"/>
      <c r="KCN3" s="184"/>
      <c r="KCO3" s="184"/>
      <c r="KCP3" s="184"/>
      <c r="KCQ3" s="184"/>
      <c r="KCR3" s="184"/>
      <c r="KCS3" s="184"/>
      <c r="KCT3" s="184"/>
      <c r="KCU3" s="184"/>
      <c r="KCV3" s="184"/>
      <c r="KCW3" s="184"/>
      <c r="KCX3" s="184"/>
      <c r="KCY3" s="184"/>
      <c r="KCZ3" s="184"/>
      <c r="KDA3" s="184"/>
      <c r="KDB3" s="184"/>
      <c r="KDC3" s="184"/>
      <c r="KDD3" s="184"/>
      <c r="KDE3" s="184"/>
      <c r="KDF3" s="184"/>
      <c r="KDG3" s="184"/>
      <c r="KDH3" s="184"/>
      <c r="KDI3" s="184"/>
      <c r="KDJ3" s="184"/>
      <c r="KDK3" s="184"/>
      <c r="KDL3" s="184"/>
      <c r="KDM3" s="184"/>
      <c r="KDN3" s="184"/>
      <c r="KDO3" s="184"/>
      <c r="KDP3" s="184"/>
      <c r="KDQ3" s="184"/>
      <c r="KDR3" s="184"/>
      <c r="KDS3" s="184"/>
      <c r="KDT3" s="184"/>
      <c r="KDU3" s="184"/>
      <c r="KDV3" s="184"/>
      <c r="KDW3" s="184"/>
      <c r="KDX3" s="184"/>
      <c r="KDY3" s="184"/>
      <c r="KDZ3" s="184"/>
      <c r="KEA3" s="184"/>
      <c r="KEB3" s="184"/>
      <c r="KEC3" s="184"/>
      <c r="KED3" s="184"/>
      <c r="KEE3" s="184"/>
      <c r="KEF3" s="184"/>
      <c r="KEG3" s="184"/>
      <c r="KEH3" s="184"/>
      <c r="KEI3" s="184"/>
      <c r="KEJ3" s="184"/>
      <c r="KEK3" s="184"/>
      <c r="KEL3" s="184"/>
      <c r="KEM3" s="184"/>
      <c r="KEN3" s="184"/>
      <c r="KEO3" s="184"/>
      <c r="KEP3" s="184"/>
      <c r="KEQ3" s="184"/>
      <c r="KER3" s="184"/>
      <c r="KES3" s="184"/>
      <c r="KET3" s="184"/>
      <c r="KEU3" s="184"/>
      <c r="KEV3" s="184"/>
      <c r="KEW3" s="184"/>
      <c r="KEX3" s="184"/>
      <c r="KEY3" s="184"/>
      <c r="KEZ3" s="184"/>
      <c r="KFA3" s="184"/>
      <c r="KFB3" s="184"/>
      <c r="KFC3" s="184"/>
      <c r="KFD3" s="184"/>
      <c r="KFE3" s="184"/>
      <c r="KFF3" s="184"/>
      <c r="KFG3" s="184"/>
      <c r="KFH3" s="184"/>
      <c r="KFI3" s="184"/>
      <c r="KFJ3" s="184"/>
      <c r="KFK3" s="184"/>
      <c r="KFL3" s="184"/>
      <c r="KFM3" s="184"/>
      <c r="KFN3" s="184"/>
      <c r="KFO3" s="184"/>
      <c r="KFP3" s="184"/>
      <c r="KFQ3" s="184"/>
      <c r="KFR3" s="184"/>
      <c r="KFS3" s="184"/>
      <c r="KFT3" s="184"/>
      <c r="KFU3" s="184"/>
      <c r="KFV3" s="184"/>
      <c r="KFW3" s="184"/>
      <c r="KFX3" s="184"/>
      <c r="KFY3" s="184"/>
      <c r="KFZ3" s="184"/>
      <c r="KGA3" s="184"/>
      <c r="KGB3" s="184"/>
      <c r="KGC3" s="184"/>
      <c r="KGD3" s="184"/>
      <c r="KGE3" s="184"/>
      <c r="KGF3" s="184"/>
      <c r="KGG3" s="184"/>
      <c r="KGH3" s="184"/>
      <c r="KGI3" s="184"/>
      <c r="KGJ3" s="184"/>
      <c r="KGK3" s="184"/>
      <c r="KGL3" s="184"/>
      <c r="KGM3" s="184"/>
      <c r="KGN3" s="184"/>
      <c r="KGO3" s="184"/>
      <c r="KGP3" s="184"/>
      <c r="KGQ3" s="184"/>
      <c r="KGR3" s="184"/>
      <c r="KGS3" s="184"/>
      <c r="KGT3" s="184"/>
      <c r="KGU3" s="184"/>
      <c r="KGV3" s="184"/>
      <c r="KGW3" s="184"/>
      <c r="KGX3" s="184"/>
      <c r="KGY3" s="184"/>
      <c r="KGZ3" s="184"/>
      <c r="KHA3" s="184"/>
      <c r="KHB3" s="184"/>
      <c r="KHC3" s="184"/>
      <c r="KHD3" s="184"/>
      <c r="KHE3" s="184"/>
      <c r="KHF3" s="184"/>
      <c r="KHG3" s="184"/>
      <c r="KHH3" s="184"/>
      <c r="KHI3" s="184"/>
      <c r="KHJ3" s="184"/>
      <c r="KHK3" s="184"/>
      <c r="KHL3" s="184"/>
      <c r="KHM3" s="184"/>
      <c r="KHN3" s="184"/>
      <c r="KHO3" s="184"/>
      <c r="KHP3" s="184"/>
      <c r="KHQ3" s="184"/>
      <c r="KHR3" s="184"/>
      <c r="KHS3" s="184"/>
      <c r="KHT3" s="184"/>
      <c r="KHU3" s="184"/>
      <c r="KHV3" s="184"/>
      <c r="KHW3" s="184"/>
      <c r="KHX3" s="184"/>
      <c r="KHY3" s="184"/>
      <c r="KHZ3" s="184"/>
      <c r="KIA3" s="184"/>
      <c r="KIB3" s="184"/>
      <c r="KIC3" s="184"/>
      <c r="KID3" s="184"/>
      <c r="KIE3" s="184"/>
      <c r="KIF3" s="184"/>
      <c r="KIG3" s="184"/>
      <c r="KIH3" s="184"/>
      <c r="KII3" s="184"/>
      <c r="KIJ3" s="184"/>
      <c r="KIK3" s="184"/>
      <c r="KIL3" s="184"/>
      <c r="KIM3" s="184"/>
      <c r="KIN3" s="184"/>
      <c r="KIO3" s="184"/>
      <c r="KIP3" s="184"/>
      <c r="KIQ3" s="184"/>
      <c r="KIR3" s="184"/>
      <c r="KIS3" s="184"/>
      <c r="KIT3" s="184"/>
      <c r="KIU3" s="184"/>
      <c r="KIV3" s="184"/>
      <c r="KIW3" s="184"/>
      <c r="KIX3" s="184"/>
      <c r="KIY3" s="184"/>
      <c r="KIZ3" s="184"/>
      <c r="KJA3" s="184"/>
      <c r="KJB3" s="184"/>
      <c r="KJC3" s="184"/>
      <c r="KJD3" s="184"/>
      <c r="KJE3" s="184"/>
      <c r="KJF3" s="184"/>
      <c r="KJG3" s="184"/>
      <c r="KJH3" s="184"/>
      <c r="KJI3" s="184"/>
      <c r="KJJ3" s="184"/>
      <c r="KJK3" s="184"/>
      <c r="KJL3" s="184"/>
      <c r="KJM3" s="184"/>
      <c r="KJN3" s="184"/>
      <c r="KJO3" s="184"/>
      <c r="KJP3" s="184"/>
      <c r="KJQ3" s="184"/>
      <c r="KJR3" s="184"/>
      <c r="KJS3" s="184"/>
      <c r="KJT3" s="184"/>
      <c r="KJU3" s="184"/>
      <c r="KJV3" s="184"/>
      <c r="KJW3" s="184"/>
      <c r="KJX3" s="184"/>
      <c r="KJY3" s="184"/>
      <c r="KJZ3" s="184"/>
      <c r="KKA3" s="184"/>
      <c r="KKB3" s="184"/>
      <c r="KKC3" s="184"/>
      <c r="KKD3" s="184"/>
      <c r="KKE3" s="184"/>
      <c r="KKF3" s="184"/>
      <c r="KKG3" s="184"/>
      <c r="KKH3" s="184"/>
      <c r="KKI3" s="184"/>
      <c r="KKJ3" s="184"/>
      <c r="KKK3" s="184"/>
      <c r="KKL3" s="184"/>
      <c r="KKM3" s="184"/>
      <c r="KKN3" s="184"/>
      <c r="KKO3" s="184"/>
      <c r="KKP3" s="184"/>
      <c r="KKQ3" s="184"/>
      <c r="KKR3" s="184"/>
      <c r="KKS3" s="184"/>
      <c r="KKT3" s="184"/>
      <c r="KKU3" s="184"/>
      <c r="KKV3" s="184"/>
      <c r="KKW3" s="184"/>
      <c r="KKX3" s="184"/>
      <c r="KKY3" s="184"/>
      <c r="KKZ3" s="184"/>
      <c r="KLA3" s="184"/>
      <c r="KLB3" s="184"/>
      <c r="KLC3" s="184"/>
      <c r="KLD3" s="184"/>
      <c r="KLE3" s="184"/>
      <c r="KLF3" s="184"/>
      <c r="KLG3" s="184"/>
      <c r="KLH3" s="184"/>
      <c r="KLI3" s="184"/>
      <c r="KLJ3" s="184"/>
      <c r="KLK3" s="184"/>
      <c r="KLL3" s="184"/>
      <c r="KLM3" s="184"/>
      <c r="KLN3" s="184"/>
      <c r="KLO3" s="184"/>
      <c r="KLP3" s="184"/>
      <c r="KLQ3" s="184"/>
      <c r="KLR3" s="184"/>
      <c r="KLS3" s="184"/>
      <c r="KLT3" s="184"/>
      <c r="KLU3" s="184"/>
      <c r="KLV3" s="184"/>
      <c r="KLW3" s="184"/>
      <c r="KLX3" s="184"/>
      <c r="KLY3" s="184"/>
      <c r="KLZ3" s="184"/>
      <c r="KMA3" s="184"/>
      <c r="KMB3" s="184"/>
      <c r="KMC3" s="184"/>
      <c r="KMD3" s="184"/>
      <c r="KME3" s="184"/>
      <c r="KMF3" s="184"/>
      <c r="KMG3" s="184"/>
      <c r="KMH3" s="184"/>
      <c r="KMI3" s="184"/>
      <c r="KMJ3" s="184"/>
      <c r="KMK3" s="184"/>
      <c r="KML3" s="184"/>
      <c r="KMM3" s="184"/>
      <c r="KMN3" s="184"/>
      <c r="KMO3" s="184"/>
      <c r="KMP3" s="184"/>
      <c r="KMQ3" s="184"/>
      <c r="KMR3" s="184"/>
      <c r="KMS3" s="184"/>
      <c r="KMT3" s="184"/>
      <c r="KMU3" s="184"/>
      <c r="KMV3" s="184"/>
      <c r="KMW3" s="184"/>
      <c r="KMX3" s="184"/>
      <c r="KMY3" s="184"/>
      <c r="KMZ3" s="184"/>
      <c r="KNA3" s="184"/>
      <c r="KNB3" s="184"/>
      <c r="KNC3" s="184"/>
      <c r="KND3" s="184"/>
      <c r="KNE3" s="184"/>
      <c r="KNF3" s="184"/>
      <c r="KNG3" s="184"/>
      <c r="KNH3" s="184"/>
      <c r="KNI3" s="184"/>
      <c r="KNJ3" s="184"/>
      <c r="KNK3" s="184"/>
      <c r="KNL3" s="184"/>
      <c r="KNM3" s="184"/>
      <c r="KNN3" s="184"/>
      <c r="KNO3" s="184"/>
      <c r="KNP3" s="184"/>
      <c r="KNQ3" s="184"/>
      <c r="KNR3" s="184"/>
      <c r="KNS3" s="184"/>
      <c r="KNT3" s="184"/>
      <c r="KNU3" s="184"/>
      <c r="KNV3" s="184"/>
      <c r="KNW3" s="184"/>
      <c r="KNX3" s="184"/>
      <c r="KNY3" s="184"/>
      <c r="KNZ3" s="184"/>
      <c r="KOA3" s="184"/>
      <c r="KOB3" s="184"/>
      <c r="KOC3" s="184"/>
      <c r="KOD3" s="184"/>
      <c r="KOE3" s="184"/>
      <c r="KOF3" s="184"/>
      <c r="KOG3" s="184"/>
      <c r="KOH3" s="184"/>
      <c r="KOI3" s="184"/>
      <c r="KOJ3" s="184"/>
      <c r="KOK3" s="184"/>
      <c r="KOL3" s="184"/>
      <c r="KOM3" s="184"/>
      <c r="KON3" s="184"/>
      <c r="KOO3" s="184"/>
      <c r="KOP3" s="184"/>
      <c r="KOQ3" s="184"/>
      <c r="KOR3" s="184"/>
      <c r="KOS3" s="184"/>
      <c r="KOT3" s="184"/>
      <c r="KOU3" s="184"/>
      <c r="KOV3" s="184"/>
      <c r="KOW3" s="184"/>
      <c r="KOX3" s="184"/>
      <c r="KOY3" s="184"/>
      <c r="KOZ3" s="184"/>
      <c r="KPA3" s="184"/>
      <c r="KPB3" s="184"/>
      <c r="KPC3" s="184"/>
      <c r="KPD3" s="184"/>
      <c r="KPE3" s="184"/>
      <c r="KPF3" s="184"/>
      <c r="KPG3" s="184"/>
      <c r="KPH3" s="184"/>
      <c r="KPI3" s="184"/>
      <c r="KPJ3" s="184"/>
      <c r="KPK3" s="184"/>
      <c r="KPL3" s="184"/>
      <c r="KPM3" s="184"/>
      <c r="KPN3" s="184"/>
      <c r="KPO3" s="184"/>
      <c r="KPP3" s="184"/>
      <c r="KPQ3" s="184"/>
      <c r="KPR3" s="184"/>
      <c r="KPS3" s="184"/>
      <c r="KPT3" s="184"/>
      <c r="KPU3" s="184"/>
      <c r="KPV3" s="184"/>
      <c r="KPW3" s="184"/>
      <c r="KPX3" s="184"/>
      <c r="KPY3" s="184"/>
      <c r="KPZ3" s="184"/>
      <c r="KQA3" s="184"/>
      <c r="KQB3" s="184"/>
      <c r="KQC3" s="184"/>
      <c r="KQD3" s="184"/>
      <c r="KQE3" s="184"/>
      <c r="KQF3" s="184"/>
      <c r="KQG3" s="184"/>
      <c r="KQH3" s="184"/>
      <c r="KQI3" s="184"/>
      <c r="KQJ3" s="184"/>
      <c r="KQK3" s="184"/>
      <c r="KQL3" s="184"/>
      <c r="KQM3" s="184"/>
      <c r="KQN3" s="184"/>
      <c r="KQO3" s="184"/>
      <c r="KQP3" s="184"/>
      <c r="KQQ3" s="184"/>
      <c r="KQR3" s="184"/>
      <c r="KQS3" s="184"/>
      <c r="KQT3" s="184"/>
      <c r="KQU3" s="184"/>
      <c r="KQV3" s="184"/>
      <c r="KQW3" s="184"/>
      <c r="KQX3" s="184"/>
      <c r="KQY3" s="184"/>
      <c r="KQZ3" s="184"/>
      <c r="KRA3" s="184"/>
      <c r="KRB3" s="184"/>
      <c r="KRC3" s="184"/>
      <c r="KRD3" s="184"/>
      <c r="KRE3" s="184"/>
      <c r="KRF3" s="184"/>
      <c r="KRG3" s="184"/>
      <c r="KRH3" s="184"/>
      <c r="KRI3" s="184"/>
      <c r="KRJ3" s="184"/>
      <c r="KRK3" s="184"/>
      <c r="KRL3" s="184"/>
      <c r="KRM3" s="184"/>
      <c r="KRN3" s="184"/>
      <c r="KRO3" s="184"/>
      <c r="KRP3" s="184"/>
      <c r="KRQ3" s="184"/>
      <c r="KRR3" s="184"/>
      <c r="KRS3" s="184"/>
      <c r="KRT3" s="184"/>
      <c r="KRU3" s="184"/>
      <c r="KRV3" s="184"/>
      <c r="KRW3" s="184"/>
      <c r="KRX3" s="184"/>
      <c r="KRY3" s="184"/>
      <c r="KRZ3" s="184"/>
      <c r="KSA3" s="184"/>
      <c r="KSB3" s="184"/>
      <c r="KSC3" s="184"/>
      <c r="KSD3" s="184"/>
      <c r="KSE3" s="184"/>
      <c r="KSF3" s="184"/>
      <c r="KSG3" s="184"/>
      <c r="KSH3" s="184"/>
      <c r="KSI3" s="184"/>
      <c r="KSJ3" s="184"/>
      <c r="KSK3" s="184"/>
      <c r="KSL3" s="184"/>
      <c r="KSM3" s="184"/>
      <c r="KSN3" s="184"/>
      <c r="KSO3" s="184"/>
      <c r="KSP3" s="184"/>
      <c r="KSQ3" s="184"/>
      <c r="KSR3" s="184"/>
      <c r="KSS3" s="184"/>
      <c r="KST3" s="184"/>
      <c r="KSU3" s="184"/>
      <c r="KSV3" s="184"/>
      <c r="KSW3" s="184"/>
      <c r="KSX3" s="184"/>
      <c r="KSY3" s="184"/>
      <c r="KSZ3" s="184"/>
      <c r="KTA3" s="184"/>
      <c r="KTB3" s="184"/>
      <c r="KTC3" s="184"/>
      <c r="KTD3" s="184"/>
      <c r="KTE3" s="184"/>
      <c r="KTF3" s="184"/>
      <c r="KTG3" s="184"/>
      <c r="KTH3" s="184"/>
      <c r="KTI3" s="184"/>
      <c r="KTJ3" s="184"/>
      <c r="KTK3" s="184"/>
      <c r="KTL3" s="184"/>
      <c r="KTM3" s="184"/>
      <c r="KTN3" s="184"/>
      <c r="KTO3" s="184"/>
      <c r="KTP3" s="184"/>
      <c r="KTQ3" s="184"/>
      <c r="KTR3" s="184"/>
      <c r="KTS3" s="184"/>
      <c r="KTT3" s="184"/>
      <c r="KTU3" s="184"/>
      <c r="KTV3" s="184"/>
      <c r="KTW3" s="184"/>
      <c r="KTX3" s="184"/>
      <c r="KTY3" s="184"/>
      <c r="KTZ3" s="184"/>
      <c r="KUA3" s="184"/>
      <c r="KUB3" s="184"/>
      <c r="KUC3" s="184"/>
      <c r="KUD3" s="184"/>
      <c r="KUE3" s="184"/>
      <c r="KUF3" s="184"/>
      <c r="KUG3" s="184"/>
      <c r="KUH3" s="184"/>
      <c r="KUI3" s="184"/>
      <c r="KUJ3" s="184"/>
      <c r="KUK3" s="184"/>
      <c r="KUL3" s="184"/>
      <c r="KUM3" s="184"/>
      <c r="KUN3" s="184"/>
      <c r="KUO3" s="184"/>
      <c r="KUP3" s="184"/>
      <c r="KUQ3" s="184"/>
      <c r="KUR3" s="184"/>
      <c r="KUS3" s="184"/>
      <c r="KUT3" s="184"/>
      <c r="KUU3" s="184"/>
      <c r="KUV3" s="184"/>
      <c r="KUW3" s="184"/>
      <c r="KUX3" s="184"/>
      <c r="KUY3" s="184"/>
      <c r="KUZ3" s="184"/>
      <c r="KVA3" s="184"/>
      <c r="KVB3" s="184"/>
      <c r="KVC3" s="184"/>
      <c r="KVD3" s="184"/>
      <c r="KVE3" s="184"/>
      <c r="KVF3" s="184"/>
      <c r="KVG3" s="184"/>
      <c r="KVH3" s="184"/>
      <c r="KVI3" s="184"/>
      <c r="KVJ3" s="184"/>
      <c r="KVK3" s="184"/>
      <c r="KVL3" s="184"/>
      <c r="KVM3" s="184"/>
      <c r="KVN3" s="184"/>
      <c r="KVO3" s="184"/>
      <c r="KVP3" s="184"/>
      <c r="KVQ3" s="184"/>
      <c r="KVR3" s="184"/>
      <c r="KVS3" s="184"/>
      <c r="KVT3" s="184"/>
      <c r="KVU3" s="184"/>
      <c r="KVV3" s="184"/>
      <c r="KVW3" s="184"/>
      <c r="KVX3" s="184"/>
      <c r="KVY3" s="184"/>
      <c r="KVZ3" s="184"/>
      <c r="KWA3" s="184"/>
      <c r="KWB3" s="184"/>
      <c r="KWC3" s="184"/>
      <c r="KWD3" s="184"/>
      <c r="KWE3" s="184"/>
      <c r="KWF3" s="184"/>
      <c r="KWG3" s="184"/>
      <c r="KWH3" s="184"/>
      <c r="KWI3" s="184"/>
      <c r="KWJ3" s="184"/>
      <c r="KWK3" s="184"/>
      <c r="KWL3" s="184"/>
      <c r="KWM3" s="184"/>
      <c r="KWN3" s="184"/>
      <c r="KWO3" s="184"/>
      <c r="KWP3" s="184"/>
      <c r="KWQ3" s="184"/>
      <c r="KWR3" s="184"/>
      <c r="KWS3" s="184"/>
      <c r="KWT3" s="184"/>
      <c r="KWU3" s="184"/>
      <c r="KWV3" s="184"/>
      <c r="KWW3" s="184"/>
      <c r="KWX3" s="184"/>
      <c r="KWY3" s="184"/>
      <c r="KWZ3" s="184"/>
      <c r="KXA3" s="184"/>
      <c r="KXB3" s="184"/>
      <c r="KXC3" s="184"/>
      <c r="KXD3" s="184"/>
      <c r="KXE3" s="184"/>
      <c r="KXF3" s="184"/>
      <c r="KXG3" s="184"/>
      <c r="KXH3" s="184"/>
      <c r="KXI3" s="184"/>
      <c r="KXJ3" s="184"/>
      <c r="KXK3" s="184"/>
      <c r="KXL3" s="184"/>
      <c r="KXM3" s="184"/>
      <c r="KXN3" s="184"/>
      <c r="KXO3" s="184"/>
      <c r="KXP3" s="184"/>
      <c r="KXQ3" s="184"/>
      <c r="KXR3" s="184"/>
      <c r="KXS3" s="184"/>
      <c r="KXT3" s="184"/>
      <c r="KXU3" s="184"/>
      <c r="KXV3" s="184"/>
      <c r="KXW3" s="184"/>
      <c r="KXX3" s="184"/>
      <c r="KXY3" s="184"/>
      <c r="KXZ3" s="184"/>
      <c r="KYA3" s="184"/>
      <c r="KYB3" s="184"/>
      <c r="KYC3" s="184"/>
      <c r="KYD3" s="184"/>
      <c r="KYE3" s="184"/>
      <c r="KYF3" s="184"/>
      <c r="KYG3" s="184"/>
      <c r="KYH3" s="184"/>
      <c r="KYI3" s="184"/>
      <c r="KYJ3" s="184"/>
      <c r="KYK3" s="184"/>
      <c r="KYL3" s="184"/>
      <c r="KYM3" s="184"/>
      <c r="KYN3" s="184"/>
      <c r="KYO3" s="184"/>
      <c r="KYP3" s="184"/>
      <c r="KYQ3" s="184"/>
      <c r="KYR3" s="184"/>
      <c r="KYS3" s="184"/>
      <c r="KYT3" s="184"/>
      <c r="KYU3" s="184"/>
      <c r="KYV3" s="184"/>
      <c r="KYW3" s="184"/>
      <c r="KYX3" s="184"/>
      <c r="KYY3" s="184"/>
      <c r="KYZ3" s="184"/>
      <c r="KZA3" s="184"/>
      <c r="KZB3" s="184"/>
      <c r="KZC3" s="184"/>
      <c r="KZD3" s="184"/>
      <c r="KZE3" s="184"/>
      <c r="KZF3" s="184"/>
      <c r="KZG3" s="184"/>
      <c r="KZH3" s="184"/>
      <c r="KZI3" s="184"/>
      <c r="KZJ3" s="184"/>
      <c r="KZK3" s="184"/>
      <c r="KZL3" s="184"/>
      <c r="KZM3" s="184"/>
      <c r="KZN3" s="184"/>
      <c r="KZO3" s="184"/>
      <c r="KZP3" s="184"/>
      <c r="KZQ3" s="184"/>
      <c r="KZR3" s="184"/>
      <c r="KZS3" s="184"/>
      <c r="KZT3" s="184"/>
      <c r="KZU3" s="184"/>
      <c r="KZV3" s="184"/>
      <c r="KZW3" s="184"/>
      <c r="KZX3" s="184"/>
      <c r="KZY3" s="184"/>
      <c r="KZZ3" s="184"/>
      <c r="LAA3" s="184"/>
      <c r="LAB3" s="184"/>
      <c r="LAC3" s="184"/>
      <c r="LAD3" s="184"/>
      <c r="LAE3" s="184"/>
      <c r="LAF3" s="184"/>
      <c r="LAG3" s="184"/>
      <c r="LAH3" s="184"/>
      <c r="LAI3" s="184"/>
      <c r="LAJ3" s="184"/>
      <c r="LAK3" s="184"/>
      <c r="LAL3" s="184"/>
      <c r="LAM3" s="184"/>
      <c r="LAN3" s="184"/>
      <c r="LAO3" s="184"/>
      <c r="LAP3" s="184"/>
      <c r="LAQ3" s="184"/>
      <c r="LAR3" s="184"/>
      <c r="LAS3" s="184"/>
      <c r="LAT3" s="184"/>
      <c r="LAU3" s="184"/>
      <c r="LAV3" s="184"/>
      <c r="LAW3" s="184"/>
      <c r="LAX3" s="184"/>
      <c r="LAY3" s="184"/>
      <c r="LAZ3" s="184"/>
      <c r="LBA3" s="184"/>
      <c r="LBB3" s="184"/>
      <c r="LBC3" s="184"/>
      <c r="LBD3" s="184"/>
      <c r="LBE3" s="184"/>
      <c r="LBF3" s="184"/>
      <c r="LBG3" s="184"/>
      <c r="LBH3" s="184"/>
      <c r="LBI3" s="184"/>
      <c r="LBJ3" s="184"/>
      <c r="LBK3" s="184"/>
      <c r="LBL3" s="184"/>
      <c r="LBM3" s="184"/>
      <c r="LBN3" s="184"/>
      <c r="LBO3" s="184"/>
      <c r="LBP3" s="184"/>
      <c r="LBQ3" s="184"/>
      <c r="LBR3" s="184"/>
      <c r="LBS3" s="184"/>
      <c r="LBT3" s="184"/>
      <c r="LBU3" s="184"/>
      <c r="LBV3" s="184"/>
      <c r="LBW3" s="184"/>
      <c r="LBX3" s="184"/>
      <c r="LBY3" s="184"/>
      <c r="LBZ3" s="184"/>
      <c r="LCA3" s="184"/>
      <c r="LCB3" s="184"/>
      <c r="LCC3" s="184"/>
      <c r="LCD3" s="184"/>
      <c r="LCE3" s="184"/>
      <c r="LCF3" s="184"/>
      <c r="LCG3" s="184"/>
      <c r="LCH3" s="184"/>
      <c r="LCI3" s="184"/>
      <c r="LCJ3" s="184"/>
      <c r="LCK3" s="184"/>
      <c r="LCL3" s="184"/>
      <c r="LCM3" s="184"/>
      <c r="LCN3" s="184"/>
      <c r="LCO3" s="184"/>
      <c r="LCP3" s="184"/>
      <c r="LCQ3" s="184"/>
      <c r="LCR3" s="184"/>
      <c r="LCS3" s="184"/>
      <c r="LCT3" s="184"/>
      <c r="LCU3" s="184"/>
      <c r="LCV3" s="184"/>
      <c r="LCW3" s="184"/>
      <c r="LCX3" s="184"/>
      <c r="LCY3" s="184"/>
      <c r="LCZ3" s="184"/>
      <c r="LDA3" s="184"/>
      <c r="LDB3" s="184"/>
      <c r="LDC3" s="184"/>
      <c r="LDD3" s="184"/>
      <c r="LDE3" s="184"/>
      <c r="LDF3" s="184"/>
      <c r="LDG3" s="184"/>
      <c r="LDH3" s="184"/>
      <c r="LDI3" s="184"/>
      <c r="LDJ3" s="184"/>
      <c r="LDK3" s="184"/>
      <c r="LDL3" s="184"/>
      <c r="LDM3" s="184"/>
      <c r="LDN3" s="184"/>
      <c r="LDO3" s="184"/>
      <c r="LDP3" s="184"/>
      <c r="LDQ3" s="184"/>
      <c r="LDR3" s="184"/>
      <c r="LDS3" s="184"/>
      <c r="LDT3" s="184"/>
      <c r="LDU3" s="184"/>
      <c r="LDV3" s="184"/>
      <c r="LDW3" s="184"/>
      <c r="LDX3" s="184"/>
      <c r="LDY3" s="184"/>
      <c r="LDZ3" s="184"/>
      <c r="LEA3" s="184"/>
      <c r="LEB3" s="184"/>
      <c r="LEC3" s="184"/>
      <c r="LED3" s="184"/>
      <c r="LEE3" s="184"/>
      <c r="LEF3" s="184"/>
      <c r="LEG3" s="184"/>
      <c r="LEH3" s="184"/>
      <c r="LEI3" s="184"/>
      <c r="LEJ3" s="184"/>
      <c r="LEK3" s="184"/>
      <c r="LEL3" s="184"/>
      <c r="LEM3" s="184"/>
      <c r="LEN3" s="184"/>
      <c r="LEO3" s="184"/>
      <c r="LEP3" s="184"/>
      <c r="LEQ3" s="184"/>
      <c r="LER3" s="184"/>
      <c r="LES3" s="184"/>
      <c r="LET3" s="184"/>
      <c r="LEU3" s="184"/>
      <c r="LEV3" s="184"/>
      <c r="LEW3" s="184"/>
      <c r="LEX3" s="184"/>
      <c r="LEY3" s="184"/>
      <c r="LEZ3" s="184"/>
      <c r="LFA3" s="184"/>
      <c r="LFB3" s="184"/>
      <c r="LFC3" s="184"/>
      <c r="LFD3" s="184"/>
      <c r="LFE3" s="184"/>
      <c r="LFF3" s="184"/>
      <c r="LFG3" s="184"/>
      <c r="LFH3" s="184"/>
      <c r="LFI3" s="184"/>
      <c r="LFJ3" s="184"/>
      <c r="LFK3" s="184"/>
      <c r="LFL3" s="184"/>
      <c r="LFM3" s="184"/>
      <c r="LFN3" s="184"/>
      <c r="LFO3" s="184"/>
      <c r="LFP3" s="184"/>
      <c r="LFQ3" s="184"/>
      <c r="LFR3" s="184"/>
      <c r="LFS3" s="184"/>
      <c r="LFT3" s="184"/>
      <c r="LFU3" s="184"/>
      <c r="LFV3" s="184"/>
      <c r="LFW3" s="184"/>
      <c r="LFX3" s="184"/>
      <c r="LFY3" s="184"/>
      <c r="LFZ3" s="184"/>
      <c r="LGA3" s="184"/>
      <c r="LGB3" s="184"/>
      <c r="LGC3" s="184"/>
      <c r="LGD3" s="184"/>
      <c r="LGE3" s="184"/>
      <c r="LGF3" s="184"/>
      <c r="LGG3" s="184"/>
      <c r="LGH3" s="184"/>
      <c r="LGI3" s="184"/>
      <c r="LGJ3" s="184"/>
      <c r="LGK3" s="184"/>
      <c r="LGL3" s="184"/>
      <c r="LGM3" s="184"/>
      <c r="LGN3" s="184"/>
      <c r="LGO3" s="184"/>
      <c r="LGP3" s="184"/>
      <c r="LGQ3" s="184"/>
      <c r="LGR3" s="184"/>
      <c r="LGS3" s="184"/>
      <c r="LGT3" s="184"/>
      <c r="LGU3" s="184"/>
      <c r="LGV3" s="184"/>
      <c r="LGW3" s="184"/>
      <c r="LGX3" s="184"/>
      <c r="LGY3" s="184"/>
      <c r="LGZ3" s="184"/>
      <c r="LHA3" s="184"/>
      <c r="LHB3" s="184"/>
      <c r="LHC3" s="184"/>
      <c r="LHD3" s="184"/>
      <c r="LHE3" s="184"/>
      <c r="LHF3" s="184"/>
      <c r="LHG3" s="184"/>
      <c r="LHH3" s="184"/>
      <c r="LHI3" s="184"/>
      <c r="LHJ3" s="184"/>
      <c r="LHK3" s="184"/>
      <c r="LHL3" s="184"/>
      <c r="LHM3" s="184"/>
      <c r="LHN3" s="184"/>
      <c r="LHO3" s="184"/>
      <c r="LHP3" s="184"/>
      <c r="LHQ3" s="184"/>
      <c r="LHR3" s="184"/>
      <c r="LHS3" s="184"/>
      <c r="LHT3" s="184"/>
      <c r="LHU3" s="184"/>
      <c r="LHV3" s="184"/>
      <c r="LHW3" s="184"/>
      <c r="LHX3" s="184"/>
      <c r="LHY3" s="184"/>
      <c r="LHZ3" s="184"/>
      <c r="LIA3" s="184"/>
      <c r="LIB3" s="184"/>
      <c r="LIC3" s="184"/>
      <c r="LID3" s="184"/>
      <c r="LIE3" s="184"/>
      <c r="LIF3" s="184"/>
      <c r="LIG3" s="184"/>
      <c r="LIH3" s="184"/>
      <c r="LII3" s="184"/>
      <c r="LIJ3" s="184"/>
      <c r="LIK3" s="184"/>
      <c r="LIL3" s="184"/>
      <c r="LIM3" s="184"/>
      <c r="LIN3" s="184"/>
      <c r="LIO3" s="184"/>
      <c r="LIP3" s="184"/>
      <c r="LIQ3" s="184"/>
      <c r="LIR3" s="184"/>
      <c r="LIS3" s="184"/>
      <c r="LIT3" s="184"/>
      <c r="LIU3" s="184"/>
      <c r="LIV3" s="184"/>
      <c r="LIW3" s="184"/>
      <c r="LIX3" s="184"/>
      <c r="LIY3" s="184"/>
      <c r="LIZ3" s="184"/>
      <c r="LJA3" s="184"/>
      <c r="LJB3" s="184"/>
      <c r="LJC3" s="184"/>
      <c r="LJD3" s="184"/>
      <c r="LJE3" s="184"/>
      <c r="LJF3" s="184"/>
      <c r="LJG3" s="184"/>
      <c r="LJH3" s="184"/>
      <c r="LJI3" s="184"/>
      <c r="LJJ3" s="184"/>
      <c r="LJK3" s="184"/>
      <c r="LJL3" s="184"/>
      <c r="LJM3" s="184"/>
      <c r="LJN3" s="184"/>
      <c r="LJO3" s="184"/>
      <c r="LJP3" s="184"/>
      <c r="LJQ3" s="184"/>
      <c r="LJR3" s="184"/>
      <c r="LJS3" s="184"/>
      <c r="LJT3" s="184"/>
      <c r="LJU3" s="184"/>
      <c r="LJV3" s="184"/>
      <c r="LJW3" s="184"/>
      <c r="LJX3" s="184"/>
      <c r="LJY3" s="184"/>
      <c r="LJZ3" s="184"/>
      <c r="LKA3" s="184"/>
      <c r="LKB3" s="184"/>
      <c r="LKC3" s="184"/>
      <c r="LKD3" s="184"/>
      <c r="LKE3" s="184"/>
      <c r="LKF3" s="184"/>
      <c r="LKG3" s="184"/>
      <c r="LKH3" s="184"/>
      <c r="LKI3" s="184"/>
      <c r="LKJ3" s="184"/>
      <c r="LKK3" s="184"/>
      <c r="LKL3" s="184"/>
      <c r="LKM3" s="184"/>
      <c r="LKN3" s="184"/>
      <c r="LKO3" s="184"/>
      <c r="LKP3" s="184"/>
      <c r="LKQ3" s="184"/>
      <c r="LKR3" s="184"/>
      <c r="LKS3" s="184"/>
      <c r="LKT3" s="184"/>
      <c r="LKU3" s="184"/>
      <c r="LKV3" s="184"/>
      <c r="LKW3" s="184"/>
      <c r="LKX3" s="184"/>
      <c r="LKY3" s="184"/>
      <c r="LKZ3" s="184"/>
      <c r="LLA3" s="184"/>
      <c r="LLB3" s="184"/>
      <c r="LLC3" s="184"/>
      <c r="LLD3" s="184"/>
      <c r="LLE3" s="184"/>
      <c r="LLF3" s="184"/>
      <c r="LLG3" s="184"/>
      <c r="LLH3" s="184"/>
      <c r="LLI3" s="184"/>
      <c r="LLJ3" s="184"/>
      <c r="LLK3" s="184"/>
      <c r="LLL3" s="184"/>
      <c r="LLM3" s="184"/>
      <c r="LLN3" s="184"/>
      <c r="LLO3" s="184"/>
      <c r="LLP3" s="184"/>
      <c r="LLQ3" s="184"/>
      <c r="LLR3" s="184"/>
      <c r="LLS3" s="184"/>
      <c r="LLT3" s="184"/>
      <c r="LLU3" s="184"/>
      <c r="LLV3" s="184"/>
      <c r="LLW3" s="184"/>
      <c r="LLX3" s="184"/>
      <c r="LLY3" s="184"/>
      <c r="LLZ3" s="184"/>
      <c r="LMA3" s="184"/>
      <c r="LMB3" s="184"/>
      <c r="LMC3" s="184"/>
      <c r="LMD3" s="184"/>
      <c r="LME3" s="184"/>
      <c r="LMF3" s="184"/>
      <c r="LMG3" s="184"/>
      <c r="LMH3" s="184"/>
      <c r="LMI3" s="184"/>
      <c r="LMJ3" s="184"/>
      <c r="LMK3" s="184"/>
      <c r="LML3" s="184"/>
      <c r="LMM3" s="184"/>
      <c r="LMN3" s="184"/>
      <c r="LMO3" s="184"/>
      <c r="LMP3" s="184"/>
      <c r="LMQ3" s="184"/>
      <c r="LMR3" s="184"/>
      <c r="LMS3" s="184"/>
      <c r="LMT3" s="184"/>
      <c r="LMU3" s="184"/>
      <c r="LMV3" s="184"/>
      <c r="LMW3" s="184"/>
      <c r="LMX3" s="184"/>
      <c r="LMY3" s="184"/>
      <c r="LMZ3" s="184"/>
      <c r="LNA3" s="184"/>
      <c r="LNB3" s="184"/>
      <c r="LNC3" s="184"/>
      <c r="LND3" s="184"/>
      <c r="LNE3" s="184"/>
      <c r="LNF3" s="184"/>
      <c r="LNG3" s="184"/>
      <c r="LNH3" s="184"/>
      <c r="LNI3" s="184"/>
      <c r="LNJ3" s="184"/>
      <c r="LNK3" s="184"/>
      <c r="LNL3" s="184"/>
      <c r="LNM3" s="184"/>
      <c r="LNN3" s="184"/>
      <c r="LNO3" s="184"/>
      <c r="LNP3" s="184"/>
      <c r="LNQ3" s="184"/>
      <c r="LNR3" s="184"/>
      <c r="LNS3" s="184"/>
      <c r="LNT3" s="184"/>
      <c r="LNU3" s="184"/>
      <c r="LNV3" s="184"/>
      <c r="LNW3" s="184"/>
      <c r="LNX3" s="184"/>
      <c r="LNY3" s="184"/>
      <c r="LNZ3" s="184"/>
      <c r="LOA3" s="184"/>
      <c r="LOB3" s="184"/>
      <c r="LOC3" s="184"/>
      <c r="LOD3" s="184"/>
      <c r="LOE3" s="184"/>
      <c r="LOF3" s="184"/>
      <c r="LOG3" s="184"/>
      <c r="LOH3" s="184"/>
      <c r="LOI3" s="184"/>
      <c r="LOJ3" s="184"/>
      <c r="LOK3" s="184"/>
      <c r="LOL3" s="184"/>
      <c r="LOM3" s="184"/>
      <c r="LON3" s="184"/>
      <c r="LOO3" s="184"/>
      <c r="LOP3" s="184"/>
      <c r="LOQ3" s="184"/>
      <c r="LOR3" s="184"/>
      <c r="LOS3" s="184"/>
      <c r="LOT3" s="184"/>
      <c r="LOU3" s="184"/>
      <c r="LOV3" s="184"/>
      <c r="LOW3" s="184"/>
      <c r="LOX3" s="184"/>
      <c r="LOY3" s="184"/>
      <c r="LOZ3" s="184"/>
      <c r="LPA3" s="184"/>
      <c r="LPB3" s="184"/>
      <c r="LPC3" s="184"/>
      <c r="LPD3" s="184"/>
      <c r="LPE3" s="184"/>
      <c r="LPF3" s="184"/>
      <c r="LPG3" s="184"/>
      <c r="LPH3" s="184"/>
      <c r="LPI3" s="184"/>
      <c r="LPJ3" s="184"/>
      <c r="LPK3" s="184"/>
      <c r="LPL3" s="184"/>
      <c r="LPM3" s="184"/>
      <c r="LPN3" s="184"/>
      <c r="LPO3" s="184"/>
      <c r="LPP3" s="184"/>
      <c r="LPQ3" s="184"/>
      <c r="LPR3" s="184"/>
      <c r="LPS3" s="184"/>
      <c r="LPT3" s="184"/>
      <c r="LPU3" s="184"/>
      <c r="LPV3" s="184"/>
      <c r="LPW3" s="184"/>
      <c r="LPX3" s="184"/>
      <c r="LPY3" s="184"/>
      <c r="LPZ3" s="184"/>
      <c r="LQA3" s="184"/>
      <c r="LQB3" s="184"/>
      <c r="LQC3" s="184"/>
      <c r="LQD3" s="184"/>
      <c r="LQE3" s="184"/>
      <c r="LQF3" s="184"/>
      <c r="LQG3" s="184"/>
      <c r="LQH3" s="184"/>
      <c r="LQI3" s="184"/>
      <c r="LQJ3" s="184"/>
      <c r="LQK3" s="184"/>
      <c r="LQL3" s="184"/>
      <c r="LQM3" s="184"/>
      <c r="LQN3" s="184"/>
      <c r="LQO3" s="184"/>
      <c r="LQP3" s="184"/>
      <c r="LQQ3" s="184"/>
      <c r="LQR3" s="184"/>
      <c r="LQS3" s="184"/>
      <c r="LQT3" s="184"/>
      <c r="LQU3" s="184"/>
      <c r="LQV3" s="184"/>
      <c r="LQW3" s="184"/>
      <c r="LQX3" s="184"/>
      <c r="LQY3" s="184"/>
      <c r="LQZ3" s="184"/>
      <c r="LRA3" s="184"/>
      <c r="LRB3" s="184"/>
      <c r="LRC3" s="184"/>
      <c r="LRD3" s="184"/>
      <c r="LRE3" s="184"/>
      <c r="LRF3" s="184"/>
      <c r="LRG3" s="184"/>
      <c r="LRH3" s="184"/>
      <c r="LRI3" s="184"/>
      <c r="LRJ3" s="184"/>
      <c r="LRK3" s="184"/>
      <c r="LRL3" s="184"/>
      <c r="LRM3" s="184"/>
      <c r="LRN3" s="184"/>
      <c r="LRO3" s="184"/>
      <c r="LRP3" s="184"/>
      <c r="LRQ3" s="184"/>
      <c r="LRR3" s="184"/>
      <c r="LRS3" s="184"/>
      <c r="LRT3" s="184"/>
      <c r="LRU3" s="184"/>
      <c r="LRV3" s="184"/>
      <c r="LRW3" s="184"/>
      <c r="LRX3" s="184"/>
      <c r="LRY3" s="184"/>
      <c r="LRZ3" s="184"/>
      <c r="LSA3" s="184"/>
      <c r="LSB3" s="184"/>
      <c r="LSC3" s="184"/>
      <c r="LSD3" s="184"/>
      <c r="LSE3" s="184"/>
      <c r="LSF3" s="184"/>
      <c r="LSG3" s="184"/>
      <c r="LSH3" s="184"/>
      <c r="LSI3" s="184"/>
      <c r="LSJ3" s="184"/>
      <c r="LSK3" s="184"/>
      <c r="LSL3" s="184"/>
      <c r="LSM3" s="184"/>
      <c r="LSN3" s="184"/>
      <c r="LSO3" s="184"/>
      <c r="LSP3" s="184"/>
      <c r="LSQ3" s="184"/>
      <c r="LSR3" s="184"/>
      <c r="LSS3" s="184"/>
      <c r="LST3" s="184"/>
      <c r="LSU3" s="184"/>
      <c r="LSV3" s="184"/>
      <c r="LSW3" s="184"/>
      <c r="LSX3" s="184"/>
      <c r="LSY3" s="184"/>
      <c r="LSZ3" s="184"/>
      <c r="LTA3" s="184"/>
      <c r="LTB3" s="184"/>
      <c r="LTC3" s="184"/>
      <c r="LTD3" s="184"/>
      <c r="LTE3" s="184"/>
      <c r="LTF3" s="184"/>
      <c r="LTG3" s="184"/>
      <c r="LTH3" s="184"/>
      <c r="LTI3" s="184"/>
      <c r="LTJ3" s="184"/>
      <c r="LTK3" s="184"/>
      <c r="LTL3" s="184"/>
      <c r="LTM3" s="184"/>
      <c r="LTN3" s="184"/>
      <c r="LTO3" s="184"/>
      <c r="LTP3" s="184"/>
      <c r="LTQ3" s="184"/>
      <c r="LTR3" s="184"/>
      <c r="LTS3" s="184"/>
      <c r="LTT3" s="184"/>
      <c r="LTU3" s="184"/>
      <c r="LTV3" s="184"/>
      <c r="LTW3" s="184"/>
      <c r="LTX3" s="184"/>
      <c r="LTY3" s="184"/>
      <c r="LTZ3" s="184"/>
      <c r="LUA3" s="184"/>
      <c r="LUB3" s="184"/>
      <c r="LUC3" s="184"/>
      <c r="LUD3" s="184"/>
      <c r="LUE3" s="184"/>
      <c r="LUF3" s="184"/>
      <c r="LUG3" s="184"/>
      <c r="LUH3" s="184"/>
      <c r="LUI3" s="184"/>
      <c r="LUJ3" s="184"/>
      <c r="LUK3" s="184"/>
      <c r="LUL3" s="184"/>
      <c r="LUM3" s="184"/>
      <c r="LUN3" s="184"/>
      <c r="LUO3" s="184"/>
      <c r="LUP3" s="184"/>
      <c r="LUQ3" s="184"/>
      <c r="LUR3" s="184"/>
      <c r="LUS3" s="184"/>
      <c r="LUT3" s="184"/>
      <c r="LUU3" s="184"/>
      <c r="LUV3" s="184"/>
      <c r="LUW3" s="184"/>
      <c r="LUX3" s="184"/>
      <c r="LUY3" s="184"/>
      <c r="LUZ3" s="184"/>
      <c r="LVA3" s="184"/>
      <c r="LVB3" s="184"/>
      <c r="LVC3" s="184"/>
      <c r="LVD3" s="184"/>
      <c r="LVE3" s="184"/>
      <c r="LVF3" s="184"/>
      <c r="LVG3" s="184"/>
      <c r="LVH3" s="184"/>
      <c r="LVI3" s="184"/>
      <c r="LVJ3" s="184"/>
      <c r="LVK3" s="184"/>
      <c r="LVL3" s="184"/>
      <c r="LVM3" s="184"/>
      <c r="LVN3" s="184"/>
      <c r="LVO3" s="184"/>
      <c r="LVP3" s="184"/>
      <c r="LVQ3" s="184"/>
      <c r="LVR3" s="184"/>
      <c r="LVS3" s="184"/>
      <c r="LVT3" s="184"/>
      <c r="LVU3" s="184"/>
      <c r="LVV3" s="184"/>
      <c r="LVW3" s="184"/>
      <c r="LVX3" s="184"/>
      <c r="LVY3" s="184"/>
      <c r="LVZ3" s="184"/>
      <c r="LWA3" s="184"/>
      <c r="LWB3" s="184"/>
      <c r="LWC3" s="184"/>
      <c r="LWD3" s="184"/>
      <c r="LWE3" s="184"/>
      <c r="LWF3" s="184"/>
      <c r="LWG3" s="184"/>
      <c r="LWH3" s="184"/>
      <c r="LWI3" s="184"/>
      <c r="LWJ3" s="184"/>
      <c r="LWK3" s="184"/>
      <c r="LWL3" s="184"/>
      <c r="LWM3" s="184"/>
      <c r="LWN3" s="184"/>
      <c r="LWO3" s="184"/>
      <c r="LWP3" s="184"/>
      <c r="LWQ3" s="184"/>
      <c r="LWR3" s="184"/>
      <c r="LWS3" s="184"/>
      <c r="LWT3" s="184"/>
      <c r="LWU3" s="184"/>
      <c r="LWV3" s="184"/>
      <c r="LWW3" s="184"/>
      <c r="LWX3" s="184"/>
      <c r="LWY3" s="184"/>
      <c r="LWZ3" s="184"/>
      <c r="LXA3" s="184"/>
      <c r="LXB3" s="184"/>
      <c r="LXC3" s="184"/>
      <c r="LXD3" s="184"/>
      <c r="LXE3" s="184"/>
      <c r="LXF3" s="184"/>
      <c r="LXG3" s="184"/>
      <c r="LXH3" s="184"/>
      <c r="LXI3" s="184"/>
      <c r="LXJ3" s="184"/>
      <c r="LXK3" s="184"/>
      <c r="LXL3" s="184"/>
      <c r="LXM3" s="184"/>
      <c r="LXN3" s="184"/>
      <c r="LXO3" s="184"/>
      <c r="LXP3" s="184"/>
      <c r="LXQ3" s="184"/>
      <c r="LXR3" s="184"/>
      <c r="LXS3" s="184"/>
      <c r="LXT3" s="184"/>
      <c r="LXU3" s="184"/>
      <c r="LXV3" s="184"/>
      <c r="LXW3" s="184"/>
      <c r="LXX3" s="184"/>
      <c r="LXY3" s="184"/>
      <c r="LXZ3" s="184"/>
      <c r="LYA3" s="184"/>
      <c r="LYB3" s="184"/>
      <c r="LYC3" s="184"/>
      <c r="LYD3" s="184"/>
      <c r="LYE3" s="184"/>
      <c r="LYF3" s="184"/>
      <c r="LYG3" s="184"/>
      <c r="LYH3" s="184"/>
      <c r="LYI3" s="184"/>
      <c r="LYJ3" s="184"/>
      <c r="LYK3" s="184"/>
      <c r="LYL3" s="184"/>
      <c r="LYM3" s="184"/>
      <c r="LYN3" s="184"/>
      <c r="LYO3" s="184"/>
      <c r="LYP3" s="184"/>
      <c r="LYQ3" s="184"/>
      <c r="LYR3" s="184"/>
      <c r="LYS3" s="184"/>
      <c r="LYT3" s="184"/>
      <c r="LYU3" s="184"/>
      <c r="LYV3" s="184"/>
      <c r="LYW3" s="184"/>
      <c r="LYX3" s="184"/>
      <c r="LYY3" s="184"/>
      <c r="LYZ3" s="184"/>
      <c r="LZA3" s="184"/>
      <c r="LZB3" s="184"/>
      <c r="LZC3" s="184"/>
      <c r="LZD3" s="184"/>
      <c r="LZE3" s="184"/>
      <c r="LZF3" s="184"/>
      <c r="LZG3" s="184"/>
      <c r="LZH3" s="184"/>
      <c r="LZI3" s="184"/>
      <c r="LZJ3" s="184"/>
      <c r="LZK3" s="184"/>
      <c r="LZL3" s="184"/>
      <c r="LZM3" s="184"/>
      <c r="LZN3" s="184"/>
      <c r="LZO3" s="184"/>
      <c r="LZP3" s="184"/>
      <c r="LZQ3" s="184"/>
      <c r="LZR3" s="184"/>
      <c r="LZS3" s="184"/>
      <c r="LZT3" s="184"/>
      <c r="LZU3" s="184"/>
      <c r="LZV3" s="184"/>
      <c r="LZW3" s="184"/>
      <c r="LZX3" s="184"/>
      <c r="LZY3" s="184"/>
      <c r="LZZ3" s="184"/>
      <c r="MAA3" s="184"/>
      <c r="MAB3" s="184"/>
      <c r="MAC3" s="184"/>
      <c r="MAD3" s="184"/>
      <c r="MAE3" s="184"/>
      <c r="MAF3" s="184"/>
      <c r="MAG3" s="184"/>
      <c r="MAH3" s="184"/>
      <c r="MAI3" s="184"/>
      <c r="MAJ3" s="184"/>
      <c r="MAK3" s="184"/>
      <c r="MAL3" s="184"/>
      <c r="MAM3" s="184"/>
      <c r="MAN3" s="184"/>
      <c r="MAO3" s="184"/>
      <c r="MAP3" s="184"/>
      <c r="MAQ3" s="184"/>
      <c r="MAR3" s="184"/>
      <c r="MAS3" s="184"/>
      <c r="MAT3" s="184"/>
      <c r="MAU3" s="184"/>
      <c r="MAV3" s="184"/>
      <c r="MAW3" s="184"/>
      <c r="MAX3" s="184"/>
      <c r="MAY3" s="184"/>
      <c r="MAZ3" s="184"/>
      <c r="MBA3" s="184"/>
      <c r="MBB3" s="184"/>
      <c r="MBC3" s="184"/>
      <c r="MBD3" s="184"/>
      <c r="MBE3" s="184"/>
      <c r="MBF3" s="184"/>
      <c r="MBG3" s="184"/>
      <c r="MBH3" s="184"/>
      <c r="MBI3" s="184"/>
      <c r="MBJ3" s="184"/>
      <c r="MBK3" s="184"/>
      <c r="MBL3" s="184"/>
      <c r="MBM3" s="184"/>
      <c r="MBN3" s="184"/>
      <c r="MBO3" s="184"/>
      <c r="MBP3" s="184"/>
      <c r="MBQ3" s="184"/>
      <c r="MBR3" s="184"/>
      <c r="MBS3" s="184"/>
      <c r="MBT3" s="184"/>
      <c r="MBU3" s="184"/>
      <c r="MBV3" s="184"/>
      <c r="MBW3" s="184"/>
      <c r="MBX3" s="184"/>
      <c r="MBY3" s="184"/>
      <c r="MBZ3" s="184"/>
      <c r="MCA3" s="184"/>
      <c r="MCB3" s="184"/>
      <c r="MCC3" s="184"/>
      <c r="MCD3" s="184"/>
      <c r="MCE3" s="184"/>
      <c r="MCF3" s="184"/>
      <c r="MCG3" s="184"/>
      <c r="MCH3" s="184"/>
      <c r="MCI3" s="184"/>
      <c r="MCJ3" s="184"/>
      <c r="MCK3" s="184"/>
      <c r="MCL3" s="184"/>
      <c r="MCM3" s="184"/>
      <c r="MCN3" s="184"/>
      <c r="MCO3" s="184"/>
      <c r="MCP3" s="184"/>
      <c r="MCQ3" s="184"/>
      <c r="MCR3" s="184"/>
      <c r="MCS3" s="184"/>
      <c r="MCT3" s="184"/>
      <c r="MCU3" s="184"/>
      <c r="MCV3" s="184"/>
      <c r="MCW3" s="184"/>
      <c r="MCX3" s="184"/>
      <c r="MCY3" s="184"/>
      <c r="MCZ3" s="184"/>
      <c r="MDA3" s="184"/>
      <c r="MDB3" s="184"/>
      <c r="MDC3" s="184"/>
      <c r="MDD3" s="184"/>
      <c r="MDE3" s="184"/>
      <c r="MDF3" s="184"/>
      <c r="MDG3" s="184"/>
      <c r="MDH3" s="184"/>
      <c r="MDI3" s="184"/>
      <c r="MDJ3" s="184"/>
      <c r="MDK3" s="184"/>
      <c r="MDL3" s="184"/>
      <c r="MDM3" s="184"/>
      <c r="MDN3" s="184"/>
      <c r="MDO3" s="184"/>
      <c r="MDP3" s="184"/>
      <c r="MDQ3" s="184"/>
      <c r="MDR3" s="184"/>
      <c r="MDS3" s="184"/>
      <c r="MDT3" s="184"/>
      <c r="MDU3" s="184"/>
      <c r="MDV3" s="184"/>
      <c r="MDW3" s="184"/>
      <c r="MDX3" s="184"/>
      <c r="MDY3" s="184"/>
      <c r="MDZ3" s="184"/>
      <c r="MEA3" s="184"/>
      <c r="MEB3" s="184"/>
      <c r="MEC3" s="184"/>
      <c r="MED3" s="184"/>
      <c r="MEE3" s="184"/>
      <c r="MEF3" s="184"/>
      <c r="MEG3" s="184"/>
      <c r="MEH3" s="184"/>
      <c r="MEI3" s="184"/>
      <c r="MEJ3" s="184"/>
      <c r="MEK3" s="184"/>
      <c r="MEL3" s="184"/>
      <c r="MEM3" s="184"/>
      <c r="MEN3" s="184"/>
      <c r="MEO3" s="184"/>
      <c r="MEP3" s="184"/>
      <c r="MEQ3" s="184"/>
      <c r="MER3" s="184"/>
      <c r="MES3" s="184"/>
      <c r="MET3" s="184"/>
      <c r="MEU3" s="184"/>
      <c r="MEV3" s="184"/>
      <c r="MEW3" s="184"/>
      <c r="MEX3" s="184"/>
      <c r="MEY3" s="184"/>
      <c r="MEZ3" s="184"/>
      <c r="MFA3" s="184"/>
      <c r="MFB3" s="184"/>
      <c r="MFC3" s="184"/>
      <c r="MFD3" s="184"/>
      <c r="MFE3" s="184"/>
      <c r="MFF3" s="184"/>
      <c r="MFG3" s="184"/>
      <c r="MFH3" s="184"/>
      <c r="MFI3" s="184"/>
      <c r="MFJ3" s="184"/>
      <c r="MFK3" s="184"/>
      <c r="MFL3" s="184"/>
      <c r="MFM3" s="184"/>
      <c r="MFN3" s="184"/>
      <c r="MFO3" s="184"/>
      <c r="MFP3" s="184"/>
      <c r="MFQ3" s="184"/>
      <c r="MFR3" s="184"/>
      <c r="MFS3" s="184"/>
      <c r="MFT3" s="184"/>
      <c r="MFU3" s="184"/>
      <c r="MFV3" s="184"/>
      <c r="MFW3" s="184"/>
      <c r="MFX3" s="184"/>
      <c r="MFY3" s="184"/>
      <c r="MFZ3" s="184"/>
      <c r="MGA3" s="184"/>
      <c r="MGB3" s="184"/>
      <c r="MGC3" s="184"/>
      <c r="MGD3" s="184"/>
      <c r="MGE3" s="184"/>
      <c r="MGF3" s="184"/>
      <c r="MGG3" s="184"/>
      <c r="MGH3" s="184"/>
      <c r="MGI3" s="184"/>
      <c r="MGJ3" s="184"/>
      <c r="MGK3" s="184"/>
      <c r="MGL3" s="184"/>
      <c r="MGM3" s="184"/>
      <c r="MGN3" s="184"/>
      <c r="MGO3" s="184"/>
      <c r="MGP3" s="184"/>
      <c r="MGQ3" s="184"/>
      <c r="MGR3" s="184"/>
      <c r="MGS3" s="184"/>
      <c r="MGT3" s="184"/>
      <c r="MGU3" s="184"/>
      <c r="MGV3" s="184"/>
      <c r="MGW3" s="184"/>
      <c r="MGX3" s="184"/>
      <c r="MGY3" s="184"/>
      <c r="MGZ3" s="184"/>
      <c r="MHA3" s="184"/>
      <c r="MHB3" s="184"/>
      <c r="MHC3" s="184"/>
      <c r="MHD3" s="184"/>
      <c r="MHE3" s="184"/>
      <c r="MHF3" s="184"/>
      <c r="MHG3" s="184"/>
      <c r="MHH3" s="184"/>
      <c r="MHI3" s="184"/>
      <c r="MHJ3" s="184"/>
      <c r="MHK3" s="184"/>
      <c r="MHL3" s="184"/>
      <c r="MHM3" s="184"/>
      <c r="MHN3" s="184"/>
      <c r="MHO3" s="184"/>
      <c r="MHP3" s="184"/>
      <c r="MHQ3" s="184"/>
      <c r="MHR3" s="184"/>
      <c r="MHS3" s="184"/>
      <c r="MHT3" s="184"/>
      <c r="MHU3" s="184"/>
      <c r="MHV3" s="184"/>
      <c r="MHW3" s="184"/>
      <c r="MHX3" s="184"/>
      <c r="MHY3" s="184"/>
      <c r="MHZ3" s="184"/>
      <c r="MIA3" s="184"/>
      <c r="MIB3" s="184"/>
      <c r="MIC3" s="184"/>
      <c r="MID3" s="184"/>
      <c r="MIE3" s="184"/>
      <c r="MIF3" s="184"/>
      <c r="MIG3" s="184"/>
      <c r="MIH3" s="184"/>
      <c r="MII3" s="184"/>
      <c r="MIJ3" s="184"/>
      <c r="MIK3" s="184"/>
      <c r="MIL3" s="184"/>
      <c r="MIM3" s="184"/>
      <c r="MIN3" s="184"/>
      <c r="MIO3" s="184"/>
      <c r="MIP3" s="184"/>
      <c r="MIQ3" s="184"/>
      <c r="MIR3" s="184"/>
      <c r="MIS3" s="184"/>
      <c r="MIT3" s="184"/>
      <c r="MIU3" s="184"/>
      <c r="MIV3" s="184"/>
      <c r="MIW3" s="184"/>
      <c r="MIX3" s="184"/>
      <c r="MIY3" s="184"/>
      <c r="MIZ3" s="184"/>
      <c r="MJA3" s="184"/>
      <c r="MJB3" s="184"/>
      <c r="MJC3" s="184"/>
      <c r="MJD3" s="184"/>
      <c r="MJE3" s="184"/>
      <c r="MJF3" s="184"/>
      <c r="MJG3" s="184"/>
      <c r="MJH3" s="184"/>
      <c r="MJI3" s="184"/>
      <c r="MJJ3" s="184"/>
      <c r="MJK3" s="184"/>
      <c r="MJL3" s="184"/>
      <c r="MJM3" s="184"/>
      <c r="MJN3" s="184"/>
      <c r="MJO3" s="184"/>
      <c r="MJP3" s="184"/>
      <c r="MJQ3" s="184"/>
      <c r="MJR3" s="184"/>
      <c r="MJS3" s="184"/>
      <c r="MJT3" s="184"/>
      <c r="MJU3" s="184"/>
      <c r="MJV3" s="184"/>
      <c r="MJW3" s="184"/>
      <c r="MJX3" s="184"/>
      <c r="MJY3" s="184"/>
      <c r="MJZ3" s="184"/>
      <c r="MKA3" s="184"/>
      <c r="MKB3" s="184"/>
      <c r="MKC3" s="184"/>
      <c r="MKD3" s="184"/>
      <c r="MKE3" s="184"/>
      <c r="MKF3" s="184"/>
      <c r="MKG3" s="184"/>
      <c r="MKH3" s="184"/>
      <c r="MKI3" s="184"/>
      <c r="MKJ3" s="184"/>
      <c r="MKK3" s="184"/>
      <c r="MKL3" s="184"/>
      <c r="MKM3" s="184"/>
      <c r="MKN3" s="184"/>
      <c r="MKO3" s="184"/>
      <c r="MKP3" s="184"/>
      <c r="MKQ3" s="184"/>
      <c r="MKR3" s="184"/>
      <c r="MKS3" s="184"/>
      <c r="MKT3" s="184"/>
      <c r="MKU3" s="184"/>
      <c r="MKV3" s="184"/>
      <c r="MKW3" s="184"/>
      <c r="MKX3" s="184"/>
      <c r="MKY3" s="184"/>
      <c r="MKZ3" s="184"/>
      <c r="MLA3" s="184"/>
      <c r="MLB3" s="184"/>
      <c r="MLC3" s="184"/>
      <c r="MLD3" s="184"/>
      <c r="MLE3" s="184"/>
      <c r="MLF3" s="184"/>
      <c r="MLG3" s="184"/>
      <c r="MLH3" s="184"/>
      <c r="MLI3" s="184"/>
      <c r="MLJ3" s="184"/>
      <c r="MLK3" s="184"/>
      <c r="MLL3" s="184"/>
      <c r="MLM3" s="184"/>
      <c r="MLN3" s="184"/>
      <c r="MLO3" s="184"/>
      <c r="MLP3" s="184"/>
      <c r="MLQ3" s="184"/>
      <c r="MLR3" s="184"/>
      <c r="MLS3" s="184"/>
      <c r="MLT3" s="184"/>
      <c r="MLU3" s="184"/>
      <c r="MLV3" s="184"/>
      <c r="MLW3" s="184"/>
      <c r="MLX3" s="184"/>
      <c r="MLY3" s="184"/>
      <c r="MLZ3" s="184"/>
      <c r="MMA3" s="184"/>
      <c r="MMB3" s="184"/>
      <c r="MMC3" s="184"/>
      <c r="MMD3" s="184"/>
      <c r="MME3" s="184"/>
      <c r="MMF3" s="184"/>
      <c r="MMG3" s="184"/>
      <c r="MMH3" s="184"/>
      <c r="MMI3" s="184"/>
      <c r="MMJ3" s="184"/>
      <c r="MMK3" s="184"/>
      <c r="MML3" s="184"/>
      <c r="MMM3" s="184"/>
      <c r="MMN3" s="184"/>
      <c r="MMO3" s="184"/>
      <c r="MMP3" s="184"/>
      <c r="MMQ3" s="184"/>
      <c r="MMR3" s="184"/>
      <c r="MMS3" s="184"/>
      <c r="MMT3" s="184"/>
      <c r="MMU3" s="184"/>
      <c r="MMV3" s="184"/>
      <c r="MMW3" s="184"/>
      <c r="MMX3" s="184"/>
      <c r="MMY3" s="184"/>
      <c r="MMZ3" s="184"/>
      <c r="MNA3" s="184"/>
      <c r="MNB3" s="184"/>
      <c r="MNC3" s="184"/>
      <c r="MND3" s="184"/>
      <c r="MNE3" s="184"/>
      <c r="MNF3" s="184"/>
      <c r="MNG3" s="184"/>
      <c r="MNH3" s="184"/>
      <c r="MNI3" s="184"/>
      <c r="MNJ3" s="184"/>
      <c r="MNK3" s="184"/>
      <c r="MNL3" s="184"/>
      <c r="MNM3" s="184"/>
      <c r="MNN3" s="184"/>
      <c r="MNO3" s="184"/>
      <c r="MNP3" s="184"/>
      <c r="MNQ3" s="184"/>
      <c r="MNR3" s="184"/>
      <c r="MNS3" s="184"/>
      <c r="MNT3" s="184"/>
      <c r="MNU3" s="184"/>
      <c r="MNV3" s="184"/>
      <c r="MNW3" s="184"/>
      <c r="MNX3" s="184"/>
      <c r="MNY3" s="184"/>
      <c r="MNZ3" s="184"/>
      <c r="MOA3" s="184"/>
      <c r="MOB3" s="184"/>
      <c r="MOC3" s="184"/>
      <c r="MOD3" s="184"/>
      <c r="MOE3" s="184"/>
      <c r="MOF3" s="184"/>
      <c r="MOG3" s="184"/>
      <c r="MOH3" s="184"/>
      <c r="MOI3" s="184"/>
      <c r="MOJ3" s="184"/>
      <c r="MOK3" s="184"/>
      <c r="MOL3" s="184"/>
      <c r="MOM3" s="184"/>
      <c r="MON3" s="184"/>
      <c r="MOO3" s="184"/>
      <c r="MOP3" s="184"/>
      <c r="MOQ3" s="184"/>
      <c r="MOR3" s="184"/>
      <c r="MOS3" s="184"/>
      <c r="MOT3" s="184"/>
      <c r="MOU3" s="184"/>
      <c r="MOV3" s="184"/>
      <c r="MOW3" s="184"/>
      <c r="MOX3" s="184"/>
      <c r="MOY3" s="184"/>
      <c r="MOZ3" s="184"/>
      <c r="MPA3" s="184"/>
      <c r="MPB3" s="184"/>
      <c r="MPC3" s="184"/>
      <c r="MPD3" s="184"/>
      <c r="MPE3" s="184"/>
      <c r="MPF3" s="184"/>
      <c r="MPG3" s="184"/>
      <c r="MPH3" s="184"/>
      <c r="MPI3" s="184"/>
      <c r="MPJ3" s="184"/>
      <c r="MPK3" s="184"/>
      <c r="MPL3" s="184"/>
      <c r="MPM3" s="184"/>
      <c r="MPN3" s="184"/>
      <c r="MPO3" s="184"/>
      <c r="MPP3" s="184"/>
      <c r="MPQ3" s="184"/>
      <c r="MPR3" s="184"/>
      <c r="MPS3" s="184"/>
      <c r="MPT3" s="184"/>
      <c r="MPU3" s="184"/>
      <c r="MPV3" s="184"/>
      <c r="MPW3" s="184"/>
      <c r="MPX3" s="184"/>
      <c r="MPY3" s="184"/>
      <c r="MPZ3" s="184"/>
      <c r="MQA3" s="184"/>
      <c r="MQB3" s="184"/>
      <c r="MQC3" s="184"/>
      <c r="MQD3" s="184"/>
      <c r="MQE3" s="184"/>
      <c r="MQF3" s="184"/>
      <c r="MQG3" s="184"/>
      <c r="MQH3" s="184"/>
      <c r="MQI3" s="184"/>
      <c r="MQJ3" s="184"/>
      <c r="MQK3" s="184"/>
      <c r="MQL3" s="184"/>
      <c r="MQM3" s="184"/>
      <c r="MQN3" s="184"/>
      <c r="MQO3" s="184"/>
      <c r="MQP3" s="184"/>
      <c r="MQQ3" s="184"/>
      <c r="MQR3" s="184"/>
      <c r="MQS3" s="184"/>
      <c r="MQT3" s="184"/>
      <c r="MQU3" s="184"/>
      <c r="MQV3" s="184"/>
      <c r="MQW3" s="184"/>
      <c r="MQX3" s="184"/>
      <c r="MQY3" s="184"/>
      <c r="MQZ3" s="184"/>
      <c r="MRA3" s="184"/>
      <c r="MRB3" s="184"/>
      <c r="MRC3" s="184"/>
      <c r="MRD3" s="184"/>
      <c r="MRE3" s="184"/>
      <c r="MRF3" s="184"/>
      <c r="MRG3" s="184"/>
      <c r="MRH3" s="184"/>
      <c r="MRI3" s="184"/>
      <c r="MRJ3" s="184"/>
      <c r="MRK3" s="184"/>
      <c r="MRL3" s="184"/>
      <c r="MRM3" s="184"/>
      <c r="MRN3" s="184"/>
      <c r="MRO3" s="184"/>
      <c r="MRP3" s="184"/>
      <c r="MRQ3" s="184"/>
      <c r="MRR3" s="184"/>
      <c r="MRS3" s="184"/>
      <c r="MRT3" s="184"/>
      <c r="MRU3" s="184"/>
      <c r="MRV3" s="184"/>
      <c r="MRW3" s="184"/>
      <c r="MRX3" s="184"/>
      <c r="MRY3" s="184"/>
      <c r="MRZ3" s="184"/>
      <c r="MSA3" s="184"/>
      <c r="MSB3" s="184"/>
      <c r="MSC3" s="184"/>
      <c r="MSD3" s="184"/>
      <c r="MSE3" s="184"/>
      <c r="MSF3" s="184"/>
      <c r="MSG3" s="184"/>
      <c r="MSH3" s="184"/>
      <c r="MSI3" s="184"/>
      <c r="MSJ3" s="184"/>
      <c r="MSK3" s="184"/>
      <c r="MSL3" s="184"/>
      <c r="MSM3" s="184"/>
      <c r="MSN3" s="184"/>
      <c r="MSO3" s="184"/>
      <c r="MSP3" s="184"/>
      <c r="MSQ3" s="184"/>
      <c r="MSR3" s="184"/>
      <c r="MSS3" s="184"/>
      <c r="MST3" s="184"/>
      <c r="MSU3" s="184"/>
      <c r="MSV3" s="184"/>
      <c r="MSW3" s="184"/>
      <c r="MSX3" s="184"/>
      <c r="MSY3" s="184"/>
      <c r="MSZ3" s="184"/>
      <c r="MTA3" s="184"/>
      <c r="MTB3" s="184"/>
      <c r="MTC3" s="184"/>
      <c r="MTD3" s="184"/>
      <c r="MTE3" s="184"/>
      <c r="MTF3" s="184"/>
      <c r="MTG3" s="184"/>
      <c r="MTH3" s="184"/>
      <c r="MTI3" s="184"/>
      <c r="MTJ3" s="184"/>
      <c r="MTK3" s="184"/>
      <c r="MTL3" s="184"/>
      <c r="MTM3" s="184"/>
      <c r="MTN3" s="184"/>
      <c r="MTO3" s="184"/>
      <c r="MTP3" s="184"/>
      <c r="MTQ3" s="184"/>
      <c r="MTR3" s="184"/>
      <c r="MTS3" s="184"/>
      <c r="MTT3" s="184"/>
      <c r="MTU3" s="184"/>
      <c r="MTV3" s="184"/>
      <c r="MTW3" s="184"/>
      <c r="MTX3" s="184"/>
      <c r="MTY3" s="184"/>
      <c r="MTZ3" s="184"/>
      <c r="MUA3" s="184"/>
      <c r="MUB3" s="184"/>
      <c r="MUC3" s="184"/>
      <c r="MUD3" s="184"/>
      <c r="MUE3" s="184"/>
      <c r="MUF3" s="184"/>
      <c r="MUG3" s="184"/>
      <c r="MUH3" s="184"/>
      <c r="MUI3" s="184"/>
      <c r="MUJ3" s="184"/>
      <c r="MUK3" s="184"/>
      <c r="MUL3" s="184"/>
      <c r="MUM3" s="184"/>
      <c r="MUN3" s="184"/>
      <c r="MUO3" s="184"/>
      <c r="MUP3" s="184"/>
      <c r="MUQ3" s="184"/>
      <c r="MUR3" s="184"/>
      <c r="MUS3" s="184"/>
      <c r="MUT3" s="184"/>
      <c r="MUU3" s="184"/>
      <c r="MUV3" s="184"/>
      <c r="MUW3" s="184"/>
      <c r="MUX3" s="184"/>
      <c r="MUY3" s="184"/>
      <c r="MUZ3" s="184"/>
      <c r="MVA3" s="184"/>
      <c r="MVB3" s="184"/>
      <c r="MVC3" s="184"/>
      <c r="MVD3" s="184"/>
      <c r="MVE3" s="184"/>
      <c r="MVF3" s="184"/>
      <c r="MVG3" s="184"/>
      <c r="MVH3" s="184"/>
      <c r="MVI3" s="184"/>
      <c r="MVJ3" s="184"/>
      <c r="MVK3" s="184"/>
      <c r="MVL3" s="184"/>
      <c r="MVM3" s="184"/>
      <c r="MVN3" s="184"/>
      <c r="MVO3" s="184"/>
      <c r="MVP3" s="184"/>
      <c r="MVQ3" s="184"/>
      <c r="MVR3" s="184"/>
      <c r="MVS3" s="184"/>
      <c r="MVT3" s="184"/>
      <c r="MVU3" s="184"/>
      <c r="MVV3" s="184"/>
      <c r="MVW3" s="184"/>
      <c r="MVX3" s="184"/>
      <c r="MVY3" s="184"/>
      <c r="MVZ3" s="184"/>
      <c r="MWA3" s="184"/>
      <c r="MWB3" s="184"/>
      <c r="MWC3" s="184"/>
      <c r="MWD3" s="184"/>
      <c r="MWE3" s="184"/>
      <c r="MWF3" s="184"/>
      <c r="MWG3" s="184"/>
      <c r="MWH3" s="184"/>
      <c r="MWI3" s="184"/>
      <c r="MWJ3" s="184"/>
      <c r="MWK3" s="184"/>
      <c r="MWL3" s="184"/>
      <c r="MWM3" s="184"/>
      <c r="MWN3" s="184"/>
      <c r="MWO3" s="184"/>
      <c r="MWP3" s="184"/>
      <c r="MWQ3" s="184"/>
      <c r="MWR3" s="184"/>
      <c r="MWS3" s="184"/>
      <c r="MWT3" s="184"/>
      <c r="MWU3" s="184"/>
      <c r="MWV3" s="184"/>
      <c r="MWW3" s="184"/>
      <c r="MWX3" s="184"/>
      <c r="MWY3" s="184"/>
      <c r="MWZ3" s="184"/>
      <c r="MXA3" s="184"/>
      <c r="MXB3" s="184"/>
      <c r="MXC3" s="184"/>
      <c r="MXD3" s="184"/>
      <c r="MXE3" s="184"/>
      <c r="MXF3" s="184"/>
      <c r="MXG3" s="184"/>
      <c r="MXH3" s="184"/>
      <c r="MXI3" s="184"/>
      <c r="MXJ3" s="184"/>
      <c r="MXK3" s="184"/>
      <c r="MXL3" s="184"/>
      <c r="MXM3" s="184"/>
      <c r="MXN3" s="184"/>
      <c r="MXO3" s="184"/>
      <c r="MXP3" s="184"/>
      <c r="MXQ3" s="184"/>
      <c r="MXR3" s="184"/>
      <c r="MXS3" s="184"/>
      <c r="MXT3" s="184"/>
      <c r="MXU3" s="184"/>
      <c r="MXV3" s="184"/>
      <c r="MXW3" s="184"/>
      <c r="MXX3" s="184"/>
      <c r="MXY3" s="184"/>
      <c r="MXZ3" s="184"/>
      <c r="MYA3" s="184"/>
      <c r="MYB3" s="184"/>
      <c r="MYC3" s="184"/>
      <c r="MYD3" s="184"/>
      <c r="MYE3" s="184"/>
      <c r="MYF3" s="184"/>
      <c r="MYG3" s="184"/>
      <c r="MYH3" s="184"/>
      <c r="MYI3" s="184"/>
      <c r="MYJ3" s="184"/>
      <c r="MYK3" s="184"/>
      <c r="MYL3" s="184"/>
      <c r="MYM3" s="184"/>
      <c r="MYN3" s="184"/>
      <c r="MYO3" s="184"/>
      <c r="MYP3" s="184"/>
      <c r="MYQ3" s="184"/>
      <c r="MYR3" s="184"/>
      <c r="MYS3" s="184"/>
      <c r="MYT3" s="184"/>
      <c r="MYU3" s="184"/>
      <c r="MYV3" s="184"/>
      <c r="MYW3" s="184"/>
      <c r="MYX3" s="184"/>
      <c r="MYY3" s="184"/>
      <c r="MYZ3" s="184"/>
      <c r="MZA3" s="184"/>
      <c r="MZB3" s="184"/>
      <c r="MZC3" s="184"/>
      <c r="MZD3" s="184"/>
      <c r="MZE3" s="184"/>
      <c r="MZF3" s="184"/>
      <c r="MZG3" s="184"/>
      <c r="MZH3" s="184"/>
      <c r="MZI3" s="184"/>
      <c r="MZJ3" s="184"/>
      <c r="MZK3" s="184"/>
      <c r="MZL3" s="184"/>
      <c r="MZM3" s="184"/>
      <c r="MZN3" s="184"/>
      <c r="MZO3" s="184"/>
      <c r="MZP3" s="184"/>
      <c r="MZQ3" s="184"/>
      <c r="MZR3" s="184"/>
      <c r="MZS3" s="184"/>
      <c r="MZT3" s="184"/>
      <c r="MZU3" s="184"/>
      <c r="MZV3" s="184"/>
      <c r="MZW3" s="184"/>
      <c r="MZX3" s="184"/>
      <c r="MZY3" s="184"/>
      <c r="MZZ3" s="184"/>
      <c r="NAA3" s="184"/>
      <c r="NAB3" s="184"/>
      <c r="NAC3" s="184"/>
      <c r="NAD3" s="184"/>
      <c r="NAE3" s="184"/>
      <c r="NAF3" s="184"/>
      <c r="NAG3" s="184"/>
      <c r="NAH3" s="184"/>
      <c r="NAI3" s="184"/>
      <c r="NAJ3" s="184"/>
      <c r="NAK3" s="184"/>
      <c r="NAL3" s="184"/>
      <c r="NAM3" s="184"/>
      <c r="NAN3" s="184"/>
      <c r="NAO3" s="184"/>
      <c r="NAP3" s="184"/>
      <c r="NAQ3" s="184"/>
      <c r="NAR3" s="184"/>
      <c r="NAS3" s="184"/>
      <c r="NAT3" s="184"/>
      <c r="NAU3" s="184"/>
      <c r="NAV3" s="184"/>
      <c r="NAW3" s="184"/>
      <c r="NAX3" s="184"/>
      <c r="NAY3" s="184"/>
      <c r="NAZ3" s="184"/>
      <c r="NBA3" s="184"/>
      <c r="NBB3" s="184"/>
      <c r="NBC3" s="184"/>
      <c r="NBD3" s="184"/>
      <c r="NBE3" s="184"/>
      <c r="NBF3" s="184"/>
      <c r="NBG3" s="184"/>
      <c r="NBH3" s="184"/>
      <c r="NBI3" s="184"/>
      <c r="NBJ3" s="184"/>
      <c r="NBK3" s="184"/>
      <c r="NBL3" s="184"/>
      <c r="NBM3" s="184"/>
      <c r="NBN3" s="184"/>
      <c r="NBO3" s="184"/>
      <c r="NBP3" s="184"/>
      <c r="NBQ3" s="184"/>
      <c r="NBR3" s="184"/>
      <c r="NBS3" s="184"/>
      <c r="NBT3" s="184"/>
      <c r="NBU3" s="184"/>
      <c r="NBV3" s="184"/>
      <c r="NBW3" s="184"/>
      <c r="NBX3" s="184"/>
      <c r="NBY3" s="184"/>
      <c r="NBZ3" s="184"/>
      <c r="NCA3" s="184"/>
      <c r="NCB3" s="184"/>
      <c r="NCC3" s="184"/>
      <c r="NCD3" s="184"/>
      <c r="NCE3" s="184"/>
      <c r="NCF3" s="184"/>
      <c r="NCG3" s="184"/>
      <c r="NCH3" s="184"/>
      <c r="NCI3" s="184"/>
      <c r="NCJ3" s="184"/>
      <c r="NCK3" s="184"/>
      <c r="NCL3" s="184"/>
      <c r="NCM3" s="184"/>
      <c r="NCN3" s="184"/>
      <c r="NCO3" s="184"/>
      <c r="NCP3" s="184"/>
      <c r="NCQ3" s="184"/>
      <c r="NCR3" s="184"/>
      <c r="NCS3" s="184"/>
      <c r="NCT3" s="184"/>
      <c r="NCU3" s="184"/>
      <c r="NCV3" s="184"/>
      <c r="NCW3" s="184"/>
      <c r="NCX3" s="184"/>
      <c r="NCY3" s="184"/>
      <c r="NCZ3" s="184"/>
      <c r="NDA3" s="184"/>
      <c r="NDB3" s="184"/>
      <c r="NDC3" s="184"/>
      <c r="NDD3" s="184"/>
      <c r="NDE3" s="184"/>
      <c r="NDF3" s="184"/>
      <c r="NDG3" s="184"/>
      <c r="NDH3" s="184"/>
      <c r="NDI3" s="184"/>
      <c r="NDJ3" s="184"/>
      <c r="NDK3" s="184"/>
      <c r="NDL3" s="184"/>
      <c r="NDM3" s="184"/>
      <c r="NDN3" s="184"/>
      <c r="NDO3" s="184"/>
      <c r="NDP3" s="184"/>
      <c r="NDQ3" s="184"/>
      <c r="NDR3" s="184"/>
      <c r="NDS3" s="184"/>
      <c r="NDT3" s="184"/>
      <c r="NDU3" s="184"/>
      <c r="NDV3" s="184"/>
      <c r="NDW3" s="184"/>
      <c r="NDX3" s="184"/>
      <c r="NDY3" s="184"/>
      <c r="NDZ3" s="184"/>
      <c r="NEA3" s="184"/>
      <c r="NEB3" s="184"/>
      <c r="NEC3" s="184"/>
      <c r="NED3" s="184"/>
      <c r="NEE3" s="184"/>
      <c r="NEF3" s="184"/>
      <c r="NEG3" s="184"/>
      <c r="NEH3" s="184"/>
      <c r="NEI3" s="184"/>
      <c r="NEJ3" s="184"/>
      <c r="NEK3" s="184"/>
      <c r="NEL3" s="184"/>
      <c r="NEM3" s="184"/>
      <c r="NEN3" s="184"/>
      <c r="NEO3" s="184"/>
      <c r="NEP3" s="184"/>
      <c r="NEQ3" s="184"/>
      <c r="NER3" s="184"/>
      <c r="NES3" s="184"/>
      <c r="NET3" s="184"/>
      <c r="NEU3" s="184"/>
      <c r="NEV3" s="184"/>
      <c r="NEW3" s="184"/>
      <c r="NEX3" s="184"/>
      <c r="NEY3" s="184"/>
      <c r="NEZ3" s="184"/>
      <c r="NFA3" s="184"/>
      <c r="NFB3" s="184"/>
      <c r="NFC3" s="184"/>
      <c r="NFD3" s="184"/>
      <c r="NFE3" s="184"/>
      <c r="NFF3" s="184"/>
      <c r="NFG3" s="184"/>
      <c r="NFH3" s="184"/>
      <c r="NFI3" s="184"/>
      <c r="NFJ3" s="184"/>
      <c r="NFK3" s="184"/>
      <c r="NFL3" s="184"/>
      <c r="NFM3" s="184"/>
      <c r="NFN3" s="184"/>
      <c r="NFO3" s="184"/>
      <c r="NFP3" s="184"/>
      <c r="NFQ3" s="184"/>
      <c r="NFR3" s="184"/>
      <c r="NFS3" s="184"/>
      <c r="NFT3" s="184"/>
      <c r="NFU3" s="184"/>
      <c r="NFV3" s="184"/>
      <c r="NFW3" s="184"/>
      <c r="NFX3" s="184"/>
      <c r="NFY3" s="184"/>
      <c r="NFZ3" s="184"/>
      <c r="NGA3" s="184"/>
      <c r="NGB3" s="184"/>
      <c r="NGC3" s="184"/>
      <c r="NGD3" s="184"/>
      <c r="NGE3" s="184"/>
      <c r="NGF3" s="184"/>
      <c r="NGG3" s="184"/>
      <c r="NGH3" s="184"/>
      <c r="NGI3" s="184"/>
      <c r="NGJ3" s="184"/>
      <c r="NGK3" s="184"/>
      <c r="NGL3" s="184"/>
      <c r="NGM3" s="184"/>
      <c r="NGN3" s="184"/>
      <c r="NGO3" s="184"/>
      <c r="NGP3" s="184"/>
      <c r="NGQ3" s="184"/>
      <c r="NGR3" s="184"/>
      <c r="NGS3" s="184"/>
      <c r="NGT3" s="184"/>
      <c r="NGU3" s="184"/>
      <c r="NGV3" s="184"/>
      <c r="NGW3" s="184"/>
      <c r="NGX3" s="184"/>
      <c r="NGY3" s="184"/>
      <c r="NGZ3" s="184"/>
      <c r="NHA3" s="184"/>
      <c r="NHB3" s="184"/>
      <c r="NHC3" s="184"/>
      <c r="NHD3" s="184"/>
      <c r="NHE3" s="184"/>
      <c r="NHF3" s="184"/>
      <c r="NHG3" s="184"/>
      <c r="NHH3" s="184"/>
      <c r="NHI3" s="184"/>
      <c r="NHJ3" s="184"/>
      <c r="NHK3" s="184"/>
      <c r="NHL3" s="184"/>
      <c r="NHM3" s="184"/>
      <c r="NHN3" s="184"/>
      <c r="NHO3" s="184"/>
      <c r="NHP3" s="184"/>
      <c r="NHQ3" s="184"/>
      <c r="NHR3" s="184"/>
      <c r="NHS3" s="184"/>
      <c r="NHT3" s="184"/>
      <c r="NHU3" s="184"/>
      <c r="NHV3" s="184"/>
      <c r="NHW3" s="184"/>
      <c r="NHX3" s="184"/>
      <c r="NHY3" s="184"/>
      <c r="NHZ3" s="184"/>
      <c r="NIA3" s="184"/>
      <c r="NIB3" s="184"/>
      <c r="NIC3" s="184"/>
      <c r="NID3" s="184"/>
      <c r="NIE3" s="184"/>
      <c r="NIF3" s="184"/>
      <c r="NIG3" s="184"/>
      <c r="NIH3" s="184"/>
      <c r="NII3" s="184"/>
      <c r="NIJ3" s="184"/>
      <c r="NIK3" s="184"/>
      <c r="NIL3" s="184"/>
      <c r="NIM3" s="184"/>
      <c r="NIN3" s="184"/>
      <c r="NIO3" s="184"/>
      <c r="NIP3" s="184"/>
      <c r="NIQ3" s="184"/>
      <c r="NIR3" s="184"/>
      <c r="NIS3" s="184"/>
      <c r="NIT3" s="184"/>
      <c r="NIU3" s="184"/>
      <c r="NIV3" s="184"/>
      <c r="NIW3" s="184"/>
      <c r="NIX3" s="184"/>
      <c r="NIY3" s="184"/>
      <c r="NIZ3" s="184"/>
      <c r="NJA3" s="184"/>
      <c r="NJB3" s="184"/>
      <c r="NJC3" s="184"/>
      <c r="NJD3" s="184"/>
      <c r="NJE3" s="184"/>
      <c r="NJF3" s="184"/>
      <c r="NJG3" s="184"/>
      <c r="NJH3" s="184"/>
      <c r="NJI3" s="184"/>
      <c r="NJJ3" s="184"/>
      <c r="NJK3" s="184"/>
      <c r="NJL3" s="184"/>
      <c r="NJM3" s="184"/>
      <c r="NJN3" s="184"/>
      <c r="NJO3" s="184"/>
      <c r="NJP3" s="184"/>
      <c r="NJQ3" s="184"/>
      <c r="NJR3" s="184"/>
      <c r="NJS3" s="184"/>
      <c r="NJT3" s="184"/>
      <c r="NJU3" s="184"/>
      <c r="NJV3" s="184"/>
      <c r="NJW3" s="184"/>
      <c r="NJX3" s="184"/>
      <c r="NJY3" s="184"/>
      <c r="NJZ3" s="184"/>
      <c r="NKA3" s="184"/>
      <c r="NKB3" s="184"/>
      <c r="NKC3" s="184"/>
      <c r="NKD3" s="184"/>
      <c r="NKE3" s="184"/>
      <c r="NKF3" s="184"/>
      <c r="NKG3" s="184"/>
      <c r="NKH3" s="184"/>
      <c r="NKI3" s="184"/>
      <c r="NKJ3" s="184"/>
      <c r="NKK3" s="184"/>
      <c r="NKL3" s="184"/>
      <c r="NKM3" s="184"/>
      <c r="NKN3" s="184"/>
      <c r="NKO3" s="184"/>
      <c r="NKP3" s="184"/>
      <c r="NKQ3" s="184"/>
      <c r="NKR3" s="184"/>
      <c r="NKS3" s="184"/>
      <c r="NKT3" s="184"/>
      <c r="NKU3" s="184"/>
      <c r="NKV3" s="184"/>
      <c r="NKW3" s="184"/>
      <c r="NKX3" s="184"/>
      <c r="NKY3" s="184"/>
      <c r="NKZ3" s="184"/>
      <c r="NLA3" s="184"/>
      <c r="NLB3" s="184"/>
      <c r="NLC3" s="184"/>
      <c r="NLD3" s="184"/>
      <c r="NLE3" s="184"/>
      <c r="NLF3" s="184"/>
      <c r="NLG3" s="184"/>
      <c r="NLH3" s="184"/>
      <c r="NLI3" s="184"/>
      <c r="NLJ3" s="184"/>
      <c r="NLK3" s="184"/>
      <c r="NLL3" s="184"/>
      <c r="NLM3" s="184"/>
      <c r="NLN3" s="184"/>
      <c r="NLO3" s="184"/>
      <c r="NLP3" s="184"/>
      <c r="NLQ3" s="184"/>
      <c r="NLR3" s="184"/>
      <c r="NLS3" s="184"/>
      <c r="NLT3" s="184"/>
      <c r="NLU3" s="184"/>
      <c r="NLV3" s="184"/>
      <c r="NLW3" s="184"/>
      <c r="NLX3" s="184"/>
      <c r="NLY3" s="184"/>
      <c r="NLZ3" s="184"/>
      <c r="NMA3" s="184"/>
      <c r="NMB3" s="184"/>
      <c r="NMC3" s="184"/>
      <c r="NMD3" s="184"/>
      <c r="NME3" s="184"/>
      <c r="NMF3" s="184"/>
      <c r="NMG3" s="184"/>
      <c r="NMH3" s="184"/>
      <c r="NMI3" s="184"/>
      <c r="NMJ3" s="184"/>
      <c r="NMK3" s="184"/>
      <c r="NML3" s="184"/>
      <c r="NMM3" s="184"/>
      <c r="NMN3" s="184"/>
      <c r="NMO3" s="184"/>
      <c r="NMP3" s="184"/>
      <c r="NMQ3" s="184"/>
      <c r="NMR3" s="184"/>
      <c r="NMS3" s="184"/>
      <c r="NMT3" s="184"/>
      <c r="NMU3" s="184"/>
      <c r="NMV3" s="184"/>
      <c r="NMW3" s="184"/>
      <c r="NMX3" s="184"/>
      <c r="NMY3" s="184"/>
      <c r="NMZ3" s="184"/>
      <c r="NNA3" s="184"/>
      <c r="NNB3" s="184"/>
      <c r="NNC3" s="184"/>
      <c r="NND3" s="184"/>
      <c r="NNE3" s="184"/>
      <c r="NNF3" s="184"/>
      <c r="NNG3" s="184"/>
      <c r="NNH3" s="184"/>
      <c r="NNI3" s="184"/>
      <c r="NNJ3" s="184"/>
      <c r="NNK3" s="184"/>
      <c r="NNL3" s="184"/>
      <c r="NNM3" s="184"/>
      <c r="NNN3" s="184"/>
      <c r="NNO3" s="184"/>
      <c r="NNP3" s="184"/>
      <c r="NNQ3" s="184"/>
      <c r="NNR3" s="184"/>
      <c r="NNS3" s="184"/>
      <c r="NNT3" s="184"/>
      <c r="NNU3" s="184"/>
      <c r="NNV3" s="184"/>
      <c r="NNW3" s="184"/>
      <c r="NNX3" s="184"/>
      <c r="NNY3" s="184"/>
      <c r="NNZ3" s="184"/>
      <c r="NOA3" s="184"/>
      <c r="NOB3" s="184"/>
      <c r="NOC3" s="184"/>
      <c r="NOD3" s="184"/>
      <c r="NOE3" s="184"/>
      <c r="NOF3" s="184"/>
      <c r="NOG3" s="184"/>
      <c r="NOH3" s="184"/>
      <c r="NOI3" s="184"/>
      <c r="NOJ3" s="184"/>
      <c r="NOK3" s="184"/>
      <c r="NOL3" s="184"/>
      <c r="NOM3" s="184"/>
      <c r="NON3" s="184"/>
      <c r="NOO3" s="184"/>
      <c r="NOP3" s="184"/>
      <c r="NOQ3" s="184"/>
      <c r="NOR3" s="184"/>
      <c r="NOS3" s="184"/>
      <c r="NOT3" s="184"/>
      <c r="NOU3" s="184"/>
      <c r="NOV3" s="184"/>
      <c r="NOW3" s="184"/>
      <c r="NOX3" s="184"/>
      <c r="NOY3" s="184"/>
      <c r="NOZ3" s="184"/>
      <c r="NPA3" s="184"/>
      <c r="NPB3" s="184"/>
      <c r="NPC3" s="184"/>
      <c r="NPD3" s="184"/>
      <c r="NPE3" s="184"/>
      <c r="NPF3" s="184"/>
      <c r="NPG3" s="184"/>
      <c r="NPH3" s="184"/>
      <c r="NPI3" s="184"/>
      <c r="NPJ3" s="184"/>
      <c r="NPK3" s="184"/>
      <c r="NPL3" s="184"/>
      <c r="NPM3" s="184"/>
      <c r="NPN3" s="184"/>
      <c r="NPO3" s="184"/>
      <c r="NPP3" s="184"/>
      <c r="NPQ3" s="184"/>
      <c r="NPR3" s="184"/>
      <c r="NPS3" s="184"/>
      <c r="NPT3" s="184"/>
      <c r="NPU3" s="184"/>
      <c r="NPV3" s="184"/>
      <c r="NPW3" s="184"/>
      <c r="NPX3" s="184"/>
      <c r="NPY3" s="184"/>
      <c r="NPZ3" s="184"/>
      <c r="NQA3" s="184"/>
      <c r="NQB3" s="184"/>
      <c r="NQC3" s="184"/>
      <c r="NQD3" s="184"/>
      <c r="NQE3" s="184"/>
      <c r="NQF3" s="184"/>
      <c r="NQG3" s="184"/>
      <c r="NQH3" s="184"/>
      <c r="NQI3" s="184"/>
      <c r="NQJ3" s="184"/>
      <c r="NQK3" s="184"/>
      <c r="NQL3" s="184"/>
      <c r="NQM3" s="184"/>
      <c r="NQN3" s="184"/>
      <c r="NQO3" s="184"/>
      <c r="NQP3" s="184"/>
      <c r="NQQ3" s="184"/>
      <c r="NQR3" s="184"/>
      <c r="NQS3" s="184"/>
      <c r="NQT3" s="184"/>
      <c r="NQU3" s="184"/>
      <c r="NQV3" s="184"/>
      <c r="NQW3" s="184"/>
      <c r="NQX3" s="184"/>
      <c r="NQY3" s="184"/>
      <c r="NQZ3" s="184"/>
      <c r="NRA3" s="184"/>
      <c r="NRB3" s="184"/>
      <c r="NRC3" s="184"/>
      <c r="NRD3" s="184"/>
      <c r="NRE3" s="184"/>
      <c r="NRF3" s="184"/>
      <c r="NRG3" s="184"/>
      <c r="NRH3" s="184"/>
      <c r="NRI3" s="184"/>
      <c r="NRJ3" s="184"/>
      <c r="NRK3" s="184"/>
      <c r="NRL3" s="184"/>
      <c r="NRM3" s="184"/>
      <c r="NRN3" s="184"/>
      <c r="NRO3" s="184"/>
      <c r="NRP3" s="184"/>
      <c r="NRQ3" s="184"/>
      <c r="NRR3" s="184"/>
      <c r="NRS3" s="184"/>
      <c r="NRT3" s="184"/>
      <c r="NRU3" s="184"/>
      <c r="NRV3" s="184"/>
      <c r="NRW3" s="184"/>
      <c r="NRX3" s="184"/>
      <c r="NRY3" s="184"/>
      <c r="NRZ3" s="184"/>
      <c r="NSA3" s="184"/>
      <c r="NSB3" s="184"/>
      <c r="NSC3" s="184"/>
      <c r="NSD3" s="184"/>
      <c r="NSE3" s="184"/>
      <c r="NSF3" s="184"/>
      <c r="NSG3" s="184"/>
      <c r="NSH3" s="184"/>
      <c r="NSI3" s="184"/>
      <c r="NSJ3" s="184"/>
      <c r="NSK3" s="184"/>
      <c r="NSL3" s="184"/>
      <c r="NSM3" s="184"/>
      <c r="NSN3" s="184"/>
      <c r="NSO3" s="184"/>
      <c r="NSP3" s="184"/>
      <c r="NSQ3" s="184"/>
      <c r="NSR3" s="184"/>
      <c r="NSS3" s="184"/>
      <c r="NST3" s="184"/>
      <c r="NSU3" s="184"/>
      <c r="NSV3" s="184"/>
      <c r="NSW3" s="184"/>
      <c r="NSX3" s="184"/>
      <c r="NSY3" s="184"/>
      <c r="NSZ3" s="184"/>
      <c r="NTA3" s="184"/>
      <c r="NTB3" s="184"/>
      <c r="NTC3" s="184"/>
      <c r="NTD3" s="184"/>
      <c r="NTE3" s="184"/>
      <c r="NTF3" s="184"/>
      <c r="NTG3" s="184"/>
      <c r="NTH3" s="184"/>
      <c r="NTI3" s="184"/>
      <c r="NTJ3" s="184"/>
      <c r="NTK3" s="184"/>
      <c r="NTL3" s="184"/>
      <c r="NTM3" s="184"/>
      <c r="NTN3" s="184"/>
      <c r="NTO3" s="184"/>
      <c r="NTP3" s="184"/>
      <c r="NTQ3" s="184"/>
      <c r="NTR3" s="184"/>
      <c r="NTS3" s="184"/>
      <c r="NTT3" s="184"/>
      <c r="NTU3" s="184"/>
      <c r="NTV3" s="184"/>
      <c r="NTW3" s="184"/>
      <c r="NTX3" s="184"/>
      <c r="NTY3" s="184"/>
      <c r="NTZ3" s="184"/>
      <c r="NUA3" s="184"/>
      <c r="NUB3" s="184"/>
      <c r="NUC3" s="184"/>
      <c r="NUD3" s="184"/>
      <c r="NUE3" s="184"/>
      <c r="NUF3" s="184"/>
      <c r="NUG3" s="184"/>
      <c r="NUH3" s="184"/>
      <c r="NUI3" s="184"/>
      <c r="NUJ3" s="184"/>
      <c r="NUK3" s="184"/>
      <c r="NUL3" s="184"/>
      <c r="NUM3" s="184"/>
      <c r="NUN3" s="184"/>
      <c r="NUO3" s="184"/>
      <c r="NUP3" s="184"/>
      <c r="NUQ3" s="184"/>
      <c r="NUR3" s="184"/>
      <c r="NUS3" s="184"/>
      <c r="NUT3" s="184"/>
      <c r="NUU3" s="184"/>
      <c r="NUV3" s="184"/>
      <c r="NUW3" s="184"/>
      <c r="NUX3" s="184"/>
      <c r="NUY3" s="184"/>
      <c r="NUZ3" s="184"/>
      <c r="NVA3" s="184"/>
      <c r="NVB3" s="184"/>
      <c r="NVC3" s="184"/>
      <c r="NVD3" s="184"/>
      <c r="NVE3" s="184"/>
      <c r="NVF3" s="184"/>
      <c r="NVG3" s="184"/>
      <c r="NVH3" s="184"/>
      <c r="NVI3" s="184"/>
      <c r="NVJ3" s="184"/>
      <c r="NVK3" s="184"/>
      <c r="NVL3" s="184"/>
      <c r="NVM3" s="184"/>
      <c r="NVN3" s="184"/>
      <c r="NVO3" s="184"/>
      <c r="NVP3" s="184"/>
      <c r="NVQ3" s="184"/>
      <c r="NVR3" s="184"/>
      <c r="NVS3" s="184"/>
      <c r="NVT3" s="184"/>
      <c r="NVU3" s="184"/>
      <c r="NVV3" s="184"/>
      <c r="NVW3" s="184"/>
      <c r="NVX3" s="184"/>
      <c r="NVY3" s="184"/>
      <c r="NVZ3" s="184"/>
      <c r="NWA3" s="184"/>
      <c r="NWB3" s="184"/>
      <c r="NWC3" s="184"/>
      <c r="NWD3" s="184"/>
      <c r="NWE3" s="184"/>
      <c r="NWF3" s="184"/>
      <c r="NWG3" s="184"/>
      <c r="NWH3" s="184"/>
      <c r="NWI3" s="184"/>
      <c r="NWJ3" s="184"/>
      <c r="NWK3" s="184"/>
      <c r="NWL3" s="184"/>
      <c r="NWM3" s="184"/>
      <c r="NWN3" s="184"/>
      <c r="NWO3" s="184"/>
      <c r="NWP3" s="184"/>
      <c r="NWQ3" s="184"/>
      <c r="NWR3" s="184"/>
      <c r="NWS3" s="184"/>
      <c r="NWT3" s="184"/>
      <c r="NWU3" s="184"/>
      <c r="NWV3" s="184"/>
      <c r="NWW3" s="184"/>
      <c r="NWX3" s="184"/>
      <c r="NWY3" s="184"/>
      <c r="NWZ3" s="184"/>
      <c r="NXA3" s="184"/>
      <c r="NXB3" s="184"/>
      <c r="NXC3" s="184"/>
      <c r="NXD3" s="184"/>
      <c r="NXE3" s="184"/>
      <c r="NXF3" s="184"/>
      <c r="NXG3" s="184"/>
      <c r="NXH3" s="184"/>
      <c r="NXI3" s="184"/>
      <c r="NXJ3" s="184"/>
      <c r="NXK3" s="184"/>
      <c r="NXL3" s="184"/>
      <c r="NXM3" s="184"/>
      <c r="NXN3" s="184"/>
      <c r="NXO3" s="184"/>
      <c r="NXP3" s="184"/>
      <c r="NXQ3" s="184"/>
      <c r="NXR3" s="184"/>
      <c r="NXS3" s="184"/>
      <c r="NXT3" s="184"/>
      <c r="NXU3" s="184"/>
      <c r="NXV3" s="184"/>
      <c r="NXW3" s="184"/>
      <c r="NXX3" s="184"/>
      <c r="NXY3" s="184"/>
      <c r="NXZ3" s="184"/>
      <c r="NYA3" s="184"/>
      <c r="NYB3" s="184"/>
      <c r="NYC3" s="184"/>
      <c r="NYD3" s="184"/>
      <c r="NYE3" s="184"/>
      <c r="NYF3" s="184"/>
      <c r="NYG3" s="184"/>
      <c r="NYH3" s="184"/>
      <c r="NYI3" s="184"/>
      <c r="NYJ3" s="184"/>
      <c r="NYK3" s="184"/>
      <c r="NYL3" s="184"/>
      <c r="NYM3" s="184"/>
      <c r="NYN3" s="184"/>
      <c r="NYO3" s="184"/>
      <c r="NYP3" s="184"/>
      <c r="NYQ3" s="184"/>
      <c r="NYR3" s="184"/>
      <c r="NYS3" s="184"/>
      <c r="NYT3" s="184"/>
      <c r="NYU3" s="184"/>
      <c r="NYV3" s="184"/>
      <c r="NYW3" s="184"/>
      <c r="NYX3" s="184"/>
      <c r="NYY3" s="184"/>
      <c r="NYZ3" s="184"/>
      <c r="NZA3" s="184"/>
      <c r="NZB3" s="184"/>
      <c r="NZC3" s="184"/>
      <c r="NZD3" s="184"/>
      <c r="NZE3" s="184"/>
      <c r="NZF3" s="184"/>
      <c r="NZG3" s="184"/>
      <c r="NZH3" s="184"/>
      <c r="NZI3" s="184"/>
      <c r="NZJ3" s="184"/>
      <c r="NZK3" s="184"/>
      <c r="NZL3" s="184"/>
      <c r="NZM3" s="184"/>
      <c r="NZN3" s="184"/>
      <c r="NZO3" s="184"/>
      <c r="NZP3" s="184"/>
      <c r="NZQ3" s="184"/>
      <c r="NZR3" s="184"/>
      <c r="NZS3" s="184"/>
      <c r="NZT3" s="184"/>
      <c r="NZU3" s="184"/>
      <c r="NZV3" s="184"/>
      <c r="NZW3" s="184"/>
      <c r="NZX3" s="184"/>
      <c r="NZY3" s="184"/>
      <c r="NZZ3" s="184"/>
      <c r="OAA3" s="184"/>
      <c r="OAB3" s="184"/>
      <c r="OAC3" s="184"/>
      <c r="OAD3" s="184"/>
      <c r="OAE3" s="184"/>
      <c r="OAF3" s="184"/>
      <c r="OAG3" s="184"/>
      <c r="OAH3" s="184"/>
      <c r="OAI3" s="184"/>
      <c r="OAJ3" s="184"/>
      <c r="OAK3" s="184"/>
      <c r="OAL3" s="184"/>
      <c r="OAM3" s="184"/>
      <c r="OAN3" s="184"/>
      <c r="OAO3" s="184"/>
      <c r="OAP3" s="184"/>
      <c r="OAQ3" s="184"/>
      <c r="OAR3" s="184"/>
      <c r="OAS3" s="184"/>
      <c r="OAT3" s="184"/>
      <c r="OAU3" s="184"/>
      <c r="OAV3" s="184"/>
      <c r="OAW3" s="184"/>
      <c r="OAX3" s="184"/>
      <c r="OAY3" s="184"/>
      <c r="OAZ3" s="184"/>
      <c r="OBA3" s="184"/>
      <c r="OBB3" s="184"/>
      <c r="OBC3" s="184"/>
      <c r="OBD3" s="184"/>
      <c r="OBE3" s="184"/>
      <c r="OBF3" s="184"/>
      <c r="OBG3" s="184"/>
      <c r="OBH3" s="184"/>
      <c r="OBI3" s="184"/>
      <c r="OBJ3" s="184"/>
      <c r="OBK3" s="184"/>
      <c r="OBL3" s="184"/>
      <c r="OBM3" s="184"/>
      <c r="OBN3" s="184"/>
      <c r="OBO3" s="184"/>
      <c r="OBP3" s="184"/>
      <c r="OBQ3" s="184"/>
      <c r="OBR3" s="184"/>
      <c r="OBS3" s="184"/>
      <c r="OBT3" s="184"/>
      <c r="OBU3" s="184"/>
      <c r="OBV3" s="184"/>
      <c r="OBW3" s="184"/>
      <c r="OBX3" s="184"/>
      <c r="OBY3" s="184"/>
      <c r="OBZ3" s="184"/>
      <c r="OCA3" s="184"/>
      <c r="OCB3" s="184"/>
      <c r="OCC3" s="184"/>
      <c r="OCD3" s="184"/>
      <c r="OCE3" s="184"/>
      <c r="OCF3" s="184"/>
      <c r="OCG3" s="184"/>
      <c r="OCH3" s="184"/>
      <c r="OCI3" s="184"/>
      <c r="OCJ3" s="184"/>
      <c r="OCK3" s="184"/>
      <c r="OCL3" s="184"/>
      <c r="OCM3" s="184"/>
      <c r="OCN3" s="184"/>
      <c r="OCO3" s="184"/>
      <c r="OCP3" s="184"/>
      <c r="OCQ3" s="184"/>
      <c r="OCR3" s="184"/>
      <c r="OCS3" s="184"/>
      <c r="OCT3" s="184"/>
      <c r="OCU3" s="184"/>
      <c r="OCV3" s="184"/>
      <c r="OCW3" s="184"/>
      <c r="OCX3" s="184"/>
      <c r="OCY3" s="184"/>
      <c r="OCZ3" s="184"/>
      <c r="ODA3" s="184"/>
      <c r="ODB3" s="184"/>
      <c r="ODC3" s="184"/>
      <c r="ODD3" s="184"/>
      <c r="ODE3" s="184"/>
      <c r="ODF3" s="184"/>
      <c r="ODG3" s="184"/>
      <c r="ODH3" s="184"/>
      <c r="ODI3" s="184"/>
      <c r="ODJ3" s="184"/>
      <c r="ODK3" s="184"/>
      <c r="ODL3" s="184"/>
      <c r="ODM3" s="184"/>
      <c r="ODN3" s="184"/>
      <c r="ODO3" s="184"/>
      <c r="ODP3" s="184"/>
      <c r="ODQ3" s="184"/>
      <c r="ODR3" s="184"/>
      <c r="ODS3" s="184"/>
      <c r="ODT3" s="184"/>
      <c r="ODU3" s="184"/>
      <c r="ODV3" s="184"/>
      <c r="ODW3" s="184"/>
      <c r="ODX3" s="184"/>
      <c r="ODY3" s="184"/>
      <c r="ODZ3" s="184"/>
      <c r="OEA3" s="184"/>
      <c r="OEB3" s="184"/>
      <c r="OEC3" s="184"/>
      <c r="OED3" s="184"/>
      <c r="OEE3" s="184"/>
      <c r="OEF3" s="184"/>
      <c r="OEG3" s="184"/>
      <c r="OEH3" s="184"/>
      <c r="OEI3" s="184"/>
      <c r="OEJ3" s="184"/>
      <c r="OEK3" s="184"/>
      <c r="OEL3" s="184"/>
      <c r="OEM3" s="184"/>
      <c r="OEN3" s="184"/>
      <c r="OEO3" s="184"/>
      <c r="OEP3" s="184"/>
      <c r="OEQ3" s="184"/>
      <c r="OER3" s="184"/>
      <c r="OES3" s="184"/>
      <c r="OET3" s="184"/>
      <c r="OEU3" s="184"/>
      <c r="OEV3" s="184"/>
      <c r="OEW3" s="184"/>
      <c r="OEX3" s="184"/>
      <c r="OEY3" s="184"/>
      <c r="OEZ3" s="184"/>
      <c r="OFA3" s="184"/>
      <c r="OFB3" s="184"/>
      <c r="OFC3" s="184"/>
      <c r="OFD3" s="184"/>
      <c r="OFE3" s="184"/>
      <c r="OFF3" s="184"/>
      <c r="OFG3" s="184"/>
      <c r="OFH3" s="184"/>
      <c r="OFI3" s="184"/>
      <c r="OFJ3" s="184"/>
      <c r="OFK3" s="184"/>
      <c r="OFL3" s="184"/>
      <c r="OFM3" s="184"/>
      <c r="OFN3" s="184"/>
      <c r="OFO3" s="184"/>
      <c r="OFP3" s="184"/>
      <c r="OFQ3" s="184"/>
      <c r="OFR3" s="184"/>
      <c r="OFS3" s="184"/>
      <c r="OFT3" s="184"/>
      <c r="OFU3" s="184"/>
      <c r="OFV3" s="184"/>
      <c r="OFW3" s="184"/>
      <c r="OFX3" s="184"/>
      <c r="OFY3" s="184"/>
      <c r="OFZ3" s="184"/>
      <c r="OGA3" s="184"/>
      <c r="OGB3" s="184"/>
      <c r="OGC3" s="184"/>
      <c r="OGD3" s="184"/>
      <c r="OGE3" s="184"/>
      <c r="OGF3" s="184"/>
      <c r="OGG3" s="184"/>
      <c r="OGH3" s="184"/>
      <c r="OGI3" s="184"/>
      <c r="OGJ3" s="184"/>
      <c r="OGK3" s="184"/>
      <c r="OGL3" s="184"/>
      <c r="OGM3" s="184"/>
      <c r="OGN3" s="184"/>
      <c r="OGO3" s="184"/>
      <c r="OGP3" s="184"/>
      <c r="OGQ3" s="184"/>
      <c r="OGR3" s="184"/>
      <c r="OGS3" s="184"/>
      <c r="OGT3" s="184"/>
      <c r="OGU3" s="184"/>
      <c r="OGV3" s="184"/>
      <c r="OGW3" s="184"/>
      <c r="OGX3" s="184"/>
      <c r="OGY3" s="184"/>
      <c r="OGZ3" s="184"/>
      <c r="OHA3" s="184"/>
      <c r="OHB3" s="184"/>
      <c r="OHC3" s="184"/>
      <c r="OHD3" s="184"/>
      <c r="OHE3" s="184"/>
      <c r="OHF3" s="184"/>
      <c r="OHG3" s="184"/>
      <c r="OHH3" s="184"/>
      <c r="OHI3" s="184"/>
      <c r="OHJ3" s="184"/>
      <c r="OHK3" s="184"/>
      <c r="OHL3" s="184"/>
      <c r="OHM3" s="184"/>
      <c r="OHN3" s="184"/>
      <c r="OHO3" s="184"/>
      <c r="OHP3" s="184"/>
      <c r="OHQ3" s="184"/>
      <c r="OHR3" s="184"/>
      <c r="OHS3" s="184"/>
      <c r="OHT3" s="184"/>
      <c r="OHU3" s="184"/>
      <c r="OHV3" s="184"/>
      <c r="OHW3" s="184"/>
      <c r="OHX3" s="184"/>
      <c r="OHY3" s="184"/>
      <c r="OHZ3" s="184"/>
      <c r="OIA3" s="184"/>
      <c r="OIB3" s="184"/>
      <c r="OIC3" s="184"/>
      <c r="OID3" s="184"/>
      <c r="OIE3" s="184"/>
      <c r="OIF3" s="184"/>
      <c r="OIG3" s="184"/>
      <c r="OIH3" s="184"/>
      <c r="OII3" s="184"/>
      <c r="OIJ3" s="184"/>
      <c r="OIK3" s="184"/>
      <c r="OIL3" s="184"/>
      <c r="OIM3" s="184"/>
      <c r="OIN3" s="184"/>
      <c r="OIO3" s="184"/>
      <c r="OIP3" s="184"/>
      <c r="OIQ3" s="184"/>
      <c r="OIR3" s="184"/>
      <c r="OIS3" s="184"/>
      <c r="OIT3" s="184"/>
      <c r="OIU3" s="184"/>
      <c r="OIV3" s="184"/>
      <c r="OIW3" s="184"/>
      <c r="OIX3" s="184"/>
      <c r="OIY3" s="184"/>
      <c r="OIZ3" s="184"/>
      <c r="OJA3" s="184"/>
      <c r="OJB3" s="184"/>
      <c r="OJC3" s="184"/>
      <c r="OJD3" s="184"/>
      <c r="OJE3" s="184"/>
      <c r="OJF3" s="184"/>
      <c r="OJG3" s="184"/>
      <c r="OJH3" s="184"/>
      <c r="OJI3" s="184"/>
      <c r="OJJ3" s="184"/>
      <c r="OJK3" s="184"/>
      <c r="OJL3" s="184"/>
      <c r="OJM3" s="184"/>
      <c r="OJN3" s="184"/>
      <c r="OJO3" s="184"/>
      <c r="OJP3" s="184"/>
      <c r="OJQ3" s="184"/>
      <c r="OJR3" s="184"/>
      <c r="OJS3" s="184"/>
      <c r="OJT3" s="184"/>
      <c r="OJU3" s="184"/>
      <c r="OJV3" s="184"/>
      <c r="OJW3" s="184"/>
      <c r="OJX3" s="184"/>
      <c r="OJY3" s="184"/>
      <c r="OJZ3" s="184"/>
      <c r="OKA3" s="184"/>
      <c r="OKB3" s="184"/>
      <c r="OKC3" s="184"/>
      <c r="OKD3" s="184"/>
      <c r="OKE3" s="184"/>
      <c r="OKF3" s="184"/>
      <c r="OKG3" s="184"/>
      <c r="OKH3" s="184"/>
      <c r="OKI3" s="184"/>
      <c r="OKJ3" s="184"/>
      <c r="OKK3" s="184"/>
      <c r="OKL3" s="184"/>
      <c r="OKM3" s="184"/>
      <c r="OKN3" s="184"/>
      <c r="OKO3" s="184"/>
      <c r="OKP3" s="184"/>
      <c r="OKQ3" s="184"/>
      <c r="OKR3" s="184"/>
      <c r="OKS3" s="184"/>
      <c r="OKT3" s="184"/>
      <c r="OKU3" s="184"/>
      <c r="OKV3" s="184"/>
      <c r="OKW3" s="184"/>
      <c r="OKX3" s="184"/>
      <c r="OKY3" s="184"/>
      <c r="OKZ3" s="184"/>
      <c r="OLA3" s="184"/>
      <c r="OLB3" s="184"/>
      <c r="OLC3" s="184"/>
      <c r="OLD3" s="184"/>
      <c r="OLE3" s="184"/>
      <c r="OLF3" s="184"/>
      <c r="OLG3" s="184"/>
      <c r="OLH3" s="184"/>
      <c r="OLI3" s="184"/>
      <c r="OLJ3" s="184"/>
      <c r="OLK3" s="184"/>
      <c r="OLL3" s="184"/>
      <c r="OLM3" s="184"/>
      <c r="OLN3" s="184"/>
      <c r="OLO3" s="184"/>
      <c r="OLP3" s="184"/>
      <c r="OLQ3" s="184"/>
      <c r="OLR3" s="184"/>
      <c r="OLS3" s="184"/>
      <c r="OLT3" s="184"/>
      <c r="OLU3" s="184"/>
      <c r="OLV3" s="184"/>
      <c r="OLW3" s="184"/>
      <c r="OLX3" s="184"/>
      <c r="OLY3" s="184"/>
      <c r="OLZ3" s="184"/>
      <c r="OMA3" s="184"/>
      <c r="OMB3" s="184"/>
      <c r="OMC3" s="184"/>
      <c r="OMD3" s="184"/>
      <c r="OME3" s="184"/>
      <c r="OMF3" s="184"/>
      <c r="OMG3" s="184"/>
      <c r="OMH3" s="184"/>
      <c r="OMI3" s="184"/>
      <c r="OMJ3" s="184"/>
      <c r="OMK3" s="184"/>
      <c r="OML3" s="184"/>
      <c r="OMM3" s="184"/>
      <c r="OMN3" s="184"/>
      <c r="OMO3" s="184"/>
      <c r="OMP3" s="184"/>
      <c r="OMQ3" s="184"/>
      <c r="OMR3" s="184"/>
      <c r="OMS3" s="184"/>
      <c r="OMT3" s="184"/>
      <c r="OMU3" s="184"/>
      <c r="OMV3" s="184"/>
      <c r="OMW3" s="184"/>
      <c r="OMX3" s="184"/>
      <c r="OMY3" s="184"/>
      <c r="OMZ3" s="184"/>
      <c r="ONA3" s="184"/>
      <c r="ONB3" s="184"/>
      <c r="ONC3" s="184"/>
      <c r="OND3" s="184"/>
      <c r="ONE3" s="184"/>
      <c r="ONF3" s="184"/>
      <c r="ONG3" s="184"/>
      <c r="ONH3" s="184"/>
      <c r="ONI3" s="184"/>
      <c r="ONJ3" s="184"/>
      <c r="ONK3" s="184"/>
      <c r="ONL3" s="184"/>
      <c r="ONM3" s="184"/>
      <c r="ONN3" s="184"/>
      <c r="ONO3" s="184"/>
      <c r="ONP3" s="184"/>
      <c r="ONQ3" s="184"/>
      <c r="ONR3" s="184"/>
      <c r="ONS3" s="184"/>
      <c r="ONT3" s="184"/>
      <c r="ONU3" s="184"/>
      <c r="ONV3" s="184"/>
      <c r="ONW3" s="184"/>
      <c r="ONX3" s="184"/>
      <c r="ONY3" s="184"/>
      <c r="ONZ3" s="184"/>
      <c r="OOA3" s="184"/>
      <c r="OOB3" s="184"/>
      <c r="OOC3" s="184"/>
      <c r="OOD3" s="184"/>
      <c r="OOE3" s="184"/>
      <c r="OOF3" s="184"/>
      <c r="OOG3" s="184"/>
      <c r="OOH3" s="184"/>
      <c r="OOI3" s="184"/>
      <c r="OOJ3" s="184"/>
      <c r="OOK3" s="184"/>
      <c r="OOL3" s="184"/>
      <c r="OOM3" s="184"/>
      <c r="OON3" s="184"/>
      <c r="OOO3" s="184"/>
      <c r="OOP3" s="184"/>
      <c r="OOQ3" s="184"/>
      <c r="OOR3" s="184"/>
      <c r="OOS3" s="184"/>
      <c r="OOT3" s="184"/>
      <c r="OOU3" s="184"/>
      <c r="OOV3" s="184"/>
      <c r="OOW3" s="184"/>
      <c r="OOX3" s="184"/>
      <c r="OOY3" s="184"/>
      <c r="OOZ3" s="184"/>
      <c r="OPA3" s="184"/>
      <c r="OPB3" s="184"/>
      <c r="OPC3" s="184"/>
      <c r="OPD3" s="184"/>
      <c r="OPE3" s="184"/>
      <c r="OPF3" s="184"/>
      <c r="OPG3" s="184"/>
      <c r="OPH3" s="184"/>
      <c r="OPI3" s="184"/>
      <c r="OPJ3" s="184"/>
      <c r="OPK3" s="184"/>
      <c r="OPL3" s="184"/>
      <c r="OPM3" s="184"/>
      <c r="OPN3" s="184"/>
      <c r="OPO3" s="184"/>
      <c r="OPP3" s="184"/>
      <c r="OPQ3" s="184"/>
      <c r="OPR3" s="184"/>
      <c r="OPS3" s="184"/>
      <c r="OPT3" s="184"/>
      <c r="OPU3" s="184"/>
      <c r="OPV3" s="184"/>
      <c r="OPW3" s="184"/>
      <c r="OPX3" s="184"/>
      <c r="OPY3" s="184"/>
      <c r="OPZ3" s="184"/>
      <c r="OQA3" s="184"/>
      <c r="OQB3" s="184"/>
      <c r="OQC3" s="184"/>
      <c r="OQD3" s="184"/>
      <c r="OQE3" s="184"/>
      <c r="OQF3" s="184"/>
      <c r="OQG3" s="184"/>
      <c r="OQH3" s="184"/>
      <c r="OQI3" s="184"/>
      <c r="OQJ3" s="184"/>
      <c r="OQK3" s="184"/>
      <c r="OQL3" s="184"/>
      <c r="OQM3" s="184"/>
      <c r="OQN3" s="184"/>
      <c r="OQO3" s="184"/>
      <c r="OQP3" s="184"/>
      <c r="OQQ3" s="184"/>
      <c r="OQR3" s="184"/>
      <c r="OQS3" s="184"/>
      <c r="OQT3" s="184"/>
      <c r="OQU3" s="184"/>
      <c r="OQV3" s="184"/>
      <c r="OQW3" s="184"/>
      <c r="OQX3" s="184"/>
      <c r="OQY3" s="184"/>
      <c r="OQZ3" s="184"/>
      <c r="ORA3" s="184"/>
      <c r="ORB3" s="184"/>
      <c r="ORC3" s="184"/>
      <c r="ORD3" s="184"/>
      <c r="ORE3" s="184"/>
      <c r="ORF3" s="184"/>
      <c r="ORG3" s="184"/>
      <c r="ORH3" s="184"/>
      <c r="ORI3" s="184"/>
      <c r="ORJ3" s="184"/>
      <c r="ORK3" s="184"/>
      <c r="ORL3" s="184"/>
      <c r="ORM3" s="184"/>
      <c r="ORN3" s="184"/>
      <c r="ORO3" s="184"/>
      <c r="ORP3" s="184"/>
      <c r="ORQ3" s="184"/>
      <c r="ORR3" s="184"/>
      <c r="ORS3" s="184"/>
      <c r="ORT3" s="184"/>
      <c r="ORU3" s="184"/>
      <c r="ORV3" s="184"/>
      <c r="ORW3" s="184"/>
      <c r="ORX3" s="184"/>
      <c r="ORY3" s="184"/>
      <c r="ORZ3" s="184"/>
      <c r="OSA3" s="184"/>
      <c r="OSB3" s="184"/>
      <c r="OSC3" s="184"/>
      <c r="OSD3" s="184"/>
      <c r="OSE3" s="184"/>
      <c r="OSF3" s="184"/>
      <c r="OSG3" s="184"/>
      <c r="OSH3" s="184"/>
      <c r="OSI3" s="184"/>
      <c r="OSJ3" s="184"/>
      <c r="OSK3" s="184"/>
      <c r="OSL3" s="184"/>
      <c r="OSM3" s="184"/>
      <c r="OSN3" s="184"/>
      <c r="OSO3" s="184"/>
      <c r="OSP3" s="184"/>
      <c r="OSQ3" s="184"/>
      <c r="OSR3" s="184"/>
      <c r="OSS3" s="184"/>
      <c r="OST3" s="184"/>
      <c r="OSU3" s="184"/>
      <c r="OSV3" s="184"/>
      <c r="OSW3" s="184"/>
      <c r="OSX3" s="184"/>
      <c r="OSY3" s="184"/>
      <c r="OSZ3" s="184"/>
      <c r="OTA3" s="184"/>
      <c r="OTB3" s="184"/>
      <c r="OTC3" s="184"/>
      <c r="OTD3" s="184"/>
      <c r="OTE3" s="184"/>
      <c r="OTF3" s="184"/>
      <c r="OTG3" s="184"/>
      <c r="OTH3" s="184"/>
      <c r="OTI3" s="184"/>
      <c r="OTJ3" s="184"/>
      <c r="OTK3" s="184"/>
      <c r="OTL3" s="184"/>
      <c r="OTM3" s="184"/>
      <c r="OTN3" s="184"/>
      <c r="OTO3" s="184"/>
      <c r="OTP3" s="184"/>
      <c r="OTQ3" s="184"/>
      <c r="OTR3" s="184"/>
      <c r="OTS3" s="184"/>
      <c r="OTT3" s="184"/>
      <c r="OTU3" s="184"/>
      <c r="OTV3" s="184"/>
      <c r="OTW3" s="184"/>
      <c r="OTX3" s="184"/>
      <c r="OTY3" s="184"/>
      <c r="OTZ3" s="184"/>
      <c r="OUA3" s="184"/>
      <c r="OUB3" s="184"/>
      <c r="OUC3" s="184"/>
      <c r="OUD3" s="184"/>
      <c r="OUE3" s="184"/>
      <c r="OUF3" s="184"/>
      <c r="OUG3" s="184"/>
      <c r="OUH3" s="184"/>
      <c r="OUI3" s="184"/>
      <c r="OUJ3" s="184"/>
      <c r="OUK3" s="184"/>
      <c r="OUL3" s="184"/>
      <c r="OUM3" s="184"/>
      <c r="OUN3" s="184"/>
      <c r="OUO3" s="184"/>
      <c r="OUP3" s="184"/>
      <c r="OUQ3" s="184"/>
      <c r="OUR3" s="184"/>
      <c r="OUS3" s="184"/>
      <c r="OUT3" s="184"/>
      <c r="OUU3" s="184"/>
      <c r="OUV3" s="184"/>
      <c r="OUW3" s="184"/>
      <c r="OUX3" s="184"/>
      <c r="OUY3" s="184"/>
      <c r="OUZ3" s="184"/>
      <c r="OVA3" s="184"/>
      <c r="OVB3" s="184"/>
      <c r="OVC3" s="184"/>
      <c r="OVD3" s="184"/>
      <c r="OVE3" s="184"/>
      <c r="OVF3" s="184"/>
      <c r="OVG3" s="184"/>
      <c r="OVH3" s="184"/>
      <c r="OVI3" s="184"/>
      <c r="OVJ3" s="184"/>
      <c r="OVK3" s="184"/>
      <c r="OVL3" s="184"/>
      <c r="OVM3" s="184"/>
      <c r="OVN3" s="184"/>
      <c r="OVO3" s="184"/>
      <c r="OVP3" s="184"/>
      <c r="OVQ3" s="184"/>
      <c r="OVR3" s="184"/>
      <c r="OVS3" s="184"/>
      <c r="OVT3" s="184"/>
      <c r="OVU3" s="184"/>
      <c r="OVV3" s="184"/>
      <c r="OVW3" s="184"/>
      <c r="OVX3" s="184"/>
      <c r="OVY3" s="184"/>
      <c r="OVZ3" s="184"/>
      <c r="OWA3" s="184"/>
      <c r="OWB3" s="184"/>
      <c r="OWC3" s="184"/>
      <c r="OWD3" s="184"/>
      <c r="OWE3" s="184"/>
      <c r="OWF3" s="184"/>
      <c r="OWG3" s="184"/>
      <c r="OWH3" s="184"/>
      <c r="OWI3" s="184"/>
      <c r="OWJ3" s="184"/>
      <c r="OWK3" s="184"/>
      <c r="OWL3" s="184"/>
      <c r="OWM3" s="184"/>
      <c r="OWN3" s="184"/>
      <c r="OWO3" s="184"/>
      <c r="OWP3" s="184"/>
      <c r="OWQ3" s="184"/>
      <c r="OWR3" s="184"/>
      <c r="OWS3" s="184"/>
      <c r="OWT3" s="184"/>
      <c r="OWU3" s="184"/>
      <c r="OWV3" s="184"/>
      <c r="OWW3" s="184"/>
      <c r="OWX3" s="184"/>
      <c r="OWY3" s="184"/>
      <c r="OWZ3" s="184"/>
      <c r="OXA3" s="184"/>
      <c r="OXB3" s="184"/>
      <c r="OXC3" s="184"/>
      <c r="OXD3" s="184"/>
      <c r="OXE3" s="184"/>
      <c r="OXF3" s="184"/>
      <c r="OXG3" s="184"/>
      <c r="OXH3" s="184"/>
      <c r="OXI3" s="184"/>
      <c r="OXJ3" s="184"/>
      <c r="OXK3" s="184"/>
      <c r="OXL3" s="184"/>
      <c r="OXM3" s="184"/>
      <c r="OXN3" s="184"/>
      <c r="OXO3" s="184"/>
      <c r="OXP3" s="184"/>
      <c r="OXQ3" s="184"/>
      <c r="OXR3" s="184"/>
      <c r="OXS3" s="184"/>
      <c r="OXT3" s="184"/>
      <c r="OXU3" s="184"/>
      <c r="OXV3" s="184"/>
      <c r="OXW3" s="184"/>
      <c r="OXX3" s="184"/>
      <c r="OXY3" s="184"/>
      <c r="OXZ3" s="184"/>
      <c r="OYA3" s="184"/>
      <c r="OYB3" s="184"/>
      <c r="OYC3" s="184"/>
      <c r="OYD3" s="184"/>
      <c r="OYE3" s="184"/>
      <c r="OYF3" s="184"/>
      <c r="OYG3" s="184"/>
      <c r="OYH3" s="184"/>
      <c r="OYI3" s="184"/>
      <c r="OYJ3" s="184"/>
      <c r="OYK3" s="184"/>
      <c r="OYL3" s="184"/>
      <c r="OYM3" s="184"/>
      <c r="OYN3" s="184"/>
      <c r="OYO3" s="184"/>
      <c r="OYP3" s="184"/>
      <c r="OYQ3" s="184"/>
      <c r="OYR3" s="184"/>
      <c r="OYS3" s="184"/>
      <c r="OYT3" s="184"/>
      <c r="OYU3" s="184"/>
      <c r="OYV3" s="184"/>
      <c r="OYW3" s="184"/>
      <c r="OYX3" s="184"/>
      <c r="OYY3" s="184"/>
      <c r="OYZ3" s="184"/>
      <c r="OZA3" s="184"/>
      <c r="OZB3" s="184"/>
      <c r="OZC3" s="184"/>
      <c r="OZD3" s="184"/>
      <c r="OZE3" s="184"/>
      <c r="OZF3" s="184"/>
      <c r="OZG3" s="184"/>
      <c r="OZH3" s="184"/>
      <c r="OZI3" s="184"/>
      <c r="OZJ3" s="184"/>
      <c r="OZK3" s="184"/>
      <c r="OZL3" s="184"/>
      <c r="OZM3" s="184"/>
      <c r="OZN3" s="184"/>
      <c r="OZO3" s="184"/>
      <c r="OZP3" s="184"/>
      <c r="OZQ3" s="184"/>
      <c r="OZR3" s="184"/>
      <c r="OZS3" s="184"/>
      <c r="OZT3" s="184"/>
      <c r="OZU3" s="184"/>
      <c r="OZV3" s="184"/>
      <c r="OZW3" s="184"/>
      <c r="OZX3" s="184"/>
      <c r="OZY3" s="184"/>
      <c r="OZZ3" s="184"/>
      <c r="PAA3" s="184"/>
      <c r="PAB3" s="184"/>
      <c r="PAC3" s="184"/>
      <c r="PAD3" s="184"/>
      <c r="PAE3" s="184"/>
      <c r="PAF3" s="184"/>
      <c r="PAG3" s="184"/>
      <c r="PAH3" s="184"/>
      <c r="PAI3" s="184"/>
      <c r="PAJ3" s="184"/>
      <c r="PAK3" s="184"/>
      <c r="PAL3" s="184"/>
      <c r="PAM3" s="184"/>
      <c r="PAN3" s="184"/>
      <c r="PAO3" s="184"/>
      <c r="PAP3" s="184"/>
      <c r="PAQ3" s="184"/>
      <c r="PAR3" s="184"/>
      <c r="PAS3" s="184"/>
      <c r="PAT3" s="184"/>
      <c r="PAU3" s="184"/>
      <c r="PAV3" s="184"/>
      <c r="PAW3" s="184"/>
      <c r="PAX3" s="184"/>
      <c r="PAY3" s="184"/>
      <c r="PAZ3" s="184"/>
      <c r="PBA3" s="184"/>
      <c r="PBB3" s="184"/>
      <c r="PBC3" s="184"/>
      <c r="PBD3" s="184"/>
      <c r="PBE3" s="184"/>
      <c r="PBF3" s="184"/>
      <c r="PBG3" s="184"/>
      <c r="PBH3" s="184"/>
      <c r="PBI3" s="184"/>
      <c r="PBJ3" s="184"/>
      <c r="PBK3" s="184"/>
      <c r="PBL3" s="184"/>
      <c r="PBM3" s="184"/>
      <c r="PBN3" s="184"/>
      <c r="PBO3" s="184"/>
      <c r="PBP3" s="184"/>
      <c r="PBQ3" s="184"/>
      <c r="PBR3" s="184"/>
      <c r="PBS3" s="184"/>
      <c r="PBT3" s="184"/>
      <c r="PBU3" s="184"/>
      <c r="PBV3" s="184"/>
      <c r="PBW3" s="184"/>
      <c r="PBX3" s="184"/>
      <c r="PBY3" s="184"/>
      <c r="PBZ3" s="184"/>
      <c r="PCA3" s="184"/>
      <c r="PCB3" s="184"/>
      <c r="PCC3" s="184"/>
      <c r="PCD3" s="184"/>
      <c r="PCE3" s="184"/>
      <c r="PCF3" s="184"/>
      <c r="PCG3" s="184"/>
      <c r="PCH3" s="184"/>
      <c r="PCI3" s="184"/>
      <c r="PCJ3" s="184"/>
      <c r="PCK3" s="184"/>
      <c r="PCL3" s="184"/>
      <c r="PCM3" s="184"/>
      <c r="PCN3" s="184"/>
      <c r="PCO3" s="184"/>
      <c r="PCP3" s="184"/>
      <c r="PCQ3" s="184"/>
      <c r="PCR3" s="184"/>
      <c r="PCS3" s="184"/>
      <c r="PCT3" s="184"/>
      <c r="PCU3" s="184"/>
      <c r="PCV3" s="184"/>
      <c r="PCW3" s="184"/>
      <c r="PCX3" s="184"/>
      <c r="PCY3" s="184"/>
      <c r="PCZ3" s="184"/>
      <c r="PDA3" s="184"/>
      <c r="PDB3" s="184"/>
      <c r="PDC3" s="184"/>
      <c r="PDD3" s="184"/>
      <c r="PDE3" s="184"/>
      <c r="PDF3" s="184"/>
      <c r="PDG3" s="184"/>
      <c r="PDH3" s="184"/>
      <c r="PDI3" s="184"/>
      <c r="PDJ3" s="184"/>
      <c r="PDK3" s="184"/>
      <c r="PDL3" s="184"/>
      <c r="PDM3" s="184"/>
      <c r="PDN3" s="184"/>
      <c r="PDO3" s="184"/>
      <c r="PDP3" s="184"/>
      <c r="PDQ3" s="184"/>
      <c r="PDR3" s="184"/>
      <c r="PDS3" s="184"/>
      <c r="PDT3" s="184"/>
      <c r="PDU3" s="184"/>
      <c r="PDV3" s="184"/>
      <c r="PDW3" s="184"/>
      <c r="PDX3" s="184"/>
      <c r="PDY3" s="184"/>
      <c r="PDZ3" s="184"/>
      <c r="PEA3" s="184"/>
      <c r="PEB3" s="184"/>
      <c r="PEC3" s="184"/>
      <c r="PED3" s="184"/>
      <c r="PEE3" s="184"/>
      <c r="PEF3" s="184"/>
      <c r="PEG3" s="184"/>
      <c r="PEH3" s="184"/>
      <c r="PEI3" s="184"/>
      <c r="PEJ3" s="184"/>
      <c r="PEK3" s="184"/>
      <c r="PEL3" s="184"/>
      <c r="PEM3" s="184"/>
      <c r="PEN3" s="184"/>
      <c r="PEO3" s="184"/>
      <c r="PEP3" s="184"/>
      <c r="PEQ3" s="184"/>
      <c r="PER3" s="184"/>
      <c r="PES3" s="184"/>
      <c r="PET3" s="184"/>
      <c r="PEU3" s="184"/>
      <c r="PEV3" s="184"/>
      <c r="PEW3" s="184"/>
      <c r="PEX3" s="184"/>
      <c r="PEY3" s="184"/>
      <c r="PEZ3" s="184"/>
      <c r="PFA3" s="184"/>
      <c r="PFB3" s="184"/>
      <c r="PFC3" s="184"/>
      <c r="PFD3" s="184"/>
      <c r="PFE3" s="184"/>
      <c r="PFF3" s="184"/>
      <c r="PFG3" s="184"/>
      <c r="PFH3" s="184"/>
      <c r="PFI3" s="184"/>
      <c r="PFJ3" s="184"/>
      <c r="PFK3" s="184"/>
      <c r="PFL3" s="184"/>
      <c r="PFM3" s="184"/>
      <c r="PFN3" s="184"/>
      <c r="PFO3" s="184"/>
      <c r="PFP3" s="184"/>
      <c r="PFQ3" s="184"/>
      <c r="PFR3" s="184"/>
      <c r="PFS3" s="184"/>
      <c r="PFT3" s="184"/>
      <c r="PFU3" s="184"/>
      <c r="PFV3" s="184"/>
      <c r="PFW3" s="184"/>
      <c r="PFX3" s="184"/>
      <c r="PFY3" s="184"/>
      <c r="PFZ3" s="184"/>
      <c r="PGA3" s="184"/>
      <c r="PGB3" s="184"/>
      <c r="PGC3" s="184"/>
      <c r="PGD3" s="184"/>
      <c r="PGE3" s="184"/>
      <c r="PGF3" s="184"/>
      <c r="PGG3" s="184"/>
      <c r="PGH3" s="184"/>
      <c r="PGI3" s="184"/>
      <c r="PGJ3" s="184"/>
      <c r="PGK3" s="184"/>
      <c r="PGL3" s="184"/>
      <c r="PGM3" s="184"/>
      <c r="PGN3" s="184"/>
      <c r="PGO3" s="184"/>
      <c r="PGP3" s="184"/>
      <c r="PGQ3" s="184"/>
      <c r="PGR3" s="184"/>
      <c r="PGS3" s="184"/>
      <c r="PGT3" s="184"/>
      <c r="PGU3" s="184"/>
      <c r="PGV3" s="184"/>
      <c r="PGW3" s="184"/>
      <c r="PGX3" s="184"/>
      <c r="PGY3" s="184"/>
      <c r="PGZ3" s="184"/>
      <c r="PHA3" s="184"/>
      <c r="PHB3" s="184"/>
      <c r="PHC3" s="184"/>
      <c r="PHD3" s="184"/>
      <c r="PHE3" s="184"/>
      <c r="PHF3" s="184"/>
      <c r="PHG3" s="184"/>
      <c r="PHH3" s="184"/>
      <c r="PHI3" s="184"/>
      <c r="PHJ3" s="184"/>
      <c r="PHK3" s="184"/>
      <c r="PHL3" s="184"/>
      <c r="PHM3" s="184"/>
      <c r="PHN3" s="184"/>
      <c r="PHO3" s="184"/>
      <c r="PHP3" s="184"/>
      <c r="PHQ3" s="184"/>
      <c r="PHR3" s="184"/>
      <c r="PHS3" s="184"/>
      <c r="PHT3" s="184"/>
      <c r="PHU3" s="184"/>
      <c r="PHV3" s="184"/>
      <c r="PHW3" s="184"/>
      <c r="PHX3" s="184"/>
      <c r="PHY3" s="184"/>
      <c r="PHZ3" s="184"/>
      <c r="PIA3" s="184"/>
      <c r="PIB3" s="184"/>
      <c r="PIC3" s="184"/>
      <c r="PID3" s="184"/>
      <c r="PIE3" s="184"/>
      <c r="PIF3" s="184"/>
      <c r="PIG3" s="184"/>
      <c r="PIH3" s="184"/>
      <c r="PII3" s="184"/>
      <c r="PIJ3" s="184"/>
      <c r="PIK3" s="184"/>
      <c r="PIL3" s="184"/>
      <c r="PIM3" s="184"/>
      <c r="PIN3" s="184"/>
      <c r="PIO3" s="184"/>
      <c r="PIP3" s="184"/>
      <c r="PIQ3" s="184"/>
      <c r="PIR3" s="184"/>
      <c r="PIS3" s="184"/>
      <c r="PIT3" s="184"/>
      <c r="PIU3" s="184"/>
      <c r="PIV3" s="184"/>
      <c r="PIW3" s="184"/>
      <c r="PIX3" s="184"/>
      <c r="PIY3" s="184"/>
      <c r="PIZ3" s="184"/>
      <c r="PJA3" s="184"/>
      <c r="PJB3" s="184"/>
      <c r="PJC3" s="184"/>
      <c r="PJD3" s="184"/>
      <c r="PJE3" s="184"/>
      <c r="PJF3" s="184"/>
      <c r="PJG3" s="184"/>
      <c r="PJH3" s="184"/>
      <c r="PJI3" s="184"/>
      <c r="PJJ3" s="184"/>
      <c r="PJK3" s="184"/>
      <c r="PJL3" s="184"/>
      <c r="PJM3" s="184"/>
      <c r="PJN3" s="184"/>
      <c r="PJO3" s="184"/>
      <c r="PJP3" s="184"/>
      <c r="PJQ3" s="184"/>
      <c r="PJR3" s="184"/>
      <c r="PJS3" s="184"/>
      <c r="PJT3" s="184"/>
      <c r="PJU3" s="184"/>
      <c r="PJV3" s="184"/>
      <c r="PJW3" s="184"/>
      <c r="PJX3" s="184"/>
      <c r="PJY3" s="184"/>
      <c r="PJZ3" s="184"/>
      <c r="PKA3" s="184"/>
      <c r="PKB3" s="184"/>
      <c r="PKC3" s="184"/>
      <c r="PKD3" s="184"/>
      <c r="PKE3" s="184"/>
      <c r="PKF3" s="184"/>
      <c r="PKG3" s="184"/>
      <c r="PKH3" s="184"/>
      <c r="PKI3" s="184"/>
      <c r="PKJ3" s="184"/>
      <c r="PKK3" s="184"/>
      <c r="PKL3" s="184"/>
      <c r="PKM3" s="184"/>
      <c r="PKN3" s="184"/>
      <c r="PKO3" s="184"/>
      <c r="PKP3" s="184"/>
      <c r="PKQ3" s="184"/>
      <c r="PKR3" s="184"/>
      <c r="PKS3" s="184"/>
      <c r="PKT3" s="184"/>
      <c r="PKU3" s="184"/>
      <c r="PKV3" s="184"/>
      <c r="PKW3" s="184"/>
      <c r="PKX3" s="184"/>
      <c r="PKY3" s="184"/>
      <c r="PKZ3" s="184"/>
      <c r="PLA3" s="184"/>
      <c r="PLB3" s="184"/>
      <c r="PLC3" s="184"/>
      <c r="PLD3" s="184"/>
      <c r="PLE3" s="184"/>
      <c r="PLF3" s="184"/>
      <c r="PLG3" s="184"/>
      <c r="PLH3" s="184"/>
      <c r="PLI3" s="184"/>
      <c r="PLJ3" s="184"/>
      <c r="PLK3" s="184"/>
      <c r="PLL3" s="184"/>
      <c r="PLM3" s="184"/>
      <c r="PLN3" s="184"/>
      <c r="PLO3" s="184"/>
      <c r="PLP3" s="184"/>
      <c r="PLQ3" s="184"/>
      <c r="PLR3" s="184"/>
      <c r="PLS3" s="184"/>
      <c r="PLT3" s="184"/>
      <c r="PLU3" s="184"/>
      <c r="PLV3" s="184"/>
      <c r="PLW3" s="184"/>
      <c r="PLX3" s="184"/>
      <c r="PLY3" s="184"/>
      <c r="PLZ3" s="184"/>
      <c r="PMA3" s="184"/>
      <c r="PMB3" s="184"/>
      <c r="PMC3" s="184"/>
      <c r="PMD3" s="184"/>
      <c r="PME3" s="184"/>
      <c r="PMF3" s="184"/>
      <c r="PMG3" s="184"/>
      <c r="PMH3" s="184"/>
      <c r="PMI3" s="184"/>
      <c r="PMJ3" s="184"/>
      <c r="PMK3" s="184"/>
      <c r="PML3" s="184"/>
      <c r="PMM3" s="184"/>
      <c r="PMN3" s="184"/>
      <c r="PMO3" s="184"/>
      <c r="PMP3" s="184"/>
      <c r="PMQ3" s="184"/>
      <c r="PMR3" s="184"/>
      <c r="PMS3" s="184"/>
      <c r="PMT3" s="184"/>
      <c r="PMU3" s="184"/>
      <c r="PMV3" s="184"/>
      <c r="PMW3" s="184"/>
      <c r="PMX3" s="184"/>
      <c r="PMY3" s="184"/>
      <c r="PMZ3" s="184"/>
      <c r="PNA3" s="184"/>
      <c r="PNB3" s="184"/>
      <c r="PNC3" s="184"/>
      <c r="PND3" s="184"/>
      <c r="PNE3" s="184"/>
      <c r="PNF3" s="184"/>
      <c r="PNG3" s="184"/>
      <c r="PNH3" s="184"/>
      <c r="PNI3" s="184"/>
      <c r="PNJ3" s="184"/>
      <c r="PNK3" s="184"/>
      <c r="PNL3" s="184"/>
      <c r="PNM3" s="184"/>
      <c r="PNN3" s="184"/>
      <c r="PNO3" s="184"/>
      <c r="PNP3" s="184"/>
      <c r="PNQ3" s="184"/>
      <c r="PNR3" s="184"/>
      <c r="PNS3" s="184"/>
      <c r="PNT3" s="184"/>
      <c r="PNU3" s="184"/>
      <c r="PNV3" s="184"/>
      <c r="PNW3" s="184"/>
      <c r="PNX3" s="184"/>
      <c r="PNY3" s="184"/>
      <c r="PNZ3" s="184"/>
      <c r="POA3" s="184"/>
      <c r="POB3" s="184"/>
      <c r="POC3" s="184"/>
      <c r="POD3" s="184"/>
      <c r="POE3" s="184"/>
      <c r="POF3" s="184"/>
      <c r="POG3" s="184"/>
      <c r="POH3" s="184"/>
      <c r="POI3" s="184"/>
      <c r="POJ3" s="184"/>
      <c r="POK3" s="184"/>
      <c r="POL3" s="184"/>
      <c r="POM3" s="184"/>
      <c r="PON3" s="184"/>
      <c r="POO3" s="184"/>
      <c r="POP3" s="184"/>
      <c r="POQ3" s="184"/>
      <c r="POR3" s="184"/>
      <c r="POS3" s="184"/>
      <c r="POT3" s="184"/>
      <c r="POU3" s="184"/>
      <c r="POV3" s="184"/>
      <c r="POW3" s="184"/>
      <c r="POX3" s="184"/>
      <c r="POY3" s="184"/>
      <c r="POZ3" s="184"/>
      <c r="PPA3" s="184"/>
      <c r="PPB3" s="184"/>
      <c r="PPC3" s="184"/>
      <c r="PPD3" s="184"/>
      <c r="PPE3" s="184"/>
      <c r="PPF3" s="184"/>
      <c r="PPG3" s="184"/>
      <c r="PPH3" s="184"/>
      <c r="PPI3" s="184"/>
      <c r="PPJ3" s="184"/>
      <c r="PPK3" s="184"/>
      <c r="PPL3" s="184"/>
      <c r="PPM3" s="184"/>
      <c r="PPN3" s="184"/>
      <c r="PPO3" s="184"/>
      <c r="PPP3" s="184"/>
      <c r="PPQ3" s="184"/>
      <c r="PPR3" s="184"/>
      <c r="PPS3" s="184"/>
      <c r="PPT3" s="184"/>
      <c r="PPU3" s="184"/>
      <c r="PPV3" s="184"/>
      <c r="PPW3" s="184"/>
      <c r="PPX3" s="184"/>
      <c r="PPY3" s="184"/>
      <c r="PPZ3" s="184"/>
      <c r="PQA3" s="184"/>
      <c r="PQB3" s="184"/>
      <c r="PQC3" s="184"/>
      <c r="PQD3" s="184"/>
      <c r="PQE3" s="184"/>
      <c r="PQF3" s="184"/>
      <c r="PQG3" s="184"/>
      <c r="PQH3" s="184"/>
      <c r="PQI3" s="184"/>
      <c r="PQJ3" s="184"/>
      <c r="PQK3" s="184"/>
      <c r="PQL3" s="184"/>
      <c r="PQM3" s="184"/>
      <c r="PQN3" s="184"/>
      <c r="PQO3" s="184"/>
      <c r="PQP3" s="184"/>
      <c r="PQQ3" s="184"/>
      <c r="PQR3" s="184"/>
      <c r="PQS3" s="184"/>
      <c r="PQT3" s="184"/>
      <c r="PQU3" s="184"/>
      <c r="PQV3" s="184"/>
      <c r="PQW3" s="184"/>
      <c r="PQX3" s="184"/>
      <c r="PQY3" s="184"/>
      <c r="PQZ3" s="184"/>
      <c r="PRA3" s="184"/>
      <c r="PRB3" s="184"/>
      <c r="PRC3" s="184"/>
      <c r="PRD3" s="184"/>
      <c r="PRE3" s="184"/>
      <c r="PRF3" s="184"/>
      <c r="PRG3" s="184"/>
      <c r="PRH3" s="184"/>
      <c r="PRI3" s="184"/>
      <c r="PRJ3" s="184"/>
      <c r="PRK3" s="184"/>
      <c r="PRL3" s="184"/>
      <c r="PRM3" s="184"/>
      <c r="PRN3" s="184"/>
      <c r="PRO3" s="184"/>
      <c r="PRP3" s="184"/>
      <c r="PRQ3" s="184"/>
      <c r="PRR3" s="184"/>
      <c r="PRS3" s="184"/>
      <c r="PRT3" s="184"/>
      <c r="PRU3" s="184"/>
      <c r="PRV3" s="184"/>
      <c r="PRW3" s="184"/>
      <c r="PRX3" s="184"/>
      <c r="PRY3" s="184"/>
      <c r="PRZ3" s="184"/>
      <c r="PSA3" s="184"/>
      <c r="PSB3" s="184"/>
      <c r="PSC3" s="184"/>
      <c r="PSD3" s="184"/>
      <c r="PSE3" s="184"/>
      <c r="PSF3" s="184"/>
      <c r="PSG3" s="184"/>
      <c r="PSH3" s="184"/>
      <c r="PSI3" s="184"/>
      <c r="PSJ3" s="184"/>
      <c r="PSK3" s="184"/>
      <c r="PSL3" s="184"/>
      <c r="PSM3" s="184"/>
      <c r="PSN3" s="184"/>
      <c r="PSO3" s="184"/>
      <c r="PSP3" s="184"/>
      <c r="PSQ3" s="184"/>
      <c r="PSR3" s="184"/>
      <c r="PSS3" s="184"/>
      <c r="PST3" s="184"/>
      <c r="PSU3" s="184"/>
      <c r="PSV3" s="184"/>
      <c r="PSW3" s="184"/>
      <c r="PSX3" s="184"/>
      <c r="PSY3" s="184"/>
      <c r="PSZ3" s="184"/>
      <c r="PTA3" s="184"/>
      <c r="PTB3" s="184"/>
      <c r="PTC3" s="184"/>
      <c r="PTD3" s="184"/>
      <c r="PTE3" s="184"/>
      <c r="PTF3" s="184"/>
      <c r="PTG3" s="184"/>
      <c r="PTH3" s="184"/>
      <c r="PTI3" s="184"/>
      <c r="PTJ3" s="184"/>
      <c r="PTK3" s="184"/>
      <c r="PTL3" s="184"/>
      <c r="PTM3" s="184"/>
      <c r="PTN3" s="184"/>
      <c r="PTO3" s="184"/>
      <c r="PTP3" s="184"/>
      <c r="PTQ3" s="184"/>
      <c r="PTR3" s="184"/>
      <c r="PTS3" s="184"/>
      <c r="PTT3" s="184"/>
      <c r="PTU3" s="184"/>
      <c r="PTV3" s="184"/>
      <c r="PTW3" s="184"/>
      <c r="PTX3" s="184"/>
      <c r="PTY3" s="184"/>
      <c r="PTZ3" s="184"/>
      <c r="PUA3" s="184"/>
      <c r="PUB3" s="184"/>
      <c r="PUC3" s="184"/>
      <c r="PUD3" s="184"/>
      <c r="PUE3" s="184"/>
      <c r="PUF3" s="184"/>
      <c r="PUG3" s="184"/>
      <c r="PUH3" s="184"/>
      <c r="PUI3" s="184"/>
      <c r="PUJ3" s="184"/>
      <c r="PUK3" s="184"/>
      <c r="PUL3" s="184"/>
      <c r="PUM3" s="184"/>
      <c r="PUN3" s="184"/>
      <c r="PUO3" s="184"/>
      <c r="PUP3" s="184"/>
      <c r="PUQ3" s="184"/>
      <c r="PUR3" s="184"/>
      <c r="PUS3" s="184"/>
      <c r="PUT3" s="184"/>
      <c r="PUU3" s="184"/>
      <c r="PUV3" s="184"/>
      <c r="PUW3" s="184"/>
      <c r="PUX3" s="184"/>
      <c r="PUY3" s="184"/>
      <c r="PUZ3" s="184"/>
      <c r="PVA3" s="184"/>
      <c r="PVB3" s="184"/>
      <c r="PVC3" s="184"/>
      <c r="PVD3" s="184"/>
      <c r="PVE3" s="184"/>
      <c r="PVF3" s="184"/>
      <c r="PVG3" s="184"/>
      <c r="PVH3" s="184"/>
      <c r="PVI3" s="184"/>
      <c r="PVJ3" s="184"/>
      <c r="PVK3" s="184"/>
      <c r="PVL3" s="184"/>
      <c r="PVM3" s="184"/>
      <c r="PVN3" s="184"/>
      <c r="PVO3" s="184"/>
      <c r="PVP3" s="184"/>
      <c r="PVQ3" s="184"/>
      <c r="PVR3" s="184"/>
      <c r="PVS3" s="184"/>
      <c r="PVT3" s="184"/>
      <c r="PVU3" s="184"/>
      <c r="PVV3" s="184"/>
      <c r="PVW3" s="184"/>
      <c r="PVX3" s="184"/>
      <c r="PVY3" s="184"/>
      <c r="PVZ3" s="184"/>
      <c r="PWA3" s="184"/>
      <c r="PWB3" s="184"/>
      <c r="PWC3" s="184"/>
      <c r="PWD3" s="184"/>
      <c r="PWE3" s="184"/>
      <c r="PWF3" s="184"/>
      <c r="PWG3" s="184"/>
      <c r="PWH3" s="184"/>
      <c r="PWI3" s="184"/>
      <c r="PWJ3" s="184"/>
      <c r="PWK3" s="184"/>
      <c r="PWL3" s="184"/>
      <c r="PWM3" s="184"/>
      <c r="PWN3" s="184"/>
      <c r="PWO3" s="184"/>
      <c r="PWP3" s="184"/>
      <c r="PWQ3" s="184"/>
      <c r="PWR3" s="184"/>
      <c r="PWS3" s="184"/>
      <c r="PWT3" s="184"/>
      <c r="PWU3" s="184"/>
      <c r="PWV3" s="184"/>
      <c r="PWW3" s="184"/>
      <c r="PWX3" s="184"/>
      <c r="PWY3" s="184"/>
      <c r="PWZ3" s="184"/>
      <c r="PXA3" s="184"/>
      <c r="PXB3" s="184"/>
      <c r="PXC3" s="184"/>
      <c r="PXD3" s="184"/>
      <c r="PXE3" s="184"/>
      <c r="PXF3" s="184"/>
      <c r="PXG3" s="184"/>
      <c r="PXH3" s="184"/>
      <c r="PXI3" s="184"/>
      <c r="PXJ3" s="184"/>
      <c r="PXK3" s="184"/>
      <c r="PXL3" s="184"/>
      <c r="PXM3" s="184"/>
      <c r="PXN3" s="184"/>
      <c r="PXO3" s="184"/>
      <c r="PXP3" s="184"/>
      <c r="PXQ3" s="184"/>
      <c r="PXR3" s="184"/>
      <c r="PXS3" s="184"/>
      <c r="PXT3" s="184"/>
      <c r="PXU3" s="184"/>
      <c r="PXV3" s="184"/>
      <c r="PXW3" s="184"/>
      <c r="PXX3" s="184"/>
      <c r="PXY3" s="184"/>
      <c r="PXZ3" s="184"/>
      <c r="PYA3" s="184"/>
      <c r="PYB3" s="184"/>
      <c r="PYC3" s="184"/>
      <c r="PYD3" s="184"/>
      <c r="PYE3" s="184"/>
      <c r="PYF3" s="184"/>
      <c r="PYG3" s="184"/>
      <c r="PYH3" s="184"/>
      <c r="PYI3" s="184"/>
      <c r="PYJ3" s="184"/>
      <c r="PYK3" s="184"/>
      <c r="PYL3" s="184"/>
      <c r="PYM3" s="184"/>
      <c r="PYN3" s="184"/>
      <c r="PYO3" s="184"/>
      <c r="PYP3" s="184"/>
      <c r="PYQ3" s="184"/>
      <c r="PYR3" s="184"/>
      <c r="PYS3" s="184"/>
      <c r="PYT3" s="184"/>
      <c r="PYU3" s="184"/>
      <c r="PYV3" s="184"/>
      <c r="PYW3" s="184"/>
      <c r="PYX3" s="184"/>
      <c r="PYY3" s="184"/>
      <c r="PYZ3" s="184"/>
      <c r="PZA3" s="184"/>
      <c r="PZB3" s="184"/>
      <c r="PZC3" s="184"/>
      <c r="PZD3" s="184"/>
      <c r="PZE3" s="184"/>
      <c r="PZF3" s="184"/>
      <c r="PZG3" s="184"/>
      <c r="PZH3" s="184"/>
      <c r="PZI3" s="184"/>
      <c r="PZJ3" s="184"/>
      <c r="PZK3" s="184"/>
      <c r="PZL3" s="184"/>
      <c r="PZM3" s="184"/>
      <c r="PZN3" s="184"/>
      <c r="PZO3" s="184"/>
      <c r="PZP3" s="184"/>
      <c r="PZQ3" s="184"/>
      <c r="PZR3" s="184"/>
      <c r="PZS3" s="184"/>
      <c r="PZT3" s="184"/>
      <c r="PZU3" s="184"/>
      <c r="PZV3" s="184"/>
      <c r="PZW3" s="184"/>
      <c r="PZX3" s="184"/>
      <c r="PZY3" s="184"/>
      <c r="PZZ3" s="184"/>
      <c r="QAA3" s="184"/>
      <c r="QAB3" s="184"/>
      <c r="QAC3" s="184"/>
      <c r="QAD3" s="184"/>
      <c r="QAE3" s="184"/>
      <c r="QAF3" s="184"/>
      <c r="QAG3" s="184"/>
      <c r="QAH3" s="184"/>
      <c r="QAI3" s="184"/>
      <c r="QAJ3" s="184"/>
      <c r="QAK3" s="184"/>
      <c r="QAL3" s="184"/>
      <c r="QAM3" s="184"/>
      <c r="QAN3" s="184"/>
      <c r="QAO3" s="184"/>
      <c r="QAP3" s="184"/>
      <c r="QAQ3" s="184"/>
      <c r="QAR3" s="184"/>
      <c r="QAS3" s="184"/>
      <c r="QAT3" s="184"/>
      <c r="QAU3" s="184"/>
      <c r="QAV3" s="184"/>
      <c r="QAW3" s="184"/>
      <c r="QAX3" s="184"/>
      <c r="QAY3" s="184"/>
      <c r="QAZ3" s="184"/>
      <c r="QBA3" s="184"/>
      <c r="QBB3" s="184"/>
      <c r="QBC3" s="184"/>
      <c r="QBD3" s="184"/>
      <c r="QBE3" s="184"/>
      <c r="QBF3" s="184"/>
      <c r="QBG3" s="184"/>
      <c r="QBH3" s="184"/>
      <c r="QBI3" s="184"/>
      <c r="QBJ3" s="184"/>
      <c r="QBK3" s="184"/>
      <c r="QBL3" s="184"/>
      <c r="QBM3" s="184"/>
      <c r="QBN3" s="184"/>
      <c r="QBO3" s="184"/>
      <c r="QBP3" s="184"/>
      <c r="QBQ3" s="184"/>
      <c r="QBR3" s="184"/>
      <c r="QBS3" s="184"/>
      <c r="QBT3" s="184"/>
      <c r="QBU3" s="184"/>
      <c r="QBV3" s="184"/>
      <c r="QBW3" s="184"/>
      <c r="QBX3" s="184"/>
      <c r="QBY3" s="184"/>
      <c r="QBZ3" s="184"/>
      <c r="QCA3" s="184"/>
      <c r="QCB3" s="184"/>
      <c r="QCC3" s="184"/>
      <c r="QCD3" s="184"/>
      <c r="QCE3" s="184"/>
      <c r="QCF3" s="184"/>
      <c r="QCG3" s="184"/>
      <c r="QCH3" s="184"/>
      <c r="QCI3" s="184"/>
      <c r="QCJ3" s="184"/>
      <c r="QCK3" s="184"/>
      <c r="QCL3" s="184"/>
      <c r="QCM3" s="184"/>
      <c r="QCN3" s="184"/>
      <c r="QCO3" s="184"/>
      <c r="QCP3" s="184"/>
      <c r="QCQ3" s="184"/>
      <c r="QCR3" s="184"/>
      <c r="QCS3" s="184"/>
      <c r="QCT3" s="184"/>
      <c r="QCU3" s="184"/>
      <c r="QCV3" s="184"/>
      <c r="QCW3" s="184"/>
      <c r="QCX3" s="184"/>
      <c r="QCY3" s="184"/>
      <c r="QCZ3" s="184"/>
      <c r="QDA3" s="184"/>
      <c r="QDB3" s="184"/>
      <c r="QDC3" s="184"/>
      <c r="QDD3" s="184"/>
      <c r="QDE3" s="184"/>
      <c r="QDF3" s="184"/>
      <c r="QDG3" s="184"/>
      <c r="QDH3" s="184"/>
      <c r="QDI3" s="184"/>
      <c r="QDJ3" s="184"/>
      <c r="QDK3" s="184"/>
      <c r="QDL3" s="184"/>
      <c r="QDM3" s="184"/>
      <c r="QDN3" s="184"/>
      <c r="QDO3" s="184"/>
      <c r="QDP3" s="184"/>
      <c r="QDQ3" s="184"/>
      <c r="QDR3" s="184"/>
      <c r="QDS3" s="184"/>
      <c r="QDT3" s="184"/>
      <c r="QDU3" s="184"/>
      <c r="QDV3" s="184"/>
      <c r="QDW3" s="184"/>
      <c r="QDX3" s="184"/>
      <c r="QDY3" s="184"/>
      <c r="QDZ3" s="184"/>
      <c r="QEA3" s="184"/>
      <c r="QEB3" s="184"/>
      <c r="QEC3" s="184"/>
      <c r="QED3" s="184"/>
      <c r="QEE3" s="184"/>
      <c r="QEF3" s="184"/>
      <c r="QEG3" s="184"/>
      <c r="QEH3" s="184"/>
      <c r="QEI3" s="184"/>
      <c r="QEJ3" s="184"/>
      <c r="QEK3" s="184"/>
      <c r="QEL3" s="184"/>
      <c r="QEM3" s="184"/>
      <c r="QEN3" s="184"/>
      <c r="QEO3" s="184"/>
      <c r="QEP3" s="184"/>
      <c r="QEQ3" s="184"/>
      <c r="QER3" s="184"/>
      <c r="QES3" s="184"/>
      <c r="QET3" s="184"/>
      <c r="QEU3" s="184"/>
      <c r="QEV3" s="184"/>
      <c r="QEW3" s="184"/>
      <c r="QEX3" s="184"/>
      <c r="QEY3" s="184"/>
      <c r="QEZ3" s="184"/>
      <c r="QFA3" s="184"/>
      <c r="QFB3" s="184"/>
      <c r="QFC3" s="184"/>
      <c r="QFD3" s="184"/>
      <c r="QFE3" s="184"/>
      <c r="QFF3" s="184"/>
      <c r="QFG3" s="184"/>
      <c r="QFH3" s="184"/>
      <c r="QFI3" s="184"/>
      <c r="QFJ3" s="184"/>
      <c r="QFK3" s="184"/>
      <c r="QFL3" s="184"/>
      <c r="QFM3" s="184"/>
      <c r="QFN3" s="184"/>
      <c r="QFO3" s="184"/>
      <c r="QFP3" s="184"/>
      <c r="QFQ3" s="184"/>
      <c r="QFR3" s="184"/>
      <c r="QFS3" s="184"/>
      <c r="QFT3" s="184"/>
      <c r="QFU3" s="184"/>
      <c r="QFV3" s="184"/>
      <c r="QFW3" s="184"/>
      <c r="QFX3" s="184"/>
      <c r="QFY3" s="184"/>
      <c r="QFZ3" s="184"/>
      <c r="QGA3" s="184"/>
      <c r="QGB3" s="184"/>
      <c r="QGC3" s="184"/>
      <c r="QGD3" s="184"/>
      <c r="QGE3" s="184"/>
      <c r="QGF3" s="184"/>
      <c r="QGG3" s="184"/>
      <c r="QGH3" s="184"/>
      <c r="QGI3" s="184"/>
      <c r="QGJ3" s="184"/>
      <c r="QGK3" s="184"/>
      <c r="QGL3" s="184"/>
      <c r="QGM3" s="184"/>
      <c r="QGN3" s="184"/>
      <c r="QGO3" s="184"/>
      <c r="QGP3" s="184"/>
      <c r="QGQ3" s="184"/>
      <c r="QGR3" s="184"/>
      <c r="QGS3" s="184"/>
      <c r="QGT3" s="184"/>
      <c r="QGU3" s="184"/>
      <c r="QGV3" s="184"/>
      <c r="QGW3" s="184"/>
      <c r="QGX3" s="184"/>
      <c r="QGY3" s="184"/>
      <c r="QGZ3" s="184"/>
      <c r="QHA3" s="184"/>
      <c r="QHB3" s="184"/>
      <c r="QHC3" s="184"/>
      <c r="QHD3" s="184"/>
      <c r="QHE3" s="184"/>
      <c r="QHF3" s="184"/>
      <c r="QHG3" s="184"/>
      <c r="QHH3" s="184"/>
      <c r="QHI3" s="184"/>
      <c r="QHJ3" s="184"/>
      <c r="QHK3" s="184"/>
      <c r="QHL3" s="184"/>
      <c r="QHM3" s="184"/>
      <c r="QHN3" s="184"/>
      <c r="QHO3" s="184"/>
      <c r="QHP3" s="184"/>
      <c r="QHQ3" s="184"/>
      <c r="QHR3" s="184"/>
      <c r="QHS3" s="184"/>
      <c r="QHT3" s="184"/>
      <c r="QHU3" s="184"/>
      <c r="QHV3" s="184"/>
      <c r="QHW3" s="184"/>
      <c r="QHX3" s="184"/>
      <c r="QHY3" s="184"/>
      <c r="QHZ3" s="184"/>
      <c r="QIA3" s="184"/>
      <c r="QIB3" s="184"/>
      <c r="QIC3" s="184"/>
      <c r="QID3" s="184"/>
      <c r="QIE3" s="184"/>
      <c r="QIF3" s="184"/>
      <c r="QIG3" s="184"/>
      <c r="QIH3" s="184"/>
      <c r="QII3" s="184"/>
      <c r="QIJ3" s="184"/>
      <c r="QIK3" s="184"/>
      <c r="QIL3" s="184"/>
      <c r="QIM3" s="184"/>
      <c r="QIN3" s="184"/>
      <c r="QIO3" s="184"/>
      <c r="QIP3" s="184"/>
      <c r="QIQ3" s="184"/>
      <c r="QIR3" s="184"/>
      <c r="QIS3" s="184"/>
      <c r="QIT3" s="184"/>
      <c r="QIU3" s="184"/>
      <c r="QIV3" s="184"/>
      <c r="QIW3" s="184"/>
      <c r="QIX3" s="184"/>
      <c r="QIY3" s="184"/>
      <c r="QIZ3" s="184"/>
      <c r="QJA3" s="184"/>
      <c r="QJB3" s="184"/>
      <c r="QJC3" s="184"/>
      <c r="QJD3" s="184"/>
      <c r="QJE3" s="184"/>
      <c r="QJF3" s="184"/>
      <c r="QJG3" s="184"/>
      <c r="QJH3" s="184"/>
      <c r="QJI3" s="184"/>
      <c r="QJJ3" s="184"/>
      <c r="QJK3" s="184"/>
      <c r="QJL3" s="184"/>
      <c r="QJM3" s="184"/>
      <c r="QJN3" s="184"/>
      <c r="QJO3" s="184"/>
      <c r="QJP3" s="184"/>
      <c r="QJQ3" s="184"/>
      <c r="QJR3" s="184"/>
      <c r="QJS3" s="184"/>
      <c r="QJT3" s="184"/>
      <c r="QJU3" s="184"/>
      <c r="QJV3" s="184"/>
      <c r="QJW3" s="184"/>
      <c r="QJX3" s="184"/>
      <c r="QJY3" s="184"/>
      <c r="QJZ3" s="184"/>
      <c r="QKA3" s="184"/>
      <c r="QKB3" s="184"/>
      <c r="QKC3" s="184"/>
      <c r="QKD3" s="184"/>
      <c r="QKE3" s="184"/>
      <c r="QKF3" s="184"/>
      <c r="QKG3" s="184"/>
      <c r="QKH3" s="184"/>
      <c r="QKI3" s="184"/>
      <c r="QKJ3" s="184"/>
      <c r="QKK3" s="184"/>
      <c r="QKL3" s="184"/>
      <c r="QKM3" s="184"/>
      <c r="QKN3" s="184"/>
      <c r="QKO3" s="184"/>
      <c r="QKP3" s="184"/>
      <c r="QKQ3" s="184"/>
      <c r="QKR3" s="184"/>
      <c r="QKS3" s="184"/>
      <c r="QKT3" s="184"/>
      <c r="QKU3" s="184"/>
      <c r="QKV3" s="184"/>
      <c r="QKW3" s="184"/>
      <c r="QKX3" s="184"/>
      <c r="QKY3" s="184"/>
      <c r="QKZ3" s="184"/>
      <c r="QLA3" s="184"/>
      <c r="QLB3" s="184"/>
      <c r="QLC3" s="184"/>
      <c r="QLD3" s="184"/>
      <c r="QLE3" s="184"/>
      <c r="QLF3" s="184"/>
      <c r="QLG3" s="184"/>
      <c r="QLH3" s="184"/>
      <c r="QLI3" s="184"/>
      <c r="QLJ3" s="184"/>
      <c r="QLK3" s="184"/>
      <c r="QLL3" s="184"/>
      <c r="QLM3" s="184"/>
      <c r="QLN3" s="184"/>
      <c r="QLO3" s="184"/>
      <c r="QLP3" s="184"/>
      <c r="QLQ3" s="184"/>
      <c r="QLR3" s="184"/>
      <c r="QLS3" s="184"/>
      <c r="QLT3" s="184"/>
      <c r="QLU3" s="184"/>
      <c r="QLV3" s="184"/>
      <c r="QLW3" s="184"/>
      <c r="QLX3" s="184"/>
      <c r="QLY3" s="184"/>
      <c r="QLZ3" s="184"/>
      <c r="QMA3" s="184"/>
      <c r="QMB3" s="184"/>
      <c r="QMC3" s="184"/>
      <c r="QMD3" s="184"/>
      <c r="QME3" s="184"/>
      <c r="QMF3" s="184"/>
      <c r="QMG3" s="184"/>
      <c r="QMH3" s="184"/>
      <c r="QMI3" s="184"/>
      <c r="QMJ3" s="184"/>
      <c r="QMK3" s="184"/>
      <c r="QML3" s="184"/>
      <c r="QMM3" s="184"/>
      <c r="QMN3" s="184"/>
      <c r="QMO3" s="184"/>
      <c r="QMP3" s="184"/>
      <c r="QMQ3" s="184"/>
      <c r="QMR3" s="184"/>
      <c r="QMS3" s="184"/>
      <c r="QMT3" s="184"/>
      <c r="QMU3" s="184"/>
      <c r="QMV3" s="184"/>
      <c r="QMW3" s="184"/>
      <c r="QMX3" s="184"/>
      <c r="QMY3" s="184"/>
      <c r="QMZ3" s="184"/>
      <c r="QNA3" s="184"/>
      <c r="QNB3" s="184"/>
      <c r="QNC3" s="184"/>
      <c r="QND3" s="184"/>
      <c r="QNE3" s="184"/>
      <c r="QNF3" s="184"/>
      <c r="QNG3" s="184"/>
      <c r="QNH3" s="184"/>
      <c r="QNI3" s="184"/>
      <c r="QNJ3" s="184"/>
      <c r="QNK3" s="184"/>
      <c r="QNL3" s="184"/>
      <c r="QNM3" s="184"/>
      <c r="QNN3" s="184"/>
      <c r="QNO3" s="184"/>
      <c r="QNP3" s="184"/>
      <c r="QNQ3" s="184"/>
      <c r="QNR3" s="184"/>
      <c r="QNS3" s="184"/>
      <c r="QNT3" s="184"/>
      <c r="QNU3" s="184"/>
      <c r="QNV3" s="184"/>
      <c r="QNW3" s="184"/>
      <c r="QNX3" s="184"/>
      <c r="QNY3" s="184"/>
      <c r="QNZ3" s="184"/>
      <c r="QOA3" s="184"/>
      <c r="QOB3" s="184"/>
      <c r="QOC3" s="184"/>
      <c r="QOD3" s="184"/>
      <c r="QOE3" s="184"/>
      <c r="QOF3" s="184"/>
      <c r="QOG3" s="184"/>
      <c r="QOH3" s="184"/>
      <c r="QOI3" s="184"/>
      <c r="QOJ3" s="184"/>
      <c r="QOK3" s="184"/>
      <c r="QOL3" s="184"/>
      <c r="QOM3" s="184"/>
      <c r="QON3" s="184"/>
      <c r="QOO3" s="184"/>
      <c r="QOP3" s="184"/>
      <c r="QOQ3" s="184"/>
      <c r="QOR3" s="184"/>
      <c r="QOS3" s="184"/>
      <c r="QOT3" s="184"/>
      <c r="QOU3" s="184"/>
      <c r="QOV3" s="184"/>
      <c r="QOW3" s="184"/>
      <c r="QOX3" s="184"/>
      <c r="QOY3" s="184"/>
      <c r="QOZ3" s="184"/>
      <c r="QPA3" s="184"/>
      <c r="QPB3" s="184"/>
      <c r="QPC3" s="184"/>
      <c r="QPD3" s="184"/>
      <c r="QPE3" s="184"/>
      <c r="QPF3" s="184"/>
      <c r="QPG3" s="184"/>
      <c r="QPH3" s="184"/>
      <c r="QPI3" s="184"/>
      <c r="QPJ3" s="184"/>
      <c r="QPK3" s="184"/>
      <c r="QPL3" s="184"/>
      <c r="QPM3" s="184"/>
      <c r="QPN3" s="184"/>
      <c r="QPO3" s="184"/>
      <c r="QPP3" s="184"/>
      <c r="QPQ3" s="184"/>
      <c r="QPR3" s="184"/>
      <c r="QPS3" s="184"/>
      <c r="QPT3" s="184"/>
      <c r="QPU3" s="184"/>
      <c r="QPV3" s="184"/>
      <c r="QPW3" s="184"/>
      <c r="QPX3" s="184"/>
      <c r="QPY3" s="184"/>
      <c r="QPZ3" s="184"/>
      <c r="QQA3" s="184"/>
      <c r="QQB3" s="184"/>
      <c r="QQC3" s="184"/>
      <c r="QQD3" s="184"/>
      <c r="QQE3" s="184"/>
      <c r="QQF3" s="184"/>
      <c r="QQG3" s="184"/>
      <c r="QQH3" s="184"/>
      <c r="QQI3" s="184"/>
      <c r="QQJ3" s="184"/>
      <c r="QQK3" s="184"/>
      <c r="QQL3" s="184"/>
      <c r="QQM3" s="184"/>
      <c r="QQN3" s="184"/>
      <c r="QQO3" s="184"/>
      <c r="QQP3" s="184"/>
      <c r="QQQ3" s="184"/>
      <c r="QQR3" s="184"/>
      <c r="QQS3" s="184"/>
      <c r="QQT3" s="184"/>
      <c r="QQU3" s="184"/>
      <c r="QQV3" s="184"/>
      <c r="QQW3" s="184"/>
      <c r="QQX3" s="184"/>
      <c r="QQY3" s="184"/>
      <c r="QQZ3" s="184"/>
      <c r="QRA3" s="184"/>
      <c r="QRB3" s="184"/>
      <c r="QRC3" s="184"/>
      <c r="QRD3" s="184"/>
      <c r="QRE3" s="184"/>
      <c r="QRF3" s="184"/>
      <c r="QRG3" s="184"/>
      <c r="QRH3" s="184"/>
      <c r="QRI3" s="184"/>
      <c r="QRJ3" s="184"/>
      <c r="QRK3" s="184"/>
      <c r="QRL3" s="184"/>
      <c r="QRM3" s="184"/>
      <c r="QRN3" s="184"/>
      <c r="QRO3" s="184"/>
      <c r="QRP3" s="184"/>
      <c r="QRQ3" s="184"/>
      <c r="QRR3" s="184"/>
      <c r="QRS3" s="184"/>
      <c r="QRT3" s="184"/>
      <c r="QRU3" s="184"/>
      <c r="QRV3" s="184"/>
      <c r="QRW3" s="184"/>
      <c r="QRX3" s="184"/>
      <c r="QRY3" s="184"/>
      <c r="QRZ3" s="184"/>
      <c r="QSA3" s="184"/>
      <c r="QSB3" s="184"/>
      <c r="QSC3" s="184"/>
      <c r="QSD3" s="184"/>
      <c r="QSE3" s="184"/>
      <c r="QSF3" s="184"/>
      <c r="QSG3" s="184"/>
      <c r="QSH3" s="184"/>
      <c r="QSI3" s="184"/>
      <c r="QSJ3" s="184"/>
      <c r="QSK3" s="184"/>
      <c r="QSL3" s="184"/>
      <c r="QSM3" s="184"/>
      <c r="QSN3" s="184"/>
      <c r="QSO3" s="184"/>
      <c r="QSP3" s="184"/>
      <c r="QSQ3" s="184"/>
      <c r="QSR3" s="184"/>
      <c r="QSS3" s="184"/>
      <c r="QST3" s="184"/>
      <c r="QSU3" s="184"/>
      <c r="QSV3" s="184"/>
      <c r="QSW3" s="184"/>
      <c r="QSX3" s="184"/>
      <c r="QSY3" s="184"/>
      <c r="QSZ3" s="184"/>
      <c r="QTA3" s="184"/>
      <c r="QTB3" s="184"/>
      <c r="QTC3" s="184"/>
      <c r="QTD3" s="184"/>
      <c r="QTE3" s="184"/>
      <c r="QTF3" s="184"/>
      <c r="QTG3" s="184"/>
      <c r="QTH3" s="184"/>
      <c r="QTI3" s="184"/>
      <c r="QTJ3" s="184"/>
      <c r="QTK3" s="184"/>
      <c r="QTL3" s="184"/>
      <c r="QTM3" s="184"/>
      <c r="QTN3" s="184"/>
      <c r="QTO3" s="184"/>
      <c r="QTP3" s="184"/>
      <c r="QTQ3" s="184"/>
      <c r="QTR3" s="184"/>
      <c r="QTS3" s="184"/>
      <c r="QTT3" s="184"/>
      <c r="QTU3" s="184"/>
      <c r="QTV3" s="184"/>
      <c r="QTW3" s="184"/>
      <c r="QTX3" s="184"/>
      <c r="QTY3" s="184"/>
      <c r="QTZ3" s="184"/>
      <c r="QUA3" s="184"/>
      <c r="QUB3" s="184"/>
      <c r="QUC3" s="184"/>
      <c r="QUD3" s="184"/>
      <c r="QUE3" s="184"/>
      <c r="QUF3" s="184"/>
      <c r="QUG3" s="184"/>
      <c r="QUH3" s="184"/>
      <c r="QUI3" s="184"/>
      <c r="QUJ3" s="184"/>
      <c r="QUK3" s="184"/>
      <c r="QUL3" s="184"/>
      <c r="QUM3" s="184"/>
      <c r="QUN3" s="184"/>
      <c r="QUO3" s="184"/>
      <c r="QUP3" s="184"/>
      <c r="QUQ3" s="184"/>
      <c r="QUR3" s="184"/>
      <c r="QUS3" s="184"/>
      <c r="QUT3" s="184"/>
      <c r="QUU3" s="184"/>
      <c r="QUV3" s="184"/>
      <c r="QUW3" s="184"/>
      <c r="QUX3" s="184"/>
      <c r="QUY3" s="184"/>
      <c r="QUZ3" s="184"/>
      <c r="QVA3" s="184"/>
      <c r="QVB3" s="184"/>
      <c r="QVC3" s="184"/>
      <c r="QVD3" s="184"/>
      <c r="QVE3" s="184"/>
      <c r="QVF3" s="184"/>
      <c r="QVG3" s="184"/>
      <c r="QVH3" s="184"/>
      <c r="QVI3" s="184"/>
      <c r="QVJ3" s="184"/>
      <c r="QVK3" s="184"/>
      <c r="QVL3" s="184"/>
      <c r="QVM3" s="184"/>
      <c r="QVN3" s="184"/>
      <c r="QVO3" s="184"/>
      <c r="QVP3" s="184"/>
      <c r="QVQ3" s="184"/>
      <c r="QVR3" s="184"/>
      <c r="QVS3" s="184"/>
      <c r="QVT3" s="184"/>
      <c r="QVU3" s="184"/>
      <c r="QVV3" s="184"/>
      <c r="QVW3" s="184"/>
      <c r="QVX3" s="184"/>
      <c r="QVY3" s="184"/>
      <c r="QVZ3" s="184"/>
      <c r="QWA3" s="184"/>
      <c r="QWB3" s="184"/>
      <c r="QWC3" s="184"/>
      <c r="QWD3" s="184"/>
      <c r="QWE3" s="184"/>
      <c r="QWF3" s="184"/>
      <c r="QWG3" s="184"/>
      <c r="QWH3" s="184"/>
      <c r="QWI3" s="184"/>
      <c r="QWJ3" s="184"/>
      <c r="QWK3" s="184"/>
      <c r="QWL3" s="184"/>
      <c r="QWM3" s="184"/>
      <c r="QWN3" s="184"/>
      <c r="QWO3" s="184"/>
      <c r="QWP3" s="184"/>
      <c r="QWQ3" s="184"/>
      <c r="QWR3" s="184"/>
      <c r="QWS3" s="184"/>
      <c r="QWT3" s="184"/>
      <c r="QWU3" s="184"/>
      <c r="QWV3" s="184"/>
      <c r="QWW3" s="184"/>
      <c r="QWX3" s="184"/>
      <c r="QWY3" s="184"/>
      <c r="QWZ3" s="184"/>
      <c r="QXA3" s="184"/>
      <c r="QXB3" s="184"/>
      <c r="QXC3" s="184"/>
      <c r="QXD3" s="184"/>
      <c r="QXE3" s="184"/>
      <c r="QXF3" s="184"/>
      <c r="QXG3" s="184"/>
      <c r="QXH3" s="184"/>
      <c r="QXI3" s="184"/>
      <c r="QXJ3" s="184"/>
      <c r="QXK3" s="184"/>
      <c r="QXL3" s="184"/>
      <c r="QXM3" s="184"/>
      <c r="QXN3" s="184"/>
      <c r="QXO3" s="184"/>
      <c r="QXP3" s="184"/>
      <c r="QXQ3" s="184"/>
      <c r="QXR3" s="184"/>
      <c r="QXS3" s="184"/>
      <c r="QXT3" s="184"/>
      <c r="QXU3" s="184"/>
      <c r="QXV3" s="184"/>
      <c r="QXW3" s="184"/>
      <c r="QXX3" s="184"/>
      <c r="QXY3" s="184"/>
      <c r="QXZ3" s="184"/>
      <c r="QYA3" s="184"/>
      <c r="QYB3" s="184"/>
      <c r="QYC3" s="184"/>
      <c r="QYD3" s="184"/>
      <c r="QYE3" s="184"/>
      <c r="QYF3" s="184"/>
      <c r="QYG3" s="184"/>
      <c r="QYH3" s="184"/>
      <c r="QYI3" s="184"/>
      <c r="QYJ3" s="184"/>
      <c r="QYK3" s="184"/>
      <c r="QYL3" s="184"/>
      <c r="QYM3" s="184"/>
      <c r="QYN3" s="184"/>
      <c r="QYO3" s="184"/>
      <c r="QYP3" s="184"/>
      <c r="QYQ3" s="184"/>
      <c r="QYR3" s="184"/>
      <c r="QYS3" s="184"/>
      <c r="QYT3" s="184"/>
      <c r="QYU3" s="184"/>
      <c r="QYV3" s="184"/>
      <c r="QYW3" s="184"/>
      <c r="QYX3" s="184"/>
      <c r="QYY3" s="184"/>
      <c r="QYZ3" s="184"/>
      <c r="QZA3" s="184"/>
      <c r="QZB3" s="184"/>
      <c r="QZC3" s="184"/>
      <c r="QZD3" s="184"/>
      <c r="QZE3" s="184"/>
      <c r="QZF3" s="184"/>
      <c r="QZG3" s="184"/>
      <c r="QZH3" s="184"/>
      <c r="QZI3" s="184"/>
      <c r="QZJ3" s="184"/>
      <c r="QZK3" s="184"/>
      <c r="QZL3" s="184"/>
      <c r="QZM3" s="184"/>
      <c r="QZN3" s="184"/>
      <c r="QZO3" s="184"/>
      <c r="QZP3" s="184"/>
      <c r="QZQ3" s="184"/>
      <c r="QZR3" s="184"/>
      <c r="QZS3" s="184"/>
      <c r="QZT3" s="184"/>
      <c r="QZU3" s="184"/>
      <c r="QZV3" s="184"/>
      <c r="QZW3" s="184"/>
      <c r="QZX3" s="184"/>
      <c r="QZY3" s="184"/>
      <c r="QZZ3" s="184"/>
      <c r="RAA3" s="184"/>
      <c r="RAB3" s="184"/>
      <c r="RAC3" s="184"/>
      <c r="RAD3" s="184"/>
      <c r="RAE3" s="184"/>
      <c r="RAF3" s="184"/>
      <c r="RAG3" s="184"/>
      <c r="RAH3" s="184"/>
      <c r="RAI3" s="184"/>
      <c r="RAJ3" s="184"/>
      <c r="RAK3" s="184"/>
      <c r="RAL3" s="184"/>
      <c r="RAM3" s="184"/>
      <c r="RAN3" s="184"/>
      <c r="RAO3" s="184"/>
      <c r="RAP3" s="184"/>
      <c r="RAQ3" s="184"/>
      <c r="RAR3" s="184"/>
      <c r="RAS3" s="184"/>
      <c r="RAT3" s="184"/>
      <c r="RAU3" s="184"/>
      <c r="RAV3" s="184"/>
      <c r="RAW3" s="184"/>
      <c r="RAX3" s="184"/>
      <c r="RAY3" s="184"/>
      <c r="RAZ3" s="184"/>
      <c r="RBA3" s="184"/>
      <c r="RBB3" s="184"/>
      <c r="RBC3" s="184"/>
      <c r="RBD3" s="184"/>
      <c r="RBE3" s="184"/>
      <c r="RBF3" s="184"/>
      <c r="RBG3" s="184"/>
      <c r="RBH3" s="184"/>
      <c r="RBI3" s="184"/>
      <c r="RBJ3" s="184"/>
      <c r="RBK3" s="184"/>
      <c r="RBL3" s="184"/>
      <c r="RBM3" s="184"/>
      <c r="RBN3" s="184"/>
      <c r="RBO3" s="184"/>
      <c r="RBP3" s="184"/>
      <c r="RBQ3" s="184"/>
      <c r="RBR3" s="184"/>
      <c r="RBS3" s="184"/>
      <c r="RBT3" s="184"/>
      <c r="RBU3" s="184"/>
      <c r="RBV3" s="184"/>
      <c r="RBW3" s="184"/>
      <c r="RBX3" s="184"/>
      <c r="RBY3" s="184"/>
      <c r="RBZ3" s="184"/>
      <c r="RCA3" s="184"/>
      <c r="RCB3" s="184"/>
      <c r="RCC3" s="184"/>
      <c r="RCD3" s="184"/>
      <c r="RCE3" s="184"/>
      <c r="RCF3" s="184"/>
      <c r="RCG3" s="184"/>
      <c r="RCH3" s="184"/>
      <c r="RCI3" s="184"/>
      <c r="RCJ3" s="184"/>
      <c r="RCK3" s="184"/>
      <c r="RCL3" s="184"/>
      <c r="RCM3" s="184"/>
      <c r="RCN3" s="184"/>
      <c r="RCO3" s="184"/>
      <c r="RCP3" s="184"/>
      <c r="RCQ3" s="184"/>
      <c r="RCR3" s="184"/>
      <c r="RCS3" s="184"/>
      <c r="RCT3" s="184"/>
      <c r="RCU3" s="184"/>
      <c r="RCV3" s="184"/>
      <c r="RCW3" s="184"/>
      <c r="RCX3" s="184"/>
      <c r="RCY3" s="184"/>
      <c r="RCZ3" s="184"/>
      <c r="RDA3" s="184"/>
      <c r="RDB3" s="184"/>
      <c r="RDC3" s="184"/>
      <c r="RDD3" s="184"/>
      <c r="RDE3" s="184"/>
      <c r="RDF3" s="184"/>
      <c r="RDG3" s="184"/>
      <c r="RDH3" s="184"/>
      <c r="RDI3" s="184"/>
      <c r="RDJ3" s="184"/>
      <c r="RDK3" s="184"/>
      <c r="RDL3" s="184"/>
      <c r="RDM3" s="184"/>
      <c r="RDN3" s="184"/>
      <c r="RDO3" s="184"/>
      <c r="RDP3" s="184"/>
      <c r="RDQ3" s="184"/>
      <c r="RDR3" s="184"/>
      <c r="RDS3" s="184"/>
      <c r="RDT3" s="184"/>
      <c r="RDU3" s="184"/>
      <c r="RDV3" s="184"/>
      <c r="RDW3" s="184"/>
      <c r="RDX3" s="184"/>
      <c r="RDY3" s="184"/>
      <c r="RDZ3" s="184"/>
      <c r="REA3" s="184"/>
      <c r="REB3" s="184"/>
      <c r="REC3" s="184"/>
      <c r="RED3" s="184"/>
      <c r="REE3" s="184"/>
      <c r="REF3" s="184"/>
      <c r="REG3" s="184"/>
      <c r="REH3" s="184"/>
      <c r="REI3" s="184"/>
      <c r="REJ3" s="184"/>
      <c r="REK3" s="184"/>
      <c r="REL3" s="184"/>
      <c r="REM3" s="184"/>
      <c r="REN3" s="184"/>
      <c r="REO3" s="184"/>
      <c r="REP3" s="184"/>
      <c r="REQ3" s="184"/>
      <c r="RER3" s="184"/>
      <c r="RES3" s="184"/>
      <c r="RET3" s="184"/>
      <c r="REU3" s="184"/>
      <c r="REV3" s="184"/>
      <c r="REW3" s="184"/>
      <c r="REX3" s="184"/>
      <c r="REY3" s="184"/>
      <c r="REZ3" s="184"/>
      <c r="RFA3" s="184"/>
      <c r="RFB3" s="184"/>
      <c r="RFC3" s="184"/>
      <c r="RFD3" s="184"/>
      <c r="RFE3" s="184"/>
      <c r="RFF3" s="184"/>
      <c r="RFG3" s="184"/>
      <c r="RFH3" s="184"/>
      <c r="RFI3" s="184"/>
      <c r="RFJ3" s="184"/>
      <c r="RFK3" s="184"/>
      <c r="RFL3" s="184"/>
      <c r="RFM3" s="184"/>
      <c r="RFN3" s="184"/>
      <c r="RFO3" s="184"/>
      <c r="RFP3" s="184"/>
      <c r="RFQ3" s="184"/>
      <c r="RFR3" s="184"/>
      <c r="RFS3" s="184"/>
      <c r="RFT3" s="184"/>
      <c r="RFU3" s="184"/>
      <c r="RFV3" s="184"/>
      <c r="RFW3" s="184"/>
      <c r="RFX3" s="184"/>
      <c r="RFY3" s="184"/>
      <c r="RFZ3" s="184"/>
      <c r="RGA3" s="184"/>
      <c r="RGB3" s="184"/>
      <c r="RGC3" s="184"/>
      <c r="RGD3" s="184"/>
      <c r="RGE3" s="184"/>
      <c r="RGF3" s="184"/>
      <c r="RGG3" s="184"/>
      <c r="RGH3" s="184"/>
      <c r="RGI3" s="184"/>
      <c r="RGJ3" s="184"/>
      <c r="RGK3" s="184"/>
      <c r="RGL3" s="184"/>
      <c r="RGM3" s="184"/>
      <c r="RGN3" s="184"/>
      <c r="RGO3" s="184"/>
      <c r="RGP3" s="184"/>
      <c r="RGQ3" s="184"/>
      <c r="RGR3" s="184"/>
      <c r="RGS3" s="184"/>
      <c r="RGT3" s="184"/>
      <c r="RGU3" s="184"/>
      <c r="RGV3" s="184"/>
      <c r="RGW3" s="184"/>
      <c r="RGX3" s="184"/>
      <c r="RGY3" s="184"/>
      <c r="RGZ3" s="184"/>
      <c r="RHA3" s="184"/>
      <c r="RHB3" s="184"/>
      <c r="RHC3" s="184"/>
      <c r="RHD3" s="184"/>
      <c r="RHE3" s="184"/>
      <c r="RHF3" s="184"/>
      <c r="RHG3" s="184"/>
      <c r="RHH3" s="184"/>
      <c r="RHI3" s="184"/>
      <c r="RHJ3" s="184"/>
      <c r="RHK3" s="184"/>
      <c r="RHL3" s="184"/>
      <c r="RHM3" s="184"/>
      <c r="RHN3" s="184"/>
      <c r="RHO3" s="184"/>
      <c r="RHP3" s="184"/>
      <c r="RHQ3" s="184"/>
      <c r="RHR3" s="184"/>
      <c r="RHS3" s="184"/>
      <c r="RHT3" s="184"/>
      <c r="RHU3" s="184"/>
      <c r="RHV3" s="184"/>
      <c r="RHW3" s="184"/>
      <c r="RHX3" s="184"/>
      <c r="RHY3" s="184"/>
      <c r="RHZ3" s="184"/>
      <c r="RIA3" s="184"/>
      <c r="RIB3" s="184"/>
      <c r="RIC3" s="184"/>
      <c r="RID3" s="184"/>
      <c r="RIE3" s="184"/>
      <c r="RIF3" s="184"/>
      <c r="RIG3" s="184"/>
      <c r="RIH3" s="184"/>
      <c r="RII3" s="184"/>
      <c r="RIJ3" s="184"/>
      <c r="RIK3" s="184"/>
      <c r="RIL3" s="184"/>
      <c r="RIM3" s="184"/>
      <c r="RIN3" s="184"/>
      <c r="RIO3" s="184"/>
      <c r="RIP3" s="184"/>
      <c r="RIQ3" s="184"/>
      <c r="RIR3" s="184"/>
      <c r="RIS3" s="184"/>
      <c r="RIT3" s="184"/>
      <c r="RIU3" s="184"/>
      <c r="RIV3" s="184"/>
      <c r="RIW3" s="184"/>
      <c r="RIX3" s="184"/>
      <c r="RIY3" s="184"/>
      <c r="RIZ3" s="184"/>
      <c r="RJA3" s="184"/>
      <c r="RJB3" s="184"/>
      <c r="RJC3" s="184"/>
      <c r="RJD3" s="184"/>
      <c r="RJE3" s="184"/>
      <c r="RJF3" s="184"/>
      <c r="RJG3" s="184"/>
      <c r="RJH3" s="184"/>
      <c r="RJI3" s="184"/>
      <c r="RJJ3" s="184"/>
      <c r="RJK3" s="184"/>
      <c r="RJL3" s="184"/>
      <c r="RJM3" s="184"/>
      <c r="RJN3" s="184"/>
      <c r="RJO3" s="184"/>
      <c r="RJP3" s="184"/>
      <c r="RJQ3" s="184"/>
      <c r="RJR3" s="184"/>
      <c r="RJS3" s="184"/>
      <c r="RJT3" s="184"/>
      <c r="RJU3" s="184"/>
      <c r="RJV3" s="184"/>
      <c r="RJW3" s="184"/>
      <c r="RJX3" s="184"/>
      <c r="RJY3" s="184"/>
      <c r="RJZ3" s="184"/>
      <c r="RKA3" s="184"/>
      <c r="RKB3" s="184"/>
      <c r="RKC3" s="184"/>
      <c r="RKD3" s="184"/>
      <c r="RKE3" s="184"/>
      <c r="RKF3" s="184"/>
      <c r="RKG3" s="184"/>
      <c r="RKH3" s="184"/>
      <c r="RKI3" s="184"/>
      <c r="RKJ3" s="184"/>
      <c r="RKK3" s="184"/>
      <c r="RKL3" s="184"/>
      <c r="RKM3" s="184"/>
      <c r="RKN3" s="184"/>
      <c r="RKO3" s="184"/>
      <c r="RKP3" s="184"/>
      <c r="RKQ3" s="184"/>
      <c r="RKR3" s="184"/>
      <c r="RKS3" s="184"/>
      <c r="RKT3" s="184"/>
      <c r="RKU3" s="184"/>
      <c r="RKV3" s="184"/>
      <c r="RKW3" s="184"/>
      <c r="RKX3" s="184"/>
      <c r="RKY3" s="184"/>
      <c r="RKZ3" s="184"/>
      <c r="RLA3" s="184"/>
      <c r="RLB3" s="184"/>
      <c r="RLC3" s="184"/>
      <c r="RLD3" s="184"/>
      <c r="RLE3" s="184"/>
      <c r="RLF3" s="184"/>
      <c r="RLG3" s="184"/>
      <c r="RLH3" s="184"/>
      <c r="RLI3" s="184"/>
      <c r="RLJ3" s="184"/>
      <c r="RLK3" s="184"/>
      <c r="RLL3" s="184"/>
      <c r="RLM3" s="184"/>
      <c r="RLN3" s="184"/>
      <c r="RLO3" s="184"/>
      <c r="RLP3" s="184"/>
      <c r="RLQ3" s="184"/>
      <c r="RLR3" s="184"/>
      <c r="RLS3" s="184"/>
      <c r="RLT3" s="184"/>
      <c r="RLU3" s="184"/>
      <c r="RLV3" s="184"/>
      <c r="RLW3" s="184"/>
      <c r="RLX3" s="184"/>
      <c r="RLY3" s="184"/>
      <c r="RLZ3" s="184"/>
      <c r="RMA3" s="184"/>
      <c r="RMB3" s="184"/>
      <c r="RMC3" s="184"/>
      <c r="RMD3" s="184"/>
      <c r="RME3" s="184"/>
      <c r="RMF3" s="184"/>
      <c r="RMG3" s="184"/>
      <c r="RMH3" s="184"/>
      <c r="RMI3" s="184"/>
      <c r="RMJ3" s="184"/>
      <c r="RMK3" s="184"/>
      <c r="RML3" s="184"/>
      <c r="RMM3" s="184"/>
      <c r="RMN3" s="184"/>
      <c r="RMO3" s="184"/>
      <c r="RMP3" s="184"/>
      <c r="RMQ3" s="184"/>
      <c r="RMR3" s="184"/>
      <c r="RMS3" s="184"/>
      <c r="RMT3" s="184"/>
      <c r="RMU3" s="184"/>
      <c r="RMV3" s="184"/>
      <c r="RMW3" s="184"/>
      <c r="RMX3" s="184"/>
      <c r="RMY3" s="184"/>
      <c r="RMZ3" s="184"/>
      <c r="RNA3" s="184"/>
      <c r="RNB3" s="184"/>
      <c r="RNC3" s="184"/>
      <c r="RND3" s="184"/>
      <c r="RNE3" s="184"/>
      <c r="RNF3" s="184"/>
      <c r="RNG3" s="184"/>
      <c r="RNH3" s="184"/>
      <c r="RNI3" s="184"/>
      <c r="RNJ3" s="184"/>
      <c r="RNK3" s="184"/>
      <c r="RNL3" s="184"/>
      <c r="RNM3" s="184"/>
      <c r="RNN3" s="184"/>
      <c r="RNO3" s="184"/>
      <c r="RNP3" s="184"/>
      <c r="RNQ3" s="184"/>
      <c r="RNR3" s="184"/>
      <c r="RNS3" s="184"/>
      <c r="RNT3" s="184"/>
      <c r="RNU3" s="184"/>
      <c r="RNV3" s="184"/>
      <c r="RNW3" s="184"/>
      <c r="RNX3" s="184"/>
      <c r="RNY3" s="184"/>
      <c r="RNZ3" s="184"/>
      <c r="ROA3" s="184"/>
      <c r="ROB3" s="184"/>
      <c r="ROC3" s="184"/>
      <c r="ROD3" s="184"/>
      <c r="ROE3" s="184"/>
      <c r="ROF3" s="184"/>
      <c r="ROG3" s="184"/>
      <c r="ROH3" s="184"/>
      <c r="ROI3" s="184"/>
      <c r="ROJ3" s="184"/>
      <c r="ROK3" s="184"/>
      <c r="ROL3" s="184"/>
      <c r="ROM3" s="184"/>
      <c r="RON3" s="184"/>
      <c r="ROO3" s="184"/>
      <c r="ROP3" s="184"/>
      <c r="ROQ3" s="184"/>
      <c r="ROR3" s="184"/>
      <c r="ROS3" s="184"/>
      <c r="ROT3" s="184"/>
      <c r="ROU3" s="184"/>
      <c r="ROV3" s="184"/>
      <c r="ROW3" s="184"/>
      <c r="ROX3" s="184"/>
      <c r="ROY3" s="184"/>
      <c r="ROZ3" s="184"/>
      <c r="RPA3" s="184"/>
      <c r="RPB3" s="184"/>
      <c r="RPC3" s="184"/>
      <c r="RPD3" s="184"/>
      <c r="RPE3" s="184"/>
      <c r="RPF3" s="184"/>
      <c r="RPG3" s="184"/>
      <c r="RPH3" s="184"/>
      <c r="RPI3" s="184"/>
      <c r="RPJ3" s="184"/>
      <c r="RPK3" s="184"/>
      <c r="RPL3" s="184"/>
      <c r="RPM3" s="184"/>
      <c r="RPN3" s="184"/>
      <c r="RPO3" s="184"/>
      <c r="RPP3" s="184"/>
      <c r="RPQ3" s="184"/>
      <c r="RPR3" s="184"/>
      <c r="RPS3" s="184"/>
      <c r="RPT3" s="184"/>
      <c r="RPU3" s="184"/>
      <c r="RPV3" s="184"/>
      <c r="RPW3" s="184"/>
      <c r="RPX3" s="184"/>
      <c r="RPY3" s="184"/>
      <c r="RPZ3" s="184"/>
      <c r="RQA3" s="184"/>
      <c r="RQB3" s="184"/>
      <c r="RQC3" s="184"/>
      <c r="RQD3" s="184"/>
      <c r="RQE3" s="184"/>
      <c r="RQF3" s="184"/>
      <c r="RQG3" s="184"/>
      <c r="RQH3" s="184"/>
      <c r="RQI3" s="184"/>
      <c r="RQJ3" s="184"/>
      <c r="RQK3" s="184"/>
      <c r="RQL3" s="184"/>
      <c r="RQM3" s="184"/>
      <c r="RQN3" s="184"/>
      <c r="RQO3" s="184"/>
      <c r="RQP3" s="184"/>
      <c r="RQQ3" s="184"/>
      <c r="RQR3" s="184"/>
      <c r="RQS3" s="184"/>
      <c r="RQT3" s="184"/>
      <c r="RQU3" s="184"/>
      <c r="RQV3" s="184"/>
      <c r="RQW3" s="184"/>
      <c r="RQX3" s="184"/>
      <c r="RQY3" s="184"/>
      <c r="RQZ3" s="184"/>
      <c r="RRA3" s="184"/>
      <c r="RRB3" s="184"/>
      <c r="RRC3" s="184"/>
      <c r="RRD3" s="184"/>
      <c r="RRE3" s="184"/>
      <c r="RRF3" s="184"/>
      <c r="RRG3" s="184"/>
      <c r="RRH3" s="184"/>
      <c r="RRI3" s="184"/>
      <c r="RRJ3" s="184"/>
      <c r="RRK3" s="184"/>
      <c r="RRL3" s="184"/>
      <c r="RRM3" s="184"/>
      <c r="RRN3" s="184"/>
      <c r="RRO3" s="184"/>
      <c r="RRP3" s="184"/>
      <c r="RRQ3" s="184"/>
      <c r="RRR3" s="184"/>
      <c r="RRS3" s="184"/>
      <c r="RRT3" s="184"/>
      <c r="RRU3" s="184"/>
      <c r="RRV3" s="184"/>
      <c r="RRW3" s="184"/>
      <c r="RRX3" s="184"/>
      <c r="RRY3" s="184"/>
      <c r="RRZ3" s="184"/>
      <c r="RSA3" s="184"/>
      <c r="RSB3" s="184"/>
      <c r="RSC3" s="184"/>
      <c r="RSD3" s="184"/>
      <c r="RSE3" s="184"/>
      <c r="RSF3" s="184"/>
      <c r="RSG3" s="184"/>
      <c r="RSH3" s="184"/>
      <c r="RSI3" s="184"/>
      <c r="RSJ3" s="184"/>
      <c r="RSK3" s="184"/>
      <c r="RSL3" s="184"/>
      <c r="RSM3" s="184"/>
      <c r="RSN3" s="184"/>
      <c r="RSO3" s="184"/>
      <c r="RSP3" s="184"/>
      <c r="RSQ3" s="184"/>
      <c r="RSR3" s="184"/>
      <c r="RSS3" s="184"/>
      <c r="RST3" s="184"/>
      <c r="RSU3" s="184"/>
      <c r="RSV3" s="184"/>
      <c r="RSW3" s="184"/>
      <c r="RSX3" s="184"/>
      <c r="RSY3" s="184"/>
      <c r="RSZ3" s="184"/>
      <c r="RTA3" s="184"/>
      <c r="RTB3" s="184"/>
      <c r="RTC3" s="184"/>
      <c r="RTD3" s="184"/>
      <c r="RTE3" s="184"/>
      <c r="RTF3" s="184"/>
      <c r="RTG3" s="184"/>
      <c r="RTH3" s="184"/>
      <c r="RTI3" s="184"/>
      <c r="RTJ3" s="184"/>
      <c r="RTK3" s="184"/>
      <c r="RTL3" s="184"/>
      <c r="RTM3" s="184"/>
      <c r="RTN3" s="184"/>
      <c r="RTO3" s="184"/>
      <c r="RTP3" s="184"/>
      <c r="RTQ3" s="184"/>
      <c r="RTR3" s="184"/>
      <c r="RTS3" s="184"/>
      <c r="RTT3" s="184"/>
      <c r="RTU3" s="184"/>
      <c r="RTV3" s="184"/>
      <c r="RTW3" s="184"/>
      <c r="RTX3" s="184"/>
      <c r="RTY3" s="184"/>
      <c r="RTZ3" s="184"/>
      <c r="RUA3" s="184"/>
      <c r="RUB3" s="184"/>
      <c r="RUC3" s="184"/>
      <c r="RUD3" s="184"/>
      <c r="RUE3" s="184"/>
      <c r="RUF3" s="184"/>
      <c r="RUG3" s="184"/>
      <c r="RUH3" s="184"/>
      <c r="RUI3" s="184"/>
      <c r="RUJ3" s="184"/>
      <c r="RUK3" s="184"/>
      <c r="RUL3" s="184"/>
      <c r="RUM3" s="184"/>
      <c r="RUN3" s="184"/>
      <c r="RUO3" s="184"/>
      <c r="RUP3" s="184"/>
      <c r="RUQ3" s="184"/>
      <c r="RUR3" s="184"/>
      <c r="RUS3" s="184"/>
      <c r="RUT3" s="184"/>
      <c r="RUU3" s="184"/>
      <c r="RUV3" s="184"/>
      <c r="RUW3" s="184"/>
      <c r="RUX3" s="184"/>
      <c r="RUY3" s="184"/>
      <c r="RUZ3" s="184"/>
      <c r="RVA3" s="184"/>
      <c r="RVB3" s="184"/>
      <c r="RVC3" s="184"/>
      <c r="RVD3" s="184"/>
      <c r="RVE3" s="184"/>
      <c r="RVF3" s="184"/>
      <c r="RVG3" s="184"/>
      <c r="RVH3" s="184"/>
      <c r="RVI3" s="184"/>
      <c r="RVJ3" s="184"/>
      <c r="RVK3" s="184"/>
      <c r="RVL3" s="184"/>
      <c r="RVM3" s="184"/>
      <c r="RVN3" s="184"/>
      <c r="RVO3" s="184"/>
      <c r="RVP3" s="184"/>
      <c r="RVQ3" s="184"/>
      <c r="RVR3" s="184"/>
      <c r="RVS3" s="184"/>
      <c r="RVT3" s="184"/>
      <c r="RVU3" s="184"/>
      <c r="RVV3" s="184"/>
      <c r="RVW3" s="184"/>
      <c r="RVX3" s="184"/>
      <c r="RVY3" s="184"/>
      <c r="RVZ3" s="184"/>
      <c r="RWA3" s="184"/>
      <c r="RWB3" s="184"/>
      <c r="RWC3" s="184"/>
      <c r="RWD3" s="184"/>
      <c r="RWE3" s="184"/>
      <c r="RWF3" s="184"/>
      <c r="RWG3" s="184"/>
      <c r="RWH3" s="184"/>
      <c r="RWI3" s="184"/>
      <c r="RWJ3" s="184"/>
      <c r="RWK3" s="184"/>
      <c r="RWL3" s="184"/>
      <c r="RWM3" s="184"/>
      <c r="RWN3" s="184"/>
      <c r="RWO3" s="184"/>
      <c r="RWP3" s="184"/>
      <c r="RWQ3" s="184"/>
      <c r="RWR3" s="184"/>
      <c r="RWS3" s="184"/>
      <c r="RWT3" s="184"/>
      <c r="RWU3" s="184"/>
      <c r="RWV3" s="184"/>
      <c r="RWW3" s="184"/>
      <c r="RWX3" s="184"/>
      <c r="RWY3" s="184"/>
      <c r="RWZ3" s="184"/>
      <c r="RXA3" s="184"/>
      <c r="RXB3" s="184"/>
      <c r="RXC3" s="184"/>
      <c r="RXD3" s="184"/>
      <c r="RXE3" s="184"/>
      <c r="RXF3" s="184"/>
      <c r="RXG3" s="184"/>
      <c r="RXH3" s="184"/>
      <c r="RXI3" s="184"/>
      <c r="RXJ3" s="184"/>
      <c r="RXK3" s="184"/>
      <c r="RXL3" s="184"/>
      <c r="RXM3" s="184"/>
      <c r="RXN3" s="184"/>
      <c r="RXO3" s="184"/>
      <c r="RXP3" s="184"/>
      <c r="RXQ3" s="184"/>
      <c r="RXR3" s="184"/>
      <c r="RXS3" s="184"/>
      <c r="RXT3" s="184"/>
      <c r="RXU3" s="184"/>
      <c r="RXV3" s="184"/>
      <c r="RXW3" s="184"/>
      <c r="RXX3" s="184"/>
      <c r="RXY3" s="184"/>
      <c r="RXZ3" s="184"/>
      <c r="RYA3" s="184"/>
      <c r="RYB3" s="184"/>
      <c r="RYC3" s="184"/>
      <c r="RYD3" s="184"/>
      <c r="RYE3" s="184"/>
      <c r="RYF3" s="184"/>
      <c r="RYG3" s="184"/>
      <c r="RYH3" s="184"/>
      <c r="RYI3" s="184"/>
      <c r="RYJ3" s="184"/>
      <c r="RYK3" s="184"/>
      <c r="RYL3" s="184"/>
      <c r="RYM3" s="184"/>
      <c r="RYN3" s="184"/>
      <c r="RYO3" s="184"/>
      <c r="RYP3" s="184"/>
      <c r="RYQ3" s="184"/>
      <c r="RYR3" s="184"/>
      <c r="RYS3" s="184"/>
      <c r="RYT3" s="184"/>
      <c r="RYU3" s="184"/>
      <c r="RYV3" s="184"/>
      <c r="RYW3" s="184"/>
      <c r="RYX3" s="184"/>
      <c r="RYY3" s="184"/>
      <c r="RYZ3" s="184"/>
      <c r="RZA3" s="184"/>
      <c r="RZB3" s="184"/>
      <c r="RZC3" s="184"/>
      <c r="RZD3" s="184"/>
      <c r="RZE3" s="184"/>
      <c r="RZF3" s="184"/>
      <c r="RZG3" s="184"/>
      <c r="RZH3" s="184"/>
      <c r="RZI3" s="184"/>
      <c r="RZJ3" s="184"/>
      <c r="RZK3" s="184"/>
      <c r="RZL3" s="184"/>
      <c r="RZM3" s="184"/>
      <c r="RZN3" s="184"/>
      <c r="RZO3" s="184"/>
      <c r="RZP3" s="184"/>
      <c r="RZQ3" s="184"/>
      <c r="RZR3" s="184"/>
      <c r="RZS3" s="184"/>
      <c r="RZT3" s="184"/>
      <c r="RZU3" s="184"/>
      <c r="RZV3" s="184"/>
      <c r="RZW3" s="184"/>
      <c r="RZX3" s="184"/>
      <c r="RZY3" s="184"/>
      <c r="RZZ3" s="184"/>
      <c r="SAA3" s="184"/>
      <c r="SAB3" s="184"/>
      <c r="SAC3" s="184"/>
      <c r="SAD3" s="184"/>
      <c r="SAE3" s="184"/>
      <c r="SAF3" s="184"/>
      <c r="SAG3" s="184"/>
      <c r="SAH3" s="184"/>
      <c r="SAI3" s="184"/>
      <c r="SAJ3" s="184"/>
      <c r="SAK3" s="184"/>
      <c r="SAL3" s="184"/>
      <c r="SAM3" s="184"/>
      <c r="SAN3" s="184"/>
      <c r="SAO3" s="184"/>
      <c r="SAP3" s="184"/>
      <c r="SAQ3" s="184"/>
      <c r="SAR3" s="184"/>
      <c r="SAS3" s="184"/>
      <c r="SAT3" s="184"/>
      <c r="SAU3" s="184"/>
      <c r="SAV3" s="184"/>
      <c r="SAW3" s="184"/>
      <c r="SAX3" s="184"/>
      <c r="SAY3" s="184"/>
      <c r="SAZ3" s="184"/>
      <c r="SBA3" s="184"/>
      <c r="SBB3" s="184"/>
      <c r="SBC3" s="184"/>
      <c r="SBD3" s="184"/>
      <c r="SBE3" s="184"/>
      <c r="SBF3" s="184"/>
      <c r="SBG3" s="184"/>
      <c r="SBH3" s="184"/>
      <c r="SBI3" s="184"/>
      <c r="SBJ3" s="184"/>
      <c r="SBK3" s="184"/>
      <c r="SBL3" s="184"/>
      <c r="SBM3" s="184"/>
      <c r="SBN3" s="184"/>
      <c r="SBO3" s="184"/>
      <c r="SBP3" s="184"/>
      <c r="SBQ3" s="184"/>
      <c r="SBR3" s="184"/>
      <c r="SBS3" s="184"/>
      <c r="SBT3" s="184"/>
      <c r="SBU3" s="184"/>
      <c r="SBV3" s="184"/>
      <c r="SBW3" s="184"/>
      <c r="SBX3" s="184"/>
      <c r="SBY3" s="184"/>
      <c r="SBZ3" s="184"/>
      <c r="SCA3" s="184"/>
      <c r="SCB3" s="184"/>
      <c r="SCC3" s="184"/>
      <c r="SCD3" s="184"/>
      <c r="SCE3" s="184"/>
      <c r="SCF3" s="184"/>
      <c r="SCG3" s="184"/>
      <c r="SCH3" s="184"/>
      <c r="SCI3" s="184"/>
      <c r="SCJ3" s="184"/>
      <c r="SCK3" s="184"/>
      <c r="SCL3" s="184"/>
      <c r="SCM3" s="184"/>
      <c r="SCN3" s="184"/>
      <c r="SCO3" s="184"/>
      <c r="SCP3" s="184"/>
      <c r="SCQ3" s="184"/>
      <c r="SCR3" s="184"/>
      <c r="SCS3" s="184"/>
      <c r="SCT3" s="184"/>
      <c r="SCU3" s="184"/>
      <c r="SCV3" s="184"/>
      <c r="SCW3" s="184"/>
      <c r="SCX3" s="184"/>
      <c r="SCY3" s="184"/>
      <c r="SCZ3" s="184"/>
      <c r="SDA3" s="184"/>
      <c r="SDB3" s="184"/>
      <c r="SDC3" s="184"/>
      <c r="SDD3" s="184"/>
      <c r="SDE3" s="184"/>
      <c r="SDF3" s="184"/>
      <c r="SDG3" s="184"/>
      <c r="SDH3" s="184"/>
      <c r="SDI3" s="184"/>
      <c r="SDJ3" s="184"/>
      <c r="SDK3" s="184"/>
      <c r="SDL3" s="184"/>
      <c r="SDM3" s="184"/>
      <c r="SDN3" s="184"/>
      <c r="SDO3" s="184"/>
      <c r="SDP3" s="184"/>
      <c r="SDQ3" s="184"/>
      <c r="SDR3" s="184"/>
      <c r="SDS3" s="184"/>
      <c r="SDT3" s="184"/>
      <c r="SDU3" s="184"/>
      <c r="SDV3" s="184"/>
      <c r="SDW3" s="184"/>
      <c r="SDX3" s="184"/>
      <c r="SDY3" s="184"/>
      <c r="SDZ3" s="184"/>
      <c r="SEA3" s="184"/>
      <c r="SEB3" s="184"/>
      <c r="SEC3" s="184"/>
      <c r="SED3" s="184"/>
      <c r="SEE3" s="184"/>
      <c r="SEF3" s="184"/>
      <c r="SEG3" s="184"/>
      <c r="SEH3" s="184"/>
      <c r="SEI3" s="184"/>
      <c r="SEJ3" s="184"/>
      <c r="SEK3" s="184"/>
      <c r="SEL3" s="184"/>
      <c r="SEM3" s="184"/>
      <c r="SEN3" s="184"/>
      <c r="SEO3" s="184"/>
      <c r="SEP3" s="184"/>
      <c r="SEQ3" s="184"/>
      <c r="SER3" s="184"/>
      <c r="SES3" s="184"/>
      <c r="SET3" s="184"/>
      <c r="SEU3" s="184"/>
      <c r="SEV3" s="184"/>
      <c r="SEW3" s="184"/>
      <c r="SEX3" s="184"/>
      <c r="SEY3" s="184"/>
      <c r="SEZ3" s="184"/>
      <c r="SFA3" s="184"/>
      <c r="SFB3" s="184"/>
      <c r="SFC3" s="184"/>
      <c r="SFD3" s="184"/>
      <c r="SFE3" s="184"/>
      <c r="SFF3" s="184"/>
      <c r="SFG3" s="184"/>
      <c r="SFH3" s="184"/>
      <c r="SFI3" s="184"/>
      <c r="SFJ3" s="184"/>
      <c r="SFK3" s="184"/>
      <c r="SFL3" s="184"/>
      <c r="SFM3" s="184"/>
      <c r="SFN3" s="184"/>
      <c r="SFO3" s="184"/>
      <c r="SFP3" s="184"/>
      <c r="SFQ3" s="184"/>
      <c r="SFR3" s="184"/>
      <c r="SFS3" s="184"/>
      <c r="SFT3" s="184"/>
      <c r="SFU3" s="184"/>
      <c r="SFV3" s="184"/>
      <c r="SFW3" s="184"/>
      <c r="SFX3" s="184"/>
      <c r="SFY3" s="184"/>
      <c r="SFZ3" s="184"/>
      <c r="SGA3" s="184"/>
      <c r="SGB3" s="184"/>
      <c r="SGC3" s="184"/>
      <c r="SGD3" s="184"/>
      <c r="SGE3" s="184"/>
      <c r="SGF3" s="184"/>
      <c r="SGG3" s="184"/>
      <c r="SGH3" s="184"/>
      <c r="SGI3" s="184"/>
      <c r="SGJ3" s="184"/>
      <c r="SGK3" s="184"/>
      <c r="SGL3" s="184"/>
      <c r="SGM3" s="184"/>
      <c r="SGN3" s="184"/>
      <c r="SGO3" s="184"/>
      <c r="SGP3" s="184"/>
      <c r="SGQ3" s="184"/>
      <c r="SGR3" s="184"/>
      <c r="SGS3" s="184"/>
      <c r="SGT3" s="184"/>
      <c r="SGU3" s="184"/>
      <c r="SGV3" s="184"/>
      <c r="SGW3" s="184"/>
      <c r="SGX3" s="184"/>
      <c r="SGY3" s="184"/>
      <c r="SGZ3" s="184"/>
      <c r="SHA3" s="184"/>
      <c r="SHB3" s="184"/>
      <c r="SHC3" s="184"/>
      <c r="SHD3" s="184"/>
      <c r="SHE3" s="184"/>
      <c r="SHF3" s="184"/>
      <c r="SHG3" s="184"/>
      <c r="SHH3" s="184"/>
      <c r="SHI3" s="184"/>
      <c r="SHJ3" s="184"/>
      <c r="SHK3" s="184"/>
      <c r="SHL3" s="184"/>
      <c r="SHM3" s="184"/>
      <c r="SHN3" s="184"/>
      <c r="SHO3" s="184"/>
      <c r="SHP3" s="184"/>
      <c r="SHQ3" s="184"/>
      <c r="SHR3" s="184"/>
      <c r="SHS3" s="184"/>
      <c r="SHT3" s="184"/>
      <c r="SHU3" s="184"/>
      <c r="SHV3" s="184"/>
      <c r="SHW3" s="184"/>
      <c r="SHX3" s="184"/>
      <c r="SHY3" s="184"/>
      <c r="SHZ3" s="184"/>
      <c r="SIA3" s="184"/>
      <c r="SIB3" s="184"/>
      <c r="SIC3" s="184"/>
      <c r="SID3" s="184"/>
      <c r="SIE3" s="184"/>
      <c r="SIF3" s="184"/>
      <c r="SIG3" s="184"/>
      <c r="SIH3" s="184"/>
      <c r="SII3" s="184"/>
      <c r="SIJ3" s="184"/>
      <c r="SIK3" s="184"/>
      <c r="SIL3" s="184"/>
      <c r="SIM3" s="184"/>
      <c r="SIN3" s="184"/>
      <c r="SIO3" s="184"/>
      <c r="SIP3" s="184"/>
      <c r="SIQ3" s="184"/>
      <c r="SIR3" s="184"/>
      <c r="SIS3" s="184"/>
      <c r="SIT3" s="184"/>
      <c r="SIU3" s="184"/>
      <c r="SIV3" s="184"/>
      <c r="SIW3" s="184"/>
      <c r="SIX3" s="184"/>
      <c r="SIY3" s="184"/>
      <c r="SIZ3" s="184"/>
      <c r="SJA3" s="184"/>
      <c r="SJB3" s="184"/>
      <c r="SJC3" s="184"/>
      <c r="SJD3" s="184"/>
      <c r="SJE3" s="184"/>
      <c r="SJF3" s="184"/>
      <c r="SJG3" s="184"/>
      <c r="SJH3" s="184"/>
      <c r="SJI3" s="184"/>
      <c r="SJJ3" s="184"/>
      <c r="SJK3" s="184"/>
      <c r="SJL3" s="184"/>
      <c r="SJM3" s="184"/>
      <c r="SJN3" s="184"/>
      <c r="SJO3" s="184"/>
      <c r="SJP3" s="184"/>
      <c r="SJQ3" s="184"/>
      <c r="SJR3" s="184"/>
      <c r="SJS3" s="184"/>
      <c r="SJT3" s="184"/>
      <c r="SJU3" s="184"/>
      <c r="SJV3" s="184"/>
      <c r="SJW3" s="184"/>
      <c r="SJX3" s="184"/>
      <c r="SJY3" s="184"/>
      <c r="SJZ3" s="184"/>
      <c r="SKA3" s="184"/>
      <c r="SKB3" s="184"/>
      <c r="SKC3" s="184"/>
      <c r="SKD3" s="184"/>
      <c r="SKE3" s="184"/>
      <c r="SKF3" s="184"/>
      <c r="SKG3" s="184"/>
      <c r="SKH3" s="184"/>
      <c r="SKI3" s="184"/>
      <c r="SKJ3" s="184"/>
      <c r="SKK3" s="184"/>
      <c r="SKL3" s="184"/>
      <c r="SKM3" s="184"/>
      <c r="SKN3" s="184"/>
      <c r="SKO3" s="184"/>
      <c r="SKP3" s="184"/>
      <c r="SKQ3" s="184"/>
      <c r="SKR3" s="184"/>
      <c r="SKS3" s="184"/>
      <c r="SKT3" s="184"/>
      <c r="SKU3" s="184"/>
      <c r="SKV3" s="184"/>
      <c r="SKW3" s="184"/>
      <c r="SKX3" s="184"/>
      <c r="SKY3" s="184"/>
      <c r="SKZ3" s="184"/>
      <c r="SLA3" s="184"/>
      <c r="SLB3" s="184"/>
      <c r="SLC3" s="184"/>
      <c r="SLD3" s="184"/>
      <c r="SLE3" s="184"/>
      <c r="SLF3" s="184"/>
      <c r="SLG3" s="184"/>
      <c r="SLH3" s="184"/>
      <c r="SLI3" s="184"/>
      <c r="SLJ3" s="184"/>
      <c r="SLK3" s="184"/>
      <c r="SLL3" s="184"/>
      <c r="SLM3" s="184"/>
      <c r="SLN3" s="184"/>
      <c r="SLO3" s="184"/>
      <c r="SLP3" s="184"/>
      <c r="SLQ3" s="184"/>
      <c r="SLR3" s="184"/>
      <c r="SLS3" s="184"/>
      <c r="SLT3" s="184"/>
      <c r="SLU3" s="184"/>
      <c r="SLV3" s="184"/>
      <c r="SLW3" s="184"/>
      <c r="SLX3" s="184"/>
      <c r="SLY3" s="184"/>
      <c r="SLZ3" s="184"/>
      <c r="SMA3" s="184"/>
      <c r="SMB3" s="184"/>
      <c r="SMC3" s="184"/>
      <c r="SMD3" s="184"/>
      <c r="SME3" s="184"/>
      <c r="SMF3" s="184"/>
      <c r="SMG3" s="184"/>
      <c r="SMH3" s="184"/>
      <c r="SMI3" s="184"/>
      <c r="SMJ3" s="184"/>
      <c r="SMK3" s="184"/>
      <c r="SML3" s="184"/>
      <c r="SMM3" s="184"/>
      <c r="SMN3" s="184"/>
      <c r="SMO3" s="184"/>
      <c r="SMP3" s="184"/>
      <c r="SMQ3" s="184"/>
      <c r="SMR3" s="184"/>
      <c r="SMS3" s="184"/>
      <c r="SMT3" s="184"/>
      <c r="SMU3" s="184"/>
      <c r="SMV3" s="184"/>
      <c r="SMW3" s="184"/>
      <c r="SMX3" s="184"/>
      <c r="SMY3" s="184"/>
      <c r="SMZ3" s="184"/>
      <c r="SNA3" s="184"/>
      <c r="SNB3" s="184"/>
      <c r="SNC3" s="184"/>
      <c r="SND3" s="184"/>
      <c r="SNE3" s="184"/>
      <c r="SNF3" s="184"/>
      <c r="SNG3" s="184"/>
      <c r="SNH3" s="184"/>
      <c r="SNI3" s="184"/>
      <c r="SNJ3" s="184"/>
      <c r="SNK3" s="184"/>
      <c r="SNL3" s="184"/>
      <c r="SNM3" s="184"/>
      <c r="SNN3" s="184"/>
      <c r="SNO3" s="184"/>
      <c r="SNP3" s="184"/>
      <c r="SNQ3" s="184"/>
      <c r="SNR3" s="184"/>
      <c r="SNS3" s="184"/>
      <c r="SNT3" s="184"/>
      <c r="SNU3" s="184"/>
      <c r="SNV3" s="184"/>
      <c r="SNW3" s="184"/>
      <c r="SNX3" s="184"/>
      <c r="SNY3" s="184"/>
      <c r="SNZ3" s="184"/>
      <c r="SOA3" s="184"/>
      <c r="SOB3" s="184"/>
      <c r="SOC3" s="184"/>
      <c r="SOD3" s="184"/>
      <c r="SOE3" s="184"/>
      <c r="SOF3" s="184"/>
      <c r="SOG3" s="184"/>
      <c r="SOH3" s="184"/>
      <c r="SOI3" s="184"/>
      <c r="SOJ3" s="184"/>
      <c r="SOK3" s="184"/>
      <c r="SOL3" s="184"/>
      <c r="SOM3" s="184"/>
      <c r="SON3" s="184"/>
      <c r="SOO3" s="184"/>
      <c r="SOP3" s="184"/>
      <c r="SOQ3" s="184"/>
      <c r="SOR3" s="184"/>
      <c r="SOS3" s="184"/>
      <c r="SOT3" s="184"/>
      <c r="SOU3" s="184"/>
      <c r="SOV3" s="184"/>
      <c r="SOW3" s="184"/>
      <c r="SOX3" s="184"/>
      <c r="SOY3" s="184"/>
      <c r="SOZ3" s="184"/>
      <c r="SPA3" s="184"/>
      <c r="SPB3" s="184"/>
      <c r="SPC3" s="184"/>
      <c r="SPD3" s="184"/>
      <c r="SPE3" s="184"/>
      <c r="SPF3" s="184"/>
      <c r="SPG3" s="184"/>
      <c r="SPH3" s="184"/>
      <c r="SPI3" s="184"/>
      <c r="SPJ3" s="184"/>
      <c r="SPK3" s="184"/>
      <c r="SPL3" s="184"/>
      <c r="SPM3" s="184"/>
      <c r="SPN3" s="184"/>
      <c r="SPO3" s="184"/>
      <c r="SPP3" s="184"/>
      <c r="SPQ3" s="184"/>
      <c r="SPR3" s="184"/>
      <c r="SPS3" s="184"/>
      <c r="SPT3" s="184"/>
      <c r="SPU3" s="184"/>
      <c r="SPV3" s="184"/>
      <c r="SPW3" s="184"/>
      <c r="SPX3" s="184"/>
      <c r="SPY3" s="184"/>
      <c r="SPZ3" s="184"/>
      <c r="SQA3" s="184"/>
      <c r="SQB3" s="184"/>
      <c r="SQC3" s="184"/>
      <c r="SQD3" s="184"/>
      <c r="SQE3" s="184"/>
      <c r="SQF3" s="184"/>
      <c r="SQG3" s="184"/>
      <c r="SQH3" s="184"/>
      <c r="SQI3" s="184"/>
      <c r="SQJ3" s="184"/>
      <c r="SQK3" s="184"/>
      <c r="SQL3" s="184"/>
      <c r="SQM3" s="184"/>
      <c r="SQN3" s="184"/>
      <c r="SQO3" s="184"/>
      <c r="SQP3" s="184"/>
      <c r="SQQ3" s="184"/>
      <c r="SQR3" s="184"/>
      <c r="SQS3" s="184"/>
      <c r="SQT3" s="184"/>
      <c r="SQU3" s="184"/>
      <c r="SQV3" s="184"/>
      <c r="SQW3" s="184"/>
      <c r="SQX3" s="184"/>
      <c r="SQY3" s="184"/>
      <c r="SQZ3" s="184"/>
      <c r="SRA3" s="184"/>
      <c r="SRB3" s="184"/>
      <c r="SRC3" s="184"/>
      <c r="SRD3" s="184"/>
      <c r="SRE3" s="184"/>
      <c r="SRF3" s="184"/>
      <c r="SRG3" s="184"/>
      <c r="SRH3" s="184"/>
      <c r="SRI3" s="184"/>
      <c r="SRJ3" s="184"/>
      <c r="SRK3" s="184"/>
      <c r="SRL3" s="184"/>
      <c r="SRM3" s="184"/>
      <c r="SRN3" s="184"/>
      <c r="SRO3" s="184"/>
      <c r="SRP3" s="184"/>
      <c r="SRQ3" s="184"/>
      <c r="SRR3" s="184"/>
      <c r="SRS3" s="184"/>
      <c r="SRT3" s="184"/>
      <c r="SRU3" s="184"/>
      <c r="SRV3" s="184"/>
      <c r="SRW3" s="184"/>
      <c r="SRX3" s="184"/>
      <c r="SRY3" s="184"/>
      <c r="SRZ3" s="184"/>
      <c r="SSA3" s="184"/>
      <c r="SSB3" s="184"/>
      <c r="SSC3" s="184"/>
      <c r="SSD3" s="184"/>
      <c r="SSE3" s="184"/>
      <c r="SSF3" s="184"/>
      <c r="SSG3" s="184"/>
      <c r="SSH3" s="184"/>
      <c r="SSI3" s="184"/>
      <c r="SSJ3" s="184"/>
      <c r="SSK3" s="184"/>
      <c r="SSL3" s="184"/>
      <c r="SSM3" s="184"/>
      <c r="SSN3" s="184"/>
      <c r="SSO3" s="184"/>
      <c r="SSP3" s="184"/>
      <c r="SSQ3" s="184"/>
      <c r="SSR3" s="184"/>
      <c r="SSS3" s="184"/>
      <c r="SST3" s="184"/>
      <c r="SSU3" s="184"/>
      <c r="SSV3" s="184"/>
      <c r="SSW3" s="184"/>
      <c r="SSX3" s="184"/>
      <c r="SSY3" s="184"/>
      <c r="SSZ3" s="184"/>
      <c r="STA3" s="184"/>
      <c r="STB3" s="184"/>
      <c r="STC3" s="184"/>
      <c r="STD3" s="184"/>
      <c r="STE3" s="184"/>
      <c r="STF3" s="184"/>
      <c r="STG3" s="184"/>
      <c r="STH3" s="184"/>
      <c r="STI3" s="184"/>
      <c r="STJ3" s="184"/>
      <c r="STK3" s="184"/>
      <c r="STL3" s="184"/>
      <c r="STM3" s="184"/>
      <c r="STN3" s="184"/>
      <c r="STO3" s="184"/>
      <c r="STP3" s="184"/>
      <c r="STQ3" s="184"/>
      <c r="STR3" s="184"/>
      <c r="STS3" s="184"/>
      <c r="STT3" s="184"/>
      <c r="STU3" s="184"/>
      <c r="STV3" s="184"/>
      <c r="STW3" s="184"/>
      <c r="STX3" s="184"/>
      <c r="STY3" s="184"/>
      <c r="STZ3" s="184"/>
      <c r="SUA3" s="184"/>
      <c r="SUB3" s="184"/>
      <c r="SUC3" s="184"/>
      <c r="SUD3" s="184"/>
      <c r="SUE3" s="184"/>
      <c r="SUF3" s="184"/>
      <c r="SUG3" s="184"/>
      <c r="SUH3" s="184"/>
      <c r="SUI3" s="184"/>
      <c r="SUJ3" s="184"/>
      <c r="SUK3" s="184"/>
      <c r="SUL3" s="184"/>
      <c r="SUM3" s="184"/>
      <c r="SUN3" s="184"/>
      <c r="SUO3" s="184"/>
      <c r="SUP3" s="184"/>
      <c r="SUQ3" s="184"/>
      <c r="SUR3" s="184"/>
      <c r="SUS3" s="184"/>
      <c r="SUT3" s="184"/>
      <c r="SUU3" s="184"/>
      <c r="SUV3" s="184"/>
      <c r="SUW3" s="184"/>
      <c r="SUX3" s="184"/>
      <c r="SUY3" s="184"/>
      <c r="SUZ3" s="184"/>
      <c r="SVA3" s="184"/>
      <c r="SVB3" s="184"/>
      <c r="SVC3" s="184"/>
      <c r="SVD3" s="184"/>
      <c r="SVE3" s="184"/>
      <c r="SVF3" s="184"/>
      <c r="SVG3" s="184"/>
      <c r="SVH3" s="184"/>
      <c r="SVI3" s="184"/>
      <c r="SVJ3" s="184"/>
      <c r="SVK3" s="184"/>
      <c r="SVL3" s="184"/>
      <c r="SVM3" s="184"/>
      <c r="SVN3" s="184"/>
      <c r="SVO3" s="184"/>
      <c r="SVP3" s="184"/>
      <c r="SVQ3" s="184"/>
      <c r="SVR3" s="184"/>
      <c r="SVS3" s="184"/>
      <c r="SVT3" s="184"/>
      <c r="SVU3" s="184"/>
      <c r="SVV3" s="184"/>
      <c r="SVW3" s="184"/>
      <c r="SVX3" s="184"/>
      <c r="SVY3" s="184"/>
      <c r="SVZ3" s="184"/>
      <c r="SWA3" s="184"/>
      <c r="SWB3" s="184"/>
      <c r="SWC3" s="184"/>
      <c r="SWD3" s="184"/>
      <c r="SWE3" s="184"/>
      <c r="SWF3" s="184"/>
      <c r="SWG3" s="184"/>
      <c r="SWH3" s="184"/>
      <c r="SWI3" s="184"/>
      <c r="SWJ3" s="184"/>
      <c r="SWK3" s="184"/>
      <c r="SWL3" s="184"/>
      <c r="SWM3" s="184"/>
      <c r="SWN3" s="184"/>
      <c r="SWO3" s="184"/>
      <c r="SWP3" s="184"/>
      <c r="SWQ3" s="184"/>
      <c r="SWR3" s="184"/>
      <c r="SWS3" s="184"/>
      <c r="SWT3" s="184"/>
      <c r="SWU3" s="184"/>
      <c r="SWV3" s="184"/>
      <c r="SWW3" s="184"/>
      <c r="SWX3" s="184"/>
      <c r="SWY3" s="184"/>
      <c r="SWZ3" s="184"/>
      <c r="SXA3" s="184"/>
      <c r="SXB3" s="184"/>
      <c r="SXC3" s="184"/>
      <c r="SXD3" s="184"/>
      <c r="SXE3" s="184"/>
      <c r="SXF3" s="184"/>
      <c r="SXG3" s="184"/>
      <c r="SXH3" s="184"/>
      <c r="SXI3" s="184"/>
      <c r="SXJ3" s="184"/>
      <c r="SXK3" s="184"/>
      <c r="SXL3" s="184"/>
      <c r="SXM3" s="184"/>
      <c r="SXN3" s="184"/>
      <c r="SXO3" s="184"/>
      <c r="SXP3" s="184"/>
      <c r="SXQ3" s="184"/>
      <c r="SXR3" s="184"/>
      <c r="SXS3" s="184"/>
      <c r="SXT3" s="184"/>
      <c r="SXU3" s="184"/>
      <c r="SXV3" s="184"/>
      <c r="SXW3" s="184"/>
      <c r="SXX3" s="184"/>
      <c r="SXY3" s="184"/>
      <c r="SXZ3" s="184"/>
      <c r="SYA3" s="184"/>
      <c r="SYB3" s="184"/>
      <c r="SYC3" s="184"/>
      <c r="SYD3" s="184"/>
      <c r="SYE3" s="184"/>
      <c r="SYF3" s="184"/>
      <c r="SYG3" s="184"/>
      <c r="SYH3" s="184"/>
      <c r="SYI3" s="184"/>
      <c r="SYJ3" s="184"/>
      <c r="SYK3" s="184"/>
      <c r="SYL3" s="184"/>
      <c r="SYM3" s="184"/>
      <c r="SYN3" s="184"/>
      <c r="SYO3" s="184"/>
      <c r="SYP3" s="184"/>
      <c r="SYQ3" s="184"/>
      <c r="SYR3" s="184"/>
      <c r="SYS3" s="184"/>
      <c r="SYT3" s="184"/>
      <c r="SYU3" s="184"/>
      <c r="SYV3" s="184"/>
      <c r="SYW3" s="184"/>
      <c r="SYX3" s="184"/>
      <c r="SYY3" s="184"/>
      <c r="SYZ3" s="184"/>
      <c r="SZA3" s="184"/>
      <c r="SZB3" s="184"/>
      <c r="SZC3" s="184"/>
      <c r="SZD3" s="184"/>
      <c r="SZE3" s="184"/>
      <c r="SZF3" s="184"/>
      <c r="SZG3" s="184"/>
      <c r="SZH3" s="184"/>
      <c r="SZI3" s="184"/>
      <c r="SZJ3" s="184"/>
      <c r="SZK3" s="184"/>
      <c r="SZL3" s="184"/>
      <c r="SZM3" s="184"/>
      <c r="SZN3" s="184"/>
      <c r="SZO3" s="184"/>
      <c r="SZP3" s="184"/>
      <c r="SZQ3" s="184"/>
      <c r="SZR3" s="184"/>
      <c r="SZS3" s="184"/>
      <c r="SZT3" s="184"/>
      <c r="SZU3" s="184"/>
      <c r="SZV3" s="184"/>
      <c r="SZW3" s="184"/>
      <c r="SZX3" s="184"/>
      <c r="SZY3" s="184"/>
      <c r="SZZ3" s="184"/>
      <c r="TAA3" s="184"/>
      <c r="TAB3" s="184"/>
      <c r="TAC3" s="184"/>
      <c r="TAD3" s="184"/>
      <c r="TAE3" s="184"/>
      <c r="TAF3" s="184"/>
      <c r="TAG3" s="184"/>
      <c r="TAH3" s="184"/>
      <c r="TAI3" s="184"/>
      <c r="TAJ3" s="184"/>
      <c r="TAK3" s="184"/>
      <c r="TAL3" s="184"/>
      <c r="TAM3" s="184"/>
      <c r="TAN3" s="184"/>
      <c r="TAO3" s="184"/>
      <c r="TAP3" s="184"/>
      <c r="TAQ3" s="184"/>
      <c r="TAR3" s="184"/>
      <c r="TAS3" s="184"/>
      <c r="TAT3" s="184"/>
      <c r="TAU3" s="184"/>
      <c r="TAV3" s="184"/>
      <c r="TAW3" s="184"/>
      <c r="TAX3" s="184"/>
      <c r="TAY3" s="184"/>
      <c r="TAZ3" s="184"/>
      <c r="TBA3" s="184"/>
      <c r="TBB3" s="184"/>
      <c r="TBC3" s="184"/>
      <c r="TBD3" s="184"/>
      <c r="TBE3" s="184"/>
      <c r="TBF3" s="184"/>
      <c r="TBG3" s="184"/>
      <c r="TBH3" s="184"/>
      <c r="TBI3" s="184"/>
      <c r="TBJ3" s="184"/>
      <c r="TBK3" s="184"/>
      <c r="TBL3" s="184"/>
      <c r="TBM3" s="184"/>
      <c r="TBN3" s="184"/>
      <c r="TBO3" s="184"/>
      <c r="TBP3" s="184"/>
      <c r="TBQ3" s="184"/>
      <c r="TBR3" s="184"/>
      <c r="TBS3" s="184"/>
      <c r="TBT3" s="184"/>
      <c r="TBU3" s="184"/>
      <c r="TBV3" s="184"/>
      <c r="TBW3" s="184"/>
      <c r="TBX3" s="184"/>
      <c r="TBY3" s="184"/>
      <c r="TBZ3" s="184"/>
      <c r="TCA3" s="184"/>
      <c r="TCB3" s="184"/>
      <c r="TCC3" s="184"/>
      <c r="TCD3" s="184"/>
      <c r="TCE3" s="184"/>
      <c r="TCF3" s="184"/>
      <c r="TCG3" s="184"/>
      <c r="TCH3" s="184"/>
      <c r="TCI3" s="184"/>
      <c r="TCJ3" s="184"/>
      <c r="TCK3" s="184"/>
      <c r="TCL3" s="184"/>
      <c r="TCM3" s="184"/>
      <c r="TCN3" s="184"/>
      <c r="TCO3" s="184"/>
      <c r="TCP3" s="184"/>
      <c r="TCQ3" s="184"/>
      <c r="TCR3" s="184"/>
      <c r="TCS3" s="184"/>
      <c r="TCT3" s="184"/>
      <c r="TCU3" s="184"/>
      <c r="TCV3" s="184"/>
      <c r="TCW3" s="184"/>
      <c r="TCX3" s="184"/>
      <c r="TCY3" s="184"/>
      <c r="TCZ3" s="184"/>
      <c r="TDA3" s="184"/>
      <c r="TDB3" s="184"/>
      <c r="TDC3" s="184"/>
      <c r="TDD3" s="184"/>
      <c r="TDE3" s="184"/>
      <c r="TDF3" s="184"/>
      <c r="TDG3" s="184"/>
      <c r="TDH3" s="184"/>
      <c r="TDI3" s="184"/>
      <c r="TDJ3" s="184"/>
      <c r="TDK3" s="184"/>
      <c r="TDL3" s="184"/>
      <c r="TDM3" s="184"/>
      <c r="TDN3" s="184"/>
      <c r="TDO3" s="184"/>
      <c r="TDP3" s="184"/>
      <c r="TDQ3" s="184"/>
      <c r="TDR3" s="184"/>
      <c r="TDS3" s="184"/>
      <c r="TDT3" s="184"/>
      <c r="TDU3" s="184"/>
      <c r="TDV3" s="184"/>
      <c r="TDW3" s="184"/>
      <c r="TDX3" s="184"/>
      <c r="TDY3" s="184"/>
      <c r="TDZ3" s="184"/>
      <c r="TEA3" s="184"/>
      <c r="TEB3" s="184"/>
      <c r="TEC3" s="184"/>
      <c r="TED3" s="184"/>
      <c r="TEE3" s="184"/>
      <c r="TEF3" s="184"/>
      <c r="TEG3" s="184"/>
      <c r="TEH3" s="184"/>
      <c r="TEI3" s="184"/>
      <c r="TEJ3" s="184"/>
      <c r="TEK3" s="184"/>
      <c r="TEL3" s="184"/>
      <c r="TEM3" s="184"/>
      <c r="TEN3" s="184"/>
      <c r="TEO3" s="184"/>
      <c r="TEP3" s="184"/>
      <c r="TEQ3" s="184"/>
      <c r="TER3" s="184"/>
      <c r="TES3" s="184"/>
      <c r="TET3" s="184"/>
      <c r="TEU3" s="184"/>
      <c r="TEV3" s="184"/>
      <c r="TEW3" s="184"/>
      <c r="TEX3" s="184"/>
      <c r="TEY3" s="184"/>
      <c r="TEZ3" s="184"/>
      <c r="TFA3" s="184"/>
      <c r="TFB3" s="184"/>
      <c r="TFC3" s="184"/>
      <c r="TFD3" s="184"/>
      <c r="TFE3" s="184"/>
      <c r="TFF3" s="184"/>
      <c r="TFG3" s="184"/>
      <c r="TFH3" s="184"/>
      <c r="TFI3" s="184"/>
      <c r="TFJ3" s="184"/>
      <c r="TFK3" s="184"/>
      <c r="TFL3" s="184"/>
      <c r="TFM3" s="184"/>
      <c r="TFN3" s="184"/>
      <c r="TFO3" s="184"/>
      <c r="TFP3" s="184"/>
      <c r="TFQ3" s="184"/>
      <c r="TFR3" s="184"/>
      <c r="TFS3" s="184"/>
      <c r="TFT3" s="184"/>
      <c r="TFU3" s="184"/>
      <c r="TFV3" s="184"/>
      <c r="TFW3" s="184"/>
      <c r="TFX3" s="184"/>
      <c r="TFY3" s="184"/>
      <c r="TFZ3" s="184"/>
      <c r="TGA3" s="184"/>
      <c r="TGB3" s="184"/>
      <c r="TGC3" s="184"/>
      <c r="TGD3" s="184"/>
      <c r="TGE3" s="184"/>
      <c r="TGF3" s="184"/>
      <c r="TGG3" s="184"/>
      <c r="TGH3" s="184"/>
      <c r="TGI3" s="184"/>
      <c r="TGJ3" s="184"/>
      <c r="TGK3" s="184"/>
      <c r="TGL3" s="184"/>
      <c r="TGM3" s="184"/>
      <c r="TGN3" s="184"/>
      <c r="TGO3" s="184"/>
      <c r="TGP3" s="184"/>
      <c r="TGQ3" s="184"/>
      <c r="TGR3" s="184"/>
      <c r="TGS3" s="184"/>
      <c r="TGT3" s="184"/>
      <c r="TGU3" s="184"/>
      <c r="TGV3" s="184"/>
      <c r="TGW3" s="184"/>
      <c r="TGX3" s="184"/>
      <c r="TGY3" s="184"/>
      <c r="TGZ3" s="184"/>
      <c r="THA3" s="184"/>
      <c r="THB3" s="184"/>
      <c r="THC3" s="184"/>
      <c r="THD3" s="184"/>
      <c r="THE3" s="184"/>
      <c r="THF3" s="184"/>
      <c r="THG3" s="184"/>
      <c r="THH3" s="184"/>
      <c r="THI3" s="184"/>
      <c r="THJ3" s="184"/>
      <c r="THK3" s="184"/>
      <c r="THL3" s="184"/>
      <c r="THM3" s="184"/>
      <c r="THN3" s="184"/>
      <c r="THO3" s="184"/>
      <c r="THP3" s="184"/>
      <c r="THQ3" s="184"/>
      <c r="THR3" s="184"/>
      <c r="THS3" s="184"/>
      <c r="THT3" s="184"/>
      <c r="THU3" s="184"/>
      <c r="THV3" s="184"/>
      <c r="THW3" s="184"/>
      <c r="THX3" s="184"/>
      <c r="THY3" s="184"/>
      <c r="THZ3" s="184"/>
      <c r="TIA3" s="184"/>
      <c r="TIB3" s="184"/>
      <c r="TIC3" s="184"/>
      <c r="TID3" s="184"/>
      <c r="TIE3" s="184"/>
      <c r="TIF3" s="184"/>
      <c r="TIG3" s="184"/>
      <c r="TIH3" s="184"/>
      <c r="TII3" s="184"/>
      <c r="TIJ3" s="184"/>
      <c r="TIK3" s="184"/>
      <c r="TIL3" s="184"/>
      <c r="TIM3" s="184"/>
      <c r="TIN3" s="184"/>
      <c r="TIO3" s="184"/>
      <c r="TIP3" s="184"/>
      <c r="TIQ3" s="184"/>
      <c r="TIR3" s="184"/>
      <c r="TIS3" s="184"/>
      <c r="TIT3" s="184"/>
      <c r="TIU3" s="184"/>
      <c r="TIV3" s="184"/>
      <c r="TIW3" s="184"/>
      <c r="TIX3" s="184"/>
      <c r="TIY3" s="184"/>
      <c r="TIZ3" s="184"/>
      <c r="TJA3" s="184"/>
      <c r="TJB3" s="184"/>
      <c r="TJC3" s="184"/>
      <c r="TJD3" s="184"/>
      <c r="TJE3" s="184"/>
      <c r="TJF3" s="184"/>
      <c r="TJG3" s="184"/>
      <c r="TJH3" s="184"/>
      <c r="TJI3" s="184"/>
      <c r="TJJ3" s="184"/>
      <c r="TJK3" s="184"/>
      <c r="TJL3" s="184"/>
      <c r="TJM3" s="184"/>
      <c r="TJN3" s="184"/>
      <c r="TJO3" s="184"/>
      <c r="TJP3" s="184"/>
      <c r="TJQ3" s="184"/>
      <c r="TJR3" s="184"/>
      <c r="TJS3" s="184"/>
      <c r="TJT3" s="184"/>
      <c r="TJU3" s="184"/>
      <c r="TJV3" s="184"/>
      <c r="TJW3" s="184"/>
      <c r="TJX3" s="184"/>
      <c r="TJY3" s="184"/>
      <c r="TJZ3" s="184"/>
      <c r="TKA3" s="184"/>
      <c r="TKB3" s="184"/>
      <c r="TKC3" s="184"/>
      <c r="TKD3" s="184"/>
      <c r="TKE3" s="184"/>
      <c r="TKF3" s="184"/>
      <c r="TKG3" s="184"/>
      <c r="TKH3" s="184"/>
      <c r="TKI3" s="184"/>
      <c r="TKJ3" s="184"/>
      <c r="TKK3" s="184"/>
      <c r="TKL3" s="184"/>
      <c r="TKM3" s="184"/>
      <c r="TKN3" s="184"/>
      <c r="TKO3" s="184"/>
      <c r="TKP3" s="184"/>
      <c r="TKQ3" s="184"/>
      <c r="TKR3" s="184"/>
      <c r="TKS3" s="184"/>
      <c r="TKT3" s="184"/>
      <c r="TKU3" s="184"/>
      <c r="TKV3" s="184"/>
      <c r="TKW3" s="184"/>
      <c r="TKX3" s="184"/>
      <c r="TKY3" s="184"/>
      <c r="TKZ3" s="184"/>
      <c r="TLA3" s="184"/>
      <c r="TLB3" s="184"/>
      <c r="TLC3" s="184"/>
      <c r="TLD3" s="184"/>
      <c r="TLE3" s="184"/>
      <c r="TLF3" s="184"/>
      <c r="TLG3" s="184"/>
      <c r="TLH3" s="184"/>
      <c r="TLI3" s="184"/>
      <c r="TLJ3" s="184"/>
      <c r="TLK3" s="184"/>
      <c r="TLL3" s="184"/>
      <c r="TLM3" s="184"/>
      <c r="TLN3" s="184"/>
      <c r="TLO3" s="184"/>
      <c r="TLP3" s="184"/>
      <c r="TLQ3" s="184"/>
      <c r="TLR3" s="184"/>
      <c r="TLS3" s="184"/>
      <c r="TLT3" s="184"/>
      <c r="TLU3" s="184"/>
      <c r="TLV3" s="184"/>
      <c r="TLW3" s="184"/>
      <c r="TLX3" s="184"/>
      <c r="TLY3" s="184"/>
      <c r="TLZ3" s="184"/>
      <c r="TMA3" s="184"/>
      <c r="TMB3" s="184"/>
      <c r="TMC3" s="184"/>
      <c r="TMD3" s="184"/>
      <c r="TME3" s="184"/>
      <c r="TMF3" s="184"/>
      <c r="TMG3" s="184"/>
      <c r="TMH3" s="184"/>
      <c r="TMI3" s="184"/>
      <c r="TMJ3" s="184"/>
      <c r="TMK3" s="184"/>
      <c r="TML3" s="184"/>
      <c r="TMM3" s="184"/>
      <c r="TMN3" s="184"/>
      <c r="TMO3" s="184"/>
      <c r="TMP3" s="184"/>
      <c r="TMQ3" s="184"/>
      <c r="TMR3" s="184"/>
      <c r="TMS3" s="184"/>
      <c r="TMT3" s="184"/>
      <c r="TMU3" s="184"/>
      <c r="TMV3" s="184"/>
      <c r="TMW3" s="184"/>
      <c r="TMX3" s="184"/>
      <c r="TMY3" s="184"/>
      <c r="TMZ3" s="184"/>
      <c r="TNA3" s="184"/>
      <c r="TNB3" s="184"/>
      <c r="TNC3" s="184"/>
      <c r="TND3" s="184"/>
      <c r="TNE3" s="184"/>
      <c r="TNF3" s="184"/>
      <c r="TNG3" s="184"/>
      <c r="TNH3" s="184"/>
      <c r="TNI3" s="184"/>
      <c r="TNJ3" s="184"/>
      <c r="TNK3" s="184"/>
      <c r="TNL3" s="184"/>
      <c r="TNM3" s="184"/>
      <c r="TNN3" s="184"/>
      <c r="TNO3" s="184"/>
      <c r="TNP3" s="184"/>
      <c r="TNQ3" s="184"/>
      <c r="TNR3" s="184"/>
      <c r="TNS3" s="184"/>
      <c r="TNT3" s="184"/>
      <c r="TNU3" s="184"/>
      <c r="TNV3" s="184"/>
      <c r="TNW3" s="184"/>
      <c r="TNX3" s="184"/>
      <c r="TNY3" s="184"/>
      <c r="TNZ3" s="184"/>
      <c r="TOA3" s="184"/>
      <c r="TOB3" s="184"/>
      <c r="TOC3" s="184"/>
      <c r="TOD3" s="184"/>
      <c r="TOE3" s="184"/>
      <c r="TOF3" s="184"/>
      <c r="TOG3" s="184"/>
      <c r="TOH3" s="184"/>
      <c r="TOI3" s="184"/>
      <c r="TOJ3" s="184"/>
      <c r="TOK3" s="184"/>
      <c r="TOL3" s="184"/>
      <c r="TOM3" s="184"/>
      <c r="TON3" s="184"/>
      <c r="TOO3" s="184"/>
      <c r="TOP3" s="184"/>
      <c r="TOQ3" s="184"/>
      <c r="TOR3" s="184"/>
      <c r="TOS3" s="184"/>
      <c r="TOT3" s="184"/>
      <c r="TOU3" s="184"/>
      <c r="TOV3" s="184"/>
      <c r="TOW3" s="184"/>
      <c r="TOX3" s="184"/>
      <c r="TOY3" s="184"/>
      <c r="TOZ3" s="184"/>
      <c r="TPA3" s="184"/>
      <c r="TPB3" s="184"/>
      <c r="TPC3" s="184"/>
      <c r="TPD3" s="184"/>
      <c r="TPE3" s="184"/>
      <c r="TPF3" s="184"/>
      <c r="TPG3" s="184"/>
      <c r="TPH3" s="184"/>
      <c r="TPI3" s="184"/>
      <c r="TPJ3" s="184"/>
      <c r="TPK3" s="184"/>
      <c r="TPL3" s="184"/>
      <c r="TPM3" s="184"/>
      <c r="TPN3" s="184"/>
      <c r="TPO3" s="184"/>
      <c r="TPP3" s="184"/>
      <c r="TPQ3" s="184"/>
      <c r="TPR3" s="184"/>
      <c r="TPS3" s="184"/>
      <c r="TPT3" s="184"/>
      <c r="TPU3" s="184"/>
      <c r="TPV3" s="184"/>
      <c r="TPW3" s="184"/>
      <c r="TPX3" s="184"/>
      <c r="TPY3" s="184"/>
      <c r="TPZ3" s="184"/>
      <c r="TQA3" s="184"/>
      <c r="TQB3" s="184"/>
      <c r="TQC3" s="184"/>
      <c r="TQD3" s="184"/>
      <c r="TQE3" s="184"/>
      <c r="TQF3" s="184"/>
      <c r="TQG3" s="184"/>
      <c r="TQH3" s="184"/>
      <c r="TQI3" s="184"/>
      <c r="TQJ3" s="184"/>
      <c r="TQK3" s="184"/>
      <c r="TQL3" s="184"/>
      <c r="TQM3" s="184"/>
      <c r="TQN3" s="184"/>
      <c r="TQO3" s="184"/>
      <c r="TQP3" s="184"/>
      <c r="TQQ3" s="184"/>
      <c r="TQR3" s="184"/>
      <c r="TQS3" s="184"/>
      <c r="TQT3" s="184"/>
      <c r="TQU3" s="184"/>
      <c r="TQV3" s="184"/>
      <c r="TQW3" s="184"/>
      <c r="TQX3" s="184"/>
      <c r="TQY3" s="184"/>
      <c r="TQZ3" s="184"/>
      <c r="TRA3" s="184"/>
      <c r="TRB3" s="184"/>
      <c r="TRC3" s="184"/>
      <c r="TRD3" s="184"/>
      <c r="TRE3" s="184"/>
      <c r="TRF3" s="184"/>
      <c r="TRG3" s="184"/>
      <c r="TRH3" s="184"/>
      <c r="TRI3" s="184"/>
      <c r="TRJ3" s="184"/>
      <c r="TRK3" s="184"/>
      <c r="TRL3" s="184"/>
      <c r="TRM3" s="184"/>
      <c r="TRN3" s="184"/>
      <c r="TRO3" s="184"/>
      <c r="TRP3" s="184"/>
      <c r="TRQ3" s="184"/>
      <c r="TRR3" s="184"/>
      <c r="TRS3" s="184"/>
      <c r="TRT3" s="184"/>
      <c r="TRU3" s="184"/>
      <c r="TRV3" s="184"/>
      <c r="TRW3" s="184"/>
      <c r="TRX3" s="184"/>
      <c r="TRY3" s="184"/>
      <c r="TRZ3" s="184"/>
      <c r="TSA3" s="184"/>
      <c r="TSB3" s="184"/>
      <c r="TSC3" s="184"/>
      <c r="TSD3" s="184"/>
      <c r="TSE3" s="184"/>
      <c r="TSF3" s="184"/>
      <c r="TSG3" s="184"/>
      <c r="TSH3" s="184"/>
      <c r="TSI3" s="184"/>
      <c r="TSJ3" s="184"/>
      <c r="TSK3" s="184"/>
      <c r="TSL3" s="184"/>
      <c r="TSM3" s="184"/>
      <c r="TSN3" s="184"/>
      <c r="TSO3" s="184"/>
      <c r="TSP3" s="184"/>
      <c r="TSQ3" s="184"/>
      <c r="TSR3" s="184"/>
      <c r="TSS3" s="184"/>
      <c r="TST3" s="184"/>
      <c r="TSU3" s="184"/>
      <c r="TSV3" s="184"/>
      <c r="TSW3" s="184"/>
      <c r="TSX3" s="184"/>
      <c r="TSY3" s="184"/>
      <c r="TSZ3" s="184"/>
      <c r="TTA3" s="184"/>
      <c r="TTB3" s="184"/>
      <c r="TTC3" s="184"/>
      <c r="TTD3" s="184"/>
      <c r="TTE3" s="184"/>
      <c r="TTF3" s="184"/>
      <c r="TTG3" s="184"/>
      <c r="TTH3" s="184"/>
      <c r="TTI3" s="184"/>
      <c r="TTJ3" s="184"/>
      <c r="TTK3" s="184"/>
      <c r="TTL3" s="184"/>
      <c r="TTM3" s="184"/>
      <c r="TTN3" s="184"/>
      <c r="TTO3" s="184"/>
      <c r="TTP3" s="184"/>
      <c r="TTQ3" s="184"/>
      <c r="TTR3" s="184"/>
      <c r="TTS3" s="184"/>
      <c r="TTT3" s="184"/>
      <c r="TTU3" s="184"/>
      <c r="TTV3" s="184"/>
      <c r="TTW3" s="184"/>
      <c r="TTX3" s="184"/>
      <c r="TTY3" s="184"/>
      <c r="TTZ3" s="184"/>
      <c r="TUA3" s="184"/>
      <c r="TUB3" s="184"/>
      <c r="TUC3" s="184"/>
      <c r="TUD3" s="184"/>
      <c r="TUE3" s="184"/>
      <c r="TUF3" s="184"/>
      <c r="TUG3" s="184"/>
      <c r="TUH3" s="184"/>
      <c r="TUI3" s="184"/>
      <c r="TUJ3" s="184"/>
      <c r="TUK3" s="184"/>
      <c r="TUL3" s="184"/>
      <c r="TUM3" s="184"/>
      <c r="TUN3" s="184"/>
      <c r="TUO3" s="184"/>
      <c r="TUP3" s="184"/>
      <c r="TUQ3" s="184"/>
      <c r="TUR3" s="184"/>
      <c r="TUS3" s="184"/>
      <c r="TUT3" s="184"/>
      <c r="TUU3" s="184"/>
      <c r="TUV3" s="184"/>
      <c r="TUW3" s="184"/>
      <c r="TUX3" s="184"/>
      <c r="TUY3" s="184"/>
      <c r="TUZ3" s="184"/>
      <c r="TVA3" s="184"/>
      <c r="TVB3" s="184"/>
      <c r="TVC3" s="184"/>
      <c r="TVD3" s="184"/>
      <c r="TVE3" s="184"/>
      <c r="TVF3" s="184"/>
      <c r="TVG3" s="184"/>
      <c r="TVH3" s="184"/>
      <c r="TVI3" s="184"/>
      <c r="TVJ3" s="184"/>
      <c r="TVK3" s="184"/>
      <c r="TVL3" s="184"/>
      <c r="TVM3" s="184"/>
      <c r="TVN3" s="184"/>
      <c r="TVO3" s="184"/>
      <c r="TVP3" s="184"/>
      <c r="TVQ3" s="184"/>
      <c r="TVR3" s="184"/>
      <c r="TVS3" s="184"/>
      <c r="TVT3" s="184"/>
      <c r="TVU3" s="184"/>
      <c r="TVV3" s="184"/>
      <c r="TVW3" s="184"/>
      <c r="TVX3" s="184"/>
      <c r="TVY3" s="184"/>
      <c r="TVZ3" s="184"/>
      <c r="TWA3" s="184"/>
      <c r="TWB3" s="184"/>
      <c r="TWC3" s="184"/>
      <c r="TWD3" s="184"/>
      <c r="TWE3" s="184"/>
      <c r="TWF3" s="184"/>
      <c r="TWG3" s="184"/>
      <c r="TWH3" s="184"/>
      <c r="TWI3" s="184"/>
      <c r="TWJ3" s="184"/>
      <c r="TWK3" s="184"/>
      <c r="TWL3" s="184"/>
      <c r="TWM3" s="184"/>
      <c r="TWN3" s="184"/>
      <c r="TWO3" s="184"/>
      <c r="TWP3" s="184"/>
      <c r="TWQ3" s="184"/>
      <c r="TWR3" s="184"/>
      <c r="TWS3" s="184"/>
      <c r="TWT3" s="184"/>
      <c r="TWU3" s="184"/>
      <c r="TWV3" s="184"/>
      <c r="TWW3" s="184"/>
      <c r="TWX3" s="184"/>
      <c r="TWY3" s="184"/>
      <c r="TWZ3" s="184"/>
      <c r="TXA3" s="184"/>
      <c r="TXB3" s="184"/>
      <c r="TXC3" s="184"/>
      <c r="TXD3" s="184"/>
      <c r="TXE3" s="184"/>
      <c r="TXF3" s="184"/>
      <c r="TXG3" s="184"/>
      <c r="TXH3" s="184"/>
      <c r="TXI3" s="184"/>
      <c r="TXJ3" s="184"/>
      <c r="TXK3" s="184"/>
      <c r="TXL3" s="184"/>
      <c r="TXM3" s="184"/>
      <c r="TXN3" s="184"/>
      <c r="TXO3" s="184"/>
      <c r="TXP3" s="184"/>
      <c r="TXQ3" s="184"/>
      <c r="TXR3" s="184"/>
      <c r="TXS3" s="184"/>
      <c r="TXT3" s="184"/>
      <c r="TXU3" s="184"/>
      <c r="TXV3" s="184"/>
      <c r="TXW3" s="184"/>
      <c r="TXX3" s="184"/>
      <c r="TXY3" s="184"/>
      <c r="TXZ3" s="184"/>
      <c r="TYA3" s="184"/>
      <c r="TYB3" s="184"/>
      <c r="TYC3" s="184"/>
      <c r="TYD3" s="184"/>
      <c r="TYE3" s="184"/>
      <c r="TYF3" s="184"/>
      <c r="TYG3" s="184"/>
      <c r="TYH3" s="184"/>
      <c r="TYI3" s="184"/>
      <c r="TYJ3" s="184"/>
      <c r="TYK3" s="184"/>
      <c r="TYL3" s="184"/>
      <c r="TYM3" s="184"/>
      <c r="TYN3" s="184"/>
      <c r="TYO3" s="184"/>
      <c r="TYP3" s="184"/>
      <c r="TYQ3" s="184"/>
      <c r="TYR3" s="184"/>
      <c r="TYS3" s="184"/>
      <c r="TYT3" s="184"/>
      <c r="TYU3" s="184"/>
      <c r="TYV3" s="184"/>
      <c r="TYW3" s="184"/>
      <c r="TYX3" s="184"/>
      <c r="TYY3" s="184"/>
      <c r="TYZ3" s="184"/>
      <c r="TZA3" s="184"/>
      <c r="TZB3" s="184"/>
      <c r="TZC3" s="184"/>
      <c r="TZD3" s="184"/>
      <c r="TZE3" s="184"/>
      <c r="TZF3" s="184"/>
      <c r="TZG3" s="184"/>
      <c r="TZH3" s="184"/>
      <c r="TZI3" s="184"/>
      <c r="TZJ3" s="184"/>
      <c r="TZK3" s="184"/>
      <c r="TZL3" s="184"/>
      <c r="TZM3" s="184"/>
      <c r="TZN3" s="184"/>
      <c r="TZO3" s="184"/>
      <c r="TZP3" s="184"/>
      <c r="TZQ3" s="184"/>
      <c r="TZR3" s="184"/>
      <c r="TZS3" s="184"/>
      <c r="TZT3" s="184"/>
      <c r="TZU3" s="184"/>
      <c r="TZV3" s="184"/>
      <c r="TZW3" s="184"/>
      <c r="TZX3" s="184"/>
      <c r="TZY3" s="184"/>
      <c r="TZZ3" s="184"/>
      <c r="UAA3" s="184"/>
      <c r="UAB3" s="184"/>
      <c r="UAC3" s="184"/>
      <c r="UAD3" s="184"/>
      <c r="UAE3" s="184"/>
      <c r="UAF3" s="184"/>
      <c r="UAG3" s="184"/>
      <c r="UAH3" s="184"/>
      <c r="UAI3" s="184"/>
      <c r="UAJ3" s="184"/>
      <c r="UAK3" s="184"/>
      <c r="UAL3" s="184"/>
      <c r="UAM3" s="184"/>
      <c r="UAN3" s="184"/>
      <c r="UAO3" s="184"/>
      <c r="UAP3" s="184"/>
      <c r="UAQ3" s="184"/>
      <c r="UAR3" s="184"/>
      <c r="UAS3" s="184"/>
      <c r="UAT3" s="184"/>
      <c r="UAU3" s="184"/>
      <c r="UAV3" s="184"/>
      <c r="UAW3" s="184"/>
      <c r="UAX3" s="184"/>
      <c r="UAY3" s="184"/>
      <c r="UAZ3" s="184"/>
      <c r="UBA3" s="184"/>
      <c r="UBB3" s="184"/>
      <c r="UBC3" s="184"/>
      <c r="UBD3" s="184"/>
      <c r="UBE3" s="184"/>
      <c r="UBF3" s="184"/>
      <c r="UBG3" s="184"/>
      <c r="UBH3" s="184"/>
      <c r="UBI3" s="184"/>
      <c r="UBJ3" s="184"/>
      <c r="UBK3" s="184"/>
      <c r="UBL3" s="184"/>
      <c r="UBM3" s="184"/>
      <c r="UBN3" s="184"/>
      <c r="UBO3" s="184"/>
      <c r="UBP3" s="184"/>
      <c r="UBQ3" s="184"/>
      <c r="UBR3" s="184"/>
      <c r="UBS3" s="184"/>
      <c r="UBT3" s="184"/>
      <c r="UBU3" s="184"/>
      <c r="UBV3" s="184"/>
      <c r="UBW3" s="184"/>
      <c r="UBX3" s="184"/>
      <c r="UBY3" s="184"/>
      <c r="UBZ3" s="184"/>
      <c r="UCA3" s="184"/>
      <c r="UCB3" s="184"/>
      <c r="UCC3" s="184"/>
      <c r="UCD3" s="184"/>
      <c r="UCE3" s="184"/>
      <c r="UCF3" s="184"/>
      <c r="UCG3" s="184"/>
      <c r="UCH3" s="184"/>
      <c r="UCI3" s="184"/>
      <c r="UCJ3" s="184"/>
      <c r="UCK3" s="184"/>
      <c r="UCL3" s="184"/>
      <c r="UCM3" s="184"/>
      <c r="UCN3" s="184"/>
      <c r="UCO3" s="184"/>
      <c r="UCP3" s="184"/>
      <c r="UCQ3" s="184"/>
      <c r="UCR3" s="184"/>
      <c r="UCS3" s="184"/>
      <c r="UCT3" s="184"/>
      <c r="UCU3" s="184"/>
      <c r="UCV3" s="184"/>
      <c r="UCW3" s="184"/>
      <c r="UCX3" s="184"/>
      <c r="UCY3" s="184"/>
      <c r="UCZ3" s="184"/>
      <c r="UDA3" s="184"/>
      <c r="UDB3" s="184"/>
      <c r="UDC3" s="184"/>
      <c r="UDD3" s="184"/>
      <c r="UDE3" s="184"/>
      <c r="UDF3" s="184"/>
      <c r="UDG3" s="184"/>
      <c r="UDH3" s="184"/>
      <c r="UDI3" s="184"/>
      <c r="UDJ3" s="184"/>
      <c r="UDK3" s="184"/>
      <c r="UDL3" s="184"/>
      <c r="UDM3" s="184"/>
      <c r="UDN3" s="184"/>
      <c r="UDO3" s="184"/>
      <c r="UDP3" s="184"/>
      <c r="UDQ3" s="184"/>
      <c r="UDR3" s="184"/>
      <c r="UDS3" s="184"/>
      <c r="UDT3" s="184"/>
      <c r="UDU3" s="184"/>
      <c r="UDV3" s="184"/>
      <c r="UDW3" s="184"/>
      <c r="UDX3" s="184"/>
      <c r="UDY3" s="184"/>
      <c r="UDZ3" s="184"/>
      <c r="UEA3" s="184"/>
      <c r="UEB3" s="184"/>
      <c r="UEC3" s="184"/>
      <c r="UED3" s="184"/>
      <c r="UEE3" s="184"/>
      <c r="UEF3" s="184"/>
      <c r="UEG3" s="184"/>
      <c r="UEH3" s="184"/>
      <c r="UEI3" s="184"/>
      <c r="UEJ3" s="184"/>
      <c r="UEK3" s="184"/>
      <c r="UEL3" s="184"/>
      <c r="UEM3" s="184"/>
      <c r="UEN3" s="184"/>
      <c r="UEO3" s="184"/>
      <c r="UEP3" s="184"/>
      <c r="UEQ3" s="184"/>
      <c r="UER3" s="184"/>
      <c r="UES3" s="184"/>
      <c r="UET3" s="184"/>
      <c r="UEU3" s="184"/>
      <c r="UEV3" s="184"/>
      <c r="UEW3" s="184"/>
      <c r="UEX3" s="184"/>
      <c r="UEY3" s="184"/>
      <c r="UEZ3" s="184"/>
      <c r="UFA3" s="184"/>
      <c r="UFB3" s="184"/>
      <c r="UFC3" s="184"/>
      <c r="UFD3" s="184"/>
      <c r="UFE3" s="184"/>
      <c r="UFF3" s="184"/>
      <c r="UFG3" s="184"/>
      <c r="UFH3" s="184"/>
      <c r="UFI3" s="184"/>
      <c r="UFJ3" s="184"/>
      <c r="UFK3" s="184"/>
      <c r="UFL3" s="184"/>
      <c r="UFM3" s="184"/>
      <c r="UFN3" s="184"/>
      <c r="UFO3" s="184"/>
      <c r="UFP3" s="184"/>
      <c r="UFQ3" s="184"/>
      <c r="UFR3" s="184"/>
      <c r="UFS3" s="184"/>
      <c r="UFT3" s="184"/>
      <c r="UFU3" s="184"/>
      <c r="UFV3" s="184"/>
      <c r="UFW3" s="184"/>
      <c r="UFX3" s="184"/>
      <c r="UFY3" s="184"/>
      <c r="UFZ3" s="184"/>
      <c r="UGA3" s="184"/>
      <c r="UGB3" s="184"/>
      <c r="UGC3" s="184"/>
      <c r="UGD3" s="184"/>
      <c r="UGE3" s="184"/>
      <c r="UGF3" s="184"/>
      <c r="UGG3" s="184"/>
      <c r="UGH3" s="184"/>
      <c r="UGI3" s="184"/>
      <c r="UGJ3" s="184"/>
      <c r="UGK3" s="184"/>
      <c r="UGL3" s="184"/>
      <c r="UGM3" s="184"/>
      <c r="UGN3" s="184"/>
      <c r="UGO3" s="184"/>
      <c r="UGP3" s="184"/>
      <c r="UGQ3" s="184"/>
      <c r="UGR3" s="184"/>
      <c r="UGS3" s="184"/>
      <c r="UGT3" s="184"/>
      <c r="UGU3" s="184"/>
      <c r="UGV3" s="184"/>
      <c r="UGW3" s="184"/>
      <c r="UGX3" s="184"/>
      <c r="UGY3" s="184"/>
      <c r="UGZ3" s="184"/>
      <c r="UHA3" s="184"/>
      <c r="UHB3" s="184"/>
      <c r="UHC3" s="184"/>
      <c r="UHD3" s="184"/>
      <c r="UHE3" s="184"/>
      <c r="UHF3" s="184"/>
      <c r="UHG3" s="184"/>
      <c r="UHH3" s="184"/>
      <c r="UHI3" s="184"/>
      <c r="UHJ3" s="184"/>
      <c r="UHK3" s="184"/>
      <c r="UHL3" s="184"/>
      <c r="UHM3" s="184"/>
      <c r="UHN3" s="184"/>
      <c r="UHO3" s="184"/>
      <c r="UHP3" s="184"/>
      <c r="UHQ3" s="184"/>
      <c r="UHR3" s="184"/>
      <c r="UHS3" s="184"/>
      <c r="UHT3" s="184"/>
      <c r="UHU3" s="184"/>
      <c r="UHV3" s="184"/>
      <c r="UHW3" s="184"/>
      <c r="UHX3" s="184"/>
      <c r="UHY3" s="184"/>
      <c r="UHZ3" s="184"/>
      <c r="UIA3" s="184"/>
      <c r="UIB3" s="184"/>
      <c r="UIC3" s="184"/>
      <c r="UID3" s="184"/>
      <c r="UIE3" s="184"/>
      <c r="UIF3" s="184"/>
      <c r="UIG3" s="184"/>
      <c r="UIH3" s="184"/>
      <c r="UII3" s="184"/>
      <c r="UIJ3" s="184"/>
      <c r="UIK3" s="184"/>
      <c r="UIL3" s="184"/>
      <c r="UIM3" s="184"/>
      <c r="UIN3" s="184"/>
      <c r="UIO3" s="184"/>
      <c r="UIP3" s="184"/>
      <c r="UIQ3" s="184"/>
      <c r="UIR3" s="184"/>
      <c r="UIS3" s="184"/>
      <c r="UIT3" s="184"/>
      <c r="UIU3" s="184"/>
      <c r="UIV3" s="184"/>
      <c r="UIW3" s="184"/>
      <c r="UIX3" s="184"/>
      <c r="UIY3" s="184"/>
      <c r="UIZ3" s="184"/>
      <c r="UJA3" s="184"/>
      <c r="UJB3" s="184"/>
      <c r="UJC3" s="184"/>
      <c r="UJD3" s="184"/>
      <c r="UJE3" s="184"/>
      <c r="UJF3" s="184"/>
      <c r="UJG3" s="184"/>
      <c r="UJH3" s="184"/>
      <c r="UJI3" s="184"/>
      <c r="UJJ3" s="184"/>
      <c r="UJK3" s="184"/>
      <c r="UJL3" s="184"/>
      <c r="UJM3" s="184"/>
      <c r="UJN3" s="184"/>
      <c r="UJO3" s="184"/>
      <c r="UJP3" s="184"/>
      <c r="UJQ3" s="184"/>
      <c r="UJR3" s="184"/>
      <c r="UJS3" s="184"/>
      <c r="UJT3" s="184"/>
      <c r="UJU3" s="184"/>
      <c r="UJV3" s="184"/>
      <c r="UJW3" s="184"/>
      <c r="UJX3" s="184"/>
      <c r="UJY3" s="184"/>
      <c r="UJZ3" s="184"/>
      <c r="UKA3" s="184"/>
      <c r="UKB3" s="184"/>
      <c r="UKC3" s="184"/>
      <c r="UKD3" s="184"/>
      <c r="UKE3" s="184"/>
      <c r="UKF3" s="184"/>
      <c r="UKG3" s="184"/>
      <c r="UKH3" s="184"/>
      <c r="UKI3" s="184"/>
      <c r="UKJ3" s="184"/>
      <c r="UKK3" s="184"/>
      <c r="UKL3" s="184"/>
      <c r="UKM3" s="184"/>
      <c r="UKN3" s="184"/>
      <c r="UKO3" s="184"/>
      <c r="UKP3" s="184"/>
      <c r="UKQ3" s="184"/>
      <c r="UKR3" s="184"/>
      <c r="UKS3" s="184"/>
      <c r="UKT3" s="184"/>
      <c r="UKU3" s="184"/>
      <c r="UKV3" s="184"/>
      <c r="UKW3" s="184"/>
      <c r="UKX3" s="184"/>
      <c r="UKY3" s="184"/>
      <c r="UKZ3" s="184"/>
      <c r="ULA3" s="184"/>
      <c r="ULB3" s="184"/>
      <c r="ULC3" s="184"/>
      <c r="ULD3" s="184"/>
      <c r="ULE3" s="184"/>
      <c r="ULF3" s="184"/>
      <c r="ULG3" s="184"/>
      <c r="ULH3" s="184"/>
      <c r="ULI3" s="184"/>
      <c r="ULJ3" s="184"/>
      <c r="ULK3" s="184"/>
      <c r="ULL3" s="184"/>
      <c r="ULM3" s="184"/>
      <c r="ULN3" s="184"/>
      <c r="ULO3" s="184"/>
      <c r="ULP3" s="184"/>
      <c r="ULQ3" s="184"/>
      <c r="ULR3" s="184"/>
      <c r="ULS3" s="184"/>
      <c r="ULT3" s="184"/>
      <c r="ULU3" s="184"/>
      <c r="ULV3" s="184"/>
      <c r="ULW3" s="184"/>
      <c r="ULX3" s="184"/>
      <c r="ULY3" s="184"/>
      <c r="ULZ3" s="184"/>
      <c r="UMA3" s="184"/>
      <c r="UMB3" s="184"/>
      <c r="UMC3" s="184"/>
      <c r="UMD3" s="184"/>
      <c r="UME3" s="184"/>
      <c r="UMF3" s="184"/>
      <c r="UMG3" s="184"/>
      <c r="UMH3" s="184"/>
      <c r="UMI3" s="184"/>
      <c r="UMJ3" s="184"/>
      <c r="UMK3" s="184"/>
      <c r="UML3" s="184"/>
      <c r="UMM3" s="184"/>
      <c r="UMN3" s="184"/>
      <c r="UMO3" s="184"/>
      <c r="UMP3" s="184"/>
      <c r="UMQ3" s="184"/>
      <c r="UMR3" s="184"/>
      <c r="UMS3" s="184"/>
      <c r="UMT3" s="184"/>
      <c r="UMU3" s="184"/>
      <c r="UMV3" s="184"/>
      <c r="UMW3" s="184"/>
      <c r="UMX3" s="184"/>
      <c r="UMY3" s="184"/>
      <c r="UMZ3" s="184"/>
      <c r="UNA3" s="184"/>
      <c r="UNB3" s="184"/>
      <c r="UNC3" s="184"/>
      <c r="UND3" s="184"/>
      <c r="UNE3" s="184"/>
      <c r="UNF3" s="184"/>
      <c r="UNG3" s="184"/>
      <c r="UNH3" s="184"/>
      <c r="UNI3" s="184"/>
      <c r="UNJ3" s="184"/>
      <c r="UNK3" s="184"/>
      <c r="UNL3" s="184"/>
      <c r="UNM3" s="184"/>
      <c r="UNN3" s="184"/>
      <c r="UNO3" s="184"/>
      <c r="UNP3" s="184"/>
      <c r="UNQ3" s="184"/>
      <c r="UNR3" s="184"/>
      <c r="UNS3" s="184"/>
      <c r="UNT3" s="184"/>
      <c r="UNU3" s="184"/>
      <c r="UNV3" s="184"/>
      <c r="UNW3" s="184"/>
      <c r="UNX3" s="184"/>
      <c r="UNY3" s="184"/>
      <c r="UNZ3" s="184"/>
      <c r="UOA3" s="184"/>
      <c r="UOB3" s="184"/>
      <c r="UOC3" s="184"/>
      <c r="UOD3" s="184"/>
      <c r="UOE3" s="184"/>
      <c r="UOF3" s="184"/>
      <c r="UOG3" s="184"/>
      <c r="UOH3" s="184"/>
      <c r="UOI3" s="184"/>
      <c r="UOJ3" s="184"/>
      <c r="UOK3" s="184"/>
      <c r="UOL3" s="184"/>
      <c r="UOM3" s="184"/>
      <c r="UON3" s="184"/>
      <c r="UOO3" s="184"/>
      <c r="UOP3" s="184"/>
      <c r="UOQ3" s="184"/>
      <c r="UOR3" s="184"/>
      <c r="UOS3" s="184"/>
      <c r="UOT3" s="184"/>
      <c r="UOU3" s="184"/>
      <c r="UOV3" s="184"/>
      <c r="UOW3" s="184"/>
      <c r="UOX3" s="184"/>
      <c r="UOY3" s="184"/>
      <c r="UOZ3" s="184"/>
      <c r="UPA3" s="184"/>
      <c r="UPB3" s="184"/>
      <c r="UPC3" s="184"/>
      <c r="UPD3" s="184"/>
      <c r="UPE3" s="184"/>
      <c r="UPF3" s="184"/>
      <c r="UPG3" s="184"/>
      <c r="UPH3" s="184"/>
      <c r="UPI3" s="184"/>
      <c r="UPJ3" s="184"/>
      <c r="UPK3" s="184"/>
      <c r="UPL3" s="184"/>
      <c r="UPM3" s="184"/>
      <c r="UPN3" s="184"/>
      <c r="UPO3" s="184"/>
      <c r="UPP3" s="184"/>
      <c r="UPQ3" s="184"/>
      <c r="UPR3" s="184"/>
      <c r="UPS3" s="184"/>
      <c r="UPT3" s="184"/>
      <c r="UPU3" s="184"/>
      <c r="UPV3" s="184"/>
      <c r="UPW3" s="184"/>
      <c r="UPX3" s="184"/>
      <c r="UPY3" s="184"/>
      <c r="UPZ3" s="184"/>
      <c r="UQA3" s="184"/>
      <c r="UQB3" s="184"/>
      <c r="UQC3" s="184"/>
      <c r="UQD3" s="184"/>
      <c r="UQE3" s="184"/>
      <c r="UQF3" s="184"/>
      <c r="UQG3" s="184"/>
      <c r="UQH3" s="184"/>
      <c r="UQI3" s="184"/>
      <c r="UQJ3" s="184"/>
      <c r="UQK3" s="184"/>
      <c r="UQL3" s="184"/>
      <c r="UQM3" s="184"/>
      <c r="UQN3" s="184"/>
      <c r="UQO3" s="184"/>
      <c r="UQP3" s="184"/>
      <c r="UQQ3" s="184"/>
      <c r="UQR3" s="184"/>
      <c r="UQS3" s="184"/>
      <c r="UQT3" s="184"/>
      <c r="UQU3" s="184"/>
      <c r="UQV3" s="184"/>
      <c r="UQW3" s="184"/>
      <c r="UQX3" s="184"/>
      <c r="UQY3" s="184"/>
      <c r="UQZ3" s="184"/>
      <c r="URA3" s="184"/>
      <c r="URB3" s="184"/>
      <c r="URC3" s="184"/>
      <c r="URD3" s="184"/>
      <c r="URE3" s="184"/>
      <c r="URF3" s="184"/>
      <c r="URG3" s="184"/>
      <c r="URH3" s="184"/>
      <c r="URI3" s="184"/>
      <c r="URJ3" s="184"/>
      <c r="URK3" s="184"/>
      <c r="URL3" s="184"/>
      <c r="URM3" s="184"/>
      <c r="URN3" s="184"/>
      <c r="URO3" s="184"/>
      <c r="URP3" s="184"/>
      <c r="URQ3" s="184"/>
      <c r="URR3" s="184"/>
      <c r="URS3" s="184"/>
      <c r="URT3" s="184"/>
      <c r="URU3" s="184"/>
      <c r="URV3" s="184"/>
      <c r="URW3" s="184"/>
      <c r="URX3" s="184"/>
      <c r="URY3" s="184"/>
      <c r="URZ3" s="184"/>
      <c r="USA3" s="184"/>
      <c r="USB3" s="184"/>
      <c r="USC3" s="184"/>
      <c r="USD3" s="184"/>
      <c r="USE3" s="184"/>
      <c r="USF3" s="184"/>
      <c r="USG3" s="184"/>
      <c r="USH3" s="184"/>
      <c r="USI3" s="184"/>
      <c r="USJ3" s="184"/>
      <c r="USK3" s="184"/>
      <c r="USL3" s="184"/>
      <c r="USM3" s="184"/>
      <c r="USN3" s="184"/>
      <c r="USO3" s="184"/>
      <c r="USP3" s="184"/>
      <c r="USQ3" s="184"/>
      <c r="USR3" s="184"/>
      <c r="USS3" s="184"/>
      <c r="UST3" s="184"/>
      <c r="USU3" s="184"/>
      <c r="USV3" s="184"/>
      <c r="USW3" s="184"/>
      <c r="USX3" s="184"/>
      <c r="USY3" s="184"/>
      <c r="USZ3" s="184"/>
      <c r="UTA3" s="184"/>
      <c r="UTB3" s="184"/>
      <c r="UTC3" s="184"/>
      <c r="UTD3" s="184"/>
      <c r="UTE3" s="184"/>
      <c r="UTF3" s="184"/>
      <c r="UTG3" s="184"/>
      <c r="UTH3" s="184"/>
      <c r="UTI3" s="184"/>
      <c r="UTJ3" s="184"/>
      <c r="UTK3" s="184"/>
      <c r="UTL3" s="184"/>
      <c r="UTM3" s="184"/>
      <c r="UTN3" s="184"/>
      <c r="UTO3" s="184"/>
      <c r="UTP3" s="184"/>
      <c r="UTQ3" s="184"/>
      <c r="UTR3" s="184"/>
      <c r="UTS3" s="184"/>
      <c r="UTT3" s="184"/>
      <c r="UTU3" s="184"/>
      <c r="UTV3" s="184"/>
      <c r="UTW3" s="184"/>
      <c r="UTX3" s="184"/>
      <c r="UTY3" s="184"/>
      <c r="UTZ3" s="184"/>
      <c r="UUA3" s="184"/>
      <c r="UUB3" s="184"/>
      <c r="UUC3" s="184"/>
      <c r="UUD3" s="184"/>
      <c r="UUE3" s="184"/>
      <c r="UUF3" s="184"/>
      <c r="UUG3" s="184"/>
      <c r="UUH3" s="184"/>
      <c r="UUI3" s="184"/>
      <c r="UUJ3" s="184"/>
      <c r="UUK3" s="184"/>
      <c r="UUL3" s="184"/>
      <c r="UUM3" s="184"/>
      <c r="UUN3" s="184"/>
      <c r="UUO3" s="184"/>
      <c r="UUP3" s="184"/>
      <c r="UUQ3" s="184"/>
      <c r="UUR3" s="184"/>
      <c r="UUS3" s="184"/>
      <c r="UUT3" s="184"/>
      <c r="UUU3" s="184"/>
      <c r="UUV3" s="184"/>
      <c r="UUW3" s="184"/>
      <c r="UUX3" s="184"/>
      <c r="UUY3" s="184"/>
      <c r="UUZ3" s="184"/>
      <c r="UVA3" s="184"/>
      <c r="UVB3" s="184"/>
      <c r="UVC3" s="184"/>
      <c r="UVD3" s="184"/>
      <c r="UVE3" s="184"/>
      <c r="UVF3" s="184"/>
      <c r="UVG3" s="184"/>
      <c r="UVH3" s="184"/>
      <c r="UVI3" s="184"/>
      <c r="UVJ3" s="184"/>
      <c r="UVK3" s="184"/>
      <c r="UVL3" s="184"/>
      <c r="UVM3" s="184"/>
      <c r="UVN3" s="184"/>
      <c r="UVO3" s="184"/>
      <c r="UVP3" s="184"/>
      <c r="UVQ3" s="184"/>
      <c r="UVR3" s="184"/>
      <c r="UVS3" s="184"/>
      <c r="UVT3" s="184"/>
      <c r="UVU3" s="184"/>
      <c r="UVV3" s="184"/>
      <c r="UVW3" s="184"/>
      <c r="UVX3" s="184"/>
      <c r="UVY3" s="184"/>
      <c r="UVZ3" s="184"/>
      <c r="UWA3" s="184"/>
      <c r="UWB3" s="184"/>
      <c r="UWC3" s="184"/>
      <c r="UWD3" s="184"/>
      <c r="UWE3" s="184"/>
      <c r="UWF3" s="184"/>
      <c r="UWG3" s="184"/>
      <c r="UWH3" s="184"/>
      <c r="UWI3" s="184"/>
      <c r="UWJ3" s="184"/>
      <c r="UWK3" s="184"/>
      <c r="UWL3" s="184"/>
      <c r="UWM3" s="184"/>
      <c r="UWN3" s="184"/>
      <c r="UWO3" s="184"/>
      <c r="UWP3" s="184"/>
      <c r="UWQ3" s="184"/>
      <c r="UWR3" s="184"/>
      <c r="UWS3" s="184"/>
      <c r="UWT3" s="184"/>
      <c r="UWU3" s="184"/>
      <c r="UWV3" s="184"/>
      <c r="UWW3" s="184"/>
      <c r="UWX3" s="184"/>
      <c r="UWY3" s="184"/>
      <c r="UWZ3" s="184"/>
      <c r="UXA3" s="184"/>
      <c r="UXB3" s="184"/>
      <c r="UXC3" s="184"/>
      <c r="UXD3" s="184"/>
      <c r="UXE3" s="184"/>
      <c r="UXF3" s="184"/>
      <c r="UXG3" s="184"/>
      <c r="UXH3" s="184"/>
      <c r="UXI3" s="184"/>
      <c r="UXJ3" s="184"/>
      <c r="UXK3" s="184"/>
      <c r="UXL3" s="184"/>
      <c r="UXM3" s="184"/>
      <c r="UXN3" s="184"/>
      <c r="UXO3" s="184"/>
      <c r="UXP3" s="184"/>
      <c r="UXQ3" s="184"/>
      <c r="UXR3" s="184"/>
      <c r="UXS3" s="184"/>
      <c r="UXT3" s="184"/>
      <c r="UXU3" s="184"/>
      <c r="UXV3" s="184"/>
      <c r="UXW3" s="184"/>
      <c r="UXX3" s="184"/>
      <c r="UXY3" s="184"/>
      <c r="UXZ3" s="184"/>
      <c r="UYA3" s="184"/>
      <c r="UYB3" s="184"/>
      <c r="UYC3" s="184"/>
      <c r="UYD3" s="184"/>
      <c r="UYE3" s="184"/>
      <c r="UYF3" s="184"/>
      <c r="UYG3" s="184"/>
      <c r="UYH3" s="184"/>
      <c r="UYI3" s="184"/>
      <c r="UYJ3" s="184"/>
      <c r="UYK3" s="184"/>
      <c r="UYL3" s="184"/>
      <c r="UYM3" s="184"/>
      <c r="UYN3" s="184"/>
      <c r="UYO3" s="184"/>
      <c r="UYP3" s="184"/>
      <c r="UYQ3" s="184"/>
      <c r="UYR3" s="184"/>
      <c r="UYS3" s="184"/>
      <c r="UYT3" s="184"/>
      <c r="UYU3" s="184"/>
      <c r="UYV3" s="184"/>
      <c r="UYW3" s="184"/>
      <c r="UYX3" s="184"/>
      <c r="UYY3" s="184"/>
      <c r="UYZ3" s="184"/>
      <c r="UZA3" s="184"/>
      <c r="UZB3" s="184"/>
      <c r="UZC3" s="184"/>
      <c r="UZD3" s="184"/>
      <c r="UZE3" s="184"/>
      <c r="UZF3" s="184"/>
      <c r="UZG3" s="184"/>
      <c r="UZH3" s="184"/>
      <c r="UZI3" s="184"/>
      <c r="UZJ3" s="184"/>
      <c r="UZK3" s="184"/>
      <c r="UZL3" s="184"/>
      <c r="UZM3" s="184"/>
      <c r="UZN3" s="184"/>
      <c r="UZO3" s="184"/>
      <c r="UZP3" s="184"/>
      <c r="UZQ3" s="184"/>
      <c r="UZR3" s="184"/>
      <c r="UZS3" s="184"/>
      <c r="UZT3" s="184"/>
      <c r="UZU3" s="184"/>
      <c r="UZV3" s="184"/>
      <c r="UZW3" s="184"/>
      <c r="UZX3" s="184"/>
      <c r="UZY3" s="184"/>
      <c r="UZZ3" s="184"/>
      <c r="VAA3" s="184"/>
      <c r="VAB3" s="184"/>
      <c r="VAC3" s="184"/>
      <c r="VAD3" s="184"/>
      <c r="VAE3" s="184"/>
      <c r="VAF3" s="184"/>
      <c r="VAG3" s="184"/>
      <c r="VAH3" s="184"/>
      <c r="VAI3" s="184"/>
      <c r="VAJ3" s="184"/>
      <c r="VAK3" s="184"/>
      <c r="VAL3" s="184"/>
      <c r="VAM3" s="184"/>
      <c r="VAN3" s="184"/>
      <c r="VAO3" s="184"/>
      <c r="VAP3" s="184"/>
      <c r="VAQ3" s="184"/>
      <c r="VAR3" s="184"/>
      <c r="VAS3" s="184"/>
      <c r="VAT3" s="184"/>
      <c r="VAU3" s="184"/>
      <c r="VAV3" s="184"/>
      <c r="VAW3" s="184"/>
      <c r="VAX3" s="184"/>
      <c r="VAY3" s="184"/>
      <c r="VAZ3" s="184"/>
      <c r="VBA3" s="184"/>
      <c r="VBB3" s="184"/>
      <c r="VBC3" s="184"/>
      <c r="VBD3" s="184"/>
      <c r="VBE3" s="184"/>
      <c r="VBF3" s="184"/>
      <c r="VBG3" s="184"/>
      <c r="VBH3" s="184"/>
      <c r="VBI3" s="184"/>
      <c r="VBJ3" s="184"/>
      <c r="VBK3" s="184"/>
      <c r="VBL3" s="184"/>
      <c r="VBM3" s="184"/>
      <c r="VBN3" s="184"/>
      <c r="VBO3" s="184"/>
      <c r="VBP3" s="184"/>
      <c r="VBQ3" s="184"/>
      <c r="VBR3" s="184"/>
      <c r="VBS3" s="184"/>
      <c r="VBT3" s="184"/>
      <c r="VBU3" s="184"/>
      <c r="VBV3" s="184"/>
      <c r="VBW3" s="184"/>
      <c r="VBX3" s="184"/>
      <c r="VBY3" s="184"/>
      <c r="VBZ3" s="184"/>
      <c r="VCA3" s="184"/>
      <c r="VCB3" s="184"/>
      <c r="VCC3" s="184"/>
      <c r="VCD3" s="184"/>
      <c r="VCE3" s="184"/>
      <c r="VCF3" s="184"/>
      <c r="VCG3" s="184"/>
      <c r="VCH3" s="184"/>
      <c r="VCI3" s="184"/>
      <c r="VCJ3" s="184"/>
      <c r="VCK3" s="184"/>
      <c r="VCL3" s="184"/>
      <c r="VCM3" s="184"/>
      <c r="VCN3" s="184"/>
      <c r="VCO3" s="184"/>
      <c r="VCP3" s="184"/>
      <c r="VCQ3" s="184"/>
      <c r="VCR3" s="184"/>
      <c r="VCS3" s="184"/>
      <c r="VCT3" s="184"/>
      <c r="VCU3" s="184"/>
      <c r="VCV3" s="184"/>
      <c r="VCW3" s="184"/>
      <c r="VCX3" s="184"/>
      <c r="VCY3" s="184"/>
      <c r="VCZ3" s="184"/>
      <c r="VDA3" s="184"/>
      <c r="VDB3" s="184"/>
      <c r="VDC3" s="184"/>
      <c r="VDD3" s="184"/>
      <c r="VDE3" s="184"/>
      <c r="VDF3" s="184"/>
      <c r="VDG3" s="184"/>
      <c r="VDH3" s="184"/>
      <c r="VDI3" s="184"/>
      <c r="VDJ3" s="184"/>
      <c r="VDK3" s="184"/>
      <c r="VDL3" s="184"/>
      <c r="VDM3" s="184"/>
      <c r="VDN3" s="184"/>
      <c r="VDO3" s="184"/>
      <c r="VDP3" s="184"/>
      <c r="VDQ3" s="184"/>
      <c r="VDR3" s="184"/>
      <c r="VDS3" s="184"/>
      <c r="VDT3" s="184"/>
      <c r="VDU3" s="184"/>
      <c r="VDV3" s="184"/>
      <c r="VDW3" s="184"/>
      <c r="VDX3" s="184"/>
      <c r="VDY3" s="184"/>
      <c r="VDZ3" s="184"/>
      <c r="VEA3" s="184"/>
      <c r="VEB3" s="184"/>
      <c r="VEC3" s="184"/>
      <c r="VED3" s="184"/>
      <c r="VEE3" s="184"/>
      <c r="VEF3" s="184"/>
      <c r="VEG3" s="184"/>
      <c r="VEH3" s="184"/>
      <c r="VEI3" s="184"/>
      <c r="VEJ3" s="184"/>
      <c r="VEK3" s="184"/>
      <c r="VEL3" s="184"/>
      <c r="VEM3" s="184"/>
      <c r="VEN3" s="184"/>
      <c r="VEO3" s="184"/>
      <c r="VEP3" s="184"/>
      <c r="VEQ3" s="184"/>
      <c r="VER3" s="184"/>
      <c r="VES3" s="184"/>
      <c r="VET3" s="184"/>
      <c r="VEU3" s="184"/>
      <c r="VEV3" s="184"/>
      <c r="VEW3" s="184"/>
      <c r="VEX3" s="184"/>
      <c r="VEY3" s="184"/>
      <c r="VEZ3" s="184"/>
      <c r="VFA3" s="184"/>
      <c r="VFB3" s="184"/>
      <c r="VFC3" s="184"/>
      <c r="VFD3" s="184"/>
      <c r="VFE3" s="184"/>
      <c r="VFF3" s="184"/>
      <c r="VFG3" s="184"/>
      <c r="VFH3" s="184"/>
      <c r="VFI3" s="184"/>
      <c r="VFJ3" s="184"/>
      <c r="VFK3" s="184"/>
      <c r="VFL3" s="184"/>
      <c r="VFM3" s="184"/>
      <c r="VFN3" s="184"/>
      <c r="VFO3" s="184"/>
      <c r="VFP3" s="184"/>
      <c r="VFQ3" s="184"/>
      <c r="VFR3" s="184"/>
      <c r="VFS3" s="184"/>
      <c r="VFT3" s="184"/>
      <c r="VFU3" s="184"/>
      <c r="VFV3" s="184"/>
      <c r="VFW3" s="184"/>
      <c r="VFX3" s="184"/>
      <c r="VFY3" s="184"/>
      <c r="VFZ3" s="184"/>
      <c r="VGA3" s="184"/>
      <c r="VGB3" s="184"/>
      <c r="VGC3" s="184"/>
      <c r="VGD3" s="184"/>
      <c r="VGE3" s="184"/>
      <c r="VGF3" s="184"/>
      <c r="VGG3" s="184"/>
      <c r="VGH3" s="184"/>
      <c r="VGI3" s="184"/>
      <c r="VGJ3" s="184"/>
      <c r="VGK3" s="184"/>
      <c r="VGL3" s="184"/>
      <c r="VGM3" s="184"/>
      <c r="VGN3" s="184"/>
      <c r="VGO3" s="184"/>
      <c r="VGP3" s="184"/>
      <c r="VGQ3" s="184"/>
      <c r="VGR3" s="184"/>
      <c r="VGS3" s="184"/>
      <c r="VGT3" s="184"/>
      <c r="VGU3" s="184"/>
      <c r="VGV3" s="184"/>
      <c r="VGW3" s="184"/>
      <c r="VGX3" s="184"/>
      <c r="VGY3" s="184"/>
      <c r="VGZ3" s="184"/>
      <c r="VHA3" s="184"/>
      <c r="VHB3" s="184"/>
      <c r="VHC3" s="184"/>
      <c r="VHD3" s="184"/>
      <c r="VHE3" s="184"/>
      <c r="VHF3" s="184"/>
      <c r="VHG3" s="184"/>
      <c r="VHH3" s="184"/>
      <c r="VHI3" s="184"/>
      <c r="VHJ3" s="184"/>
      <c r="VHK3" s="184"/>
      <c r="VHL3" s="184"/>
      <c r="VHM3" s="184"/>
      <c r="VHN3" s="184"/>
      <c r="VHO3" s="184"/>
      <c r="VHP3" s="184"/>
      <c r="VHQ3" s="184"/>
      <c r="VHR3" s="184"/>
      <c r="VHS3" s="184"/>
      <c r="VHT3" s="184"/>
      <c r="VHU3" s="184"/>
      <c r="VHV3" s="184"/>
      <c r="VHW3" s="184"/>
      <c r="VHX3" s="184"/>
      <c r="VHY3" s="184"/>
      <c r="VHZ3" s="184"/>
      <c r="VIA3" s="184"/>
      <c r="VIB3" s="184"/>
      <c r="VIC3" s="184"/>
      <c r="VID3" s="184"/>
      <c r="VIE3" s="184"/>
      <c r="VIF3" s="184"/>
      <c r="VIG3" s="184"/>
      <c r="VIH3" s="184"/>
      <c r="VII3" s="184"/>
      <c r="VIJ3" s="184"/>
      <c r="VIK3" s="184"/>
      <c r="VIL3" s="184"/>
      <c r="VIM3" s="184"/>
      <c r="VIN3" s="184"/>
      <c r="VIO3" s="184"/>
      <c r="VIP3" s="184"/>
      <c r="VIQ3" s="184"/>
      <c r="VIR3" s="184"/>
      <c r="VIS3" s="184"/>
      <c r="VIT3" s="184"/>
      <c r="VIU3" s="184"/>
      <c r="VIV3" s="184"/>
      <c r="VIW3" s="184"/>
      <c r="VIX3" s="184"/>
      <c r="VIY3" s="184"/>
      <c r="VIZ3" s="184"/>
      <c r="VJA3" s="184"/>
      <c r="VJB3" s="184"/>
      <c r="VJC3" s="184"/>
      <c r="VJD3" s="184"/>
      <c r="VJE3" s="184"/>
      <c r="VJF3" s="184"/>
      <c r="VJG3" s="184"/>
      <c r="VJH3" s="184"/>
      <c r="VJI3" s="184"/>
      <c r="VJJ3" s="184"/>
      <c r="VJK3" s="184"/>
      <c r="VJL3" s="184"/>
      <c r="VJM3" s="184"/>
      <c r="VJN3" s="184"/>
      <c r="VJO3" s="184"/>
      <c r="VJP3" s="184"/>
      <c r="VJQ3" s="184"/>
      <c r="VJR3" s="184"/>
      <c r="VJS3" s="184"/>
      <c r="VJT3" s="184"/>
      <c r="VJU3" s="184"/>
      <c r="VJV3" s="184"/>
      <c r="VJW3" s="184"/>
      <c r="VJX3" s="184"/>
      <c r="VJY3" s="184"/>
      <c r="VJZ3" s="184"/>
      <c r="VKA3" s="184"/>
      <c r="VKB3" s="184"/>
      <c r="VKC3" s="184"/>
      <c r="VKD3" s="184"/>
      <c r="VKE3" s="184"/>
      <c r="VKF3" s="184"/>
      <c r="VKG3" s="184"/>
      <c r="VKH3" s="184"/>
      <c r="VKI3" s="184"/>
      <c r="VKJ3" s="184"/>
      <c r="VKK3" s="184"/>
      <c r="VKL3" s="184"/>
      <c r="VKM3" s="184"/>
      <c r="VKN3" s="184"/>
      <c r="VKO3" s="184"/>
      <c r="VKP3" s="184"/>
      <c r="VKQ3" s="184"/>
      <c r="VKR3" s="184"/>
      <c r="VKS3" s="184"/>
      <c r="VKT3" s="184"/>
      <c r="VKU3" s="184"/>
      <c r="VKV3" s="184"/>
      <c r="VKW3" s="184"/>
      <c r="VKX3" s="184"/>
      <c r="VKY3" s="184"/>
      <c r="VKZ3" s="184"/>
      <c r="VLA3" s="184"/>
      <c r="VLB3" s="184"/>
      <c r="VLC3" s="184"/>
      <c r="VLD3" s="184"/>
      <c r="VLE3" s="184"/>
      <c r="VLF3" s="184"/>
      <c r="VLG3" s="184"/>
      <c r="VLH3" s="184"/>
      <c r="VLI3" s="184"/>
      <c r="VLJ3" s="184"/>
      <c r="VLK3" s="184"/>
      <c r="VLL3" s="184"/>
      <c r="VLM3" s="184"/>
      <c r="VLN3" s="184"/>
      <c r="VLO3" s="184"/>
      <c r="VLP3" s="184"/>
      <c r="VLQ3" s="184"/>
      <c r="VLR3" s="184"/>
      <c r="VLS3" s="184"/>
      <c r="VLT3" s="184"/>
      <c r="VLU3" s="184"/>
      <c r="VLV3" s="184"/>
      <c r="VLW3" s="184"/>
      <c r="VLX3" s="184"/>
      <c r="VLY3" s="184"/>
      <c r="VLZ3" s="184"/>
      <c r="VMA3" s="184"/>
      <c r="VMB3" s="184"/>
      <c r="VMC3" s="184"/>
      <c r="VMD3" s="184"/>
      <c r="VME3" s="184"/>
      <c r="VMF3" s="184"/>
      <c r="VMG3" s="184"/>
      <c r="VMH3" s="184"/>
      <c r="VMI3" s="184"/>
      <c r="VMJ3" s="184"/>
      <c r="VMK3" s="184"/>
      <c r="VML3" s="184"/>
      <c r="VMM3" s="184"/>
      <c r="VMN3" s="184"/>
      <c r="VMO3" s="184"/>
      <c r="VMP3" s="184"/>
      <c r="VMQ3" s="184"/>
      <c r="VMR3" s="184"/>
      <c r="VMS3" s="184"/>
      <c r="VMT3" s="184"/>
      <c r="VMU3" s="184"/>
      <c r="VMV3" s="184"/>
      <c r="VMW3" s="184"/>
      <c r="VMX3" s="184"/>
      <c r="VMY3" s="184"/>
      <c r="VMZ3" s="184"/>
      <c r="VNA3" s="184"/>
      <c r="VNB3" s="184"/>
      <c r="VNC3" s="184"/>
      <c r="VND3" s="184"/>
      <c r="VNE3" s="184"/>
      <c r="VNF3" s="184"/>
      <c r="VNG3" s="184"/>
      <c r="VNH3" s="184"/>
      <c r="VNI3" s="184"/>
      <c r="VNJ3" s="184"/>
      <c r="VNK3" s="184"/>
      <c r="VNL3" s="184"/>
      <c r="VNM3" s="184"/>
      <c r="VNN3" s="184"/>
      <c r="VNO3" s="184"/>
      <c r="VNP3" s="184"/>
      <c r="VNQ3" s="184"/>
      <c r="VNR3" s="184"/>
      <c r="VNS3" s="184"/>
      <c r="VNT3" s="184"/>
      <c r="VNU3" s="184"/>
      <c r="VNV3" s="184"/>
      <c r="VNW3" s="184"/>
      <c r="VNX3" s="184"/>
      <c r="VNY3" s="184"/>
      <c r="VNZ3" s="184"/>
      <c r="VOA3" s="184"/>
      <c r="VOB3" s="184"/>
      <c r="VOC3" s="184"/>
      <c r="VOD3" s="184"/>
      <c r="VOE3" s="184"/>
      <c r="VOF3" s="184"/>
      <c r="VOG3" s="184"/>
      <c r="VOH3" s="184"/>
      <c r="VOI3" s="184"/>
      <c r="VOJ3" s="184"/>
      <c r="VOK3" s="184"/>
      <c r="VOL3" s="184"/>
      <c r="VOM3" s="184"/>
      <c r="VON3" s="184"/>
      <c r="VOO3" s="184"/>
      <c r="VOP3" s="184"/>
      <c r="VOQ3" s="184"/>
      <c r="VOR3" s="184"/>
      <c r="VOS3" s="184"/>
      <c r="VOT3" s="184"/>
      <c r="VOU3" s="184"/>
      <c r="VOV3" s="184"/>
      <c r="VOW3" s="184"/>
      <c r="VOX3" s="184"/>
      <c r="VOY3" s="184"/>
      <c r="VOZ3" s="184"/>
      <c r="VPA3" s="184"/>
      <c r="VPB3" s="184"/>
      <c r="VPC3" s="184"/>
      <c r="VPD3" s="184"/>
      <c r="VPE3" s="184"/>
      <c r="VPF3" s="184"/>
      <c r="VPG3" s="184"/>
      <c r="VPH3" s="184"/>
      <c r="VPI3" s="184"/>
      <c r="VPJ3" s="184"/>
      <c r="VPK3" s="184"/>
      <c r="VPL3" s="184"/>
      <c r="VPM3" s="184"/>
      <c r="VPN3" s="184"/>
      <c r="VPO3" s="184"/>
      <c r="VPP3" s="184"/>
      <c r="VPQ3" s="184"/>
      <c r="VPR3" s="184"/>
      <c r="VPS3" s="184"/>
      <c r="VPT3" s="184"/>
      <c r="VPU3" s="184"/>
      <c r="VPV3" s="184"/>
      <c r="VPW3" s="184"/>
      <c r="VPX3" s="184"/>
      <c r="VPY3" s="184"/>
      <c r="VPZ3" s="184"/>
      <c r="VQA3" s="184"/>
      <c r="VQB3" s="184"/>
      <c r="VQC3" s="184"/>
      <c r="VQD3" s="184"/>
      <c r="VQE3" s="184"/>
      <c r="VQF3" s="184"/>
      <c r="VQG3" s="184"/>
      <c r="VQH3" s="184"/>
      <c r="VQI3" s="184"/>
      <c r="VQJ3" s="184"/>
      <c r="VQK3" s="184"/>
      <c r="VQL3" s="184"/>
      <c r="VQM3" s="184"/>
      <c r="VQN3" s="184"/>
      <c r="VQO3" s="184"/>
      <c r="VQP3" s="184"/>
      <c r="VQQ3" s="184"/>
      <c r="VQR3" s="184"/>
      <c r="VQS3" s="184"/>
      <c r="VQT3" s="184"/>
      <c r="VQU3" s="184"/>
      <c r="VQV3" s="184"/>
      <c r="VQW3" s="184"/>
      <c r="VQX3" s="184"/>
      <c r="VQY3" s="184"/>
      <c r="VQZ3" s="184"/>
      <c r="VRA3" s="184"/>
      <c r="VRB3" s="184"/>
      <c r="VRC3" s="184"/>
      <c r="VRD3" s="184"/>
      <c r="VRE3" s="184"/>
      <c r="VRF3" s="184"/>
      <c r="VRG3" s="184"/>
      <c r="VRH3" s="184"/>
      <c r="VRI3" s="184"/>
      <c r="VRJ3" s="184"/>
      <c r="VRK3" s="184"/>
      <c r="VRL3" s="184"/>
      <c r="VRM3" s="184"/>
      <c r="VRN3" s="184"/>
      <c r="VRO3" s="184"/>
      <c r="VRP3" s="184"/>
      <c r="VRQ3" s="184"/>
      <c r="VRR3" s="184"/>
      <c r="VRS3" s="184"/>
      <c r="VRT3" s="184"/>
      <c r="VRU3" s="184"/>
      <c r="VRV3" s="184"/>
      <c r="VRW3" s="184"/>
      <c r="VRX3" s="184"/>
      <c r="VRY3" s="184"/>
      <c r="VRZ3" s="184"/>
      <c r="VSA3" s="184"/>
      <c r="VSB3" s="184"/>
      <c r="VSC3" s="184"/>
      <c r="VSD3" s="184"/>
      <c r="VSE3" s="184"/>
      <c r="VSF3" s="184"/>
      <c r="VSG3" s="184"/>
      <c r="VSH3" s="184"/>
      <c r="VSI3" s="184"/>
      <c r="VSJ3" s="184"/>
      <c r="VSK3" s="184"/>
      <c r="VSL3" s="184"/>
      <c r="VSM3" s="184"/>
      <c r="VSN3" s="184"/>
      <c r="VSO3" s="184"/>
      <c r="VSP3" s="184"/>
      <c r="VSQ3" s="184"/>
      <c r="VSR3" s="184"/>
      <c r="VSS3" s="184"/>
      <c r="VST3" s="184"/>
      <c r="VSU3" s="184"/>
      <c r="VSV3" s="184"/>
      <c r="VSW3" s="184"/>
      <c r="VSX3" s="184"/>
      <c r="VSY3" s="184"/>
      <c r="VSZ3" s="184"/>
      <c r="VTA3" s="184"/>
      <c r="VTB3" s="184"/>
      <c r="VTC3" s="184"/>
      <c r="VTD3" s="184"/>
      <c r="VTE3" s="184"/>
      <c r="VTF3" s="184"/>
      <c r="VTG3" s="184"/>
      <c r="VTH3" s="184"/>
      <c r="VTI3" s="184"/>
      <c r="VTJ3" s="184"/>
      <c r="VTK3" s="184"/>
      <c r="VTL3" s="184"/>
      <c r="VTM3" s="184"/>
      <c r="VTN3" s="184"/>
      <c r="VTO3" s="184"/>
      <c r="VTP3" s="184"/>
      <c r="VTQ3" s="184"/>
      <c r="VTR3" s="184"/>
      <c r="VTS3" s="184"/>
      <c r="VTT3" s="184"/>
      <c r="VTU3" s="184"/>
      <c r="VTV3" s="184"/>
      <c r="VTW3" s="184"/>
      <c r="VTX3" s="184"/>
      <c r="VTY3" s="184"/>
      <c r="VTZ3" s="184"/>
      <c r="VUA3" s="184"/>
      <c r="VUB3" s="184"/>
      <c r="VUC3" s="184"/>
      <c r="VUD3" s="184"/>
      <c r="VUE3" s="184"/>
      <c r="VUF3" s="184"/>
      <c r="VUG3" s="184"/>
      <c r="VUH3" s="184"/>
      <c r="VUI3" s="184"/>
      <c r="VUJ3" s="184"/>
      <c r="VUK3" s="184"/>
      <c r="VUL3" s="184"/>
      <c r="VUM3" s="184"/>
      <c r="VUN3" s="184"/>
      <c r="VUO3" s="184"/>
      <c r="VUP3" s="184"/>
      <c r="VUQ3" s="184"/>
      <c r="VUR3" s="184"/>
      <c r="VUS3" s="184"/>
      <c r="VUT3" s="184"/>
      <c r="VUU3" s="184"/>
      <c r="VUV3" s="184"/>
      <c r="VUW3" s="184"/>
      <c r="VUX3" s="184"/>
      <c r="VUY3" s="184"/>
      <c r="VUZ3" s="184"/>
      <c r="VVA3" s="184"/>
      <c r="VVB3" s="184"/>
      <c r="VVC3" s="184"/>
      <c r="VVD3" s="184"/>
      <c r="VVE3" s="184"/>
      <c r="VVF3" s="184"/>
      <c r="VVG3" s="184"/>
      <c r="VVH3" s="184"/>
      <c r="VVI3" s="184"/>
      <c r="VVJ3" s="184"/>
      <c r="VVK3" s="184"/>
      <c r="VVL3" s="184"/>
      <c r="VVM3" s="184"/>
      <c r="VVN3" s="184"/>
      <c r="VVO3" s="184"/>
      <c r="VVP3" s="184"/>
      <c r="VVQ3" s="184"/>
      <c r="VVR3" s="184"/>
      <c r="VVS3" s="184"/>
      <c r="VVT3" s="184"/>
      <c r="VVU3" s="184"/>
      <c r="VVV3" s="184"/>
      <c r="VVW3" s="184"/>
      <c r="VVX3" s="184"/>
      <c r="VVY3" s="184"/>
      <c r="VVZ3" s="184"/>
      <c r="VWA3" s="184"/>
      <c r="VWB3" s="184"/>
      <c r="VWC3" s="184"/>
      <c r="VWD3" s="184"/>
      <c r="VWE3" s="184"/>
      <c r="VWF3" s="184"/>
      <c r="VWG3" s="184"/>
      <c r="VWH3" s="184"/>
      <c r="VWI3" s="184"/>
      <c r="VWJ3" s="184"/>
      <c r="VWK3" s="184"/>
      <c r="VWL3" s="184"/>
      <c r="VWM3" s="184"/>
      <c r="VWN3" s="184"/>
      <c r="VWO3" s="184"/>
      <c r="VWP3" s="184"/>
      <c r="VWQ3" s="184"/>
      <c r="VWR3" s="184"/>
      <c r="VWS3" s="184"/>
      <c r="VWT3" s="184"/>
      <c r="VWU3" s="184"/>
      <c r="VWV3" s="184"/>
      <c r="VWW3" s="184"/>
      <c r="VWX3" s="184"/>
      <c r="VWY3" s="184"/>
      <c r="VWZ3" s="184"/>
      <c r="VXA3" s="184"/>
      <c r="VXB3" s="184"/>
      <c r="VXC3" s="184"/>
      <c r="VXD3" s="184"/>
      <c r="VXE3" s="184"/>
      <c r="VXF3" s="184"/>
      <c r="VXG3" s="184"/>
      <c r="VXH3" s="184"/>
      <c r="VXI3" s="184"/>
      <c r="VXJ3" s="184"/>
      <c r="VXK3" s="184"/>
      <c r="VXL3" s="184"/>
      <c r="VXM3" s="184"/>
      <c r="VXN3" s="184"/>
      <c r="VXO3" s="184"/>
      <c r="VXP3" s="184"/>
      <c r="VXQ3" s="184"/>
      <c r="VXR3" s="184"/>
      <c r="VXS3" s="184"/>
      <c r="VXT3" s="184"/>
      <c r="VXU3" s="184"/>
      <c r="VXV3" s="184"/>
      <c r="VXW3" s="184"/>
      <c r="VXX3" s="184"/>
      <c r="VXY3" s="184"/>
      <c r="VXZ3" s="184"/>
      <c r="VYA3" s="184"/>
      <c r="VYB3" s="184"/>
      <c r="VYC3" s="184"/>
      <c r="VYD3" s="184"/>
      <c r="VYE3" s="184"/>
      <c r="VYF3" s="184"/>
      <c r="VYG3" s="184"/>
      <c r="VYH3" s="184"/>
      <c r="VYI3" s="184"/>
      <c r="VYJ3" s="184"/>
      <c r="VYK3" s="184"/>
      <c r="VYL3" s="184"/>
      <c r="VYM3" s="184"/>
      <c r="VYN3" s="184"/>
      <c r="VYO3" s="184"/>
      <c r="VYP3" s="184"/>
      <c r="VYQ3" s="184"/>
      <c r="VYR3" s="184"/>
      <c r="VYS3" s="184"/>
      <c r="VYT3" s="184"/>
      <c r="VYU3" s="184"/>
      <c r="VYV3" s="184"/>
      <c r="VYW3" s="184"/>
      <c r="VYX3" s="184"/>
      <c r="VYY3" s="184"/>
      <c r="VYZ3" s="184"/>
      <c r="VZA3" s="184"/>
      <c r="VZB3" s="184"/>
      <c r="VZC3" s="184"/>
      <c r="VZD3" s="184"/>
      <c r="VZE3" s="184"/>
      <c r="VZF3" s="184"/>
      <c r="VZG3" s="184"/>
      <c r="VZH3" s="184"/>
      <c r="VZI3" s="184"/>
      <c r="VZJ3" s="184"/>
      <c r="VZK3" s="184"/>
      <c r="VZL3" s="184"/>
      <c r="VZM3" s="184"/>
      <c r="VZN3" s="184"/>
      <c r="VZO3" s="184"/>
      <c r="VZP3" s="184"/>
      <c r="VZQ3" s="184"/>
      <c r="VZR3" s="184"/>
      <c r="VZS3" s="184"/>
      <c r="VZT3" s="184"/>
      <c r="VZU3" s="184"/>
      <c r="VZV3" s="184"/>
      <c r="VZW3" s="184"/>
      <c r="VZX3" s="184"/>
      <c r="VZY3" s="184"/>
      <c r="VZZ3" s="184"/>
      <c r="WAA3" s="184"/>
      <c r="WAB3" s="184"/>
      <c r="WAC3" s="184"/>
      <c r="WAD3" s="184"/>
      <c r="WAE3" s="184"/>
      <c r="WAF3" s="184"/>
      <c r="WAG3" s="184"/>
      <c r="WAH3" s="184"/>
      <c r="WAI3" s="184"/>
      <c r="WAJ3" s="184"/>
      <c r="WAK3" s="184"/>
      <c r="WAL3" s="184"/>
      <c r="WAM3" s="184"/>
      <c r="WAN3" s="184"/>
      <c r="WAO3" s="184"/>
      <c r="WAP3" s="184"/>
      <c r="WAQ3" s="184"/>
      <c r="WAR3" s="184"/>
      <c r="WAS3" s="184"/>
      <c r="WAT3" s="184"/>
      <c r="WAU3" s="184"/>
      <c r="WAV3" s="184"/>
      <c r="WAW3" s="184"/>
      <c r="WAX3" s="184"/>
      <c r="WAY3" s="184"/>
      <c r="WAZ3" s="184"/>
      <c r="WBA3" s="184"/>
      <c r="WBB3" s="184"/>
      <c r="WBC3" s="184"/>
      <c r="WBD3" s="184"/>
      <c r="WBE3" s="184"/>
      <c r="WBF3" s="184"/>
      <c r="WBG3" s="184"/>
      <c r="WBH3" s="184"/>
      <c r="WBI3" s="184"/>
      <c r="WBJ3" s="184"/>
      <c r="WBK3" s="184"/>
      <c r="WBL3" s="184"/>
      <c r="WBM3" s="184"/>
      <c r="WBN3" s="184"/>
      <c r="WBO3" s="184"/>
      <c r="WBP3" s="184"/>
      <c r="WBQ3" s="184"/>
      <c r="WBR3" s="184"/>
      <c r="WBS3" s="184"/>
      <c r="WBT3" s="184"/>
      <c r="WBU3" s="184"/>
      <c r="WBV3" s="184"/>
      <c r="WBW3" s="184"/>
      <c r="WBX3" s="184"/>
      <c r="WBY3" s="184"/>
      <c r="WBZ3" s="184"/>
      <c r="WCA3" s="184"/>
      <c r="WCB3" s="184"/>
      <c r="WCC3" s="184"/>
      <c r="WCD3" s="184"/>
      <c r="WCE3" s="184"/>
      <c r="WCF3" s="184"/>
      <c r="WCG3" s="184"/>
      <c r="WCH3" s="184"/>
      <c r="WCI3" s="184"/>
      <c r="WCJ3" s="184"/>
      <c r="WCK3" s="184"/>
      <c r="WCL3" s="184"/>
      <c r="WCM3" s="184"/>
      <c r="WCN3" s="184"/>
      <c r="WCO3" s="184"/>
      <c r="WCP3" s="184"/>
      <c r="WCQ3" s="184"/>
      <c r="WCR3" s="184"/>
      <c r="WCS3" s="184"/>
      <c r="WCT3" s="184"/>
      <c r="WCU3" s="184"/>
      <c r="WCV3" s="184"/>
      <c r="WCW3" s="184"/>
      <c r="WCX3" s="184"/>
      <c r="WCY3" s="184"/>
      <c r="WCZ3" s="184"/>
      <c r="WDA3" s="184"/>
      <c r="WDB3" s="184"/>
      <c r="WDC3" s="184"/>
      <c r="WDD3" s="184"/>
      <c r="WDE3" s="184"/>
      <c r="WDF3" s="184"/>
      <c r="WDG3" s="184"/>
      <c r="WDH3" s="184"/>
      <c r="WDI3" s="184"/>
      <c r="WDJ3" s="184"/>
      <c r="WDK3" s="184"/>
      <c r="WDL3" s="184"/>
      <c r="WDM3" s="184"/>
      <c r="WDN3" s="184"/>
      <c r="WDO3" s="184"/>
      <c r="WDP3" s="184"/>
      <c r="WDQ3" s="184"/>
      <c r="WDR3" s="184"/>
      <c r="WDS3" s="184"/>
      <c r="WDT3" s="184"/>
      <c r="WDU3" s="184"/>
      <c r="WDV3" s="184"/>
      <c r="WDW3" s="184"/>
      <c r="WDX3" s="184"/>
      <c r="WDY3" s="184"/>
      <c r="WDZ3" s="184"/>
      <c r="WEA3" s="184"/>
      <c r="WEB3" s="184"/>
      <c r="WEC3" s="184"/>
      <c r="WED3" s="184"/>
      <c r="WEE3" s="184"/>
      <c r="WEF3" s="184"/>
      <c r="WEG3" s="184"/>
      <c r="WEH3" s="184"/>
      <c r="WEI3" s="184"/>
      <c r="WEJ3" s="184"/>
      <c r="WEK3" s="184"/>
      <c r="WEL3" s="184"/>
      <c r="WEM3" s="184"/>
      <c r="WEN3" s="184"/>
      <c r="WEO3" s="184"/>
      <c r="WEP3" s="184"/>
      <c r="WEQ3" s="184"/>
      <c r="WER3" s="184"/>
      <c r="WES3" s="184"/>
      <c r="WET3" s="184"/>
      <c r="WEU3" s="184"/>
      <c r="WEV3" s="184"/>
      <c r="WEW3" s="184"/>
      <c r="WEX3" s="184"/>
      <c r="WEY3" s="184"/>
      <c r="WEZ3" s="184"/>
      <c r="WFA3" s="184"/>
      <c r="WFB3" s="184"/>
      <c r="WFC3" s="184"/>
      <c r="WFD3" s="184"/>
      <c r="WFE3" s="184"/>
      <c r="WFF3" s="184"/>
      <c r="WFG3" s="184"/>
      <c r="WFH3" s="184"/>
      <c r="WFI3" s="184"/>
      <c r="WFJ3" s="184"/>
      <c r="WFK3" s="184"/>
      <c r="WFL3" s="184"/>
      <c r="WFM3" s="184"/>
      <c r="WFN3" s="184"/>
      <c r="WFO3" s="184"/>
      <c r="WFP3" s="184"/>
      <c r="WFQ3" s="184"/>
      <c r="WFR3" s="184"/>
      <c r="WFS3" s="184"/>
      <c r="WFT3" s="184"/>
      <c r="WFU3" s="184"/>
      <c r="WFV3" s="184"/>
      <c r="WFW3" s="184"/>
      <c r="WFX3" s="184"/>
      <c r="WFY3" s="184"/>
      <c r="WFZ3" s="184"/>
      <c r="WGA3" s="184"/>
      <c r="WGB3" s="184"/>
      <c r="WGC3" s="184"/>
      <c r="WGD3" s="184"/>
      <c r="WGE3" s="184"/>
      <c r="WGF3" s="184"/>
      <c r="WGG3" s="184"/>
      <c r="WGH3" s="184"/>
      <c r="WGI3" s="184"/>
      <c r="WGJ3" s="184"/>
      <c r="WGK3" s="184"/>
      <c r="WGL3" s="184"/>
      <c r="WGM3" s="184"/>
      <c r="WGN3" s="184"/>
      <c r="WGO3" s="184"/>
      <c r="WGP3" s="184"/>
      <c r="WGQ3" s="184"/>
      <c r="WGR3" s="184"/>
      <c r="WGS3" s="184"/>
      <c r="WGT3" s="184"/>
      <c r="WGU3" s="184"/>
      <c r="WGV3" s="184"/>
      <c r="WGW3" s="184"/>
      <c r="WGX3" s="184"/>
      <c r="WGY3" s="184"/>
      <c r="WGZ3" s="184"/>
      <c r="WHA3" s="184"/>
      <c r="WHB3" s="184"/>
      <c r="WHC3" s="184"/>
      <c r="WHD3" s="184"/>
      <c r="WHE3" s="184"/>
      <c r="WHF3" s="184"/>
      <c r="WHG3" s="184"/>
      <c r="WHH3" s="184"/>
      <c r="WHI3" s="184"/>
      <c r="WHJ3" s="184"/>
      <c r="WHK3" s="184"/>
      <c r="WHL3" s="184"/>
      <c r="WHM3" s="184"/>
      <c r="WHN3" s="184"/>
      <c r="WHO3" s="184"/>
      <c r="WHP3" s="184"/>
      <c r="WHQ3" s="184"/>
      <c r="WHR3" s="184"/>
      <c r="WHS3" s="184"/>
      <c r="WHT3" s="184"/>
      <c r="WHU3" s="184"/>
      <c r="WHV3" s="184"/>
      <c r="WHW3" s="184"/>
      <c r="WHX3" s="184"/>
      <c r="WHY3" s="184"/>
      <c r="WHZ3" s="184"/>
      <c r="WIA3" s="184"/>
      <c r="WIB3" s="184"/>
      <c r="WIC3" s="184"/>
      <c r="WID3" s="184"/>
      <c r="WIE3" s="184"/>
      <c r="WIF3" s="184"/>
      <c r="WIG3" s="184"/>
      <c r="WIH3" s="184"/>
      <c r="WII3" s="184"/>
      <c r="WIJ3" s="184"/>
      <c r="WIK3" s="184"/>
      <c r="WIL3" s="184"/>
      <c r="WIM3" s="184"/>
      <c r="WIN3" s="184"/>
      <c r="WIO3" s="184"/>
      <c r="WIP3" s="184"/>
      <c r="WIQ3" s="184"/>
      <c r="WIR3" s="184"/>
      <c r="WIS3" s="184"/>
      <c r="WIT3" s="184"/>
      <c r="WIU3" s="184"/>
      <c r="WIV3" s="184"/>
      <c r="WIW3" s="184"/>
      <c r="WIX3" s="184"/>
      <c r="WIY3" s="184"/>
      <c r="WIZ3" s="184"/>
      <c r="WJA3" s="184"/>
      <c r="WJB3" s="184"/>
      <c r="WJC3" s="184"/>
      <c r="WJD3" s="184"/>
      <c r="WJE3" s="184"/>
      <c r="WJF3" s="184"/>
      <c r="WJG3" s="184"/>
      <c r="WJH3" s="184"/>
      <c r="WJI3" s="184"/>
      <c r="WJJ3" s="184"/>
      <c r="WJK3" s="184"/>
      <c r="WJL3" s="184"/>
      <c r="WJM3" s="184"/>
      <c r="WJN3" s="184"/>
      <c r="WJO3" s="184"/>
      <c r="WJP3" s="184"/>
      <c r="WJQ3" s="184"/>
      <c r="WJR3" s="184"/>
      <c r="WJS3" s="184"/>
      <c r="WJT3" s="184"/>
      <c r="WJU3" s="184"/>
      <c r="WJV3" s="184"/>
      <c r="WJW3" s="184"/>
      <c r="WJX3" s="184"/>
      <c r="WJY3" s="184"/>
      <c r="WJZ3" s="184"/>
      <c r="WKA3" s="184"/>
      <c r="WKB3" s="184"/>
      <c r="WKC3" s="184"/>
      <c r="WKD3" s="184"/>
      <c r="WKE3" s="184"/>
      <c r="WKF3" s="184"/>
      <c r="WKG3" s="184"/>
      <c r="WKH3" s="184"/>
      <c r="WKI3" s="184"/>
      <c r="WKJ3" s="184"/>
      <c r="WKK3" s="184"/>
      <c r="WKL3" s="184"/>
      <c r="WKM3" s="184"/>
      <c r="WKN3" s="184"/>
      <c r="WKO3" s="184"/>
      <c r="WKP3" s="184"/>
      <c r="WKQ3" s="184"/>
      <c r="WKR3" s="184"/>
      <c r="WKS3" s="184"/>
      <c r="WKT3" s="184"/>
      <c r="WKU3" s="184"/>
      <c r="WKV3" s="184"/>
      <c r="WKW3" s="184"/>
      <c r="WKX3" s="184"/>
      <c r="WKY3" s="184"/>
      <c r="WKZ3" s="184"/>
      <c r="WLA3" s="184"/>
      <c r="WLB3" s="184"/>
      <c r="WLC3" s="184"/>
      <c r="WLD3" s="184"/>
      <c r="WLE3" s="184"/>
      <c r="WLF3" s="184"/>
      <c r="WLG3" s="184"/>
      <c r="WLH3" s="184"/>
      <c r="WLI3" s="184"/>
      <c r="WLJ3" s="184"/>
      <c r="WLK3" s="184"/>
      <c r="WLL3" s="184"/>
      <c r="WLM3" s="184"/>
      <c r="WLN3" s="184"/>
      <c r="WLO3" s="184"/>
      <c r="WLP3" s="184"/>
      <c r="WLQ3" s="184"/>
      <c r="WLR3" s="184"/>
      <c r="WLS3" s="184"/>
      <c r="WLT3" s="184"/>
      <c r="WLU3" s="184"/>
      <c r="WLV3" s="184"/>
      <c r="WLW3" s="184"/>
      <c r="WLX3" s="184"/>
      <c r="WLY3" s="184"/>
      <c r="WLZ3" s="184"/>
      <c r="WMA3" s="184"/>
      <c r="WMB3" s="184"/>
      <c r="WMC3" s="184"/>
      <c r="WMD3" s="184"/>
      <c r="WME3" s="184"/>
      <c r="WMF3" s="184"/>
      <c r="WMG3" s="184"/>
      <c r="WMH3" s="184"/>
      <c r="WMI3" s="184"/>
      <c r="WMJ3" s="184"/>
      <c r="WMK3" s="184"/>
      <c r="WML3" s="184"/>
      <c r="WMM3" s="184"/>
      <c r="WMN3" s="184"/>
      <c r="WMO3" s="184"/>
      <c r="WMP3" s="184"/>
      <c r="WMQ3" s="184"/>
      <c r="WMR3" s="184"/>
      <c r="WMS3" s="184"/>
      <c r="WMT3" s="184"/>
      <c r="WMU3" s="184"/>
      <c r="WMV3" s="184"/>
      <c r="WMW3" s="184"/>
      <c r="WMX3" s="184"/>
      <c r="WMY3" s="184"/>
      <c r="WMZ3" s="184"/>
      <c r="WNA3" s="184"/>
      <c r="WNB3" s="184"/>
      <c r="WNC3" s="184"/>
      <c r="WND3" s="184"/>
      <c r="WNE3" s="184"/>
      <c r="WNF3" s="184"/>
      <c r="WNG3" s="184"/>
      <c r="WNH3" s="184"/>
      <c r="WNI3" s="184"/>
      <c r="WNJ3" s="184"/>
      <c r="WNK3" s="184"/>
      <c r="WNL3" s="184"/>
      <c r="WNM3" s="184"/>
      <c r="WNN3" s="184"/>
      <c r="WNO3" s="184"/>
      <c r="WNP3" s="184"/>
      <c r="WNQ3" s="184"/>
      <c r="WNR3" s="184"/>
      <c r="WNS3" s="184"/>
      <c r="WNT3" s="184"/>
      <c r="WNU3" s="184"/>
      <c r="WNV3" s="184"/>
      <c r="WNW3" s="184"/>
      <c r="WNX3" s="184"/>
      <c r="WNY3" s="184"/>
      <c r="WNZ3" s="184"/>
      <c r="WOA3" s="184"/>
      <c r="WOB3" s="184"/>
      <c r="WOC3" s="184"/>
      <c r="WOD3" s="184"/>
      <c r="WOE3" s="184"/>
      <c r="WOF3" s="184"/>
      <c r="WOG3" s="184"/>
      <c r="WOH3" s="184"/>
      <c r="WOI3" s="184"/>
      <c r="WOJ3" s="184"/>
      <c r="WOK3" s="184"/>
      <c r="WOL3" s="184"/>
      <c r="WOM3" s="184"/>
      <c r="WON3" s="184"/>
      <c r="WOO3" s="184"/>
      <c r="WOP3" s="184"/>
      <c r="WOQ3" s="184"/>
      <c r="WOR3" s="184"/>
      <c r="WOS3" s="184"/>
      <c r="WOT3" s="184"/>
      <c r="WOU3" s="184"/>
      <c r="WOV3" s="184"/>
      <c r="WOW3" s="184"/>
      <c r="WOX3" s="184"/>
      <c r="WOY3" s="184"/>
      <c r="WOZ3" s="184"/>
      <c r="WPA3" s="184"/>
      <c r="WPB3" s="184"/>
      <c r="WPC3" s="184"/>
      <c r="WPD3" s="184"/>
      <c r="WPE3" s="184"/>
      <c r="WPF3" s="184"/>
      <c r="WPG3" s="184"/>
      <c r="WPH3" s="184"/>
      <c r="WPI3" s="184"/>
      <c r="WPJ3" s="184"/>
      <c r="WPK3" s="184"/>
      <c r="WPL3" s="184"/>
      <c r="WPM3" s="184"/>
      <c r="WPN3" s="184"/>
      <c r="WPO3" s="184"/>
      <c r="WPP3" s="184"/>
      <c r="WPQ3" s="184"/>
      <c r="WPR3" s="184"/>
      <c r="WPS3" s="184"/>
      <c r="WPT3" s="184"/>
      <c r="WPU3" s="184"/>
      <c r="WPV3" s="184"/>
      <c r="WPW3" s="184"/>
      <c r="WPX3" s="184"/>
      <c r="WPY3" s="184"/>
      <c r="WPZ3" s="184"/>
      <c r="WQA3" s="184"/>
      <c r="WQB3" s="184"/>
      <c r="WQC3" s="184"/>
      <c r="WQD3" s="184"/>
      <c r="WQE3" s="184"/>
      <c r="WQF3" s="184"/>
      <c r="WQG3" s="184"/>
      <c r="WQH3" s="184"/>
      <c r="WQI3" s="184"/>
      <c r="WQJ3" s="184"/>
      <c r="WQK3" s="184"/>
      <c r="WQL3" s="184"/>
      <c r="WQM3" s="184"/>
      <c r="WQN3" s="184"/>
      <c r="WQO3" s="184"/>
      <c r="WQP3" s="184"/>
      <c r="WQQ3" s="184"/>
      <c r="WQR3" s="184"/>
      <c r="WQS3" s="184"/>
      <c r="WQT3" s="184"/>
      <c r="WQU3" s="184"/>
      <c r="WQV3" s="184"/>
      <c r="WQW3" s="184"/>
      <c r="WQX3" s="184"/>
      <c r="WQY3" s="184"/>
      <c r="WQZ3" s="184"/>
      <c r="WRA3" s="184"/>
      <c r="WRB3" s="184"/>
      <c r="WRC3" s="184"/>
      <c r="WRD3" s="184"/>
      <c r="WRE3" s="184"/>
      <c r="WRF3" s="184"/>
      <c r="WRG3" s="184"/>
      <c r="WRH3" s="184"/>
      <c r="WRI3" s="184"/>
      <c r="WRJ3" s="184"/>
      <c r="WRK3" s="184"/>
      <c r="WRL3" s="184"/>
      <c r="WRM3" s="184"/>
      <c r="WRN3" s="184"/>
      <c r="WRO3" s="184"/>
      <c r="WRP3" s="184"/>
      <c r="WRQ3" s="184"/>
      <c r="WRR3" s="184"/>
      <c r="WRS3" s="184"/>
      <c r="WRT3" s="184"/>
      <c r="WRU3" s="184"/>
      <c r="WRV3" s="184"/>
      <c r="WRW3" s="184"/>
      <c r="WRX3" s="184"/>
      <c r="WRY3" s="184"/>
      <c r="WRZ3" s="184"/>
      <c r="WSA3" s="184"/>
      <c r="WSB3" s="184"/>
      <c r="WSC3" s="184"/>
      <c r="WSD3" s="184"/>
      <c r="WSE3" s="184"/>
      <c r="WSF3" s="184"/>
      <c r="WSG3" s="184"/>
      <c r="WSH3" s="184"/>
      <c r="WSI3" s="184"/>
      <c r="WSJ3" s="184"/>
      <c r="WSK3" s="184"/>
      <c r="WSL3" s="184"/>
      <c r="WSM3" s="184"/>
      <c r="WSN3" s="184"/>
      <c r="WSO3" s="184"/>
      <c r="WSP3" s="184"/>
      <c r="WSQ3" s="184"/>
      <c r="WSR3" s="184"/>
      <c r="WSS3" s="184"/>
      <c r="WST3" s="184"/>
      <c r="WSU3" s="184"/>
      <c r="WSV3" s="184"/>
      <c r="WSW3" s="184"/>
      <c r="WSX3" s="184"/>
      <c r="WSY3" s="184"/>
      <c r="WSZ3" s="184"/>
      <c r="WTA3" s="184"/>
      <c r="WTB3" s="184"/>
      <c r="WTC3" s="184"/>
      <c r="WTD3" s="184"/>
      <c r="WTE3" s="184"/>
      <c r="WTF3" s="184"/>
      <c r="WTG3" s="184"/>
      <c r="WTH3" s="184"/>
      <c r="WTI3" s="184"/>
      <c r="WTJ3" s="184"/>
      <c r="WTK3" s="184"/>
      <c r="WTL3" s="184"/>
      <c r="WTM3" s="184"/>
      <c r="WTN3" s="184"/>
      <c r="WTO3" s="184"/>
      <c r="WTP3" s="184"/>
      <c r="WTQ3" s="184"/>
      <c r="WTR3" s="184"/>
      <c r="WTS3" s="184"/>
      <c r="WTT3" s="184"/>
      <c r="WTU3" s="184"/>
      <c r="WTV3" s="184"/>
      <c r="WTW3" s="184"/>
      <c r="WTX3" s="184"/>
      <c r="WTY3" s="184"/>
      <c r="WTZ3" s="184"/>
      <c r="WUA3" s="184"/>
      <c r="WUB3" s="184"/>
      <c r="WUC3" s="184"/>
      <c r="WUD3" s="184"/>
      <c r="WUE3" s="184"/>
      <c r="WUF3" s="184"/>
      <c r="WUG3" s="184"/>
      <c r="WUH3" s="184"/>
      <c r="WUI3" s="184"/>
      <c r="WUJ3" s="184"/>
      <c r="WUK3" s="184"/>
      <c r="WUL3" s="184"/>
      <c r="WUM3" s="184"/>
      <c r="WUN3" s="184"/>
      <c r="WUO3" s="184"/>
      <c r="WUP3" s="184"/>
      <c r="WUQ3" s="184"/>
      <c r="WUR3" s="184"/>
      <c r="WUS3" s="184"/>
      <c r="WUT3" s="184"/>
      <c r="WUU3" s="184"/>
      <c r="WUV3" s="184"/>
      <c r="WUW3" s="184"/>
      <c r="WUX3" s="184"/>
      <c r="WUY3" s="184"/>
      <c r="WUZ3" s="184"/>
      <c r="WVA3" s="184"/>
      <c r="WVB3" s="184"/>
      <c r="WVC3" s="184"/>
      <c r="WVD3" s="184"/>
      <c r="WVE3" s="184"/>
      <c r="WVF3" s="184"/>
      <c r="WVG3" s="184"/>
      <c r="WVH3" s="184"/>
      <c r="WVI3" s="184"/>
      <c r="WVJ3" s="184"/>
      <c r="WVK3" s="184"/>
      <c r="WVL3" s="184"/>
      <c r="WVM3" s="184"/>
      <c r="WVN3" s="184"/>
      <c r="WVO3" s="184"/>
      <c r="WVP3" s="184"/>
      <c r="WVQ3" s="184"/>
      <c r="WVR3" s="184"/>
      <c r="WVS3" s="184"/>
      <c r="WVT3" s="184"/>
      <c r="WVU3" s="184"/>
      <c r="WVV3" s="184"/>
      <c r="WVW3" s="184"/>
      <c r="WVX3" s="184"/>
      <c r="WVY3" s="184"/>
      <c r="WVZ3" s="184"/>
      <c r="WWA3" s="184"/>
      <c r="WWB3" s="184"/>
      <c r="WWC3" s="184"/>
      <c r="WWD3" s="184"/>
      <c r="WWE3" s="184"/>
      <c r="WWF3" s="184"/>
      <c r="WWG3" s="184"/>
      <c r="WWH3" s="184"/>
      <c r="WWI3" s="184"/>
      <c r="WWJ3" s="184"/>
      <c r="WWK3" s="184"/>
      <c r="WWL3" s="184"/>
      <c r="WWM3" s="184"/>
      <c r="WWN3" s="184"/>
      <c r="WWO3" s="184"/>
      <c r="WWP3" s="184"/>
      <c r="WWQ3" s="184"/>
      <c r="WWR3" s="184"/>
      <c r="WWS3" s="184"/>
      <c r="WWT3" s="184"/>
      <c r="WWU3" s="184"/>
      <c r="WWV3" s="184"/>
      <c r="WWW3" s="184"/>
      <c r="WWX3" s="184"/>
      <c r="WWY3" s="184"/>
      <c r="WWZ3" s="184"/>
      <c r="WXA3" s="184"/>
      <c r="WXB3" s="184"/>
      <c r="WXC3" s="184"/>
      <c r="WXD3" s="184"/>
      <c r="WXE3" s="184"/>
      <c r="WXF3" s="184"/>
      <c r="WXG3" s="184"/>
      <c r="WXH3" s="184"/>
      <c r="WXI3" s="184"/>
      <c r="WXJ3" s="184"/>
      <c r="WXK3" s="184"/>
      <c r="WXL3" s="184"/>
      <c r="WXM3" s="184"/>
      <c r="WXN3" s="184"/>
      <c r="WXO3" s="184"/>
      <c r="WXP3" s="184"/>
      <c r="WXQ3" s="184"/>
      <c r="WXR3" s="184"/>
      <c r="WXS3" s="184"/>
      <c r="WXT3" s="184"/>
      <c r="WXU3" s="184"/>
      <c r="WXV3" s="184"/>
      <c r="WXW3" s="184"/>
      <c r="WXX3" s="184"/>
      <c r="WXY3" s="184"/>
      <c r="WXZ3" s="184"/>
      <c r="WYA3" s="184"/>
      <c r="WYB3" s="184"/>
      <c r="WYC3" s="184"/>
      <c r="WYD3" s="184"/>
      <c r="WYE3" s="184"/>
      <c r="WYF3" s="184"/>
      <c r="WYG3" s="184"/>
      <c r="WYH3" s="184"/>
      <c r="WYI3" s="184"/>
      <c r="WYJ3" s="184"/>
      <c r="WYK3" s="184"/>
      <c r="WYL3" s="184"/>
      <c r="WYM3" s="184"/>
      <c r="WYN3" s="184"/>
      <c r="WYO3" s="184"/>
      <c r="WYP3" s="184"/>
      <c r="WYQ3" s="184"/>
      <c r="WYR3" s="184"/>
      <c r="WYS3" s="184"/>
      <c r="WYT3" s="184"/>
      <c r="WYU3" s="184"/>
      <c r="WYV3" s="184"/>
      <c r="WYW3" s="184"/>
      <c r="WYX3" s="184"/>
      <c r="WYY3" s="184"/>
      <c r="WYZ3" s="184"/>
      <c r="WZA3" s="184"/>
      <c r="WZB3" s="184"/>
      <c r="WZC3" s="184"/>
      <c r="WZD3" s="184"/>
      <c r="WZE3" s="184"/>
      <c r="WZF3" s="184"/>
      <c r="WZG3" s="184"/>
      <c r="WZH3" s="184"/>
      <c r="WZI3" s="184"/>
      <c r="WZJ3" s="184"/>
      <c r="WZK3" s="184"/>
      <c r="WZL3" s="184"/>
      <c r="WZM3" s="184"/>
      <c r="WZN3" s="184"/>
      <c r="WZO3" s="184"/>
      <c r="WZP3" s="184"/>
      <c r="WZQ3" s="184"/>
      <c r="WZR3" s="184"/>
      <c r="WZS3" s="184"/>
      <c r="WZT3" s="184"/>
      <c r="WZU3" s="184"/>
      <c r="WZV3" s="184"/>
      <c r="WZW3" s="187"/>
      <c r="WZX3" s="187"/>
      <c r="WZY3" s="187"/>
      <c r="WZZ3" s="187"/>
      <c r="XAA3" s="187"/>
      <c r="XAB3" s="187"/>
      <c r="XAC3" s="187"/>
      <c r="XAD3" s="187"/>
      <c r="XAE3" s="187"/>
      <c r="XAF3" s="187"/>
      <c r="XAG3" s="187"/>
      <c r="XAH3" s="187"/>
      <c r="XAI3" s="187"/>
      <c r="XAJ3" s="187"/>
      <c r="XAK3" s="187"/>
      <c r="XAL3" s="187"/>
      <c r="XAM3" s="187"/>
      <c r="XAN3" s="187"/>
      <c r="XAO3" s="187"/>
      <c r="XAP3" s="187"/>
      <c r="XAQ3" s="187"/>
      <c r="XAR3" s="187"/>
      <c r="XAS3" s="187"/>
      <c r="XAT3" s="187"/>
      <c r="XAU3" s="187"/>
      <c r="XAV3" s="187"/>
      <c r="XAW3" s="187"/>
      <c r="XAX3" s="187"/>
      <c r="XAY3" s="187"/>
      <c r="XAZ3" s="187"/>
      <c r="XBA3" s="187"/>
      <c r="XBB3" s="187"/>
      <c r="XBC3" s="184"/>
      <c r="XBD3" s="184"/>
      <c r="XBE3" s="184"/>
      <c r="XBF3" s="184"/>
      <c r="XBG3" s="184"/>
      <c r="XBH3" s="184"/>
      <c r="XBI3" s="184"/>
      <c r="XBJ3" s="184"/>
      <c r="XBK3" s="184"/>
      <c r="XBL3" s="184"/>
      <c r="XBM3" s="184"/>
      <c r="XBN3" s="184"/>
      <c r="XBO3" s="184"/>
      <c r="XBP3" s="184"/>
      <c r="XBQ3" s="184"/>
      <c r="XBR3" s="184"/>
      <c r="XBS3" s="184"/>
      <c r="XBT3" s="184"/>
      <c r="XBU3" s="184"/>
      <c r="XBV3" s="184"/>
      <c r="XBW3" s="184"/>
      <c r="XBX3" s="184"/>
      <c r="XBY3" s="184"/>
      <c r="XBZ3" s="184"/>
      <c r="XCA3" s="184"/>
      <c r="XCB3" s="184"/>
      <c r="XCC3" s="184"/>
      <c r="XCD3" s="184"/>
      <c r="XCE3" s="184"/>
      <c r="XCF3" s="184"/>
      <c r="XCG3" s="184"/>
      <c r="XCH3" s="184"/>
      <c r="XCI3" s="184"/>
      <c r="XCJ3" s="184"/>
      <c r="XCK3" s="184"/>
      <c r="XCL3" s="184"/>
      <c r="XCM3" s="184"/>
      <c r="XCN3" s="184"/>
      <c r="XCO3" s="184"/>
      <c r="XCP3" s="184"/>
      <c r="XCQ3" s="184"/>
      <c r="XCR3" s="184"/>
      <c r="XCS3" s="184"/>
      <c r="XCT3" s="184"/>
      <c r="XCU3" s="184"/>
      <c r="XCV3" s="184"/>
      <c r="XCW3" s="184"/>
      <c r="XCX3" s="184"/>
      <c r="XCY3" s="184"/>
      <c r="XCZ3" s="184"/>
      <c r="XDA3" s="184"/>
      <c r="XDB3" s="184"/>
      <c r="XDC3" s="184"/>
      <c r="XDD3" s="184"/>
      <c r="XDE3" s="184"/>
      <c r="XDF3" s="184"/>
      <c r="XDG3" s="184"/>
      <c r="XDH3" s="184"/>
      <c r="XDI3" s="184"/>
      <c r="XDJ3" s="184"/>
      <c r="XDK3" s="184"/>
      <c r="XDL3" s="184"/>
      <c r="XDM3" s="184"/>
      <c r="XDN3" s="184"/>
      <c r="XDO3" s="184"/>
      <c r="XDP3" s="184"/>
      <c r="XDQ3" s="184"/>
      <c r="XDR3" s="184"/>
      <c r="XDS3" s="184"/>
      <c r="XDT3" s="184"/>
      <c r="XDU3" s="184"/>
      <c r="XDV3" s="184"/>
      <c r="XDW3" s="184"/>
      <c r="XDX3" s="184"/>
      <c r="XDY3" s="184"/>
      <c r="XDZ3" s="184"/>
      <c r="XEA3" s="184"/>
      <c r="XEB3" s="184"/>
      <c r="XEC3" s="184"/>
      <c r="XED3" s="184"/>
      <c r="XEE3" s="184"/>
      <c r="XEF3" s="184"/>
      <c r="XEG3" s="184"/>
      <c r="XEH3" s="184"/>
      <c r="XEI3" s="184"/>
      <c r="XEJ3" s="184"/>
      <c r="XEK3" s="184"/>
      <c r="XEL3" s="184"/>
      <c r="XEM3" s="184"/>
      <c r="XEN3" s="184"/>
      <c r="XEO3" s="184"/>
      <c r="XEP3" s="184"/>
      <c r="XEQ3" s="184"/>
      <c r="XER3" s="184"/>
      <c r="XES3" s="184"/>
      <c r="XET3" s="184"/>
      <c r="XEU3" s="184"/>
      <c r="XEV3" s="184"/>
      <c r="XEW3" s="184"/>
      <c r="XEX3" s="184"/>
      <c r="XEY3" s="184"/>
      <c r="XEZ3" s="184"/>
      <c r="XFA3" s="184"/>
    </row>
    <row r="4" s="155" customFormat="1" ht="15.95" customHeight="1" spans="1:16381">
      <c r="A4" s="109" t="s">
        <v>17</v>
      </c>
      <c r="B4" s="109" t="s">
        <v>18</v>
      </c>
      <c r="C4" s="175"/>
      <c r="D4" s="109"/>
      <c r="E4" s="176">
        <f>SUM(E5:E2160)</f>
        <v>0</v>
      </c>
      <c r="F4" s="176">
        <f>SUM(F5:F2160)</f>
        <v>17738.4</v>
      </c>
      <c r="G4" s="176">
        <f>SUM(G5:G2160)</f>
        <v>36224.8799999998</v>
      </c>
      <c r="H4" s="176">
        <f>SUM(H5:H2160)</f>
        <v>53963.2799999999</v>
      </c>
      <c r="I4" s="176"/>
      <c r="J4" s="176">
        <f>SUM(J5:J2160)</f>
        <v>53963.2799999999</v>
      </c>
      <c r="K4" s="185"/>
      <c r="L4" s="185">
        <f>SUM(L5:L2160)</f>
        <v>741999.600000004</v>
      </c>
      <c r="M4" s="185">
        <f>SUM(M5:M2160)</f>
        <v>0</v>
      </c>
      <c r="N4" s="185">
        <f>SUM(N5:N2160)</f>
        <v>741999.600000004</v>
      </c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  <c r="IG4" s="184"/>
      <c r="IH4" s="184"/>
      <c r="II4" s="184"/>
      <c r="IJ4" s="184"/>
      <c r="IK4" s="184"/>
      <c r="IL4" s="184"/>
      <c r="IM4" s="184"/>
      <c r="IN4" s="184"/>
      <c r="IO4" s="184"/>
      <c r="IP4" s="184"/>
      <c r="IQ4" s="184"/>
      <c r="IR4" s="184"/>
      <c r="IS4" s="184"/>
      <c r="IT4" s="184"/>
      <c r="IU4" s="184"/>
      <c r="IV4" s="184"/>
      <c r="IW4" s="184"/>
      <c r="IX4" s="184"/>
      <c r="IY4" s="184"/>
      <c r="IZ4" s="184"/>
      <c r="JA4" s="184"/>
      <c r="JB4" s="184"/>
      <c r="JC4" s="184"/>
      <c r="JD4" s="184"/>
      <c r="JE4" s="184"/>
      <c r="JF4" s="184"/>
      <c r="JG4" s="184"/>
      <c r="JH4" s="184"/>
      <c r="JI4" s="184"/>
      <c r="JJ4" s="184"/>
      <c r="JK4" s="184"/>
      <c r="JL4" s="184"/>
      <c r="JM4" s="184"/>
      <c r="JN4" s="184"/>
      <c r="JO4" s="184"/>
      <c r="JP4" s="184"/>
      <c r="JQ4" s="184"/>
      <c r="JR4" s="184"/>
      <c r="JS4" s="184"/>
      <c r="JT4" s="184"/>
      <c r="JU4" s="184"/>
      <c r="JV4" s="184"/>
      <c r="JW4" s="184"/>
      <c r="JX4" s="184"/>
      <c r="JY4" s="184"/>
      <c r="JZ4" s="184"/>
      <c r="KA4" s="184"/>
      <c r="KB4" s="184"/>
      <c r="KC4" s="184"/>
      <c r="KD4" s="184"/>
      <c r="KE4" s="184"/>
      <c r="KF4" s="184"/>
      <c r="KG4" s="184"/>
      <c r="KH4" s="184"/>
      <c r="KI4" s="184"/>
      <c r="KJ4" s="184"/>
      <c r="KK4" s="184"/>
      <c r="KL4" s="184"/>
      <c r="KM4" s="184"/>
      <c r="KN4" s="184"/>
      <c r="KO4" s="184"/>
      <c r="KP4" s="184"/>
      <c r="KQ4" s="184"/>
      <c r="KR4" s="184"/>
      <c r="KS4" s="184"/>
      <c r="KT4" s="184"/>
      <c r="KU4" s="184"/>
      <c r="KV4" s="184"/>
      <c r="KW4" s="184"/>
      <c r="KX4" s="184"/>
      <c r="KY4" s="184"/>
      <c r="KZ4" s="184"/>
      <c r="LA4" s="184"/>
      <c r="LB4" s="184"/>
      <c r="LC4" s="184"/>
      <c r="LD4" s="184"/>
      <c r="LE4" s="184"/>
      <c r="LF4" s="184"/>
      <c r="LG4" s="184"/>
      <c r="LH4" s="184"/>
      <c r="LI4" s="184"/>
      <c r="LJ4" s="184"/>
      <c r="LK4" s="184"/>
      <c r="LL4" s="184"/>
      <c r="LM4" s="184"/>
      <c r="LN4" s="184"/>
      <c r="LO4" s="184"/>
      <c r="LP4" s="184"/>
      <c r="LQ4" s="184"/>
      <c r="LR4" s="184"/>
      <c r="LS4" s="184"/>
      <c r="LT4" s="184"/>
      <c r="LU4" s="184"/>
      <c r="LV4" s="184"/>
      <c r="LW4" s="184"/>
      <c r="LX4" s="184"/>
      <c r="LY4" s="184"/>
      <c r="LZ4" s="184"/>
      <c r="MA4" s="184"/>
      <c r="MB4" s="184"/>
      <c r="MC4" s="184"/>
      <c r="MD4" s="184"/>
      <c r="ME4" s="184"/>
      <c r="MF4" s="184"/>
      <c r="MG4" s="184"/>
      <c r="MH4" s="184"/>
      <c r="MI4" s="184"/>
      <c r="MJ4" s="184"/>
      <c r="MK4" s="184"/>
      <c r="ML4" s="184"/>
      <c r="MM4" s="184"/>
      <c r="MN4" s="184"/>
      <c r="MO4" s="184"/>
      <c r="MP4" s="184"/>
      <c r="MQ4" s="184"/>
      <c r="MR4" s="184"/>
      <c r="MS4" s="184"/>
      <c r="MT4" s="184"/>
      <c r="MU4" s="184"/>
      <c r="MV4" s="184"/>
      <c r="MW4" s="184"/>
      <c r="MX4" s="184"/>
      <c r="MY4" s="184"/>
      <c r="MZ4" s="184"/>
      <c r="NA4" s="184"/>
      <c r="NB4" s="184"/>
      <c r="NC4" s="184"/>
      <c r="ND4" s="184"/>
      <c r="NE4" s="184"/>
      <c r="NF4" s="184"/>
      <c r="NG4" s="184"/>
      <c r="NH4" s="184"/>
      <c r="NI4" s="184"/>
      <c r="NJ4" s="184"/>
      <c r="NK4" s="184"/>
      <c r="NL4" s="184"/>
      <c r="NM4" s="184"/>
      <c r="NN4" s="184"/>
      <c r="NO4" s="184"/>
      <c r="NP4" s="184"/>
      <c r="NQ4" s="184"/>
      <c r="NR4" s="184"/>
      <c r="NS4" s="184"/>
      <c r="NT4" s="184"/>
      <c r="NU4" s="184"/>
      <c r="NV4" s="184"/>
      <c r="NW4" s="184"/>
      <c r="NX4" s="184"/>
      <c r="NY4" s="184"/>
      <c r="NZ4" s="184"/>
      <c r="OA4" s="184"/>
      <c r="OB4" s="184"/>
      <c r="OC4" s="184"/>
      <c r="OD4" s="184"/>
      <c r="OE4" s="184"/>
      <c r="OF4" s="184"/>
      <c r="OG4" s="184"/>
      <c r="OH4" s="184"/>
      <c r="OI4" s="184"/>
      <c r="OJ4" s="184"/>
      <c r="OK4" s="184"/>
      <c r="OL4" s="184"/>
      <c r="OM4" s="184"/>
      <c r="ON4" s="184"/>
      <c r="OO4" s="184"/>
      <c r="OP4" s="184"/>
      <c r="OQ4" s="184"/>
      <c r="OR4" s="184"/>
      <c r="OS4" s="184"/>
      <c r="OT4" s="184"/>
      <c r="OU4" s="184"/>
      <c r="OV4" s="184"/>
      <c r="OW4" s="184"/>
      <c r="OX4" s="184"/>
      <c r="OY4" s="184"/>
      <c r="OZ4" s="184"/>
      <c r="PA4" s="184"/>
      <c r="PB4" s="184"/>
      <c r="PC4" s="184"/>
      <c r="PD4" s="184"/>
      <c r="PE4" s="184"/>
      <c r="PF4" s="184"/>
      <c r="PG4" s="184"/>
      <c r="PH4" s="184"/>
      <c r="PI4" s="184"/>
      <c r="PJ4" s="184"/>
      <c r="PK4" s="184"/>
      <c r="PL4" s="184"/>
      <c r="PM4" s="184"/>
      <c r="PN4" s="184"/>
      <c r="PO4" s="184"/>
      <c r="PP4" s="184"/>
      <c r="PQ4" s="184"/>
      <c r="PR4" s="184"/>
      <c r="PS4" s="184"/>
      <c r="PT4" s="184"/>
      <c r="PU4" s="184"/>
      <c r="PV4" s="184"/>
      <c r="PW4" s="184"/>
      <c r="PX4" s="184"/>
      <c r="PY4" s="184"/>
      <c r="PZ4" s="184"/>
      <c r="QA4" s="184"/>
      <c r="QB4" s="184"/>
      <c r="QC4" s="184"/>
      <c r="QD4" s="184"/>
      <c r="QE4" s="184"/>
      <c r="QF4" s="184"/>
      <c r="QG4" s="184"/>
      <c r="QH4" s="184"/>
      <c r="QI4" s="184"/>
      <c r="QJ4" s="184"/>
      <c r="QK4" s="184"/>
      <c r="QL4" s="184"/>
      <c r="QM4" s="184"/>
      <c r="QN4" s="184"/>
      <c r="QO4" s="184"/>
      <c r="QP4" s="184"/>
      <c r="QQ4" s="184"/>
      <c r="QR4" s="184"/>
      <c r="QS4" s="184"/>
      <c r="QT4" s="184"/>
      <c r="QU4" s="184"/>
      <c r="QV4" s="184"/>
      <c r="QW4" s="184"/>
      <c r="QX4" s="184"/>
      <c r="QY4" s="184"/>
      <c r="QZ4" s="184"/>
      <c r="RA4" s="184"/>
      <c r="RB4" s="184"/>
      <c r="RC4" s="184"/>
      <c r="RD4" s="184"/>
      <c r="RE4" s="184"/>
      <c r="RF4" s="184"/>
      <c r="RG4" s="184"/>
      <c r="RH4" s="184"/>
      <c r="RI4" s="184"/>
      <c r="RJ4" s="184"/>
      <c r="RK4" s="184"/>
      <c r="RL4" s="184"/>
      <c r="RM4" s="184"/>
      <c r="RN4" s="184"/>
      <c r="RO4" s="184"/>
      <c r="RP4" s="184"/>
      <c r="RQ4" s="184"/>
      <c r="RR4" s="184"/>
      <c r="RS4" s="184"/>
      <c r="RT4" s="184"/>
      <c r="RU4" s="184"/>
      <c r="RV4" s="184"/>
      <c r="RW4" s="184"/>
      <c r="RX4" s="184"/>
      <c r="RY4" s="184"/>
      <c r="RZ4" s="184"/>
      <c r="SA4" s="184"/>
      <c r="SB4" s="184"/>
      <c r="SC4" s="184"/>
      <c r="SD4" s="184"/>
      <c r="SE4" s="184"/>
      <c r="SF4" s="184"/>
      <c r="SG4" s="184"/>
      <c r="SH4" s="184"/>
      <c r="SI4" s="184"/>
      <c r="SJ4" s="184"/>
      <c r="SK4" s="184"/>
      <c r="SL4" s="184"/>
      <c r="SM4" s="184"/>
      <c r="SN4" s="184"/>
      <c r="SO4" s="184"/>
      <c r="SP4" s="184"/>
      <c r="SQ4" s="184"/>
      <c r="SR4" s="184"/>
      <c r="SS4" s="184"/>
      <c r="ST4" s="184"/>
      <c r="SU4" s="184"/>
      <c r="SV4" s="184"/>
      <c r="SW4" s="184"/>
      <c r="SX4" s="184"/>
      <c r="SY4" s="184"/>
      <c r="SZ4" s="184"/>
      <c r="TA4" s="184"/>
      <c r="TB4" s="184"/>
      <c r="TC4" s="184"/>
      <c r="TD4" s="184"/>
      <c r="TE4" s="184"/>
      <c r="TF4" s="184"/>
      <c r="TG4" s="184"/>
      <c r="TH4" s="184"/>
      <c r="TI4" s="184"/>
      <c r="TJ4" s="184"/>
      <c r="TK4" s="184"/>
      <c r="TL4" s="184"/>
      <c r="TM4" s="184"/>
      <c r="TN4" s="184"/>
      <c r="TO4" s="184"/>
      <c r="TP4" s="184"/>
      <c r="TQ4" s="184"/>
      <c r="TR4" s="184"/>
      <c r="TS4" s="184"/>
      <c r="TT4" s="184"/>
      <c r="TU4" s="184"/>
      <c r="TV4" s="184"/>
      <c r="TW4" s="184"/>
      <c r="TX4" s="184"/>
      <c r="TY4" s="184"/>
      <c r="TZ4" s="184"/>
      <c r="UA4" s="184"/>
      <c r="UB4" s="184"/>
      <c r="UC4" s="184"/>
      <c r="UD4" s="184"/>
      <c r="UE4" s="184"/>
      <c r="UF4" s="184"/>
      <c r="UG4" s="184"/>
      <c r="UH4" s="184"/>
      <c r="UI4" s="184"/>
      <c r="UJ4" s="184"/>
      <c r="UK4" s="184"/>
      <c r="UL4" s="184"/>
      <c r="UM4" s="184"/>
      <c r="UN4" s="184"/>
      <c r="UO4" s="184"/>
      <c r="UP4" s="184"/>
      <c r="UQ4" s="184"/>
      <c r="UR4" s="184"/>
      <c r="US4" s="184"/>
      <c r="UT4" s="184"/>
      <c r="UU4" s="184"/>
      <c r="UV4" s="184"/>
      <c r="UW4" s="184"/>
      <c r="UX4" s="184"/>
      <c r="UY4" s="184"/>
      <c r="UZ4" s="184"/>
      <c r="VA4" s="184"/>
      <c r="VB4" s="184"/>
      <c r="VC4" s="184"/>
      <c r="VD4" s="184"/>
      <c r="VE4" s="184"/>
      <c r="VF4" s="184"/>
      <c r="VG4" s="184"/>
      <c r="VH4" s="184"/>
      <c r="VI4" s="184"/>
      <c r="VJ4" s="184"/>
      <c r="VK4" s="184"/>
      <c r="VL4" s="184"/>
      <c r="VM4" s="184"/>
      <c r="VN4" s="184"/>
      <c r="VO4" s="184"/>
      <c r="VP4" s="184"/>
      <c r="VQ4" s="184"/>
      <c r="VR4" s="184"/>
      <c r="VS4" s="184"/>
      <c r="VT4" s="184"/>
      <c r="VU4" s="184"/>
      <c r="VV4" s="184"/>
      <c r="VW4" s="184"/>
      <c r="VX4" s="184"/>
      <c r="VY4" s="184"/>
      <c r="VZ4" s="184"/>
      <c r="WA4" s="184"/>
      <c r="WB4" s="184"/>
      <c r="WC4" s="184"/>
      <c r="WD4" s="184"/>
      <c r="WE4" s="184"/>
      <c r="WF4" s="184"/>
      <c r="WG4" s="184"/>
      <c r="WH4" s="184"/>
      <c r="WI4" s="184"/>
      <c r="WJ4" s="184"/>
      <c r="WK4" s="184"/>
      <c r="WL4" s="184"/>
      <c r="WM4" s="184"/>
      <c r="WN4" s="184"/>
      <c r="WO4" s="184"/>
      <c r="WP4" s="184"/>
      <c r="WQ4" s="184"/>
      <c r="WR4" s="184"/>
      <c r="WS4" s="184"/>
      <c r="WT4" s="184"/>
      <c r="WU4" s="184"/>
      <c r="WV4" s="184"/>
      <c r="WW4" s="184"/>
      <c r="WX4" s="184"/>
      <c r="WY4" s="184"/>
      <c r="WZ4" s="184"/>
      <c r="XA4" s="184"/>
      <c r="XB4" s="184"/>
      <c r="XC4" s="184"/>
      <c r="XD4" s="184"/>
      <c r="XE4" s="184"/>
      <c r="XF4" s="184"/>
      <c r="XG4" s="184"/>
      <c r="XH4" s="184"/>
      <c r="XI4" s="184"/>
      <c r="XJ4" s="184"/>
      <c r="XK4" s="184"/>
      <c r="XL4" s="184"/>
      <c r="XM4" s="184"/>
      <c r="XN4" s="184"/>
      <c r="XO4" s="184"/>
      <c r="XP4" s="184"/>
      <c r="XQ4" s="184"/>
      <c r="XR4" s="184"/>
      <c r="XS4" s="184"/>
      <c r="XT4" s="184"/>
      <c r="XU4" s="184"/>
      <c r="XV4" s="184"/>
      <c r="XW4" s="184"/>
      <c r="XX4" s="184"/>
      <c r="XY4" s="184"/>
      <c r="XZ4" s="184"/>
      <c r="YA4" s="184"/>
      <c r="YB4" s="184"/>
      <c r="YC4" s="184"/>
      <c r="YD4" s="184"/>
      <c r="YE4" s="184"/>
      <c r="YF4" s="184"/>
      <c r="YG4" s="184"/>
      <c r="YH4" s="184"/>
      <c r="YI4" s="184"/>
      <c r="YJ4" s="184"/>
      <c r="YK4" s="184"/>
      <c r="YL4" s="184"/>
      <c r="YM4" s="184"/>
      <c r="YN4" s="184"/>
      <c r="YO4" s="184"/>
      <c r="YP4" s="184"/>
      <c r="YQ4" s="184"/>
      <c r="YR4" s="184"/>
      <c r="YS4" s="184"/>
      <c r="YT4" s="184"/>
      <c r="YU4" s="184"/>
      <c r="YV4" s="184"/>
      <c r="YW4" s="184"/>
      <c r="YX4" s="184"/>
      <c r="YY4" s="184"/>
      <c r="YZ4" s="184"/>
      <c r="ZA4" s="184"/>
      <c r="ZB4" s="184"/>
      <c r="ZC4" s="184"/>
      <c r="ZD4" s="184"/>
      <c r="ZE4" s="184"/>
      <c r="ZF4" s="184"/>
      <c r="ZG4" s="184"/>
      <c r="ZH4" s="184"/>
      <c r="ZI4" s="184"/>
      <c r="ZJ4" s="184"/>
      <c r="ZK4" s="184"/>
      <c r="ZL4" s="184"/>
      <c r="ZM4" s="184"/>
      <c r="ZN4" s="184"/>
      <c r="ZO4" s="184"/>
      <c r="ZP4" s="184"/>
      <c r="ZQ4" s="184"/>
      <c r="ZR4" s="184"/>
      <c r="ZS4" s="184"/>
      <c r="ZT4" s="184"/>
      <c r="ZU4" s="184"/>
      <c r="ZV4" s="184"/>
      <c r="ZW4" s="184"/>
      <c r="ZX4" s="184"/>
      <c r="ZY4" s="184"/>
      <c r="ZZ4" s="184"/>
      <c r="AAA4" s="184"/>
      <c r="AAB4" s="184"/>
      <c r="AAC4" s="184"/>
      <c r="AAD4" s="184"/>
      <c r="AAE4" s="184"/>
      <c r="AAF4" s="184"/>
      <c r="AAG4" s="184"/>
      <c r="AAH4" s="184"/>
      <c r="AAI4" s="184"/>
      <c r="AAJ4" s="184"/>
      <c r="AAK4" s="184"/>
      <c r="AAL4" s="184"/>
      <c r="AAM4" s="184"/>
      <c r="AAN4" s="184"/>
      <c r="AAO4" s="184"/>
      <c r="AAP4" s="184"/>
      <c r="AAQ4" s="184"/>
      <c r="AAR4" s="184"/>
      <c r="AAS4" s="184"/>
      <c r="AAT4" s="184"/>
      <c r="AAU4" s="184"/>
      <c r="AAV4" s="184"/>
      <c r="AAW4" s="184"/>
      <c r="AAX4" s="184"/>
      <c r="AAY4" s="184"/>
      <c r="AAZ4" s="184"/>
      <c r="ABA4" s="184"/>
      <c r="ABB4" s="184"/>
      <c r="ABC4" s="184"/>
      <c r="ABD4" s="184"/>
      <c r="ABE4" s="184"/>
      <c r="ABF4" s="184"/>
      <c r="ABG4" s="184"/>
      <c r="ABH4" s="184"/>
      <c r="ABI4" s="184"/>
      <c r="ABJ4" s="184"/>
      <c r="ABK4" s="184"/>
      <c r="ABL4" s="184"/>
      <c r="ABM4" s="184"/>
      <c r="ABN4" s="184"/>
      <c r="ABO4" s="184"/>
      <c r="ABP4" s="184"/>
      <c r="ABQ4" s="184"/>
      <c r="ABR4" s="184"/>
      <c r="ABS4" s="184"/>
      <c r="ABT4" s="184"/>
      <c r="ABU4" s="184"/>
      <c r="ABV4" s="184"/>
      <c r="ABW4" s="184"/>
      <c r="ABX4" s="184"/>
      <c r="ABY4" s="184"/>
      <c r="ABZ4" s="184"/>
      <c r="ACA4" s="184"/>
      <c r="ACB4" s="184"/>
      <c r="ACC4" s="184"/>
      <c r="ACD4" s="184"/>
      <c r="ACE4" s="184"/>
      <c r="ACF4" s="184"/>
      <c r="ACG4" s="184"/>
      <c r="ACH4" s="184"/>
      <c r="ACI4" s="184"/>
      <c r="ACJ4" s="184"/>
      <c r="ACK4" s="184"/>
      <c r="ACL4" s="184"/>
      <c r="ACM4" s="184"/>
      <c r="ACN4" s="184"/>
      <c r="ACO4" s="184"/>
      <c r="ACP4" s="184"/>
      <c r="ACQ4" s="184"/>
      <c r="ACR4" s="184"/>
      <c r="ACS4" s="184"/>
      <c r="ACT4" s="184"/>
      <c r="ACU4" s="184"/>
      <c r="ACV4" s="184"/>
      <c r="ACW4" s="184"/>
      <c r="ACX4" s="184"/>
      <c r="ACY4" s="184"/>
      <c r="ACZ4" s="184"/>
      <c r="ADA4" s="184"/>
      <c r="ADB4" s="184"/>
      <c r="ADC4" s="184"/>
      <c r="ADD4" s="184"/>
      <c r="ADE4" s="184"/>
      <c r="ADF4" s="184"/>
      <c r="ADG4" s="184"/>
      <c r="ADH4" s="184"/>
      <c r="ADI4" s="184"/>
      <c r="ADJ4" s="184"/>
      <c r="ADK4" s="184"/>
      <c r="ADL4" s="184"/>
      <c r="ADM4" s="184"/>
      <c r="ADN4" s="184"/>
      <c r="ADO4" s="184"/>
      <c r="ADP4" s="184"/>
      <c r="ADQ4" s="184"/>
      <c r="ADR4" s="184"/>
      <c r="ADS4" s="184"/>
      <c r="ADT4" s="184"/>
      <c r="ADU4" s="184"/>
      <c r="ADV4" s="184"/>
      <c r="ADW4" s="184"/>
      <c r="ADX4" s="184"/>
      <c r="ADY4" s="184"/>
      <c r="ADZ4" s="184"/>
      <c r="AEA4" s="184"/>
      <c r="AEB4" s="184"/>
      <c r="AEC4" s="184"/>
      <c r="AED4" s="184"/>
      <c r="AEE4" s="184"/>
      <c r="AEF4" s="184"/>
      <c r="AEG4" s="184"/>
      <c r="AEH4" s="184"/>
      <c r="AEI4" s="184"/>
      <c r="AEJ4" s="184"/>
      <c r="AEK4" s="184"/>
      <c r="AEL4" s="184"/>
      <c r="AEM4" s="184"/>
      <c r="AEN4" s="184"/>
      <c r="AEO4" s="184"/>
      <c r="AEP4" s="184"/>
      <c r="AEQ4" s="184"/>
      <c r="AER4" s="184"/>
      <c r="AES4" s="184"/>
      <c r="AET4" s="184"/>
      <c r="AEU4" s="184"/>
      <c r="AEV4" s="184"/>
      <c r="AEW4" s="184"/>
      <c r="AEX4" s="184"/>
      <c r="AEY4" s="184"/>
      <c r="AEZ4" s="184"/>
      <c r="AFA4" s="184"/>
      <c r="AFB4" s="184"/>
      <c r="AFC4" s="184"/>
      <c r="AFD4" s="184"/>
      <c r="AFE4" s="184"/>
      <c r="AFF4" s="184"/>
      <c r="AFG4" s="184"/>
      <c r="AFH4" s="184"/>
      <c r="AFI4" s="184"/>
      <c r="AFJ4" s="184"/>
      <c r="AFK4" s="184"/>
      <c r="AFL4" s="184"/>
      <c r="AFM4" s="184"/>
      <c r="AFN4" s="184"/>
      <c r="AFO4" s="184"/>
      <c r="AFP4" s="184"/>
      <c r="AFQ4" s="184"/>
      <c r="AFR4" s="184"/>
      <c r="AFS4" s="184"/>
      <c r="AFT4" s="184"/>
      <c r="AFU4" s="184"/>
      <c r="AFV4" s="184"/>
      <c r="AFW4" s="184"/>
      <c r="AFX4" s="184"/>
      <c r="AFY4" s="184"/>
      <c r="AFZ4" s="184"/>
      <c r="AGA4" s="184"/>
      <c r="AGB4" s="184"/>
      <c r="AGC4" s="184"/>
      <c r="AGD4" s="184"/>
      <c r="AGE4" s="184"/>
      <c r="AGF4" s="184"/>
      <c r="AGG4" s="184"/>
      <c r="AGH4" s="184"/>
      <c r="AGI4" s="184"/>
      <c r="AGJ4" s="184"/>
      <c r="AGK4" s="184"/>
      <c r="AGL4" s="184"/>
      <c r="AGM4" s="184"/>
      <c r="AGN4" s="184"/>
      <c r="AGO4" s="184"/>
      <c r="AGP4" s="184"/>
      <c r="AGQ4" s="184"/>
      <c r="AGR4" s="184"/>
      <c r="AGS4" s="184"/>
      <c r="AGT4" s="184"/>
      <c r="AGU4" s="184"/>
      <c r="AGV4" s="184"/>
      <c r="AGW4" s="184"/>
      <c r="AGX4" s="184"/>
      <c r="AGY4" s="184"/>
      <c r="AGZ4" s="184"/>
      <c r="AHA4" s="184"/>
      <c r="AHB4" s="184"/>
      <c r="AHC4" s="184"/>
      <c r="AHD4" s="184"/>
      <c r="AHE4" s="184"/>
      <c r="AHF4" s="184"/>
      <c r="AHG4" s="184"/>
      <c r="AHH4" s="184"/>
      <c r="AHI4" s="184"/>
      <c r="AHJ4" s="184"/>
      <c r="AHK4" s="184"/>
      <c r="AHL4" s="184"/>
      <c r="AHM4" s="184"/>
      <c r="AHN4" s="184"/>
      <c r="AHO4" s="184"/>
      <c r="AHP4" s="184"/>
      <c r="AHQ4" s="184"/>
      <c r="AHR4" s="184"/>
      <c r="AHS4" s="184"/>
      <c r="AHT4" s="184"/>
      <c r="AHU4" s="184"/>
      <c r="AHV4" s="184"/>
      <c r="AHW4" s="184"/>
      <c r="AHX4" s="184"/>
      <c r="AHY4" s="184"/>
      <c r="AHZ4" s="184"/>
      <c r="AIA4" s="184"/>
      <c r="AIB4" s="184"/>
      <c r="AIC4" s="184"/>
      <c r="AID4" s="184"/>
      <c r="AIE4" s="184"/>
      <c r="AIF4" s="184"/>
      <c r="AIG4" s="184"/>
      <c r="AIH4" s="184"/>
      <c r="AII4" s="184"/>
      <c r="AIJ4" s="184"/>
      <c r="AIK4" s="184"/>
      <c r="AIL4" s="184"/>
      <c r="AIM4" s="184"/>
      <c r="AIN4" s="184"/>
      <c r="AIO4" s="184"/>
      <c r="AIP4" s="184"/>
      <c r="AIQ4" s="184"/>
      <c r="AIR4" s="184"/>
      <c r="AIS4" s="184"/>
      <c r="AIT4" s="184"/>
      <c r="AIU4" s="184"/>
      <c r="AIV4" s="184"/>
      <c r="AIW4" s="184"/>
      <c r="AIX4" s="184"/>
      <c r="AIY4" s="184"/>
      <c r="AIZ4" s="184"/>
      <c r="AJA4" s="184"/>
      <c r="AJB4" s="184"/>
      <c r="AJC4" s="184"/>
      <c r="AJD4" s="184"/>
      <c r="AJE4" s="184"/>
      <c r="AJF4" s="184"/>
      <c r="AJG4" s="184"/>
      <c r="AJH4" s="184"/>
      <c r="AJI4" s="184"/>
      <c r="AJJ4" s="184"/>
      <c r="AJK4" s="184"/>
      <c r="AJL4" s="184"/>
      <c r="AJM4" s="184"/>
      <c r="AJN4" s="184"/>
      <c r="AJO4" s="184"/>
      <c r="AJP4" s="184"/>
      <c r="AJQ4" s="184"/>
      <c r="AJR4" s="184"/>
      <c r="AJS4" s="184"/>
      <c r="AJT4" s="184"/>
      <c r="AJU4" s="184"/>
      <c r="AJV4" s="184"/>
      <c r="AJW4" s="184"/>
      <c r="AJX4" s="184"/>
      <c r="AJY4" s="184"/>
      <c r="AJZ4" s="184"/>
      <c r="AKA4" s="184"/>
      <c r="AKB4" s="184"/>
      <c r="AKC4" s="184"/>
      <c r="AKD4" s="184"/>
      <c r="AKE4" s="184"/>
      <c r="AKF4" s="184"/>
      <c r="AKG4" s="184"/>
      <c r="AKH4" s="184"/>
      <c r="AKI4" s="184"/>
      <c r="AKJ4" s="184"/>
      <c r="AKK4" s="184"/>
      <c r="AKL4" s="184"/>
      <c r="AKM4" s="184"/>
      <c r="AKN4" s="184"/>
      <c r="AKO4" s="184"/>
      <c r="AKP4" s="184"/>
      <c r="AKQ4" s="184"/>
      <c r="AKR4" s="184"/>
      <c r="AKS4" s="184"/>
      <c r="AKT4" s="184"/>
      <c r="AKU4" s="184"/>
      <c r="AKV4" s="184"/>
      <c r="AKW4" s="184"/>
      <c r="AKX4" s="184"/>
      <c r="AKY4" s="184"/>
      <c r="AKZ4" s="184"/>
      <c r="ALA4" s="184"/>
      <c r="ALB4" s="184"/>
      <c r="ALC4" s="184"/>
      <c r="ALD4" s="184"/>
      <c r="ALE4" s="184"/>
      <c r="ALF4" s="184"/>
      <c r="ALG4" s="184"/>
      <c r="ALH4" s="184"/>
      <c r="ALI4" s="184"/>
      <c r="ALJ4" s="184"/>
      <c r="ALK4" s="184"/>
      <c r="ALL4" s="184"/>
      <c r="ALM4" s="184"/>
      <c r="ALN4" s="184"/>
      <c r="ALO4" s="184"/>
      <c r="ALP4" s="184"/>
      <c r="ALQ4" s="184"/>
      <c r="ALR4" s="184"/>
      <c r="ALS4" s="184"/>
      <c r="ALT4" s="184"/>
      <c r="ALU4" s="184"/>
      <c r="ALV4" s="184"/>
      <c r="ALW4" s="184"/>
      <c r="ALX4" s="184"/>
      <c r="ALY4" s="184"/>
      <c r="ALZ4" s="184"/>
      <c r="AMA4" s="184"/>
      <c r="AMB4" s="184"/>
      <c r="AMC4" s="184"/>
      <c r="AMD4" s="184"/>
      <c r="AME4" s="184"/>
      <c r="AMF4" s="184"/>
      <c r="AMG4" s="184"/>
      <c r="AMH4" s="184"/>
      <c r="AMI4" s="184"/>
      <c r="AMJ4" s="184"/>
      <c r="AMK4" s="184"/>
      <c r="AML4" s="184"/>
      <c r="AMM4" s="184"/>
      <c r="AMN4" s="184"/>
      <c r="AMO4" s="184"/>
      <c r="AMP4" s="184"/>
      <c r="AMQ4" s="184"/>
      <c r="AMR4" s="184"/>
      <c r="AMS4" s="184"/>
      <c r="AMT4" s="184"/>
      <c r="AMU4" s="184"/>
      <c r="AMV4" s="184"/>
      <c r="AMW4" s="184"/>
      <c r="AMX4" s="184"/>
      <c r="AMY4" s="184"/>
      <c r="AMZ4" s="184"/>
      <c r="ANA4" s="184"/>
      <c r="ANB4" s="184"/>
      <c r="ANC4" s="184"/>
      <c r="AND4" s="184"/>
      <c r="ANE4" s="184"/>
      <c r="ANF4" s="184"/>
      <c r="ANG4" s="184"/>
      <c r="ANH4" s="184"/>
      <c r="ANI4" s="184"/>
      <c r="ANJ4" s="184"/>
      <c r="ANK4" s="184"/>
      <c r="ANL4" s="184"/>
      <c r="ANM4" s="184"/>
      <c r="ANN4" s="184"/>
      <c r="ANO4" s="184"/>
      <c r="ANP4" s="184"/>
      <c r="ANQ4" s="184"/>
      <c r="ANR4" s="184"/>
      <c r="ANS4" s="184"/>
      <c r="ANT4" s="184"/>
      <c r="ANU4" s="184"/>
      <c r="ANV4" s="184"/>
      <c r="ANW4" s="184"/>
      <c r="ANX4" s="184"/>
      <c r="ANY4" s="184"/>
      <c r="ANZ4" s="184"/>
      <c r="AOA4" s="184"/>
      <c r="AOB4" s="184"/>
      <c r="AOC4" s="184"/>
      <c r="AOD4" s="184"/>
      <c r="AOE4" s="184"/>
      <c r="AOF4" s="184"/>
      <c r="AOG4" s="184"/>
      <c r="AOH4" s="184"/>
      <c r="AOI4" s="184"/>
      <c r="AOJ4" s="184"/>
      <c r="AOK4" s="184"/>
      <c r="AOL4" s="184"/>
      <c r="AOM4" s="184"/>
      <c r="AON4" s="184"/>
      <c r="AOO4" s="184"/>
      <c r="AOP4" s="184"/>
      <c r="AOQ4" s="184"/>
      <c r="AOR4" s="184"/>
      <c r="AOS4" s="184"/>
      <c r="AOT4" s="184"/>
      <c r="AOU4" s="184"/>
      <c r="AOV4" s="184"/>
      <c r="AOW4" s="184"/>
      <c r="AOX4" s="184"/>
      <c r="AOY4" s="184"/>
      <c r="AOZ4" s="184"/>
      <c r="APA4" s="184"/>
      <c r="APB4" s="184"/>
      <c r="APC4" s="184"/>
      <c r="APD4" s="184"/>
      <c r="APE4" s="184"/>
      <c r="APF4" s="184"/>
      <c r="APG4" s="184"/>
      <c r="APH4" s="184"/>
      <c r="API4" s="184"/>
      <c r="APJ4" s="184"/>
      <c r="APK4" s="184"/>
      <c r="APL4" s="184"/>
      <c r="APM4" s="184"/>
      <c r="APN4" s="184"/>
      <c r="APO4" s="184"/>
      <c r="APP4" s="184"/>
      <c r="APQ4" s="184"/>
      <c r="APR4" s="184"/>
      <c r="APS4" s="184"/>
      <c r="APT4" s="184"/>
      <c r="APU4" s="184"/>
      <c r="APV4" s="184"/>
      <c r="APW4" s="184"/>
      <c r="APX4" s="184"/>
      <c r="APY4" s="184"/>
      <c r="APZ4" s="184"/>
      <c r="AQA4" s="184"/>
      <c r="AQB4" s="184"/>
      <c r="AQC4" s="184"/>
      <c r="AQD4" s="184"/>
      <c r="AQE4" s="184"/>
      <c r="AQF4" s="184"/>
      <c r="AQG4" s="184"/>
      <c r="AQH4" s="184"/>
      <c r="AQI4" s="184"/>
      <c r="AQJ4" s="184"/>
      <c r="AQK4" s="184"/>
      <c r="AQL4" s="184"/>
      <c r="AQM4" s="184"/>
      <c r="AQN4" s="184"/>
      <c r="AQO4" s="184"/>
      <c r="AQP4" s="184"/>
      <c r="AQQ4" s="184"/>
      <c r="AQR4" s="184"/>
      <c r="AQS4" s="184"/>
      <c r="AQT4" s="184"/>
      <c r="AQU4" s="184"/>
      <c r="AQV4" s="184"/>
      <c r="AQW4" s="184"/>
      <c r="AQX4" s="184"/>
      <c r="AQY4" s="184"/>
      <c r="AQZ4" s="184"/>
      <c r="ARA4" s="184"/>
      <c r="ARB4" s="184"/>
      <c r="ARC4" s="184"/>
      <c r="ARD4" s="184"/>
      <c r="ARE4" s="184"/>
      <c r="ARF4" s="184"/>
      <c r="ARG4" s="184"/>
      <c r="ARH4" s="184"/>
      <c r="ARI4" s="184"/>
      <c r="ARJ4" s="184"/>
      <c r="ARK4" s="184"/>
      <c r="ARL4" s="184"/>
      <c r="ARM4" s="184"/>
      <c r="ARN4" s="184"/>
      <c r="ARO4" s="184"/>
      <c r="ARP4" s="184"/>
      <c r="ARQ4" s="184"/>
      <c r="ARR4" s="184"/>
      <c r="ARS4" s="184"/>
      <c r="ART4" s="184"/>
      <c r="ARU4" s="184"/>
      <c r="ARV4" s="184"/>
      <c r="ARW4" s="184"/>
      <c r="ARX4" s="184"/>
      <c r="ARY4" s="184"/>
      <c r="ARZ4" s="184"/>
      <c r="ASA4" s="184"/>
      <c r="ASB4" s="184"/>
      <c r="ASC4" s="184"/>
      <c r="ASD4" s="184"/>
      <c r="ASE4" s="184"/>
      <c r="ASF4" s="184"/>
      <c r="ASG4" s="184"/>
      <c r="ASH4" s="184"/>
      <c r="ASI4" s="184"/>
      <c r="ASJ4" s="184"/>
      <c r="ASK4" s="184"/>
      <c r="ASL4" s="184"/>
      <c r="ASM4" s="184"/>
      <c r="ASN4" s="184"/>
      <c r="ASO4" s="184"/>
      <c r="ASP4" s="184"/>
      <c r="ASQ4" s="184"/>
      <c r="ASR4" s="184"/>
      <c r="ASS4" s="184"/>
      <c r="AST4" s="184"/>
      <c r="ASU4" s="184"/>
      <c r="ASV4" s="184"/>
      <c r="ASW4" s="184"/>
      <c r="ASX4" s="184"/>
      <c r="ASY4" s="184"/>
      <c r="ASZ4" s="184"/>
      <c r="ATA4" s="184"/>
      <c r="ATB4" s="184"/>
      <c r="ATC4" s="184"/>
      <c r="ATD4" s="184"/>
      <c r="ATE4" s="184"/>
      <c r="ATF4" s="184"/>
      <c r="ATG4" s="184"/>
      <c r="ATH4" s="184"/>
      <c r="ATI4" s="184"/>
      <c r="ATJ4" s="184"/>
      <c r="ATK4" s="184"/>
      <c r="ATL4" s="184"/>
      <c r="ATM4" s="184"/>
      <c r="ATN4" s="184"/>
      <c r="ATO4" s="184"/>
      <c r="ATP4" s="184"/>
      <c r="ATQ4" s="184"/>
      <c r="ATR4" s="184"/>
      <c r="ATS4" s="184"/>
      <c r="ATT4" s="184"/>
      <c r="ATU4" s="184"/>
      <c r="ATV4" s="184"/>
      <c r="ATW4" s="184"/>
      <c r="ATX4" s="184"/>
      <c r="ATY4" s="184"/>
      <c r="ATZ4" s="184"/>
      <c r="AUA4" s="184"/>
      <c r="AUB4" s="184"/>
      <c r="AUC4" s="184"/>
      <c r="AUD4" s="184"/>
      <c r="AUE4" s="184"/>
      <c r="AUF4" s="184"/>
      <c r="AUG4" s="184"/>
      <c r="AUH4" s="184"/>
      <c r="AUI4" s="184"/>
      <c r="AUJ4" s="184"/>
      <c r="AUK4" s="184"/>
      <c r="AUL4" s="184"/>
      <c r="AUM4" s="184"/>
      <c r="AUN4" s="184"/>
      <c r="AUO4" s="184"/>
      <c r="AUP4" s="184"/>
      <c r="AUQ4" s="184"/>
      <c r="AUR4" s="184"/>
      <c r="AUS4" s="184"/>
      <c r="AUT4" s="184"/>
      <c r="AUU4" s="184"/>
      <c r="AUV4" s="184"/>
      <c r="AUW4" s="184"/>
      <c r="AUX4" s="184"/>
      <c r="AUY4" s="184"/>
      <c r="AUZ4" s="184"/>
      <c r="AVA4" s="184"/>
      <c r="AVB4" s="184"/>
      <c r="AVC4" s="184"/>
      <c r="AVD4" s="184"/>
      <c r="AVE4" s="184"/>
      <c r="AVF4" s="184"/>
      <c r="AVG4" s="184"/>
      <c r="AVH4" s="184"/>
      <c r="AVI4" s="184"/>
      <c r="AVJ4" s="184"/>
      <c r="AVK4" s="184"/>
      <c r="AVL4" s="184"/>
      <c r="AVM4" s="184"/>
      <c r="AVN4" s="184"/>
      <c r="AVO4" s="184"/>
      <c r="AVP4" s="184"/>
      <c r="AVQ4" s="184"/>
      <c r="AVR4" s="184"/>
      <c r="AVS4" s="184"/>
      <c r="AVT4" s="184"/>
      <c r="AVU4" s="184"/>
      <c r="AVV4" s="184"/>
      <c r="AVW4" s="184"/>
      <c r="AVX4" s="184"/>
      <c r="AVY4" s="184"/>
      <c r="AVZ4" s="184"/>
      <c r="AWA4" s="184"/>
      <c r="AWB4" s="184"/>
      <c r="AWC4" s="184"/>
      <c r="AWD4" s="184"/>
      <c r="AWE4" s="184"/>
      <c r="AWF4" s="184"/>
      <c r="AWG4" s="184"/>
      <c r="AWH4" s="184"/>
      <c r="AWI4" s="184"/>
      <c r="AWJ4" s="184"/>
      <c r="AWK4" s="184"/>
      <c r="AWL4" s="184"/>
      <c r="AWM4" s="184"/>
      <c r="AWN4" s="184"/>
      <c r="AWO4" s="184"/>
      <c r="AWP4" s="184"/>
      <c r="AWQ4" s="184"/>
      <c r="AWR4" s="184"/>
      <c r="AWS4" s="184"/>
      <c r="AWT4" s="184"/>
      <c r="AWU4" s="184"/>
      <c r="AWV4" s="184"/>
      <c r="AWW4" s="184"/>
      <c r="AWX4" s="184"/>
      <c r="AWY4" s="184"/>
      <c r="AWZ4" s="184"/>
      <c r="AXA4" s="184"/>
      <c r="AXB4" s="184"/>
      <c r="AXC4" s="184"/>
      <c r="AXD4" s="184"/>
      <c r="AXE4" s="184"/>
      <c r="AXF4" s="184"/>
      <c r="AXG4" s="184"/>
      <c r="AXH4" s="184"/>
      <c r="AXI4" s="184"/>
      <c r="AXJ4" s="184"/>
      <c r="AXK4" s="184"/>
      <c r="AXL4" s="184"/>
      <c r="AXM4" s="184"/>
      <c r="AXN4" s="184"/>
      <c r="AXO4" s="184"/>
      <c r="AXP4" s="184"/>
      <c r="AXQ4" s="184"/>
      <c r="AXR4" s="184"/>
      <c r="AXS4" s="184"/>
      <c r="AXT4" s="184"/>
      <c r="AXU4" s="184"/>
      <c r="AXV4" s="184"/>
      <c r="AXW4" s="184"/>
      <c r="AXX4" s="184"/>
      <c r="AXY4" s="184"/>
      <c r="AXZ4" s="184"/>
      <c r="AYA4" s="184"/>
      <c r="AYB4" s="184"/>
      <c r="AYC4" s="184"/>
      <c r="AYD4" s="184"/>
      <c r="AYE4" s="184"/>
      <c r="AYF4" s="184"/>
      <c r="AYG4" s="184"/>
      <c r="AYH4" s="184"/>
      <c r="AYI4" s="184"/>
      <c r="AYJ4" s="184"/>
      <c r="AYK4" s="184"/>
      <c r="AYL4" s="184"/>
      <c r="AYM4" s="184"/>
      <c r="AYN4" s="184"/>
      <c r="AYO4" s="184"/>
      <c r="AYP4" s="184"/>
      <c r="AYQ4" s="184"/>
      <c r="AYR4" s="184"/>
      <c r="AYS4" s="184"/>
      <c r="AYT4" s="184"/>
      <c r="AYU4" s="184"/>
      <c r="AYV4" s="184"/>
      <c r="AYW4" s="184"/>
      <c r="AYX4" s="184"/>
      <c r="AYY4" s="184"/>
      <c r="AYZ4" s="184"/>
      <c r="AZA4" s="184"/>
      <c r="AZB4" s="184"/>
      <c r="AZC4" s="184"/>
      <c r="AZD4" s="184"/>
      <c r="AZE4" s="184"/>
      <c r="AZF4" s="184"/>
      <c r="AZG4" s="184"/>
      <c r="AZH4" s="184"/>
      <c r="AZI4" s="184"/>
      <c r="AZJ4" s="184"/>
      <c r="AZK4" s="184"/>
      <c r="AZL4" s="184"/>
      <c r="AZM4" s="184"/>
      <c r="AZN4" s="184"/>
      <c r="AZO4" s="184"/>
      <c r="AZP4" s="184"/>
      <c r="AZQ4" s="184"/>
      <c r="AZR4" s="184"/>
      <c r="AZS4" s="184"/>
      <c r="AZT4" s="184"/>
      <c r="AZU4" s="184"/>
      <c r="AZV4" s="184"/>
      <c r="AZW4" s="184"/>
      <c r="AZX4" s="184"/>
      <c r="AZY4" s="184"/>
      <c r="AZZ4" s="184"/>
      <c r="BAA4" s="184"/>
      <c r="BAB4" s="184"/>
      <c r="BAC4" s="184"/>
      <c r="BAD4" s="184"/>
      <c r="BAE4" s="184"/>
      <c r="BAF4" s="184"/>
      <c r="BAG4" s="184"/>
      <c r="BAH4" s="184"/>
      <c r="BAI4" s="184"/>
      <c r="BAJ4" s="184"/>
      <c r="BAK4" s="184"/>
      <c r="BAL4" s="184"/>
      <c r="BAM4" s="184"/>
      <c r="BAN4" s="184"/>
      <c r="BAO4" s="184"/>
      <c r="BAP4" s="184"/>
      <c r="BAQ4" s="184"/>
      <c r="BAR4" s="184"/>
      <c r="BAS4" s="184"/>
      <c r="BAT4" s="184"/>
      <c r="BAU4" s="184"/>
      <c r="BAV4" s="184"/>
      <c r="BAW4" s="184"/>
      <c r="BAX4" s="184"/>
      <c r="BAY4" s="184"/>
      <c r="BAZ4" s="184"/>
      <c r="BBA4" s="184"/>
      <c r="BBB4" s="184"/>
      <c r="BBC4" s="184"/>
      <c r="BBD4" s="184"/>
      <c r="BBE4" s="184"/>
      <c r="BBF4" s="184"/>
      <c r="BBG4" s="184"/>
      <c r="BBH4" s="184"/>
      <c r="BBI4" s="184"/>
      <c r="BBJ4" s="184"/>
      <c r="BBK4" s="184"/>
      <c r="BBL4" s="184"/>
      <c r="BBM4" s="184"/>
      <c r="BBN4" s="184"/>
      <c r="BBO4" s="184"/>
      <c r="BBP4" s="184"/>
      <c r="BBQ4" s="184"/>
      <c r="BBR4" s="184"/>
      <c r="BBS4" s="184"/>
      <c r="BBT4" s="184"/>
      <c r="BBU4" s="184"/>
      <c r="BBV4" s="184"/>
      <c r="BBW4" s="184"/>
      <c r="BBX4" s="184"/>
      <c r="BBY4" s="184"/>
      <c r="BBZ4" s="184"/>
      <c r="BCA4" s="184"/>
      <c r="BCB4" s="184"/>
      <c r="BCC4" s="184"/>
      <c r="BCD4" s="184"/>
      <c r="BCE4" s="184"/>
      <c r="BCF4" s="184"/>
      <c r="BCG4" s="184"/>
      <c r="BCH4" s="184"/>
      <c r="BCI4" s="184"/>
      <c r="BCJ4" s="184"/>
      <c r="BCK4" s="184"/>
      <c r="BCL4" s="184"/>
      <c r="BCM4" s="184"/>
      <c r="BCN4" s="184"/>
      <c r="BCO4" s="184"/>
      <c r="BCP4" s="184"/>
      <c r="BCQ4" s="184"/>
      <c r="BCR4" s="184"/>
      <c r="BCS4" s="184"/>
      <c r="BCT4" s="184"/>
      <c r="BCU4" s="184"/>
      <c r="BCV4" s="184"/>
      <c r="BCW4" s="184"/>
      <c r="BCX4" s="184"/>
      <c r="BCY4" s="184"/>
      <c r="BCZ4" s="184"/>
      <c r="BDA4" s="184"/>
      <c r="BDB4" s="184"/>
      <c r="BDC4" s="184"/>
      <c r="BDD4" s="184"/>
      <c r="BDE4" s="184"/>
      <c r="BDF4" s="184"/>
      <c r="BDG4" s="184"/>
      <c r="BDH4" s="184"/>
      <c r="BDI4" s="184"/>
      <c r="BDJ4" s="184"/>
      <c r="BDK4" s="184"/>
      <c r="BDL4" s="184"/>
      <c r="BDM4" s="184"/>
      <c r="BDN4" s="184"/>
      <c r="BDO4" s="184"/>
      <c r="BDP4" s="184"/>
      <c r="BDQ4" s="184"/>
      <c r="BDR4" s="184"/>
      <c r="BDS4" s="184"/>
      <c r="BDT4" s="184"/>
      <c r="BDU4" s="184"/>
      <c r="BDV4" s="184"/>
      <c r="BDW4" s="184"/>
      <c r="BDX4" s="184"/>
      <c r="BDY4" s="184"/>
      <c r="BDZ4" s="184"/>
      <c r="BEA4" s="184"/>
      <c r="BEB4" s="184"/>
      <c r="BEC4" s="184"/>
      <c r="BED4" s="184"/>
      <c r="BEE4" s="184"/>
      <c r="BEF4" s="184"/>
      <c r="BEG4" s="184"/>
      <c r="BEH4" s="184"/>
      <c r="BEI4" s="184"/>
      <c r="BEJ4" s="184"/>
      <c r="BEK4" s="184"/>
      <c r="BEL4" s="184"/>
      <c r="BEM4" s="184"/>
      <c r="BEN4" s="184"/>
      <c r="BEO4" s="184"/>
      <c r="BEP4" s="184"/>
      <c r="BEQ4" s="184"/>
      <c r="BER4" s="184"/>
      <c r="BES4" s="184"/>
      <c r="BET4" s="184"/>
      <c r="BEU4" s="184"/>
      <c r="BEV4" s="184"/>
      <c r="BEW4" s="184"/>
      <c r="BEX4" s="184"/>
      <c r="BEY4" s="184"/>
      <c r="BEZ4" s="184"/>
      <c r="BFA4" s="184"/>
      <c r="BFB4" s="184"/>
      <c r="BFC4" s="184"/>
      <c r="BFD4" s="184"/>
      <c r="BFE4" s="184"/>
      <c r="BFF4" s="184"/>
      <c r="BFG4" s="184"/>
      <c r="BFH4" s="184"/>
      <c r="BFI4" s="184"/>
      <c r="BFJ4" s="184"/>
      <c r="BFK4" s="184"/>
      <c r="BFL4" s="184"/>
      <c r="BFM4" s="184"/>
      <c r="BFN4" s="184"/>
      <c r="BFO4" s="184"/>
      <c r="BFP4" s="184"/>
      <c r="BFQ4" s="184"/>
      <c r="BFR4" s="184"/>
      <c r="BFS4" s="184"/>
      <c r="BFT4" s="184"/>
      <c r="BFU4" s="184"/>
      <c r="BFV4" s="184"/>
      <c r="BFW4" s="184"/>
      <c r="BFX4" s="184"/>
      <c r="BFY4" s="184"/>
      <c r="BFZ4" s="184"/>
      <c r="BGA4" s="184"/>
      <c r="BGB4" s="184"/>
      <c r="BGC4" s="184"/>
      <c r="BGD4" s="184"/>
      <c r="BGE4" s="184"/>
      <c r="BGF4" s="184"/>
      <c r="BGG4" s="184"/>
      <c r="BGH4" s="184"/>
      <c r="BGI4" s="184"/>
      <c r="BGJ4" s="184"/>
      <c r="BGK4" s="184"/>
      <c r="BGL4" s="184"/>
      <c r="BGM4" s="184"/>
      <c r="BGN4" s="184"/>
      <c r="BGO4" s="184"/>
      <c r="BGP4" s="184"/>
      <c r="BGQ4" s="184"/>
      <c r="BGR4" s="184"/>
      <c r="BGS4" s="184"/>
      <c r="BGT4" s="184"/>
      <c r="BGU4" s="184"/>
      <c r="BGV4" s="184"/>
      <c r="BGW4" s="184"/>
      <c r="BGX4" s="184"/>
      <c r="BGY4" s="184"/>
      <c r="BGZ4" s="184"/>
      <c r="BHA4" s="184"/>
      <c r="BHB4" s="184"/>
      <c r="BHC4" s="184"/>
      <c r="BHD4" s="184"/>
      <c r="BHE4" s="184"/>
      <c r="BHF4" s="184"/>
      <c r="BHG4" s="184"/>
      <c r="BHH4" s="184"/>
      <c r="BHI4" s="184"/>
      <c r="BHJ4" s="184"/>
      <c r="BHK4" s="184"/>
      <c r="BHL4" s="184"/>
      <c r="BHM4" s="184"/>
      <c r="BHN4" s="184"/>
      <c r="BHO4" s="184"/>
      <c r="BHP4" s="184"/>
      <c r="BHQ4" s="184"/>
      <c r="BHR4" s="184"/>
      <c r="BHS4" s="184"/>
      <c r="BHT4" s="184"/>
      <c r="BHU4" s="184"/>
      <c r="BHV4" s="184"/>
      <c r="BHW4" s="184"/>
      <c r="BHX4" s="184"/>
      <c r="BHY4" s="184"/>
      <c r="BHZ4" s="184"/>
      <c r="BIA4" s="184"/>
      <c r="BIB4" s="184"/>
      <c r="BIC4" s="184"/>
      <c r="BID4" s="184"/>
      <c r="BIE4" s="184"/>
      <c r="BIF4" s="184"/>
      <c r="BIG4" s="184"/>
      <c r="BIH4" s="184"/>
      <c r="BII4" s="184"/>
      <c r="BIJ4" s="184"/>
      <c r="BIK4" s="184"/>
      <c r="BIL4" s="184"/>
      <c r="BIM4" s="184"/>
      <c r="BIN4" s="184"/>
      <c r="BIO4" s="184"/>
      <c r="BIP4" s="184"/>
      <c r="BIQ4" s="184"/>
      <c r="BIR4" s="184"/>
      <c r="BIS4" s="184"/>
      <c r="BIT4" s="184"/>
      <c r="BIU4" s="184"/>
      <c r="BIV4" s="184"/>
      <c r="BIW4" s="184"/>
      <c r="BIX4" s="184"/>
      <c r="BIY4" s="184"/>
      <c r="BIZ4" s="184"/>
      <c r="BJA4" s="184"/>
      <c r="BJB4" s="184"/>
      <c r="BJC4" s="184"/>
      <c r="BJD4" s="184"/>
      <c r="BJE4" s="184"/>
      <c r="BJF4" s="184"/>
      <c r="BJG4" s="184"/>
      <c r="BJH4" s="184"/>
      <c r="BJI4" s="184"/>
      <c r="BJJ4" s="184"/>
      <c r="BJK4" s="184"/>
      <c r="BJL4" s="184"/>
      <c r="BJM4" s="184"/>
      <c r="BJN4" s="184"/>
      <c r="BJO4" s="184"/>
      <c r="BJP4" s="184"/>
      <c r="BJQ4" s="184"/>
      <c r="BJR4" s="184"/>
      <c r="BJS4" s="184"/>
      <c r="BJT4" s="184"/>
      <c r="BJU4" s="184"/>
      <c r="BJV4" s="184"/>
      <c r="BJW4" s="184"/>
      <c r="BJX4" s="184"/>
      <c r="BJY4" s="184"/>
      <c r="BJZ4" s="184"/>
      <c r="BKA4" s="184"/>
      <c r="BKB4" s="184"/>
      <c r="BKC4" s="184"/>
      <c r="BKD4" s="184"/>
      <c r="BKE4" s="184"/>
      <c r="BKF4" s="184"/>
      <c r="BKG4" s="184"/>
      <c r="BKH4" s="184"/>
      <c r="BKI4" s="184"/>
      <c r="BKJ4" s="184"/>
      <c r="BKK4" s="184"/>
      <c r="BKL4" s="184"/>
      <c r="BKM4" s="184"/>
      <c r="BKN4" s="184"/>
      <c r="BKO4" s="184"/>
      <c r="BKP4" s="184"/>
      <c r="BKQ4" s="184"/>
      <c r="BKR4" s="184"/>
      <c r="BKS4" s="184"/>
      <c r="BKT4" s="184"/>
      <c r="BKU4" s="184"/>
      <c r="BKV4" s="184"/>
      <c r="BKW4" s="184"/>
      <c r="BKX4" s="184"/>
      <c r="BKY4" s="184"/>
      <c r="BKZ4" s="184"/>
      <c r="BLA4" s="184"/>
      <c r="BLB4" s="184"/>
      <c r="BLC4" s="184"/>
      <c r="BLD4" s="184"/>
      <c r="BLE4" s="184"/>
      <c r="BLF4" s="184"/>
      <c r="BLG4" s="184"/>
      <c r="BLH4" s="184"/>
      <c r="BLI4" s="184"/>
      <c r="BLJ4" s="184"/>
      <c r="BLK4" s="184"/>
      <c r="BLL4" s="184"/>
      <c r="BLM4" s="184"/>
      <c r="BLN4" s="184"/>
      <c r="BLO4" s="184"/>
      <c r="BLP4" s="184"/>
      <c r="BLQ4" s="184"/>
      <c r="BLR4" s="184"/>
      <c r="BLS4" s="184"/>
      <c r="BLT4" s="184"/>
      <c r="BLU4" s="184"/>
      <c r="BLV4" s="184"/>
      <c r="BLW4" s="184"/>
      <c r="BLX4" s="184"/>
      <c r="BLY4" s="184"/>
      <c r="BLZ4" s="184"/>
      <c r="BMA4" s="184"/>
      <c r="BMB4" s="184"/>
      <c r="BMC4" s="184"/>
      <c r="BMD4" s="184"/>
      <c r="BME4" s="184"/>
      <c r="BMF4" s="184"/>
      <c r="BMG4" s="184"/>
      <c r="BMH4" s="184"/>
      <c r="BMI4" s="184"/>
      <c r="BMJ4" s="184"/>
      <c r="BMK4" s="184"/>
      <c r="BML4" s="184"/>
      <c r="BMM4" s="184"/>
      <c r="BMN4" s="184"/>
      <c r="BMO4" s="184"/>
      <c r="BMP4" s="184"/>
      <c r="BMQ4" s="184"/>
      <c r="BMR4" s="184"/>
      <c r="BMS4" s="184"/>
      <c r="BMT4" s="184"/>
      <c r="BMU4" s="184"/>
      <c r="BMV4" s="184"/>
      <c r="BMW4" s="184"/>
      <c r="BMX4" s="184"/>
      <c r="BMY4" s="184"/>
      <c r="BMZ4" s="184"/>
      <c r="BNA4" s="184"/>
      <c r="BNB4" s="184"/>
      <c r="BNC4" s="184"/>
      <c r="BND4" s="184"/>
      <c r="BNE4" s="184"/>
      <c r="BNF4" s="184"/>
      <c r="BNG4" s="184"/>
      <c r="BNH4" s="184"/>
      <c r="BNI4" s="184"/>
      <c r="BNJ4" s="184"/>
      <c r="BNK4" s="184"/>
      <c r="BNL4" s="184"/>
      <c r="BNM4" s="184"/>
      <c r="BNN4" s="184"/>
      <c r="BNO4" s="184"/>
      <c r="BNP4" s="184"/>
      <c r="BNQ4" s="184"/>
      <c r="BNR4" s="184"/>
      <c r="BNS4" s="184"/>
      <c r="BNT4" s="184"/>
      <c r="BNU4" s="184"/>
      <c r="BNV4" s="184"/>
      <c r="BNW4" s="184"/>
      <c r="BNX4" s="184"/>
      <c r="BNY4" s="184"/>
      <c r="BNZ4" s="184"/>
      <c r="BOA4" s="184"/>
      <c r="BOB4" s="184"/>
      <c r="BOC4" s="184"/>
      <c r="BOD4" s="184"/>
      <c r="BOE4" s="184"/>
      <c r="BOF4" s="184"/>
      <c r="BOG4" s="184"/>
      <c r="BOH4" s="184"/>
      <c r="BOI4" s="184"/>
      <c r="BOJ4" s="184"/>
      <c r="BOK4" s="184"/>
      <c r="BOL4" s="184"/>
      <c r="BOM4" s="184"/>
      <c r="BON4" s="184"/>
      <c r="BOO4" s="184"/>
      <c r="BOP4" s="184"/>
      <c r="BOQ4" s="184"/>
      <c r="BOR4" s="184"/>
      <c r="BOS4" s="184"/>
      <c r="BOT4" s="184"/>
      <c r="BOU4" s="184"/>
      <c r="BOV4" s="184"/>
      <c r="BOW4" s="184"/>
      <c r="BOX4" s="184"/>
      <c r="BOY4" s="184"/>
      <c r="BOZ4" s="184"/>
      <c r="BPA4" s="184"/>
      <c r="BPB4" s="184"/>
      <c r="BPC4" s="184"/>
      <c r="BPD4" s="184"/>
      <c r="BPE4" s="184"/>
      <c r="BPF4" s="184"/>
      <c r="BPG4" s="184"/>
      <c r="BPH4" s="184"/>
      <c r="BPI4" s="184"/>
      <c r="BPJ4" s="184"/>
      <c r="BPK4" s="184"/>
      <c r="BPL4" s="184"/>
      <c r="BPM4" s="184"/>
      <c r="BPN4" s="184"/>
      <c r="BPO4" s="184"/>
      <c r="BPP4" s="184"/>
      <c r="BPQ4" s="184"/>
      <c r="BPR4" s="184"/>
      <c r="BPS4" s="184"/>
      <c r="BPT4" s="184"/>
      <c r="BPU4" s="184"/>
      <c r="BPV4" s="184"/>
      <c r="BPW4" s="184"/>
      <c r="BPX4" s="184"/>
      <c r="BPY4" s="184"/>
      <c r="BPZ4" s="184"/>
      <c r="BQA4" s="184"/>
      <c r="BQB4" s="184"/>
      <c r="BQC4" s="184"/>
      <c r="BQD4" s="184"/>
      <c r="BQE4" s="184"/>
      <c r="BQF4" s="184"/>
      <c r="BQG4" s="184"/>
      <c r="BQH4" s="184"/>
      <c r="BQI4" s="184"/>
      <c r="BQJ4" s="184"/>
      <c r="BQK4" s="184"/>
      <c r="BQL4" s="184"/>
      <c r="BQM4" s="184"/>
      <c r="BQN4" s="184"/>
      <c r="BQO4" s="184"/>
      <c r="BQP4" s="184"/>
      <c r="BQQ4" s="184"/>
      <c r="BQR4" s="184"/>
      <c r="BQS4" s="184"/>
      <c r="BQT4" s="184"/>
      <c r="BQU4" s="184"/>
      <c r="BQV4" s="184"/>
      <c r="BQW4" s="184"/>
      <c r="BQX4" s="184"/>
      <c r="BQY4" s="184"/>
      <c r="BQZ4" s="184"/>
      <c r="BRA4" s="184"/>
      <c r="BRB4" s="184"/>
      <c r="BRC4" s="184"/>
      <c r="BRD4" s="184"/>
      <c r="BRE4" s="184"/>
      <c r="BRF4" s="184"/>
      <c r="BRG4" s="184"/>
      <c r="BRH4" s="184"/>
      <c r="BRI4" s="184"/>
      <c r="BRJ4" s="184"/>
      <c r="BRK4" s="184"/>
      <c r="BRL4" s="184"/>
      <c r="BRM4" s="184"/>
      <c r="BRN4" s="184"/>
      <c r="BRO4" s="184"/>
      <c r="BRP4" s="184"/>
      <c r="BRQ4" s="184"/>
      <c r="BRR4" s="184"/>
      <c r="BRS4" s="184"/>
      <c r="BRT4" s="184"/>
      <c r="BRU4" s="184"/>
      <c r="BRV4" s="184"/>
      <c r="BRW4" s="184"/>
      <c r="BRX4" s="184"/>
      <c r="BRY4" s="184"/>
      <c r="BRZ4" s="184"/>
      <c r="BSA4" s="184"/>
      <c r="BSB4" s="184"/>
      <c r="BSC4" s="184"/>
      <c r="BSD4" s="184"/>
      <c r="BSE4" s="184"/>
      <c r="BSF4" s="184"/>
      <c r="BSG4" s="184"/>
      <c r="BSH4" s="184"/>
      <c r="BSI4" s="184"/>
      <c r="BSJ4" s="184"/>
      <c r="BSK4" s="184"/>
      <c r="BSL4" s="184"/>
      <c r="BSM4" s="184"/>
      <c r="BSN4" s="184"/>
      <c r="BSO4" s="184"/>
      <c r="BSP4" s="184"/>
      <c r="BSQ4" s="184"/>
      <c r="BSR4" s="184"/>
      <c r="BSS4" s="184"/>
      <c r="BST4" s="184"/>
      <c r="BSU4" s="184"/>
      <c r="BSV4" s="184"/>
      <c r="BSW4" s="184"/>
      <c r="BSX4" s="184"/>
      <c r="BSY4" s="184"/>
      <c r="BSZ4" s="184"/>
      <c r="BTA4" s="184"/>
      <c r="BTB4" s="184"/>
      <c r="BTC4" s="184"/>
      <c r="BTD4" s="184"/>
      <c r="BTE4" s="184"/>
      <c r="BTF4" s="184"/>
      <c r="BTG4" s="184"/>
      <c r="BTH4" s="184"/>
      <c r="BTI4" s="184"/>
      <c r="BTJ4" s="184"/>
      <c r="BTK4" s="184"/>
      <c r="BTL4" s="184"/>
      <c r="BTM4" s="184"/>
      <c r="BTN4" s="184"/>
      <c r="BTO4" s="184"/>
      <c r="BTP4" s="184"/>
      <c r="BTQ4" s="184"/>
      <c r="BTR4" s="184"/>
      <c r="BTS4" s="184"/>
      <c r="BTT4" s="184"/>
      <c r="BTU4" s="184"/>
      <c r="BTV4" s="184"/>
      <c r="BTW4" s="184"/>
      <c r="BTX4" s="184"/>
      <c r="BTY4" s="184"/>
      <c r="BTZ4" s="184"/>
      <c r="BUA4" s="184"/>
      <c r="BUB4" s="184"/>
      <c r="BUC4" s="184"/>
      <c r="BUD4" s="184"/>
      <c r="BUE4" s="184"/>
      <c r="BUF4" s="184"/>
      <c r="BUG4" s="184"/>
      <c r="BUH4" s="184"/>
      <c r="BUI4" s="184"/>
      <c r="BUJ4" s="184"/>
      <c r="BUK4" s="184"/>
      <c r="BUL4" s="184"/>
      <c r="BUM4" s="184"/>
      <c r="BUN4" s="184"/>
      <c r="BUO4" s="184"/>
      <c r="BUP4" s="184"/>
      <c r="BUQ4" s="184"/>
      <c r="BUR4" s="184"/>
      <c r="BUS4" s="184"/>
      <c r="BUT4" s="184"/>
      <c r="BUU4" s="184"/>
      <c r="BUV4" s="184"/>
      <c r="BUW4" s="184"/>
      <c r="BUX4" s="184"/>
      <c r="BUY4" s="184"/>
      <c r="BUZ4" s="184"/>
      <c r="BVA4" s="184"/>
      <c r="BVB4" s="184"/>
      <c r="BVC4" s="184"/>
      <c r="BVD4" s="184"/>
      <c r="BVE4" s="184"/>
      <c r="BVF4" s="184"/>
      <c r="BVG4" s="184"/>
      <c r="BVH4" s="184"/>
      <c r="BVI4" s="184"/>
      <c r="BVJ4" s="184"/>
      <c r="BVK4" s="184"/>
      <c r="BVL4" s="184"/>
      <c r="BVM4" s="184"/>
      <c r="BVN4" s="184"/>
      <c r="BVO4" s="184"/>
      <c r="BVP4" s="184"/>
      <c r="BVQ4" s="184"/>
      <c r="BVR4" s="184"/>
      <c r="BVS4" s="184"/>
      <c r="BVT4" s="184"/>
      <c r="BVU4" s="184"/>
      <c r="BVV4" s="184"/>
      <c r="BVW4" s="184"/>
      <c r="BVX4" s="184"/>
      <c r="BVY4" s="184"/>
      <c r="BVZ4" s="184"/>
      <c r="BWA4" s="184"/>
      <c r="BWB4" s="184"/>
      <c r="BWC4" s="184"/>
      <c r="BWD4" s="184"/>
      <c r="BWE4" s="184"/>
      <c r="BWF4" s="184"/>
      <c r="BWG4" s="184"/>
      <c r="BWH4" s="184"/>
      <c r="BWI4" s="184"/>
      <c r="BWJ4" s="184"/>
      <c r="BWK4" s="184"/>
      <c r="BWL4" s="184"/>
      <c r="BWM4" s="184"/>
      <c r="BWN4" s="184"/>
      <c r="BWO4" s="184"/>
      <c r="BWP4" s="184"/>
      <c r="BWQ4" s="184"/>
      <c r="BWR4" s="184"/>
      <c r="BWS4" s="184"/>
      <c r="BWT4" s="184"/>
      <c r="BWU4" s="184"/>
      <c r="BWV4" s="184"/>
      <c r="BWW4" s="184"/>
      <c r="BWX4" s="184"/>
      <c r="BWY4" s="184"/>
      <c r="BWZ4" s="184"/>
      <c r="BXA4" s="184"/>
      <c r="BXB4" s="184"/>
      <c r="BXC4" s="184"/>
      <c r="BXD4" s="184"/>
      <c r="BXE4" s="184"/>
      <c r="BXF4" s="184"/>
      <c r="BXG4" s="184"/>
      <c r="BXH4" s="184"/>
      <c r="BXI4" s="184"/>
      <c r="BXJ4" s="184"/>
      <c r="BXK4" s="184"/>
      <c r="BXL4" s="184"/>
      <c r="BXM4" s="184"/>
      <c r="BXN4" s="184"/>
      <c r="BXO4" s="184"/>
      <c r="BXP4" s="184"/>
      <c r="BXQ4" s="184"/>
      <c r="BXR4" s="184"/>
      <c r="BXS4" s="184"/>
      <c r="BXT4" s="184"/>
      <c r="BXU4" s="184"/>
      <c r="BXV4" s="184"/>
      <c r="BXW4" s="184"/>
      <c r="BXX4" s="184"/>
      <c r="BXY4" s="184"/>
      <c r="BXZ4" s="184"/>
      <c r="BYA4" s="184"/>
      <c r="BYB4" s="184"/>
      <c r="BYC4" s="184"/>
      <c r="BYD4" s="184"/>
      <c r="BYE4" s="184"/>
      <c r="BYF4" s="184"/>
      <c r="BYG4" s="184"/>
      <c r="BYH4" s="184"/>
      <c r="BYI4" s="184"/>
      <c r="BYJ4" s="184"/>
      <c r="BYK4" s="184"/>
      <c r="BYL4" s="184"/>
      <c r="BYM4" s="184"/>
      <c r="BYN4" s="184"/>
      <c r="BYO4" s="184"/>
      <c r="BYP4" s="184"/>
      <c r="BYQ4" s="184"/>
      <c r="BYR4" s="184"/>
      <c r="BYS4" s="184"/>
      <c r="BYT4" s="184"/>
      <c r="BYU4" s="184"/>
      <c r="BYV4" s="184"/>
      <c r="BYW4" s="184"/>
      <c r="BYX4" s="184"/>
      <c r="BYY4" s="184"/>
      <c r="BYZ4" s="184"/>
      <c r="BZA4" s="184"/>
      <c r="BZB4" s="184"/>
      <c r="BZC4" s="184"/>
      <c r="BZD4" s="184"/>
      <c r="BZE4" s="184"/>
      <c r="BZF4" s="184"/>
      <c r="BZG4" s="184"/>
      <c r="BZH4" s="184"/>
      <c r="BZI4" s="184"/>
      <c r="BZJ4" s="184"/>
      <c r="BZK4" s="184"/>
      <c r="BZL4" s="184"/>
      <c r="BZM4" s="184"/>
      <c r="BZN4" s="184"/>
      <c r="BZO4" s="184"/>
      <c r="BZP4" s="184"/>
      <c r="BZQ4" s="184"/>
      <c r="BZR4" s="184"/>
      <c r="BZS4" s="184"/>
      <c r="BZT4" s="184"/>
      <c r="BZU4" s="184"/>
      <c r="BZV4" s="184"/>
      <c r="BZW4" s="184"/>
      <c r="BZX4" s="184"/>
      <c r="BZY4" s="184"/>
      <c r="BZZ4" s="184"/>
      <c r="CAA4" s="184"/>
      <c r="CAB4" s="184"/>
      <c r="CAC4" s="184"/>
      <c r="CAD4" s="184"/>
      <c r="CAE4" s="184"/>
      <c r="CAF4" s="184"/>
      <c r="CAG4" s="184"/>
      <c r="CAH4" s="184"/>
      <c r="CAI4" s="184"/>
      <c r="CAJ4" s="184"/>
      <c r="CAK4" s="184"/>
      <c r="CAL4" s="184"/>
      <c r="CAM4" s="184"/>
      <c r="CAN4" s="184"/>
      <c r="CAO4" s="184"/>
      <c r="CAP4" s="184"/>
      <c r="CAQ4" s="184"/>
      <c r="CAR4" s="184"/>
      <c r="CAS4" s="184"/>
      <c r="CAT4" s="184"/>
      <c r="CAU4" s="184"/>
      <c r="CAV4" s="184"/>
      <c r="CAW4" s="184"/>
      <c r="CAX4" s="184"/>
      <c r="CAY4" s="184"/>
      <c r="CAZ4" s="184"/>
      <c r="CBA4" s="184"/>
      <c r="CBB4" s="184"/>
      <c r="CBC4" s="184"/>
      <c r="CBD4" s="184"/>
      <c r="CBE4" s="184"/>
      <c r="CBF4" s="184"/>
      <c r="CBG4" s="184"/>
      <c r="CBH4" s="184"/>
      <c r="CBI4" s="184"/>
      <c r="CBJ4" s="184"/>
      <c r="CBK4" s="184"/>
      <c r="CBL4" s="184"/>
      <c r="CBM4" s="184"/>
      <c r="CBN4" s="184"/>
      <c r="CBO4" s="184"/>
      <c r="CBP4" s="184"/>
      <c r="CBQ4" s="184"/>
      <c r="CBR4" s="184"/>
      <c r="CBS4" s="184"/>
      <c r="CBT4" s="184"/>
      <c r="CBU4" s="184"/>
      <c r="CBV4" s="184"/>
      <c r="CBW4" s="184"/>
      <c r="CBX4" s="184"/>
      <c r="CBY4" s="184"/>
      <c r="CBZ4" s="184"/>
      <c r="CCA4" s="184"/>
      <c r="CCB4" s="184"/>
      <c r="CCC4" s="184"/>
      <c r="CCD4" s="184"/>
      <c r="CCE4" s="184"/>
      <c r="CCF4" s="184"/>
      <c r="CCG4" s="184"/>
      <c r="CCH4" s="184"/>
      <c r="CCI4" s="184"/>
      <c r="CCJ4" s="184"/>
      <c r="CCK4" s="184"/>
      <c r="CCL4" s="184"/>
      <c r="CCM4" s="184"/>
      <c r="CCN4" s="184"/>
      <c r="CCO4" s="184"/>
      <c r="CCP4" s="184"/>
      <c r="CCQ4" s="184"/>
      <c r="CCR4" s="184"/>
      <c r="CCS4" s="184"/>
      <c r="CCT4" s="184"/>
      <c r="CCU4" s="184"/>
      <c r="CCV4" s="184"/>
      <c r="CCW4" s="184"/>
      <c r="CCX4" s="184"/>
      <c r="CCY4" s="184"/>
      <c r="CCZ4" s="184"/>
      <c r="CDA4" s="184"/>
      <c r="CDB4" s="184"/>
      <c r="CDC4" s="184"/>
      <c r="CDD4" s="184"/>
      <c r="CDE4" s="184"/>
      <c r="CDF4" s="184"/>
      <c r="CDG4" s="184"/>
      <c r="CDH4" s="184"/>
      <c r="CDI4" s="184"/>
      <c r="CDJ4" s="184"/>
      <c r="CDK4" s="184"/>
      <c r="CDL4" s="184"/>
      <c r="CDM4" s="184"/>
      <c r="CDN4" s="184"/>
      <c r="CDO4" s="184"/>
      <c r="CDP4" s="184"/>
      <c r="CDQ4" s="184"/>
      <c r="CDR4" s="184"/>
      <c r="CDS4" s="184"/>
      <c r="CDT4" s="184"/>
      <c r="CDU4" s="184"/>
      <c r="CDV4" s="184"/>
      <c r="CDW4" s="184"/>
      <c r="CDX4" s="184"/>
      <c r="CDY4" s="184"/>
      <c r="CDZ4" s="184"/>
      <c r="CEA4" s="184"/>
      <c r="CEB4" s="184"/>
      <c r="CEC4" s="184"/>
      <c r="CED4" s="184"/>
      <c r="CEE4" s="184"/>
      <c r="CEF4" s="184"/>
      <c r="CEG4" s="184"/>
      <c r="CEH4" s="184"/>
      <c r="CEI4" s="184"/>
      <c r="CEJ4" s="184"/>
      <c r="CEK4" s="184"/>
      <c r="CEL4" s="184"/>
      <c r="CEM4" s="184"/>
      <c r="CEN4" s="184"/>
      <c r="CEO4" s="184"/>
      <c r="CEP4" s="184"/>
      <c r="CEQ4" s="184"/>
      <c r="CER4" s="184"/>
      <c r="CES4" s="184"/>
      <c r="CET4" s="184"/>
      <c r="CEU4" s="184"/>
      <c r="CEV4" s="184"/>
      <c r="CEW4" s="184"/>
      <c r="CEX4" s="184"/>
      <c r="CEY4" s="184"/>
      <c r="CEZ4" s="184"/>
      <c r="CFA4" s="184"/>
      <c r="CFB4" s="184"/>
      <c r="CFC4" s="184"/>
      <c r="CFD4" s="184"/>
      <c r="CFE4" s="184"/>
      <c r="CFF4" s="184"/>
      <c r="CFG4" s="184"/>
      <c r="CFH4" s="184"/>
      <c r="CFI4" s="184"/>
      <c r="CFJ4" s="184"/>
      <c r="CFK4" s="184"/>
      <c r="CFL4" s="184"/>
      <c r="CFM4" s="184"/>
      <c r="CFN4" s="184"/>
      <c r="CFO4" s="184"/>
      <c r="CFP4" s="184"/>
      <c r="CFQ4" s="184"/>
      <c r="CFR4" s="184"/>
      <c r="CFS4" s="184"/>
      <c r="CFT4" s="184"/>
      <c r="CFU4" s="184"/>
      <c r="CFV4" s="184"/>
      <c r="CFW4" s="184"/>
      <c r="CFX4" s="184"/>
      <c r="CFY4" s="184"/>
      <c r="CFZ4" s="184"/>
      <c r="CGA4" s="184"/>
      <c r="CGB4" s="184"/>
      <c r="CGC4" s="184"/>
      <c r="CGD4" s="184"/>
      <c r="CGE4" s="184"/>
      <c r="CGF4" s="184"/>
      <c r="CGG4" s="184"/>
      <c r="CGH4" s="184"/>
      <c r="CGI4" s="184"/>
      <c r="CGJ4" s="184"/>
      <c r="CGK4" s="184"/>
      <c r="CGL4" s="184"/>
      <c r="CGM4" s="184"/>
      <c r="CGN4" s="184"/>
      <c r="CGO4" s="184"/>
      <c r="CGP4" s="184"/>
      <c r="CGQ4" s="184"/>
      <c r="CGR4" s="184"/>
      <c r="CGS4" s="184"/>
      <c r="CGT4" s="184"/>
      <c r="CGU4" s="184"/>
      <c r="CGV4" s="184"/>
      <c r="CGW4" s="184"/>
      <c r="CGX4" s="184"/>
      <c r="CGY4" s="184"/>
      <c r="CGZ4" s="184"/>
      <c r="CHA4" s="184"/>
      <c r="CHB4" s="184"/>
      <c r="CHC4" s="184"/>
      <c r="CHD4" s="184"/>
      <c r="CHE4" s="184"/>
      <c r="CHF4" s="184"/>
      <c r="CHG4" s="184"/>
      <c r="CHH4" s="184"/>
      <c r="CHI4" s="184"/>
      <c r="CHJ4" s="184"/>
      <c r="CHK4" s="184"/>
      <c r="CHL4" s="184"/>
      <c r="CHM4" s="184"/>
      <c r="CHN4" s="184"/>
      <c r="CHO4" s="184"/>
      <c r="CHP4" s="184"/>
      <c r="CHQ4" s="184"/>
      <c r="CHR4" s="184"/>
      <c r="CHS4" s="184"/>
      <c r="CHT4" s="184"/>
      <c r="CHU4" s="184"/>
      <c r="CHV4" s="184"/>
      <c r="CHW4" s="184"/>
      <c r="CHX4" s="184"/>
      <c r="CHY4" s="184"/>
      <c r="CHZ4" s="184"/>
      <c r="CIA4" s="184"/>
      <c r="CIB4" s="184"/>
      <c r="CIC4" s="184"/>
      <c r="CID4" s="184"/>
      <c r="CIE4" s="184"/>
      <c r="CIF4" s="184"/>
      <c r="CIG4" s="184"/>
      <c r="CIH4" s="184"/>
      <c r="CII4" s="184"/>
      <c r="CIJ4" s="184"/>
      <c r="CIK4" s="184"/>
      <c r="CIL4" s="184"/>
      <c r="CIM4" s="184"/>
      <c r="CIN4" s="184"/>
      <c r="CIO4" s="184"/>
      <c r="CIP4" s="184"/>
      <c r="CIQ4" s="184"/>
      <c r="CIR4" s="184"/>
      <c r="CIS4" s="184"/>
      <c r="CIT4" s="184"/>
      <c r="CIU4" s="184"/>
      <c r="CIV4" s="184"/>
      <c r="CIW4" s="184"/>
      <c r="CIX4" s="184"/>
      <c r="CIY4" s="184"/>
      <c r="CIZ4" s="184"/>
      <c r="CJA4" s="184"/>
      <c r="CJB4" s="184"/>
      <c r="CJC4" s="184"/>
      <c r="CJD4" s="184"/>
      <c r="CJE4" s="184"/>
      <c r="CJF4" s="184"/>
      <c r="CJG4" s="184"/>
      <c r="CJH4" s="184"/>
      <c r="CJI4" s="184"/>
      <c r="CJJ4" s="184"/>
      <c r="CJK4" s="184"/>
      <c r="CJL4" s="184"/>
      <c r="CJM4" s="184"/>
      <c r="CJN4" s="184"/>
      <c r="CJO4" s="184"/>
      <c r="CJP4" s="184"/>
      <c r="CJQ4" s="184"/>
      <c r="CJR4" s="184"/>
      <c r="CJS4" s="184"/>
      <c r="CJT4" s="184"/>
      <c r="CJU4" s="184"/>
      <c r="CJV4" s="184"/>
      <c r="CJW4" s="184"/>
      <c r="CJX4" s="184"/>
      <c r="CJY4" s="184"/>
      <c r="CJZ4" s="184"/>
      <c r="CKA4" s="184"/>
      <c r="CKB4" s="184"/>
      <c r="CKC4" s="184"/>
      <c r="CKD4" s="184"/>
      <c r="CKE4" s="184"/>
      <c r="CKF4" s="184"/>
      <c r="CKG4" s="184"/>
      <c r="CKH4" s="184"/>
      <c r="CKI4" s="184"/>
      <c r="CKJ4" s="184"/>
      <c r="CKK4" s="184"/>
      <c r="CKL4" s="184"/>
      <c r="CKM4" s="184"/>
      <c r="CKN4" s="184"/>
      <c r="CKO4" s="184"/>
      <c r="CKP4" s="184"/>
      <c r="CKQ4" s="184"/>
      <c r="CKR4" s="184"/>
      <c r="CKS4" s="184"/>
      <c r="CKT4" s="184"/>
      <c r="CKU4" s="184"/>
      <c r="CKV4" s="184"/>
      <c r="CKW4" s="184"/>
      <c r="CKX4" s="184"/>
      <c r="CKY4" s="184"/>
      <c r="CKZ4" s="184"/>
      <c r="CLA4" s="184"/>
      <c r="CLB4" s="184"/>
      <c r="CLC4" s="184"/>
      <c r="CLD4" s="184"/>
      <c r="CLE4" s="184"/>
      <c r="CLF4" s="184"/>
      <c r="CLG4" s="184"/>
      <c r="CLH4" s="184"/>
      <c r="CLI4" s="184"/>
      <c r="CLJ4" s="184"/>
      <c r="CLK4" s="184"/>
      <c r="CLL4" s="184"/>
      <c r="CLM4" s="184"/>
      <c r="CLN4" s="184"/>
      <c r="CLO4" s="184"/>
      <c r="CLP4" s="184"/>
      <c r="CLQ4" s="184"/>
      <c r="CLR4" s="184"/>
      <c r="CLS4" s="184"/>
      <c r="CLT4" s="184"/>
      <c r="CLU4" s="184"/>
      <c r="CLV4" s="184"/>
      <c r="CLW4" s="184"/>
      <c r="CLX4" s="184"/>
      <c r="CLY4" s="184"/>
      <c r="CLZ4" s="184"/>
      <c r="CMA4" s="184"/>
      <c r="CMB4" s="184"/>
      <c r="CMC4" s="184"/>
      <c r="CMD4" s="184"/>
      <c r="CME4" s="184"/>
      <c r="CMF4" s="184"/>
      <c r="CMG4" s="184"/>
      <c r="CMH4" s="184"/>
      <c r="CMI4" s="184"/>
      <c r="CMJ4" s="184"/>
      <c r="CMK4" s="184"/>
      <c r="CML4" s="184"/>
      <c r="CMM4" s="184"/>
      <c r="CMN4" s="184"/>
      <c r="CMO4" s="184"/>
      <c r="CMP4" s="184"/>
      <c r="CMQ4" s="184"/>
      <c r="CMR4" s="184"/>
      <c r="CMS4" s="184"/>
      <c r="CMT4" s="184"/>
      <c r="CMU4" s="184"/>
      <c r="CMV4" s="184"/>
      <c r="CMW4" s="184"/>
      <c r="CMX4" s="184"/>
      <c r="CMY4" s="184"/>
      <c r="CMZ4" s="184"/>
      <c r="CNA4" s="184"/>
      <c r="CNB4" s="184"/>
      <c r="CNC4" s="184"/>
      <c r="CND4" s="184"/>
      <c r="CNE4" s="184"/>
      <c r="CNF4" s="184"/>
      <c r="CNG4" s="184"/>
      <c r="CNH4" s="184"/>
      <c r="CNI4" s="184"/>
      <c r="CNJ4" s="184"/>
      <c r="CNK4" s="184"/>
      <c r="CNL4" s="184"/>
      <c r="CNM4" s="184"/>
      <c r="CNN4" s="184"/>
      <c r="CNO4" s="184"/>
      <c r="CNP4" s="184"/>
      <c r="CNQ4" s="184"/>
      <c r="CNR4" s="184"/>
      <c r="CNS4" s="184"/>
      <c r="CNT4" s="184"/>
      <c r="CNU4" s="184"/>
      <c r="CNV4" s="184"/>
      <c r="CNW4" s="184"/>
      <c r="CNX4" s="184"/>
      <c r="CNY4" s="184"/>
      <c r="CNZ4" s="184"/>
      <c r="COA4" s="184"/>
      <c r="COB4" s="184"/>
      <c r="COC4" s="184"/>
      <c r="COD4" s="184"/>
      <c r="COE4" s="184"/>
      <c r="COF4" s="184"/>
      <c r="COG4" s="184"/>
      <c r="COH4" s="184"/>
      <c r="COI4" s="184"/>
      <c r="COJ4" s="184"/>
      <c r="COK4" s="184"/>
      <c r="COL4" s="184"/>
      <c r="COM4" s="184"/>
      <c r="CON4" s="184"/>
      <c r="COO4" s="184"/>
      <c r="COP4" s="184"/>
      <c r="COQ4" s="184"/>
      <c r="COR4" s="184"/>
      <c r="COS4" s="184"/>
      <c r="COT4" s="184"/>
      <c r="COU4" s="184"/>
      <c r="COV4" s="184"/>
      <c r="COW4" s="184"/>
      <c r="COX4" s="184"/>
      <c r="COY4" s="184"/>
      <c r="COZ4" s="184"/>
      <c r="CPA4" s="184"/>
      <c r="CPB4" s="184"/>
      <c r="CPC4" s="184"/>
      <c r="CPD4" s="184"/>
      <c r="CPE4" s="184"/>
      <c r="CPF4" s="184"/>
      <c r="CPG4" s="184"/>
      <c r="CPH4" s="184"/>
      <c r="CPI4" s="184"/>
      <c r="CPJ4" s="184"/>
      <c r="CPK4" s="184"/>
      <c r="CPL4" s="184"/>
      <c r="CPM4" s="184"/>
      <c r="CPN4" s="184"/>
      <c r="CPO4" s="184"/>
      <c r="CPP4" s="184"/>
      <c r="CPQ4" s="184"/>
      <c r="CPR4" s="184"/>
      <c r="CPS4" s="184"/>
      <c r="CPT4" s="184"/>
      <c r="CPU4" s="184"/>
      <c r="CPV4" s="184"/>
      <c r="CPW4" s="184"/>
      <c r="CPX4" s="184"/>
      <c r="CPY4" s="184"/>
      <c r="CPZ4" s="184"/>
      <c r="CQA4" s="184"/>
      <c r="CQB4" s="184"/>
      <c r="CQC4" s="184"/>
      <c r="CQD4" s="184"/>
      <c r="CQE4" s="184"/>
      <c r="CQF4" s="184"/>
      <c r="CQG4" s="184"/>
      <c r="CQH4" s="184"/>
      <c r="CQI4" s="184"/>
      <c r="CQJ4" s="184"/>
      <c r="CQK4" s="184"/>
      <c r="CQL4" s="184"/>
      <c r="CQM4" s="184"/>
      <c r="CQN4" s="184"/>
      <c r="CQO4" s="184"/>
      <c r="CQP4" s="184"/>
      <c r="CQQ4" s="184"/>
      <c r="CQR4" s="184"/>
      <c r="CQS4" s="184"/>
      <c r="CQT4" s="184"/>
      <c r="CQU4" s="184"/>
      <c r="CQV4" s="184"/>
      <c r="CQW4" s="184"/>
      <c r="CQX4" s="184"/>
      <c r="CQY4" s="184"/>
      <c r="CQZ4" s="184"/>
      <c r="CRA4" s="184"/>
      <c r="CRB4" s="184"/>
      <c r="CRC4" s="184"/>
      <c r="CRD4" s="184"/>
      <c r="CRE4" s="184"/>
      <c r="CRF4" s="184"/>
      <c r="CRG4" s="184"/>
      <c r="CRH4" s="184"/>
      <c r="CRI4" s="184"/>
      <c r="CRJ4" s="184"/>
      <c r="CRK4" s="184"/>
      <c r="CRL4" s="184"/>
      <c r="CRM4" s="184"/>
      <c r="CRN4" s="184"/>
      <c r="CRO4" s="184"/>
      <c r="CRP4" s="184"/>
      <c r="CRQ4" s="184"/>
      <c r="CRR4" s="184"/>
      <c r="CRS4" s="184"/>
      <c r="CRT4" s="184"/>
      <c r="CRU4" s="184"/>
      <c r="CRV4" s="184"/>
      <c r="CRW4" s="184"/>
      <c r="CRX4" s="184"/>
      <c r="CRY4" s="184"/>
      <c r="CRZ4" s="184"/>
      <c r="CSA4" s="184"/>
      <c r="CSB4" s="184"/>
      <c r="CSC4" s="184"/>
      <c r="CSD4" s="184"/>
      <c r="CSE4" s="184"/>
      <c r="CSF4" s="184"/>
      <c r="CSG4" s="184"/>
      <c r="CSH4" s="184"/>
      <c r="CSI4" s="184"/>
      <c r="CSJ4" s="184"/>
      <c r="CSK4" s="184"/>
      <c r="CSL4" s="184"/>
      <c r="CSM4" s="184"/>
      <c r="CSN4" s="184"/>
      <c r="CSO4" s="184"/>
      <c r="CSP4" s="184"/>
      <c r="CSQ4" s="184"/>
      <c r="CSR4" s="184"/>
      <c r="CSS4" s="184"/>
      <c r="CST4" s="184"/>
      <c r="CSU4" s="184"/>
      <c r="CSV4" s="184"/>
      <c r="CSW4" s="184"/>
      <c r="CSX4" s="184"/>
      <c r="CSY4" s="184"/>
      <c r="CSZ4" s="184"/>
      <c r="CTA4" s="184"/>
      <c r="CTB4" s="184"/>
      <c r="CTC4" s="184"/>
      <c r="CTD4" s="184"/>
      <c r="CTE4" s="184"/>
      <c r="CTF4" s="184"/>
      <c r="CTG4" s="184"/>
      <c r="CTH4" s="184"/>
      <c r="CTI4" s="184"/>
      <c r="CTJ4" s="184"/>
      <c r="CTK4" s="184"/>
      <c r="CTL4" s="184"/>
      <c r="CTM4" s="184"/>
      <c r="CTN4" s="184"/>
      <c r="CTO4" s="184"/>
      <c r="CTP4" s="184"/>
      <c r="CTQ4" s="184"/>
      <c r="CTR4" s="184"/>
      <c r="CTS4" s="184"/>
      <c r="CTT4" s="184"/>
      <c r="CTU4" s="184"/>
      <c r="CTV4" s="184"/>
      <c r="CTW4" s="184"/>
      <c r="CTX4" s="184"/>
      <c r="CTY4" s="184"/>
      <c r="CTZ4" s="184"/>
      <c r="CUA4" s="184"/>
      <c r="CUB4" s="184"/>
      <c r="CUC4" s="184"/>
      <c r="CUD4" s="184"/>
      <c r="CUE4" s="184"/>
      <c r="CUF4" s="184"/>
      <c r="CUG4" s="184"/>
      <c r="CUH4" s="184"/>
      <c r="CUI4" s="184"/>
      <c r="CUJ4" s="184"/>
      <c r="CUK4" s="184"/>
      <c r="CUL4" s="184"/>
      <c r="CUM4" s="184"/>
      <c r="CUN4" s="184"/>
      <c r="CUO4" s="184"/>
      <c r="CUP4" s="184"/>
      <c r="CUQ4" s="184"/>
      <c r="CUR4" s="184"/>
      <c r="CUS4" s="184"/>
      <c r="CUT4" s="184"/>
      <c r="CUU4" s="184"/>
      <c r="CUV4" s="184"/>
      <c r="CUW4" s="184"/>
      <c r="CUX4" s="184"/>
      <c r="CUY4" s="184"/>
      <c r="CUZ4" s="184"/>
      <c r="CVA4" s="184"/>
      <c r="CVB4" s="184"/>
      <c r="CVC4" s="184"/>
      <c r="CVD4" s="184"/>
      <c r="CVE4" s="184"/>
      <c r="CVF4" s="184"/>
      <c r="CVG4" s="184"/>
      <c r="CVH4" s="184"/>
      <c r="CVI4" s="184"/>
      <c r="CVJ4" s="184"/>
      <c r="CVK4" s="184"/>
      <c r="CVL4" s="184"/>
      <c r="CVM4" s="184"/>
      <c r="CVN4" s="184"/>
      <c r="CVO4" s="184"/>
      <c r="CVP4" s="184"/>
      <c r="CVQ4" s="184"/>
      <c r="CVR4" s="184"/>
      <c r="CVS4" s="184"/>
      <c r="CVT4" s="184"/>
      <c r="CVU4" s="184"/>
      <c r="CVV4" s="184"/>
      <c r="CVW4" s="184"/>
      <c r="CVX4" s="184"/>
      <c r="CVY4" s="184"/>
      <c r="CVZ4" s="184"/>
      <c r="CWA4" s="184"/>
      <c r="CWB4" s="184"/>
      <c r="CWC4" s="184"/>
      <c r="CWD4" s="184"/>
      <c r="CWE4" s="184"/>
      <c r="CWF4" s="184"/>
      <c r="CWG4" s="184"/>
      <c r="CWH4" s="184"/>
      <c r="CWI4" s="184"/>
      <c r="CWJ4" s="184"/>
      <c r="CWK4" s="184"/>
      <c r="CWL4" s="184"/>
      <c r="CWM4" s="184"/>
      <c r="CWN4" s="184"/>
      <c r="CWO4" s="184"/>
      <c r="CWP4" s="184"/>
      <c r="CWQ4" s="184"/>
      <c r="CWR4" s="184"/>
      <c r="CWS4" s="184"/>
      <c r="CWT4" s="184"/>
      <c r="CWU4" s="184"/>
      <c r="CWV4" s="184"/>
      <c r="CWW4" s="184"/>
      <c r="CWX4" s="184"/>
      <c r="CWY4" s="184"/>
      <c r="CWZ4" s="184"/>
      <c r="CXA4" s="184"/>
      <c r="CXB4" s="184"/>
      <c r="CXC4" s="184"/>
      <c r="CXD4" s="184"/>
      <c r="CXE4" s="184"/>
      <c r="CXF4" s="184"/>
      <c r="CXG4" s="184"/>
      <c r="CXH4" s="184"/>
      <c r="CXI4" s="184"/>
      <c r="CXJ4" s="184"/>
      <c r="CXK4" s="184"/>
      <c r="CXL4" s="184"/>
      <c r="CXM4" s="184"/>
      <c r="CXN4" s="184"/>
      <c r="CXO4" s="184"/>
      <c r="CXP4" s="184"/>
      <c r="CXQ4" s="184"/>
      <c r="CXR4" s="184"/>
      <c r="CXS4" s="184"/>
      <c r="CXT4" s="184"/>
      <c r="CXU4" s="184"/>
      <c r="CXV4" s="184"/>
      <c r="CXW4" s="184"/>
      <c r="CXX4" s="184"/>
      <c r="CXY4" s="184"/>
      <c r="CXZ4" s="184"/>
      <c r="CYA4" s="184"/>
      <c r="CYB4" s="184"/>
      <c r="CYC4" s="184"/>
      <c r="CYD4" s="184"/>
      <c r="CYE4" s="184"/>
      <c r="CYF4" s="184"/>
      <c r="CYG4" s="184"/>
      <c r="CYH4" s="184"/>
      <c r="CYI4" s="184"/>
      <c r="CYJ4" s="184"/>
      <c r="CYK4" s="184"/>
      <c r="CYL4" s="184"/>
      <c r="CYM4" s="184"/>
      <c r="CYN4" s="184"/>
      <c r="CYO4" s="184"/>
      <c r="CYP4" s="184"/>
      <c r="CYQ4" s="184"/>
      <c r="CYR4" s="184"/>
      <c r="CYS4" s="184"/>
      <c r="CYT4" s="184"/>
      <c r="CYU4" s="184"/>
      <c r="CYV4" s="184"/>
      <c r="CYW4" s="184"/>
      <c r="CYX4" s="184"/>
      <c r="CYY4" s="184"/>
      <c r="CYZ4" s="184"/>
      <c r="CZA4" s="184"/>
      <c r="CZB4" s="184"/>
      <c r="CZC4" s="184"/>
      <c r="CZD4" s="184"/>
      <c r="CZE4" s="184"/>
      <c r="CZF4" s="184"/>
      <c r="CZG4" s="184"/>
      <c r="CZH4" s="184"/>
      <c r="CZI4" s="184"/>
      <c r="CZJ4" s="184"/>
      <c r="CZK4" s="184"/>
      <c r="CZL4" s="184"/>
      <c r="CZM4" s="184"/>
      <c r="CZN4" s="184"/>
      <c r="CZO4" s="184"/>
      <c r="CZP4" s="184"/>
      <c r="CZQ4" s="184"/>
      <c r="CZR4" s="184"/>
      <c r="CZS4" s="184"/>
      <c r="CZT4" s="184"/>
      <c r="CZU4" s="184"/>
      <c r="CZV4" s="184"/>
      <c r="CZW4" s="184"/>
      <c r="CZX4" s="184"/>
      <c r="CZY4" s="184"/>
      <c r="CZZ4" s="184"/>
      <c r="DAA4" s="184"/>
      <c r="DAB4" s="184"/>
      <c r="DAC4" s="184"/>
      <c r="DAD4" s="184"/>
      <c r="DAE4" s="184"/>
      <c r="DAF4" s="184"/>
      <c r="DAG4" s="184"/>
      <c r="DAH4" s="184"/>
      <c r="DAI4" s="184"/>
      <c r="DAJ4" s="184"/>
      <c r="DAK4" s="184"/>
      <c r="DAL4" s="184"/>
      <c r="DAM4" s="184"/>
      <c r="DAN4" s="184"/>
      <c r="DAO4" s="184"/>
      <c r="DAP4" s="184"/>
      <c r="DAQ4" s="184"/>
      <c r="DAR4" s="184"/>
      <c r="DAS4" s="184"/>
      <c r="DAT4" s="184"/>
      <c r="DAU4" s="184"/>
      <c r="DAV4" s="184"/>
      <c r="DAW4" s="184"/>
      <c r="DAX4" s="184"/>
      <c r="DAY4" s="184"/>
      <c r="DAZ4" s="184"/>
      <c r="DBA4" s="184"/>
      <c r="DBB4" s="184"/>
      <c r="DBC4" s="184"/>
      <c r="DBD4" s="184"/>
      <c r="DBE4" s="184"/>
      <c r="DBF4" s="184"/>
      <c r="DBG4" s="184"/>
      <c r="DBH4" s="184"/>
      <c r="DBI4" s="184"/>
      <c r="DBJ4" s="184"/>
      <c r="DBK4" s="184"/>
      <c r="DBL4" s="184"/>
      <c r="DBM4" s="184"/>
      <c r="DBN4" s="184"/>
      <c r="DBO4" s="184"/>
      <c r="DBP4" s="184"/>
      <c r="DBQ4" s="184"/>
      <c r="DBR4" s="184"/>
      <c r="DBS4" s="184"/>
      <c r="DBT4" s="184"/>
      <c r="DBU4" s="184"/>
      <c r="DBV4" s="184"/>
      <c r="DBW4" s="184"/>
      <c r="DBX4" s="184"/>
      <c r="DBY4" s="184"/>
      <c r="DBZ4" s="184"/>
      <c r="DCA4" s="184"/>
      <c r="DCB4" s="184"/>
      <c r="DCC4" s="184"/>
      <c r="DCD4" s="184"/>
      <c r="DCE4" s="184"/>
      <c r="DCF4" s="184"/>
      <c r="DCG4" s="184"/>
      <c r="DCH4" s="184"/>
      <c r="DCI4" s="184"/>
      <c r="DCJ4" s="184"/>
      <c r="DCK4" s="184"/>
      <c r="DCL4" s="184"/>
      <c r="DCM4" s="184"/>
      <c r="DCN4" s="184"/>
      <c r="DCO4" s="184"/>
      <c r="DCP4" s="184"/>
      <c r="DCQ4" s="184"/>
      <c r="DCR4" s="184"/>
      <c r="DCS4" s="184"/>
      <c r="DCT4" s="184"/>
      <c r="DCU4" s="184"/>
      <c r="DCV4" s="184"/>
      <c r="DCW4" s="184"/>
      <c r="DCX4" s="184"/>
      <c r="DCY4" s="184"/>
      <c r="DCZ4" s="184"/>
      <c r="DDA4" s="184"/>
      <c r="DDB4" s="184"/>
      <c r="DDC4" s="184"/>
      <c r="DDD4" s="184"/>
      <c r="DDE4" s="184"/>
      <c r="DDF4" s="184"/>
      <c r="DDG4" s="184"/>
      <c r="DDH4" s="184"/>
      <c r="DDI4" s="184"/>
      <c r="DDJ4" s="184"/>
      <c r="DDK4" s="184"/>
      <c r="DDL4" s="184"/>
      <c r="DDM4" s="184"/>
      <c r="DDN4" s="184"/>
      <c r="DDO4" s="184"/>
      <c r="DDP4" s="184"/>
      <c r="DDQ4" s="184"/>
      <c r="DDR4" s="184"/>
      <c r="DDS4" s="184"/>
      <c r="DDT4" s="184"/>
      <c r="DDU4" s="184"/>
      <c r="DDV4" s="184"/>
      <c r="DDW4" s="184"/>
      <c r="DDX4" s="184"/>
      <c r="DDY4" s="184"/>
      <c r="DDZ4" s="184"/>
      <c r="DEA4" s="184"/>
      <c r="DEB4" s="184"/>
      <c r="DEC4" s="184"/>
      <c r="DED4" s="184"/>
      <c r="DEE4" s="184"/>
      <c r="DEF4" s="184"/>
      <c r="DEG4" s="184"/>
      <c r="DEH4" s="184"/>
      <c r="DEI4" s="184"/>
      <c r="DEJ4" s="184"/>
      <c r="DEK4" s="184"/>
      <c r="DEL4" s="184"/>
      <c r="DEM4" s="184"/>
      <c r="DEN4" s="184"/>
      <c r="DEO4" s="184"/>
      <c r="DEP4" s="184"/>
      <c r="DEQ4" s="184"/>
      <c r="DER4" s="184"/>
      <c r="DES4" s="184"/>
      <c r="DET4" s="184"/>
      <c r="DEU4" s="184"/>
      <c r="DEV4" s="184"/>
      <c r="DEW4" s="184"/>
      <c r="DEX4" s="184"/>
      <c r="DEY4" s="184"/>
      <c r="DEZ4" s="184"/>
      <c r="DFA4" s="184"/>
      <c r="DFB4" s="184"/>
      <c r="DFC4" s="184"/>
      <c r="DFD4" s="184"/>
      <c r="DFE4" s="184"/>
      <c r="DFF4" s="184"/>
      <c r="DFG4" s="184"/>
      <c r="DFH4" s="184"/>
      <c r="DFI4" s="184"/>
      <c r="DFJ4" s="184"/>
      <c r="DFK4" s="184"/>
      <c r="DFL4" s="184"/>
      <c r="DFM4" s="184"/>
      <c r="DFN4" s="184"/>
      <c r="DFO4" s="184"/>
      <c r="DFP4" s="184"/>
      <c r="DFQ4" s="184"/>
      <c r="DFR4" s="184"/>
      <c r="DFS4" s="184"/>
      <c r="DFT4" s="184"/>
      <c r="DFU4" s="184"/>
      <c r="DFV4" s="184"/>
      <c r="DFW4" s="184"/>
      <c r="DFX4" s="184"/>
      <c r="DFY4" s="184"/>
      <c r="DFZ4" s="184"/>
      <c r="DGA4" s="184"/>
      <c r="DGB4" s="184"/>
      <c r="DGC4" s="184"/>
      <c r="DGD4" s="184"/>
      <c r="DGE4" s="184"/>
      <c r="DGF4" s="184"/>
      <c r="DGG4" s="184"/>
      <c r="DGH4" s="184"/>
      <c r="DGI4" s="184"/>
      <c r="DGJ4" s="184"/>
      <c r="DGK4" s="184"/>
      <c r="DGL4" s="184"/>
      <c r="DGM4" s="184"/>
      <c r="DGN4" s="184"/>
      <c r="DGO4" s="184"/>
      <c r="DGP4" s="184"/>
      <c r="DGQ4" s="184"/>
      <c r="DGR4" s="184"/>
      <c r="DGS4" s="184"/>
      <c r="DGT4" s="184"/>
      <c r="DGU4" s="184"/>
      <c r="DGV4" s="184"/>
      <c r="DGW4" s="184"/>
      <c r="DGX4" s="184"/>
      <c r="DGY4" s="184"/>
      <c r="DGZ4" s="184"/>
      <c r="DHA4" s="184"/>
      <c r="DHB4" s="184"/>
      <c r="DHC4" s="184"/>
      <c r="DHD4" s="184"/>
      <c r="DHE4" s="184"/>
      <c r="DHF4" s="184"/>
      <c r="DHG4" s="184"/>
      <c r="DHH4" s="184"/>
      <c r="DHI4" s="184"/>
      <c r="DHJ4" s="184"/>
      <c r="DHK4" s="184"/>
      <c r="DHL4" s="184"/>
      <c r="DHM4" s="184"/>
      <c r="DHN4" s="184"/>
      <c r="DHO4" s="184"/>
      <c r="DHP4" s="184"/>
      <c r="DHQ4" s="184"/>
      <c r="DHR4" s="184"/>
      <c r="DHS4" s="184"/>
      <c r="DHT4" s="184"/>
      <c r="DHU4" s="184"/>
      <c r="DHV4" s="184"/>
      <c r="DHW4" s="184"/>
      <c r="DHX4" s="184"/>
      <c r="DHY4" s="184"/>
      <c r="DHZ4" s="184"/>
      <c r="DIA4" s="184"/>
      <c r="DIB4" s="184"/>
      <c r="DIC4" s="184"/>
      <c r="DID4" s="184"/>
      <c r="DIE4" s="184"/>
      <c r="DIF4" s="184"/>
      <c r="DIG4" s="184"/>
      <c r="DIH4" s="184"/>
      <c r="DII4" s="184"/>
      <c r="DIJ4" s="184"/>
      <c r="DIK4" s="184"/>
      <c r="DIL4" s="184"/>
      <c r="DIM4" s="184"/>
      <c r="DIN4" s="184"/>
      <c r="DIO4" s="184"/>
      <c r="DIP4" s="184"/>
      <c r="DIQ4" s="184"/>
      <c r="DIR4" s="184"/>
      <c r="DIS4" s="184"/>
      <c r="DIT4" s="184"/>
      <c r="DIU4" s="184"/>
      <c r="DIV4" s="184"/>
      <c r="DIW4" s="184"/>
      <c r="DIX4" s="184"/>
      <c r="DIY4" s="184"/>
      <c r="DIZ4" s="184"/>
      <c r="DJA4" s="184"/>
      <c r="DJB4" s="184"/>
      <c r="DJC4" s="184"/>
      <c r="DJD4" s="184"/>
      <c r="DJE4" s="184"/>
      <c r="DJF4" s="184"/>
      <c r="DJG4" s="184"/>
      <c r="DJH4" s="184"/>
      <c r="DJI4" s="184"/>
      <c r="DJJ4" s="184"/>
      <c r="DJK4" s="184"/>
      <c r="DJL4" s="184"/>
      <c r="DJM4" s="184"/>
      <c r="DJN4" s="184"/>
      <c r="DJO4" s="184"/>
      <c r="DJP4" s="184"/>
      <c r="DJQ4" s="184"/>
      <c r="DJR4" s="184"/>
      <c r="DJS4" s="184"/>
      <c r="DJT4" s="184"/>
      <c r="DJU4" s="184"/>
      <c r="DJV4" s="184"/>
      <c r="DJW4" s="184"/>
      <c r="DJX4" s="184"/>
      <c r="DJY4" s="184"/>
      <c r="DJZ4" s="184"/>
      <c r="DKA4" s="184"/>
      <c r="DKB4" s="184"/>
      <c r="DKC4" s="184"/>
      <c r="DKD4" s="184"/>
      <c r="DKE4" s="184"/>
      <c r="DKF4" s="184"/>
      <c r="DKG4" s="184"/>
      <c r="DKH4" s="184"/>
      <c r="DKI4" s="184"/>
      <c r="DKJ4" s="184"/>
      <c r="DKK4" s="184"/>
      <c r="DKL4" s="184"/>
      <c r="DKM4" s="184"/>
      <c r="DKN4" s="184"/>
      <c r="DKO4" s="184"/>
      <c r="DKP4" s="184"/>
      <c r="DKQ4" s="184"/>
      <c r="DKR4" s="184"/>
      <c r="DKS4" s="184"/>
      <c r="DKT4" s="184"/>
      <c r="DKU4" s="184"/>
      <c r="DKV4" s="184"/>
      <c r="DKW4" s="184"/>
      <c r="DKX4" s="184"/>
      <c r="DKY4" s="184"/>
      <c r="DKZ4" s="184"/>
      <c r="DLA4" s="184"/>
      <c r="DLB4" s="184"/>
      <c r="DLC4" s="184"/>
      <c r="DLD4" s="184"/>
      <c r="DLE4" s="184"/>
      <c r="DLF4" s="184"/>
      <c r="DLG4" s="184"/>
      <c r="DLH4" s="184"/>
      <c r="DLI4" s="184"/>
      <c r="DLJ4" s="184"/>
      <c r="DLK4" s="184"/>
      <c r="DLL4" s="184"/>
      <c r="DLM4" s="184"/>
      <c r="DLN4" s="184"/>
      <c r="DLO4" s="184"/>
      <c r="DLP4" s="184"/>
      <c r="DLQ4" s="184"/>
      <c r="DLR4" s="184"/>
      <c r="DLS4" s="184"/>
      <c r="DLT4" s="184"/>
      <c r="DLU4" s="184"/>
      <c r="DLV4" s="184"/>
      <c r="DLW4" s="184"/>
      <c r="DLX4" s="184"/>
      <c r="DLY4" s="184"/>
      <c r="DLZ4" s="184"/>
      <c r="DMA4" s="184"/>
      <c r="DMB4" s="184"/>
      <c r="DMC4" s="184"/>
      <c r="DMD4" s="184"/>
      <c r="DME4" s="184"/>
      <c r="DMF4" s="184"/>
      <c r="DMG4" s="184"/>
      <c r="DMH4" s="184"/>
      <c r="DMI4" s="184"/>
      <c r="DMJ4" s="184"/>
      <c r="DMK4" s="184"/>
      <c r="DML4" s="184"/>
      <c r="DMM4" s="184"/>
      <c r="DMN4" s="184"/>
      <c r="DMO4" s="184"/>
      <c r="DMP4" s="184"/>
      <c r="DMQ4" s="184"/>
      <c r="DMR4" s="184"/>
      <c r="DMS4" s="184"/>
      <c r="DMT4" s="184"/>
      <c r="DMU4" s="184"/>
      <c r="DMV4" s="184"/>
      <c r="DMW4" s="184"/>
      <c r="DMX4" s="184"/>
      <c r="DMY4" s="184"/>
      <c r="DMZ4" s="184"/>
      <c r="DNA4" s="184"/>
      <c r="DNB4" s="184"/>
      <c r="DNC4" s="184"/>
      <c r="DND4" s="184"/>
      <c r="DNE4" s="184"/>
      <c r="DNF4" s="184"/>
      <c r="DNG4" s="184"/>
      <c r="DNH4" s="184"/>
      <c r="DNI4" s="184"/>
      <c r="DNJ4" s="184"/>
      <c r="DNK4" s="184"/>
      <c r="DNL4" s="184"/>
      <c r="DNM4" s="184"/>
      <c r="DNN4" s="184"/>
      <c r="DNO4" s="184"/>
      <c r="DNP4" s="184"/>
      <c r="DNQ4" s="184"/>
      <c r="DNR4" s="184"/>
      <c r="DNS4" s="184"/>
      <c r="DNT4" s="184"/>
      <c r="DNU4" s="184"/>
      <c r="DNV4" s="184"/>
      <c r="DNW4" s="184"/>
      <c r="DNX4" s="184"/>
      <c r="DNY4" s="184"/>
      <c r="DNZ4" s="184"/>
      <c r="DOA4" s="184"/>
      <c r="DOB4" s="184"/>
      <c r="DOC4" s="184"/>
      <c r="DOD4" s="184"/>
      <c r="DOE4" s="184"/>
      <c r="DOF4" s="184"/>
      <c r="DOG4" s="184"/>
      <c r="DOH4" s="184"/>
      <c r="DOI4" s="184"/>
      <c r="DOJ4" s="184"/>
      <c r="DOK4" s="184"/>
      <c r="DOL4" s="184"/>
      <c r="DOM4" s="184"/>
      <c r="DON4" s="184"/>
      <c r="DOO4" s="184"/>
      <c r="DOP4" s="184"/>
      <c r="DOQ4" s="184"/>
      <c r="DOR4" s="184"/>
      <c r="DOS4" s="184"/>
      <c r="DOT4" s="184"/>
      <c r="DOU4" s="184"/>
      <c r="DOV4" s="184"/>
      <c r="DOW4" s="184"/>
      <c r="DOX4" s="184"/>
      <c r="DOY4" s="184"/>
      <c r="DOZ4" s="184"/>
      <c r="DPA4" s="184"/>
      <c r="DPB4" s="184"/>
      <c r="DPC4" s="184"/>
      <c r="DPD4" s="184"/>
      <c r="DPE4" s="184"/>
      <c r="DPF4" s="184"/>
      <c r="DPG4" s="184"/>
      <c r="DPH4" s="184"/>
      <c r="DPI4" s="184"/>
      <c r="DPJ4" s="184"/>
      <c r="DPK4" s="184"/>
      <c r="DPL4" s="184"/>
      <c r="DPM4" s="184"/>
      <c r="DPN4" s="184"/>
      <c r="DPO4" s="184"/>
      <c r="DPP4" s="184"/>
      <c r="DPQ4" s="184"/>
      <c r="DPR4" s="184"/>
      <c r="DPS4" s="184"/>
      <c r="DPT4" s="184"/>
      <c r="DPU4" s="184"/>
      <c r="DPV4" s="184"/>
      <c r="DPW4" s="184"/>
      <c r="DPX4" s="184"/>
      <c r="DPY4" s="184"/>
      <c r="DPZ4" s="184"/>
      <c r="DQA4" s="184"/>
      <c r="DQB4" s="184"/>
      <c r="DQC4" s="184"/>
      <c r="DQD4" s="184"/>
      <c r="DQE4" s="184"/>
      <c r="DQF4" s="184"/>
      <c r="DQG4" s="184"/>
      <c r="DQH4" s="184"/>
      <c r="DQI4" s="184"/>
      <c r="DQJ4" s="184"/>
      <c r="DQK4" s="184"/>
      <c r="DQL4" s="184"/>
      <c r="DQM4" s="184"/>
      <c r="DQN4" s="184"/>
      <c r="DQO4" s="184"/>
      <c r="DQP4" s="184"/>
      <c r="DQQ4" s="184"/>
      <c r="DQR4" s="184"/>
      <c r="DQS4" s="184"/>
      <c r="DQT4" s="184"/>
      <c r="DQU4" s="184"/>
      <c r="DQV4" s="184"/>
      <c r="DQW4" s="184"/>
      <c r="DQX4" s="184"/>
      <c r="DQY4" s="184"/>
      <c r="DQZ4" s="184"/>
      <c r="DRA4" s="184"/>
      <c r="DRB4" s="184"/>
      <c r="DRC4" s="184"/>
      <c r="DRD4" s="184"/>
      <c r="DRE4" s="184"/>
      <c r="DRF4" s="184"/>
      <c r="DRG4" s="184"/>
      <c r="DRH4" s="184"/>
      <c r="DRI4" s="184"/>
      <c r="DRJ4" s="184"/>
      <c r="DRK4" s="184"/>
      <c r="DRL4" s="184"/>
      <c r="DRM4" s="184"/>
      <c r="DRN4" s="184"/>
      <c r="DRO4" s="184"/>
      <c r="DRP4" s="184"/>
      <c r="DRQ4" s="184"/>
      <c r="DRR4" s="184"/>
      <c r="DRS4" s="184"/>
      <c r="DRT4" s="184"/>
      <c r="DRU4" s="184"/>
      <c r="DRV4" s="184"/>
      <c r="DRW4" s="184"/>
      <c r="DRX4" s="184"/>
      <c r="DRY4" s="184"/>
      <c r="DRZ4" s="184"/>
      <c r="DSA4" s="184"/>
      <c r="DSB4" s="184"/>
      <c r="DSC4" s="184"/>
      <c r="DSD4" s="184"/>
      <c r="DSE4" s="184"/>
      <c r="DSF4" s="184"/>
      <c r="DSG4" s="184"/>
      <c r="DSH4" s="184"/>
      <c r="DSI4" s="184"/>
      <c r="DSJ4" s="184"/>
      <c r="DSK4" s="184"/>
      <c r="DSL4" s="184"/>
      <c r="DSM4" s="184"/>
      <c r="DSN4" s="184"/>
      <c r="DSO4" s="184"/>
      <c r="DSP4" s="184"/>
      <c r="DSQ4" s="184"/>
      <c r="DSR4" s="184"/>
      <c r="DSS4" s="184"/>
      <c r="DST4" s="184"/>
      <c r="DSU4" s="184"/>
      <c r="DSV4" s="184"/>
      <c r="DSW4" s="184"/>
      <c r="DSX4" s="184"/>
      <c r="DSY4" s="184"/>
      <c r="DSZ4" s="184"/>
      <c r="DTA4" s="184"/>
      <c r="DTB4" s="184"/>
      <c r="DTC4" s="184"/>
      <c r="DTD4" s="184"/>
      <c r="DTE4" s="184"/>
      <c r="DTF4" s="184"/>
      <c r="DTG4" s="184"/>
      <c r="DTH4" s="184"/>
      <c r="DTI4" s="184"/>
      <c r="DTJ4" s="184"/>
      <c r="DTK4" s="184"/>
      <c r="DTL4" s="184"/>
      <c r="DTM4" s="184"/>
      <c r="DTN4" s="184"/>
      <c r="DTO4" s="184"/>
      <c r="DTP4" s="184"/>
      <c r="DTQ4" s="184"/>
      <c r="DTR4" s="184"/>
      <c r="DTS4" s="184"/>
      <c r="DTT4" s="184"/>
      <c r="DTU4" s="184"/>
      <c r="DTV4" s="184"/>
      <c r="DTW4" s="184"/>
      <c r="DTX4" s="184"/>
      <c r="DTY4" s="184"/>
      <c r="DTZ4" s="184"/>
      <c r="DUA4" s="184"/>
      <c r="DUB4" s="184"/>
      <c r="DUC4" s="184"/>
      <c r="DUD4" s="184"/>
      <c r="DUE4" s="184"/>
      <c r="DUF4" s="184"/>
      <c r="DUG4" s="184"/>
      <c r="DUH4" s="184"/>
      <c r="DUI4" s="184"/>
      <c r="DUJ4" s="184"/>
      <c r="DUK4" s="184"/>
      <c r="DUL4" s="184"/>
      <c r="DUM4" s="184"/>
      <c r="DUN4" s="184"/>
      <c r="DUO4" s="184"/>
      <c r="DUP4" s="184"/>
      <c r="DUQ4" s="184"/>
      <c r="DUR4" s="184"/>
      <c r="DUS4" s="184"/>
      <c r="DUT4" s="184"/>
      <c r="DUU4" s="184"/>
      <c r="DUV4" s="184"/>
      <c r="DUW4" s="184"/>
      <c r="DUX4" s="184"/>
      <c r="DUY4" s="184"/>
      <c r="DUZ4" s="184"/>
      <c r="DVA4" s="184"/>
      <c r="DVB4" s="184"/>
      <c r="DVC4" s="184"/>
      <c r="DVD4" s="184"/>
      <c r="DVE4" s="184"/>
      <c r="DVF4" s="184"/>
      <c r="DVG4" s="184"/>
      <c r="DVH4" s="184"/>
      <c r="DVI4" s="184"/>
      <c r="DVJ4" s="184"/>
      <c r="DVK4" s="184"/>
      <c r="DVL4" s="184"/>
      <c r="DVM4" s="184"/>
      <c r="DVN4" s="184"/>
      <c r="DVO4" s="184"/>
      <c r="DVP4" s="184"/>
      <c r="DVQ4" s="184"/>
      <c r="DVR4" s="184"/>
      <c r="DVS4" s="184"/>
      <c r="DVT4" s="184"/>
      <c r="DVU4" s="184"/>
      <c r="DVV4" s="184"/>
      <c r="DVW4" s="184"/>
      <c r="DVX4" s="184"/>
      <c r="DVY4" s="184"/>
      <c r="DVZ4" s="184"/>
      <c r="DWA4" s="184"/>
      <c r="DWB4" s="184"/>
      <c r="DWC4" s="184"/>
      <c r="DWD4" s="184"/>
      <c r="DWE4" s="184"/>
      <c r="DWF4" s="184"/>
      <c r="DWG4" s="184"/>
      <c r="DWH4" s="184"/>
      <c r="DWI4" s="184"/>
      <c r="DWJ4" s="184"/>
      <c r="DWK4" s="184"/>
      <c r="DWL4" s="184"/>
      <c r="DWM4" s="184"/>
      <c r="DWN4" s="184"/>
      <c r="DWO4" s="184"/>
      <c r="DWP4" s="184"/>
      <c r="DWQ4" s="184"/>
      <c r="DWR4" s="184"/>
      <c r="DWS4" s="184"/>
      <c r="DWT4" s="184"/>
      <c r="DWU4" s="184"/>
      <c r="DWV4" s="184"/>
      <c r="DWW4" s="184"/>
      <c r="DWX4" s="184"/>
      <c r="DWY4" s="184"/>
      <c r="DWZ4" s="184"/>
      <c r="DXA4" s="184"/>
      <c r="DXB4" s="184"/>
      <c r="DXC4" s="184"/>
      <c r="DXD4" s="184"/>
      <c r="DXE4" s="184"/>
      <c r="DXF4" s="184"/>
      <c r="DXG4" s="184"/>
      <c r="DXH4" s="184"/>
      <c r="DXI4" s="184"/>
      <c r="DXJ4" s="184"/>
      <c r="DXK4" s="184"/>
      <c r="DXL4" s="184"/>
      <c r="DXM4" s="184"/>
      <c r="DXN4" s="184"/>
      <c r="DXO4" s="184"/>
      <c r="DXP4" s="184"/>
      <c r="DXQ4" s="184"/>
      <c r="DXR4" s="184"/>
      <c r="DXS4" s="184"/>
      <c r="DXT4" s="184"/>
      <c r="DXU4" s="184"/>
      <c r="DXV4" s="184"/>
      <c r="DXW4" s="184"/>
      <c r="DXX4" s="184"/>
      <c r="DXY4" s="184"/>
      <c r="DXZ4" s="184"/>
      <c r="DYA4" s="184"/>
      <c r="DYB4" s="184"/>
      <c r="DYC4" s="184"/>
      <c r="DYD4" s="184"/>
      <c r="DYE4" s="184"/>
      <c r="DYF4" s="184"/>
      <c r="DYG4" s="184"/>
      <c r="DYH4" s="184"/>
      <c r="DYI4" s="184"/>
      <c r="DYJ4" s="184"/>
      <c r="DYK4" s="184"/>
      <c r="DYL4" s="184"/>
      <c r="DYM4" s="184"/>
      <c r="DYN4" s="184"/>
      <c r="DYO4" s="184"/>
      <c r="DYP4" s="184"/>
      <c r="DYQ4" s="184"/>
      <c r="DYR4" s="184"/>
      <c r="DYS4" s="184"/>
      <c r="DYT4" s="184"/>
      <c r="DYU4" s="184"/>
      <c r="DYV4" s="184"/>
      <c r="DYW4" s="184"/>
      <c r="DYX4" s="184"/>
      <c r="DYY4" s="184"/>
      <c r="DYZ4" s="184"/>
      <c r="DZA4" s="184"/>
      <c r="DZB4" s="184"/>
      <c r="DZC4" s="184"/>
      <c r="DZD4" s="184"/>
      <c r="DZE4" s="184"/>
      <c r="DZF4" s="184"/>
      <c r="DZG4" s="184"/>
      <c r="DZH4" s="184"/>
      <c r="DZI4" s="184"/>
      <c r="DZJ4" s="184"/>
      <c r="DZK4" s="184"/>
      <c r="DZL4" s="184"/>
      <c r="DZM4" s="184"/>
      <c r="DZN4" s="184"/>
      <c r="DZO4" s="184"/>
      <c r="DZP4" s="184"/>
      <c r="DZQ4" s="184"/>
      <c r="DZR4" s="184"/>
      <c r="DZS4" s="184"/>
      <c r="DZT4" s="184"/>
      <c r="DZU4" s="184"/>
      <c r="DZV4" s="184"/>
      <c r="DZW4" s="184"/>
      <c r="DZX4" s="184"/>
      <c r="DZY4" s="184"/>
      <c r="DZZ4" s="184"/>
      <c r="EAA4" s="184"/>
      <c r="EAB4" s="184"/>
      <c r="EAC4" s="184"/>
      <c r="EAD4" s="184"/>
      <c r="EAE4" s="184"/>
      <c r="EAF4" s="184"/>
      <c r="EAG4" s="184"/>
      <c r="EAH4" s="184"/>
      <c r="EAI4" s="184"/>
      <c r="EAJ4" s="184"/>
      <c r="EAK4" s="184"/>
      <c r="EAL4" s="184"/>
      <c r="EAM4" s="184"/>
      <c r="EAN4" s="184"/>
      <c r="EAO4" s="184"/>
      <c r="EAP4" s="184"/>
      <c r="EAQ4" s="184"/>
      <c r="EAR4" s="184"/>
      <c r="EAS4" s="184"/>
      <c r="EAT4" s="184"/>
      <c r="EAU4" s="184"/>
      <c r="EAV4" s="184"/>
      <c r="EAW4" s="184"/>
      <c r="EAX4" s="184"/>
      <c r="EAY4" s="184"/>
      <c r="EAZ4" s="184"/>
      <c r="EBA4" s="184"/>
      <c r="EBB4" s="184"/>
      <c r="EBC4" s="184"/>
      <c r="EBD4" s="184"/>
      <c r="EBE4" s="184"/>
      <c r="EBF4" s="184"/>
      <c r="EBG4" s="184"/>
      <c r="EBH4" s="184"/>
      <c r="EBI4" s="184"/>
      <c r="EBJ4" s="184"/>
      <c r="EBK4" s="184"/>
      <c r="EBL4" s="184"/>
      <c r="EBM4" s="184"/>
      <c r="EBN4" s="184"/>
      <c r="EBO4" s="184"/>
      <c r="EBP4" s="184"/>
      <c r="EBQ4" s="184"/>
      <c r="EBR4" s="184"/>
      <c r="EBS4" s="184"/>
      <c r="EBT4" s="184"/>
      <c r="EBU4" s="184"/>
      <c r="EBV4" s="184"/>
      <c r="EBW4" s="184"/>
      <c r="EBX4" s="184"/>
      <c r="EBY4" s="184"/>
      <c r="EBZ4" s="184"/>
      <c r="ECA4" s="184"/>
      <c r="ECB4" s="184"/>
      <c r="ECC4" s="184"/>
      <c r="ECD4" s="184"/>
      <c r="ECE4" s="184"/>
      <c r="ECF4" s="184"/>
      <c r="ECG4" s="184"/>
      <c r="ECH4" s="184"/>
      <c r="ECI4" s="184"/>
      <c r="ECJ4" s="184"/>
      <c r="ECK4" s="184"/>
      <c r="ECL4" s="184"/>
      <c r="ECM4" s="184"/>
      <c r="ECN4" s="184"/>
      <c r="ECO4" s="184"/>
      <c r="ECP4" s="184"/>
      <c r="ECQ4" s="184"/>
      <c r="ECR4" s="184"/>
      <c r="ECS4" s="184"/>
      <c r="ECT4" s="184"/>
      <c r="ECU4" s="184"/>
      <c r="ECV4" s="184"/>
      <c r="ECW4" s="184"/>
      <c r="ECX4" s="184"/>
      <c r="ECY4" s="184"/>
      <c r="ECZ4" s="184"/>
      <c r="EDA4" s="184"/>
      <c r="EDB4" s="184"/>
      <c r="EDC4" s="184"/>
      <c r="EDD4" s="184"/>
      <c r="EDE4" s="184"/>
      <c r="EDF4" s="184"/>
      <c r="EDG4" s="184"/>
      <c r="EDH4" s="184"/>
      <c r="EDI4" s="184"/>
      <c r="EDJ4" s="184"/>
      <c r="EDK4" s="184"/>
      <c r="EDL4" s="184"/>
      <c r="EDM4" s="184"/>
      <c r="EDN4" s="184"/>
      <c r="EDO4" s="184"/>
      <c r="EDP4" s="184"/>
      <c r="EDQ4" s="184"/>
      <c r="EDR4" s="184"/>
      <c r="EDS4" s="184"/>
      <c r="EDT4" s="184"/>
      <c r="EDU4" s="184"/>
      <c r="EDV4" s="184"/>
      <c r="EDW4" s="184"/>
      <c r="EDX4" s="184"/>
      <c r="EDY4" s="184"/>
      <c r="EDZ4" s="184"/>
      <c r="EEA4" s="184"/>
      <c r="EEB4" s="184"/>
      <c r="EEC4" s="184"/>
      <c r="EED4" s="184"/>
      <c r="EEE4" s="184"/>
      <c r="EEF4" s="184"/>
      <c r="EEG4" s="184"/>
      <c r="EEH4" s="184"/>
      <c r="EEI4" s="184"/>
      <c r="EEJ4" s="184"/>
      <c r="EEK4" s="184"/>
      <c r="EEL4" s="184"/>
      <c r="EEM4" s="184"/>
      <c r="EEN4" s="184"/>
      <c r="EEO4" s="184"/>
      <c r="EEP4" s="184"/>
      <c r="EEQ4" s="184"/>
      <c r="EER4" s="184"/>
      <c r="EES4" s="184"/>
      <c r="EET4" s="184"/>
      <c r="EEU4" s="184"/>
      <c r="EEV4" s="184"/>
      <c r="EEW4" s="184"/>
      <c r="EEX4" s="184"/>
      <c r="EEY4" s="184"/>
      <c r="EEZ4" s="184"/>
      <c r="EFA4" s="184"/>
      <c r="EFB4" s="184"/>
      <c r="EFC4" s="184"/>
      <c r="EFD4" s="184"/>
      <c r="EFE4" s="184"/>
      <c r="EFF4" s="184"/>
      <c r="EFG4" s="184"/>
      <c r="EFH4" s="184"/>
      <c r="EFI4" s="184"/>
      <c r="EFJ4" s="184"/>
      <c r="EFK4" s="184"/>
      <c r="EFL4" s="184"/>
      <c r="EFM4" s="184"/>
      <c r="EFN4" s="184"/>
      <c r="EFO4" s="184"/>
      <c r="EFP4" s="184"/>
      <c r="EFQ4" s="184"/>
      <c r="EFR4" s="184"/>
      <c r="EFS4" s="184"/>
      <c r="EFT4" s="184"/>
      <c r="EFU4" s="184"/>
      <c r="EFV4" s="184"/>
      <c r="EFW4" s="184"/>
      <c r="EFX4" s="184"/>
      <c r="EFY4" s="184"/>
      <c r="EFZ4" s="184"/>
      <c r="EGA4" s="184"/>
      <c r="EGB4" s="184"/>
      <c r="EGC4" s="184"/>
      <c r="EGD4" s="184"/>
      <c r="EGE4" s="184"/>
      <c r="EGF4" s="184"/>
      <c r="EGG4" s="184"/>
      <c r="EGH4" s="184"/>
      <c r="EGI4" s="184"/>
      <c r="EGJ4" s="184"/>
      <c r="EGK4" s="184"/>
      <c r="EGL4" s="184"/>
      <c r="EGM4" s="184"/>
      <c r="EGN4" s="184"/>
      <c r="EGO4" s="184"/>
      <c r="EGP4" s="184"/>
      <c r="EGQ4" s="184"/>
      <c r="EGR4" s="184"/>
      <c r="EGS4" s="184"/>
      <c r="EGT4" s="184"/>
      <c r="EGU4" s="184"/>
      <c r="EGV4" s="184"/>
      <c r="EGW4" s="184"/>
      <c r="EGX4" s="184"/>
      <c r="EGY4" s="184"/>
      <c r="EGZ4" s="184"/>
      <c r="EHA4" s="184"/>
      <c r="EHB4" s="184"/>
      <c r="EHC4" s="184"/>
      <c r="EHD4" s="184"/>
      <c r="EHE4" s="184"/>
      <c r="EHF4" s="184"/>
      <c r="EHG4" s="184"/>
      <c r="EHH4" s="184"/>
      <c r="EHI4" s="184"/>
      <c r="EHJ4" s="184"/>
      <c r="EHK4" s="184"/>
      <c r="EHL4" s="184"/>
      <c r="EHM4" s="184"/>
      <c r="EHN4" s="184"/>
      <c r="EHO4" s="184"/>
      <c r="EHP4" s="184"/>
      <c r="EHQ4" s="184"/>
      <c r="EHR4" s="184"/>
      <c r="EHS4" s="184"/>
      <c r="EHT4" s="184"/>
      <c r="EHU4" s="184"/>
      <c r="EHV4" s="184"/>
      <c r="EHW4" s="184"/>
      <c r="EHX4" s="184"/>
      <c r="EHY4" s="184"/>
      <c r="EHZ4" s="184"/>
      <c r="EIA4" s="184"/>
      <c r="EIB4" s="184"/>
      <c r="EIC4" s="184"/>
      <c r="EID4" s="184"/>
      <c r="EIE4" s="184"/>
      <c r="EIF4" s="184"/>
      <c r="EIG4" s="184"/>
      <c r="EIH4" s="184"/>
      <c r="EII4" s="184"/>
      <c r="EIJ4" s="184"/>
      <c r="EIK4" s="184"/>
      <c r="EIL4" s="184"/>
      <c r="EIM4" s="184"/>
      <c r="EIN4" s="184"/>
      <c r="EIO4" s="184"/>
      <c r="EIP4" s="184"/>
      <c r="EIQ4" s="184"/>
      <c r="EIR4" s="184"/>
      <c r="EIS4" s="184"/>
      <c r="EIT4" s="184"/>
      <c r="EIU4" s="184"/>
      <c r="EIV4" s="184"/>
      <c r="EIW4" s="184"/>
      <c r="EIX4" s="184"/>
      <c r="EIY4" s="184"/>
      <c r="EIZ4" s="184"/>
      <c r="EJA4" s="184"/>
      <c r="EJB4" s="184"/>
      <c r="EJC4" s="184"/>
      <c r="EJD4" s="184"/>
      <c r="EJE4" s="184"/>
      <c r="EJF4" s="184"/>
      <c r="EJG4" s="184"/>
      <c r="EJH4" s="184"/>
      <c r="EJI4" s="184"/>
      <c r="EJJ4" s="184"/>
      <c r="EJK4" s="184"/>
      <c r="EJL4" s="184"/>
      <c r="EJM4" s="184"/>
      <c r="EJN4" s="184"/>
      <c r="EJO4" s="184"/>
      <c r="EJP4" s="184"/>
      <c r="EJQ4" s="184"/>
      <c r="EJR4" s="184"/>
      <c r="EJS4" s="184"/>
      <c r="EJT4" s="184"/>
      <c r="EJU4" s="184"/>
      <c r="EJV4" s="184"/>
      <c r="EJW4" s="184"/>
      <c r="EJX4" s="184"/>
      <c r="EJY4" s="184"/>
      <c r="EJZ4" s="184"/>
      <c r="EKA4" s="184"/>
      <c r="EKB4" s="184"/>
      <c r="EKC4" s="184"/>
      <c r="EKD4" s="184"/>
      <c r="EKE4" s="184"/>
      <c r="EKF4" s="184"/>
      <c r="EKG4" s="184"/>
      <c r="EKH4" s="184"/>
      <c r="EKI4" s="184"/>
      <c r="EKJ4" s="184"/>
      <c r="EKK4" s="184"/>
      <c r="EKL4" s="184"/>
      <c r="EKM4" s="184"/>
      <c r="EKN4" s="184"/>
      <c r="EKO4" s="184"/>
      <c r="EKP4" s="184"/>
      <c r="EKQ4" s="184"/>
      <c r="EKR4" s="184"/>
      <c r="EKS4" s="184"/>
      <c r="EKT4" s="184"/>
      <c r="EKU4" s="184"/>
      <c r="EKV4" s="184"/>
      <c r="EKW4" s="184"/>
      <c r="EKX4" s="184"/>
      <c r="EKY4" s="184"/>
      <c r="EKZ4" s="184"/>
      <c r="ELA4" s="184"/>
      <c r="ELB4" s="184"/>
      <c r="ELC4" s="184"/>
      <c r="ELD4" s="184"/>
      <c r="ELE4" s="184"/>
      <c r="ELF4" s="184"/>
      <c r="ELG4" s="184"/>
      <c r="ELH4" s="184"/>
      <c r="ELI4" s="184"/>
      <c r="ELJ4" s="184"/>
      <c r="ELK4" s="184"/>
      <c r="ELL4" s="184"/>
      <c r="ELM4" s="184"/>
      <c r="ELN4" s="184"/>
      <c r="ELO4" s="184"/>
      <c r="ELP4" s="184"/>
      <c r="ELQ4" s="184"/>
      <c r="ELR4" s="184"/>
      <c r="ELS4" s="184"/>
      <c r="ELT4" s="184"/>
      <c r="ELU4" s="184"/>
      <c r="ELV4" s="184"/>
      <c r="ELW4" s="184"/>
      <c r="ELX4" s="184"/>
      <c r="ELY4" s="184"/>
      <c r="ELZ4" s="184"/>
      <c r="EMA4" s="184"/>
      <c r="EMB4" s="184"/>
      <c r="EMC4" s="184"/>
      <c r="EMD4" s="184"/>
      <c r="EME4" s="184"/>
      <c r="EMF4" s="184"/>
      <c r="EMG4" s="184"/>
      <c r="EMH4" s="184"/>
      <c r="EMI4" s="184"/>
      <c r="EMJ4" s="184"/>
      <c r="EMK4" s="184"/>
      <c r="EML4" s="184"/>
      <c r="EMM4" s="184"/>
      <c r="EMN4" s="184"/>
      <c r="EMO4" s="184"/>
      <c r="EMP4" s="184"/>
      <c r="EMQ4" s="184"/>
      <c r="EMR4" s="184"/>
      <c r="EMS4" s="184"/>
      <c r="EMT4" s="184"/>
      <c r="EMU4" s="184"/>
      <c r="EMV4" s="184"/>
      <c r="EMW4" s="184"/>
      <c r="EMX4" s="184"/>
      <c r="EMY4" s="184"/>
      <c r="EMZ4" s="184"/>
      <c r="ENA4" s="184"/>
      <c r="ENB4" s="184"/>
      <c r="ENC4" s="184"/>
      <c r="END4" s="184"/>
      <c r="ENE4" s="184"/>
      <c r="ENF4" s="184"/>
      <c r="ENG4" s="184"/>
      <c r="ENH4" s="184"/>
      <c r="ENI4" s="184"/>
      <c r="ENJ4" s="184"/>
      <c r="ENK4" s="184"/>
      <c r="ENL4" s="184"/>
      <c r="ENM4" s="184"/>
      <c r="ENN4" s="184"/>
      <c r="ENO4" s="184"/>
      <c r="ENP4" s="184"/>
      <c r="ENQ4" s="184"/>
      <c r="ENR4" s="184"/>
      <c r="ENS4" s="184"/>
      <c r="ENT4" s="184"/>
      <c r="ENU4" s="184"/>
      <c r="ENV4" s="184"/>
      <c r="ENW4" s="184"/>
      <c r="ENX4" s="184"/>
      <c r="ENY4" s="184"/>
      <c r="ENZ4" s="184"/>
      <c r="EOA4" s="184"/>
      <c r="EOB4" s="184"/>
      <c r="EOC4" s="184"/>
      <c r="EOD4" s="184"/>
      <c r="EOE4" s="184"/>
      <c r="EOF4" s="184"/>
      <c r="EOG4" s="184"/>
      <c r="EOH4" s="184"/>
      <c r="EOI4" s="184"/>
      <c r="EOJ4" s="184"/>
      <c r="EOK4" s="184"/>
      <c r="EOL4" s="184"/>
      <c r="EOM4" s="184"/>
      <c r="EON4" s="184"/>
      <c r="EOO4" s="184"/>
      <c r="EOP4" s="184"/>
      <c r="EOQ4" s="184"/>
      <c r="EOR4" s="184"/>
      <c r="EOS4" s="184"/>
      <c r="EOT4" s="184"/>
      <c r="EOU4" s="184"/>
      <c r="EOV4" s="184"/>
      <c r="EOW4" s="184"/>
      <c r="EOX4" s="184"/>
      <c r="EOY4" s="184"/>
      <c r="EOZ4" s="184"/>
      <c r="EPA4" s="184"/>
      <c r="EPB4" s="184"/>
      <c r="EPC4" s="184"/>
      <c r="EPD4" s="184"/>
      <c r="EPE4" s="184"/>
      <c r="EPF4" s="184"/>
      <c r="EPG4" s="184"/>
      <c r="EPH4" s="184"/>
      <c r="EPI4" s="184"/>
      <c r="EPJ4" s="184"/>
      <c r="EPK4" s="184"/>
      <c r="EPL4" s="184"/>
      <c r="EPM4" s="184"/>
      <c r="EPN4" s="184"/>
      <c r="EPO4" s="184"/>
      <c r="EPP4" s="184"/>
      <c r="EPQ4" s="184"/>
      <c r="EPR4" s="184"/>
      <c r="EPS4" s="184"/>
      <c r="EPT4" s="184"/>
      <c r="EPU4" s="184"/>
      <c r="EPV4" s="184"/>
      <c r="EPW4" s="184"/>
      <c r="EPX4" s="184"/>
      <c r="EPY4" s="184"/>
      <c r="EPZ4" s="184"/>
      <c r="EQA4" s="184"/>
      <c r="EQB4" s="184"/>
      <c r="EQC4" s="184"/>
      <c r="EQD4" s="184"/>
      <c r="EQE4" s="184"/>
      <c r="EQF4" s="184"/>
      <c r="EQG4" s="184"/>
      <c r="EQH4" s="184"/>
      <c r="EQI4" s="184"/>
      <c r="EQJ4" s="184"/>
      <c r="EQK4" s="184"/>
      <c r="EQL4" s="184"/>
      <c r="EQM4" s="184"/>
      <c r="EQN4" s="184"/>
      <c r="EQO4" s="184"/>
      <c r="EQP4" s="184"/>
      <c r="EQQ4" s="184"/>
      <c r="EQR4" s="184"/>
      <c r="EQS4" s="184"/>
      <c r="EQT4" s="184"/>
      <c r="EQU4" s="184"/>
      <c r="EQV4" s="184"/>
      <c r="EQW4" s="184"/>
      <c r="EQX4" s="184"/>
      <c r="EQY4" s="184"/>
      <c r="EQZ4" s="184"/>
      <c r="ERA4" s="184"/>
      <c r="ERB4" s="184"/>
      <c r="ERC4" s="184"/>
      <c r="ERD4" s="184"/>
      <c r="ERE4" s="184"/>
      <c r="ERF4" s="184"/>
      <c r="ERG4" s="184"/>
      <c r="ERH4" s="184"/>
      <c r="ERI4" s="184"/>
      <c r="ERJ4" s="184"/>
      <c r="ERK4" s="184"/>
      <c r="ERL4" s="184"/>
      <c r="ERM4" s="184"/>
      <c r="ERN4" s="184"/>
      <c r="ERO4" s="184"/>
      <c r="ERP4" s="184"/>
      <c r="ERQ4" s="184"/>
      <c r="ERR4" s="184"/>
      <c r="ERS4" s="184"/>
      <c r="ERT4" s="184"/>
      <c r="ERU4" s="184"/>
      <c r="ERV4" s="184"/>
      <c r="ERW4" s="184"/>
      <c r="ERX4" s="184"/>
      <c r="ERY4" s="184"/>
      <c r="ERZ4" s="184"/>
      <c r="ESA4" s="184"/>
      <c r="ESB4" s="184"/>
      <c r="ESC4" s="184"/>
      <c r="ESD4" s="184"/>
      <c r="ESE4" s="184"/>
      <c r="ESF4" s="184"/>
      <c r="ESG4" s="184"/>
      <c r="ESH4" s="184"/>
      <c r="ESI4" s="184"/>
      <c r="ESJ4" s="184"/>
      <c r="ESK4" s="184"/>
      <c r="ESL4" s="184"/>
      <c r="ESM4" s="184"/>
      <c r="ESN4" s="184"/>
      <c r="ESO4" s="184"/>
      <c r="ESP4" s="184"/>
      <c r="ESQ4" s="184"/>
      <c r="ESR4" s="184"/>
      <c r="ESS4" s="184"/>
      <c r="EST4" s="184"/>
      <c r="ESU4" s="184"/>
      <c r="ESV4" s="184"/>
      <c r="ESW4" s="184"/>
      <c r="ESX4" s="184"/>
      <c r="ESY4" s="184"/>
      <c r="ESZ4" s="184"/>
      <c r="ETA4" s="184"/>
      <c r="ETB4" s="184"/>
      <c r="ETC4" s="184"/>
      <c r="ETD4" s="184"/>
      <c r="ETE4" s="184"/>
      <c r="ETF4" s="184"/>
      <c r="ETG4" s="184"/>
      <c r="ETH4" s="184"/>
      <c r="ETI4" s="184"/>
      <c r="ETJ4" s="184"/>
      <c r="ETK4" s="184"/>
      <c r="ETL4" s="184"/>
      <c r="ETM4" s="184"/>
      <c r="ETN4" s="184"/>
      <c r="ETO4" s="184"/>
      <c r="ETP4" s="184"/>
      <c r="ETQ4" s="184"/>
      <c r="ETR4" s="184"/>
      <c r="ETS4" s="184"/>
      <c r="ETT4" s="184"/>
      <c r="ETU4" s="184"/>
      <c r="ETV4" s="184"/>
      <c r="ETW4" s="184"/>
      <c r="ETX4" s="184"/>
      <c r="ETY4" s="184"/>
      <c r="ETZ4" s="184"/>
      <c r="EUA4" s="184"/>
      <c r="EUB4" s="184"/>
      <c r="EUC4" s="184"/>
      <c r="EUD4" s="184"/>
      <c r="EUE4" s="184"/>
      <c r="EUF4" s="184"/>
      <c r="EUG4" s="184"/>
      <c r="EUH4" s="184"/>
      <c r="EUI4" s="184"/>
      <c r="EUJ4" s="184"/>
      <c r="EUK4" s="184"/>
      <c r="EUL4" s="184"/>
      <c r="EUM4" s="184"/>
      <c r="EUN4" s="184"/>
      <c r="EUO4" s="184"/>
      <c r="EUP4" s="184"/>
      <c r="EUQ4" s="184"/>
      <c r="EUR4" s="184"/>
      <c r="EUS4" s="184"/>
      <c r="EUT4" s="184"/>
      <c r="EUU4" s="184"/>
      <c r="EUV4" s="184"/>
      <c r="EUW4" s="184"/>
      <c r="EUX4" s="184"/>
      <c r="EUY4" s="184"/>
      <c r="EUZ4" s="184"/>
      <c r="EVA4" s="184"/>
      <c r="EVB4" s="184"/>
      <c r="EVC4" s="184"/>
      <c r="EVD4" s="184"/>
      <c r="EVE4" s="184"/>
      <c r="EVF4" s="184"/>
      <c r="EVG4" s="184"/>
      <c r="EVH4" s="184"/>
      <c r="EVI4" s="184"/>
      <c r="EVJ4" s="184"/>
      <c r="EVK4" s="184"/>
      <c r="EVL4" s="184"/>
      <c r="EVM4" s="184"/>
      <c r="EVN4" s="184"/>
      <c r="EVO4" s="184"/>
      <c r="EVP4" s="184"/>
      <c r="EVQ4" s="184"/>
      <c r="EVR4" s="184"/>
      <c r="EVS4" s="184"/>
      <c r="EVT4" s="184"/>
      <c r="EVU4" s="184"/>
      <c r="EVV4" s="184"/>
      <c r="EVW4" s="184"/>
      <c r="EVX4" s="184"/>
      <c r="EVY4" s="184"/>
      <c r="EVZ4" s="184"/>
      <c r="EWA4" s="184"/>
      <c r="EWB4" s="184"/>
      <c r="EWC4" s="184"/>
      <c r="EWD4" s="184"/>
      <c r="EWE4" s="184"/>
      <c r="EWF4" s="184"/>
      <c r="EWG4" s="184"/>
      <c r="EWH4" s="184"/>
      <c r="EWI4" s="184"/>
      <c r="EWJ4" s="184"/>
      <c r="EWK4" s="184"/>
      <c r="EWL4" s="184"/>
      <c r="EWM4" s="184"/>
      <c r="EWN4" s="184"/>
      <c r="EWO4" s="184"/>
      <c r="EWP4" s="184"/>
      <c r="EWQ4" s="184"/>
      <c r="EWR4" s="184"/>
      <c r="EWS4" s="184"/>
      <c r="EWT4" s="184"/>
      <c r="EWU4" s="184"/>
      <c r="EWV4" s="184"/>
      <c r="EWW4" s="184"/>
      <c r="EWX4" s="184"/>
      <c r="EWY4" s="184"/>
      <c r="EWZ4" s="184"/>
      <c r="EXA4" s="184"/>
      <c r="EXB4" s="184"/>
      <c r="EXC4" s="184"/>
      <c r="EXD4" s="184"/>
      <c r="EXE4" s="184"/>
      <c r="EXF4" s="184"/>
      <c r="EXG4" s="184"/>
      <c r="EXH4" s="184"/>
      <c r="EXI4" s="184"/>
      <c r="EXJ4" s="184"/>
      <c r="EXK4" s="184"/>
      <c r="EXL4" s="184"/>
      <c r="EXM4" s="184"/>
      <c r="EXN4" s="184"/>
      <c r="EXO4" s="184"/>
      <c r="EXP4" s="184"/>
      <c r="EXQ4" s="184"/>
      <c r="EXR4" s="184"/>
      <c r="EXS4" s="184"/>
      <c r="EXT4" s="184"/>
      <c r="EXU4" s="184"/>
      <c r="EXV4" s="184"/>
      <c r="EXW4" s="184"/>
      <c r="EXX4" s="184"/>
      <c r="EXY4" s="184"/>
      <c r="EXZ4" s="184"/>
      <c r="EYA4" s="184"/>
      <c r="EYB4" s="184"/>
      <c r="EYC4" s="184"/>
      <c r="EYD4" s="184"/>
      <c r="EYE4" s="184"/>
      <c r="EYF4" s="184"/>
      <c r="EYG4" s="184"/>
      <c r="EYH4" s="184"/>
      <c r="EYI4" s="184"/>
      <c r="EYJ4" s="184"/>
      <c r="EYK4" s="184"/>
      <c r="EYL4" s="184"/>
      <c r="EYM4" s="184"/>
      <c r="EYN4" s="184"/>
      <c r="EYO4" s="184"/>
      <c r="EYP4" s="184"/>
      <c r="EYQ4" s="184"/>
      <c r="EYR4" s="184"/>
      <c r="EYS4" s="184"/>
      <c r="EYT4" s="184"/>
      <c r="EYU4" s="184"/>
      <c r="EYV4" s="184"/>
      <c r="EYW4" s="184"/>
      <c r="EYX4" s="184"/>
      <c r="EYY4" s="184"/>
      <c r="EYZ4" s="184"/>
      <c r="EZA4" s="184"/>
      <c r="EZB4" s="184"/>
      <c r="EZC4" s="184"/>
      <c r="EZD4" s="184"/>
      <c r="EZE4" s="184"/>
      <c r="EZF4" s="184"/>
      <c r="EZG4" s="184"/>
      <c r="EZH4" s="184"/>
      <c r="EZI4" s="184"/>
      <c r="EZJ4" s="184"/>
      <c r="EZK4" s="184"/>
      <c r="EZL4" s="184"/>
      <c r="EZM4" s="184"/>
      <c r="EZN4" s="184"/>
      <c r="EZO4" s="184"/>
      <c r="EZP4" s="184"/>
      <c r="EZQ4" s="184"/>
      <c r="EZR4" s="184"/>
      <c r="EZS4" s="184"/>
      <c r="EZT4" s="184"/>
      <c r="EZU4" s="184"/>
      <c r="EZV4" s="184"/>
      <c r="EZW4" s="184"/>
      <c r="EZX4" s="184"/>
      <c r="EZY4" s="184"/>
      <c r="EZZ4" s="184"/>
      <c r="FAA4" s="184"/>
      <c r="FAB4" s="184"/>
      <c r="FAC4" s="184"/>
      <c r="FAD4" s="184"/>
      <c r="FAE4" s="184"/>
      <c r="FAF4" s="184"/>
      <c r="FAG4" s="184"/>
      <c r="FAH4" s="184"/>
      <c r="FAI4" s="184"/>
      <c r="FAJ4" s="184"/>
      <c r="FAK4" s="184"/>
      <c r="FAL4" s="184"/>
      <c r="FAM4" s="184"/>
      <c r="FAN4" s="184"/>
      <c r="FAO4" s="184"/>
      <c r="FAP4" s="184"/>
      <c r="FAQ4" s="184"/>
      <c r="FAR4" s="184"/>
      <c r="FAS4" s="184"/>
      <c r="FAT4" s="184"/>
      <c r="FAU4" s="184"/>
      <c r="FAV4" s="184"/>
      <c r="FAW4" s="184"/>
      <c r="FAX4" s="184"/>
      <c r="FAY4" s="184"/>
      <c r="FAZ4" s="184"/>
      <c r="FBA4" s="184"/>
      <c r="FBB4" s="184"/>
      <c r="FBC4" s="184"/>
      <c r="FBD4" s="184"/>
      <c r="FBE4" s="184"/>
      <c r="FBF4" s="184"/>
      <c r="FBG4" s="184"/>
      <c r="FBH4" s="184"/>
      <c r="FBI4" s="184"/>
      <c r="FBJ4" s="184"/>
      <c r="FBK4" s="184"/>
      <c r="FBL4" s="184"/>
      <c r="FBM4" s="184"/>
      <c r="FBN4" s="184"/>
      <c r="FBO4" s="184"/>
      <c r="FBP4" s="184"/>
      <c r="FBQ4" s="184"/>
      <c r="FBR4" s="184"/>
      <c r="FBS4" s="184"/>
      <c r="FBT4" s="184"/>
      <c r="FBU4" s="184"/>
      <c r="FBV4" s="184"/>
      <c r="FBW4" s="184"/>
      <c r="FBX4" s="184"/>
      <c r="FBY4" s="184"/>
      <c r="FBZ4" s="184"/>
      <c r="FCA4" s="184"/>
      <c r="FCB4" s="184"/>
      <c r="FCC4" s="184"/>
      <c r="FCD4" s="184"/>
      <c r="FCE4" s="184"/>
      <c r="FCF4" s="184"/>
      <c r="FCG4" s="184"/>
      <c r="FCH4" s="184"/>
      <c r="FCI4" s="184"/>
      <c r="FCJ4" s="184"/>
      <c r="FCK4" s="184"/>
      <c r="FCL4" s="184"/>
      <c r="FCM4" s="184"/>
      <c r="FCN4" s="184"/>
      <c r="FCO4" s="184"/>
      <c r="FCP4" s="184"/>
      <c r="FCQ4" s="184"/>
      <c r="FCR4" s="184"/>
      <c r="FCS4" s="184"/>
      <c r="FCT4" s="184"/>
      <c r="FCU4" s="184"/>
      <c r="FCV4" s="184"/>
      <c r="FCW4" s="184"/>
      <c r="FCX4" s="184"/>
      <c r="FCY4" s="184"/>
      <c r="FCZ4" s="184"/>
      <c r="FDA4" s="184"/>
      <c r="FDB4" s="184"/>
      <c r="FDC4" s="184"/>
      <c r="FDD4" s="184"/>
      <c r="FDE4" s="184"/>
      <c r="FDF4" s="184"/>
      <c r="FDG4" s="184"/>
      <c r="FDH4" s="184"/>
      <c r="FDI4" s="184"/>
      <c r="FDJ4" s="184"/>
      <c r="FDK4" s="184"/>
      <c r="FDL4" s="184"/>
      <c r="FDM4" s="184"/>
      <c r="FDN4" s="184"/>
      <c r="FDO4" s="184"/>
      <c r="FDP4" s="184"/>
      <c r="FDQ4" s="184"/>
      <c r="FDR4" s="184"/>
      <c r="FDS4" s="184"/>
      <c r="FDT4" s="184"/>
      <c r="FDU4" s="184"/>
      <c r="FDV4" s="184"/>
      <c r="FDW4" s="184"/>
      <c r="FDX4" s="184"/>
      <c r="FDY4" s="184"/>
      <c r="FDZ4" s="184"/>
      <c r="FEA4" s="184"/>
      <c r="FEB4" s="184"/>
      <c r="FEC4" s="184"/>
      <c r="FED4" s="184"/>
      <c r="FEE4" s="184"/>
      <c r="FEF4" s="184"/>
      <c r="FEG4" s="184"/>
      <c r="FEH4" s="184"/>
      <c r="FEI4" s="184"/>
      <c r="FEJ4" s="184"/>
      <c r="FEK4" s="184"/>
      <c r="FEL4" s="184"/>
      <c r="FEM4" s="184"/>
      <c r="FEN4" s="184"/>
      <c r="FEO4" s="184"/>
      <c r="FEP4" s="184"/>
      <c r="FEQ4" s="184"/>
      <c r="FER4" s="184"/>
      <c r="FES4" s="184"/>
      <c r="FET4" s="184"/>
      <c r="FEU4" s="184"/>
      <c r="FEV4" s="184"/>
      <c r="FEW4" s="184"/>
      <c r="FEX4" s="184"/>
      <c r="FEY4" s="184"/>
      <c r="FEZ4" s="184"/>
      <c r="FFA4" s="184"/>
      <c r="FFB4" s="184"/>
      <c r="FFC4" s="184"/>
      <c r="FFD4" s="184"/>
      <c r="FFE4" s="184"/>
      <c r="FFF4" s="184"/>
      <c r="FFG4" s="184"/>
      <c r="FFH4" s="184"/>
      <c r="FFI4" s="184"/>
      <c r="FFJ4" s="184"/>
      <c r="FFK4" s="184"/>
      <c r="FFL4" s="184"/>
      <c r="FFM4" s="184"/>
      <c r="FFN4" s="184"/>
      <c r="FFO4" s="184"/>
      <c r="FFP4" s="184"/>
      <c r="FFQ4" s="184"/>
      <c r="FFR4" s="184"/>
      <c r="FFS4" s="184"/>
      <c r="FFT4" s="184"/>
      <c r="FFU4" s="184"/>
      <c r="FFV4" s="184"/>
      <c r="FFW4" s="184"/>
      <c r="FFX4" s="184"/>
      <c r="FFY4" s="184"/>
      <c r="FFZ4" s="184"/>
      <c r="FGA4" s="184"/>
      <c r="FGB4" s="184"/>
      <c r="FGC4" s="184"/>
      <c r="FGD4" s="184"/>
      <c r="FGE4" s="184"/>
      <c r="FGF4" s="184"/>
      <c r="FGG4" s="184"/>
      <c r="FGH4" s="184"/>
      <c r="FGI4" s="184"/>
      <c r="FGJ4" s="184"/>
      <c r="FGK4" s="184"/>
      <c r="FGL4" s="184"/>
      <c r="FGM4" s="184"/>
      <c r="FGN4" s="184"/>
      <c r="FGO4" s="184"/>
      <c r="FGP4" s="184"/>
      <c r="FGQ4" s="184"/>
      <c r="FGR4" s="184"/>
      <c r="FGS4" s="184"/>
      <c r="FGT4" s="184"/>
      <c r="FGU4" s="184"/>
      <c r="FGV4" s="184"/>
      <c r="FGW4" s="184"/>
      <c r="FGX4" s="184"/>
      <c r="FGY4" s="184"/>
      <c r="FGZ4" s="184"/>
      <c r="FHA4" s="184"/>
      <c r="FHB4" s="184"/>
      <c r="FHC4" s="184"/>
      <c r="FHD4" s="184"/>
      <c r="FHE4" s="184"/>
      <c r="FHF4" s="184"/>
      <c r="FHG4" s="184"/>
      <c r="FHH4" s="184"/>
      <c r="FHI4" s="184"/>
      <c r="FHJ4" s="184"/>
      <c r="FHK4" s="184"/>
      <c r="FHL4" s="184"/>
      <c r="FHM4" s="184"/>
      <c r="FHN4" s="184"/>
      <c r="FHO4" s="184"/>
      <c r="FHP4" s="184"/>
      <c r="FHQ4" s="184"/>
      <c r="FHR4" s="184"/>
      <c r="FHS4" s="184"/>
      <c r="FHT4" s="184"/>
      <c r="FHU4" s="184"/>
      <c r="FHV4" s="184"/>
      <c r="FHW4" s="184"/>
      <c r="FHX4" s="184"/>
      <c r="FHY4" s="184"/>
      <c r="FHZ4" s="184"/>
      <c r="FIA4" s="184"/>
      <c r="FIB4" s="184"/>
      <c r="FIC4" s="184"/>
      <c r="FID4" s="184"/>
      <c r="FIE4" s="184"/>
      <c r="FIF4" s="184"/>
      <c r="FIG4" s="184"/>
      <c r="FIH4" s="184"/>
      <c r="FII4" s="184"/>
      <c r="FIJ4" s="184"/>
      <c r="FIK4" s="184"/>
      <c r="FIL4" s="184"/>
      <c r="FIM4" s="184"/>
      <c r="FIN4" s="184"/>
      <c r="FIO4" s="184"/>
      <c r="FIP4" s="184"/>
      <c r="FIQ4" s="184"/>
      <c r="FIR4" s="184"/>
      <c r="FIS4" s="184"/>
      <c r="FIT4" s="184"/>
      <c r="FIU4" s="184"/>
      <c r="FIV4" s="184"/>
      <c r="FIW4" s="184"/>
      <c r="FIX4" s="184"/>
      <c r="FIY4" s="184"/>
      <c r="FIZ4" s="184"/>
      <c r="FJA4" s="184"/>
      <c r="FJB4" s="184"/>
      <c r="FJC4" s="184"/>
      <c r="FJD4" s="184"/>
      <c r="FJE4" s="184"/>
      <c r="FJF4" s="184"/>
      <c r="FJG4" s="184"/>
      <c r="FJH4" s="184"/>
      <c r="FJI4" s="184"/>
      <c r="FJJ4" s="184"/>
      <c r="FJK4" s="184"/>
      <c r="FJL4" s="184"/>
      <c r="FJM4" s="184"/>
      <c r="FJN4" s="184"/>
      <c r="FJO4" s="184"/>
      <c r="FJP4" s="184"/>
      <c r="FJQ4" s="184"/>
      <c r="FJR4" s="184"/>
      <c r="FJS4" s="184"/>
      <c r="FJT4" s="184"/>
      <c r="FJU4" s="184"/>
      <c r="FJV4" s="184"/>
      <c r="FJW4" s="184"/>
      <c r="FJX4" s="184"/>
      <c r="FJY4" s="184"/>
      <c r="FJZ4" s="184"/>
      <c r="FKA4" s="184"/>
      <c r="FKB4" s="184"/>
      <c r="FKC4" s="184"/>
      <c r="FKD4" s="184"/>
      <c r="FKE4" s="184"/>
      <c r="FKF4" s="184"/>
      <c r="FKG4" s="184"/>
      <c r="FKH4" s="184"/>
      <c r="FKI4" s="184"/>
      <c r="FKJ4" s="184"/>
      <c r="FKK4" s="184"/>
      <c r="FKL4" s="184"/>
      <c r="FKM4" s="184"/>
      <c r="FKN4" s="184"/>
      <c r="FKO4" s="184"/>
      <c r="FKP4" s="184"/>
      <c r="FKQ4" s="184"/>
      <c r="FKR4" s="184"/>
      <c r="FKS4" s="184"/>
      <c r="FKT4" s="184"/>
      <c r="FKU4" s="184"/>
      <c r="FKV4" s="184"/>
      <c r="FKW4" s="184"/>
      <c r="FKX4" s="184"/>
      <c r="FKY4" s="184"/>
      <c r="FKZ4" s="184"/>
      <c r="FLA4" s="184"/>
      <c r="FLB4" s="184"/>
      <c r="FLC4" s="184"/>
      <c r="FLD4" s="184"/>
      <c r="FLE4" s="184"/>
      <c r="FLF4" s="184"/>
      <c r="FLG4" s="184"/>
      <c r="FLH4" s="184"/>
      <c r="FLI4" s="184"/>
      <c r="FLJ4" s="184"/>
      <c r="FLK4" s="184"/>
      <c r="FLL4" s="184"/>
      <c r="FLM4" s="184"/>
      <c r="FLN4" s="184"/>
      <c r="FLO4" s="184"/>
      <c r="FLP4" s="184"/>
      <c r="FLQ4" s="184"/>
      <c r="FLR4" s="184"/>
      <c r="FLS4" s="184"/>
      <c r="FLT4" s="184"/>
      <c r="FLU4" s="184"/>
      <c r="FLV4" s="184"/>
      <c r="FLW4" s="184"/>
      <c r="FLX4" s="184"/>
      <c r="FLY4" s="184"/>
      <c r="FLZ4" s="184"/>
      <c r="FMA4" s="184"/>
      <c r="FMB4" s="184"/>
      <c r="FMC4" s="184"/>
      <c r="FMD4" s="184"/>
      <c r="FME4" s="184"/>
      <c r="FMF4" s="184"/>
      <c r="FMG4" s="184"/>
      <c r="FMH4" s="184"/>
      <c r="FMI4" s="184"/>
      <c r="FMJ4" s="184"/>
      <c r="FMK4" s="184"/>
      <c r="FML4" s="184"/>
      <c r="FMM4" s="184"/>
      <c r="FMN4" s="184"/>
      <c r="FMO4" s="184"/>
      <c r="FMP4" s="184"/>
      <c r="FMQ4" s="184"/>
      <c r="FMR4" s="184"/>
      <c r="FMS4" s="184"/>
      <c r="FMT4" s="184"/>
      <c r="FMU4" s="184"/>
      <c r="FMV4" s="184"/>
      <c r="FMW4" s="184"/>
      <c r="FMX4" s="184"/>
      <c r="FMY4" s="184"/>
      <c r="FMZ4" s="184"/>
      <c r="FNA4" s="184"/>
      <c r="FNB4" s="184"/>
      <c r="FNC4" s="184"/>
      <c r="FND4" s="184"/>
      <c r="FNE4" s="184"/>
      <c r="FNF4" s="184"/>
      <c r="FNG4" s="184"/>
      <c r="FNH4" s="184"/>
      <c r="FNI4" s="184"/>
      <c r="FNJ4" s="184"/>
      <c r="FNK4" s="184"/>
      <c r="FNL4" s="184"/>
      <c r="FNM4" s="184"/>
      <c r="FNN4" s="184"/>
      <c r="FNO4" s="184"/>
      <c r="FNP4" s="184"/>
      <c r="FNQ4" s="184"/>
      <c r="FNR4" s="184"/>
      <c r="FNS4" s="184"/>
      <c r="FNT4" s="184"/>
      <c r="FNU4" s="184"/>
      <c r="FNV4" s="184"/>
      <c r="FNW4" s="184"/>
      <c r="FNX4" s="184"/>
      <c r="FNY4" s="184"/>
      <c r="FNZ4" s="184"/>
      <c r="FOA4" s="184"/>
      <c r="FOB4" s="184"/>
      <c r="FOC4" s="184"/>
      <c r="FOD4" s="184"/>
      <c r="FOE4" s="184"/>
      <c r="FOF4" s="184"/>
      <c r="FOG4" s="184"/>
      <c r="FOH4" s="184"/>
      <c r="FOI4" s="184"/>
      <c r="FOJ4" s="184"/>
      <c r="FOK4" s="184"/>
      <c r="FOL4" s="184"/>
      <c r="FOM4" s="184"/>
      <c r="FON4" s="184"/>
      <c r="FOO4" s="184"/>
      <c r="FOP4" s="184"/>
      <c r="FOQ4" s="184"/>
      <c r="FOR4" s="184"/>
      <c r="FOS4" s="184"/>
      <c r="FOT4" s="184"/>
      <c r="FOU4" s="184"/>
      <c r="FOV4" s="184"/>
      <c r="FOW4" s="184"/>
      <c r="FOX4" s="184"/>
      <c r="FOY4" s="184"/>
      <c r="FOZ4" s="184"/>
      <c r="FPA4" s="184"/>
      <c r="FPB4" s="184"/>
      <c r="FPC4" s="184"/>
      <c r="FPD4" s="184"/>
      <c r="FPE4" s="184"/>
      <c r="FPF4" s="184"/>
      <c r="FPG4" s="184"/>
      <c r="FPH4" s="184"/>
      <c r="FPI4" s="184"/>
      <c r="FPJ4" s="184"/>
      <c r="FPK4" s="184"/>
      <c r="FPL4" s="184"/>
      <c r="FPM4" s="184"/>
      <c r="FPN4" s="184"/>
      <c r="FPO4" s="184"/>
      <c r="FPP4" s="184"/>
      <c r="FPQ4" s="184"/>
      <c r="FPR4" s="184"/>
      <c r="FPS4" s="184"/>
      <c r="FPT4" s="184"/>
      <c r="FPU4" s="184"/>
      <c r="FPV4" s="184"/>
      <c r="FPW4" s="184"/>
      <c r="FPX4" s="184"/>
      <c r="FPY4" s="184"/>
      <c r="FPZ4" s="184"/>
      <c r="FQA4" s="184"/>
      <c r="FQB4" s="184"/>
      <c r="FQC4" s="184"/>
      <c r="FQD4" s="184"/>
      <c r="FQE4" s="184"/>
      <c r="FQF4" s="184"/>
      <c r="FQG4" s="184"/>
      <c r="FQH4" s="184"/>
      <c r="FQI4" s="184"/>
      <c r="FQJ4" s="184"/>
      <c r="FQK4" s="184"/>
      <c r="FQL4" s="184"/>
      <c r="FQM4" s="184"/>
      <c r="FQN4" s="184"/>
      <c r="FQO4" s="184"/>
      <c r="FQP4" s="184"/>
      <c r="FQQ4" s="184"/>
      <c r="FQR4" s="184"/>
      <c r="FQS4" s="184"/>
      <c r="FQT4" s="184"/>
      <c r="FQU4" s="184"/>
      <c r="FQV4" s="184"/>
      <c r="FQW4" s="184"/>
      <c r="FQX4" s="184"/>
      <c r="FQY4" s="184"/>
      <c r="FQZ4" s="184"/>
      <c r="FRA4" s="184"/>
      <c r="FRB4" s="184"/>
      <c r="FRC4" s="184"/>
      <c r="FRD4" s="184"/>
      <c r="FRE4" s="184"/>
      <c r="FRF4" s="184"/>
      <c r="FRG4" s="184"/>
      <c r="FRH4" s="184"/>
      <c r="FRI4" s="184"/>
      <c r="FRJ4" s="184"/>
      <c r="FRK4" s="184"/>
      <c r="FRL4" s="184"/>
      <c r="FRM4" s="184"/>
      <c r="FRN4" s="184"/>
      <c r="FRO4" s="184"/>
      <c r="FRP4" s="184"/>
      <c r="FRQ4" s="184"/>
      <c r="FRR4" s="184"/>
      <c r="FRS4" s="184"/>
      <c r="FRT4" s="184"/>
      <c r="FRU4" s="184"/>
      <c r="FRV4" s="184"/>
      <c r="FRW4" s="184"/>
      <c r="FRX4" s="184"/>
      <c r="FRY4" s="184"/>
      <c r="FRZ4" s="184"/>
      <c r="FSA4" s="184"/>
      <c r="FSB4" s="184"/>
      <c r="FSC4" s="184"/>
      <c r="FSD4" s="184"/>
      <c r="FSE4" s="184"/>
      <c r="FSF4" s="184"/>
      <c r="FSG4" s="184"/>
      <c r="FSH4" s="184"/>
      <c r="FSI4" s="184"/>
      <c r="FSJ4" s="184"/>
      <c r="FSK4" s="184"/>
      <c r="FSL4" s="184"/>
      <c r="FSM4" s="184"/>
      <c r="FSN4" s="184"/>
      <c r="FSO4" s="184"/>
      <c r="FSP4" s="184"/>
      <c r="FSQ4" s="184"/>
      <c r="FSR4" s="184"/>
      <c r="FSS4" s="184"/>
      <c r="FST4" s="184"/>
      <c r="FSU4" s="184"/>
      <c r="FSV4" s="184"/>
      <c r="FSW4" s="184"/>
      <c r="FSX4" s="184"/>
      <c r="FSY4" s="184"/>
      <c r="FSZ4" s="184"/>
      <c r="FTA4" s="184"/>
      <c r="FTB4" s="184"/>
      <c r="FTC4" s="184"/>
      <c r="FTD4" s="184"/>
      <c r="FTE4" s="184"/>
      <c r="FTF4" s="184"/>
      <c r="FTG4" s="184"/>
      <c r="FTH4" s="184"/>
      <c r="FTI4" s="184"/>
      <c r="FTJ4" s="184"/>
      <c r="FTK4" s="184"/>
      <c r="FTL4" s="184"/>
      <c r="FTM4" s="184"/>
      <c r="FTN4" s="184"/>
      <c r="FTO4" s="184"/>
      <c r="FTP4" s="184"/>
      <c r="FTQ4" s="184"/>
      <c r="FTR4" s="184"/>
      <c r="FTS4" s="184"/>
      <c r="FTT4" s="184"/>
      <c r="FTU4" s="184"/>
      <c r="FTV4" s="184"/>
      <c r="FTW4" s="184"/>
      <c r="FTX4" s="184"/>
      <c r="FTY4" s="184"/>
      <c r="FTZ4" s="184"/>
      <c r="FUA4" s="184"/>
      <c r="FUB4" s="184"/>
      <c r="FUC4" s="184"/>
      <c r="FUD4" s="184"/>
      <c r="FUE4" s="184"/>
      <c r="FUF4" s="184"/>
      <c r="FUG4" s="184"/>
      <c r="FUH4" s="184"/>
      <c r="FUI4" s="184"/>
      <c r="FUJ4" s="184"/>
      <c r="FUK4" s="184"/>
      <c r="FUL4" s="184"/>
      <c r="FUM4" s="184"/>
      <c r="FUN4" s="184"/>
      <c r="FUO4" s="184"/>
      <c r="FUP4" s="184"/>
      <c r="FUQ4" s="184"/>
      <c r="FUR4" s="184"/>
      <c r="FUS4" s="184"/>
      <c r="FUT4" s="184"/>
      <c r="FUU4" s="184"/>
      <c r="FUV4" s="184"/>
      <c r="FUW4" s="184"/>
      <c r="FUX4" s="184"/>
      <c r="FUY4" s="184"/>
      <c r="FUZ4" s="184"/>
      <c r="FVA4" s="184"/>
      <c r="FVB4" s="184"/>
      <c r="FVC4" s="184"/>
      <c r="FVD4" s="184"/>
      <c r="FVE4" s="184"/>
      <c r="FVF4" s="184"/>
      <c r="FVG4" s="184"/>
      <c r="FVH4" s="184"/>
      <c r="FVI4" s="184"/>
      <c r="FVJ4" s="184"/>
      <c r="FVK4" s="184"/>
      <c r="FVL4" s="184"/>
      <c r="FVM4" s="184"/>
      <c r="FVN4" s="184"/>
      <c r="FVO4" s="184"/>
      <c r="FVP4" s="184"/>
      <c r="FVQ4" s="184"/>
      <c r="FVR4" s="184"/>
      <c r="FVS4" s="184"/>
      <c r="FVT4" s="184"/>
      <c r="FVU4" s="184"/>
      <c r="FVV4" s="184"/>
      <c r="FVW4" s="184"/>
      <c r="FVX4" s="184"/>
      <c r="FVY4" s="184"/>
      <c r="FVZ4" s="184"/>
      <c r="FWA4" s="184"/>
      <c r="FWB4" s="184"/>
      <c r="FWC4" s="184"/>
      <c r="FWD4" s="184"/>
      <c r="FWE4" s="184"/>
      <c r="FWF4" s="184"/>
      <c r="FWG4" s="184"/>
      <c r="FWH4" s="184"/>
      <c r="FWI4" s="184"/>
      <c r="FWJ4" s="184"/>
      <c r="FWK4" s="184"/>
      <c r="FWL4" s="184"/>
      <c r="FWM4" s="184"/>
      <c r="FWN4" s="184"/>
      <c r="FWO4" s="184"/>
      <c r="FWP4" s="184"/>
      <c r="FWQ4" s="184"/>
      <c r="FWR4" s="184"/>
      <c r="FWS4" s="184"/>
      <c r="FWT4" s="184"/>
      <c r="FWU4" s="184"/>
      <c r="FWV4" s="184"/>
      <c r="FWW4" s="184"/>
      <c r="FWX4" s="184"/>
      <c r="FWY4" s="184"/>
      <c r="FWZ4" s="184"/>
      <c r="FXA4" s="184"/>
      <c r="FXB4" s="184"/>
      <c r="FXC4" s="184"/>
      <c r="FXD4" s="184"/>
      <c r="FXE4" s="184"/>
      <c r="FXF4" s="184"/>
      <c r="FXG4" s="184"/>
      <c r="FXH4" s="184"/>
      <c r="FXI4" s="184"/>
      <c r="FXJ4" s="184"/>
      <c r="FXK4" s="184"/>
      <c r="FXL4" s="184"/>
      <c r="FXM4" s="184"/>
      <c r="FXN4" s="184"/>
      <c r="FXO4" s="184"/>
      <c r="FXP4" s="184"/>
      <c r="FXQ4" s="184"/>
      <c r="FXR4" s="184"/>
      <c r="FXS4" s="184"/>
      <c r="FXT4" s="184"/>
      <c r="FXU4" s="184"/>
      <c r="FXV4" s="184"/>
      <c r="FXW4" s="184"/>
      <c r="FXX4" s="184"/>
      <c r="FXY4" s="184"/>
      <c r="FXZ4" s="184"/>
      <c r="FYA4" s="184"/>
      <c r="FYB4" s="184"/>
      <c r="FYC4" s="184"/>
      <c r="FYD4" s="184"/>
      <c r="FYE4" s="184"/>
      <c r="FYF4" s="184"/>
      <c r="FYG4" s="184"/>
      <c r="FYH4" s="184"/>
      <c r="FYI4" s="184"/>
      <c r="FYJ4" s="184"/>
      <c r="FYK4" s="184"/>
      <c r="FYL4" s="184"/>
      <c r="FYM4" s="184"/>
      <c r="FYN4" s="184"/>
      <c r="FYO4" s="184"/>
      <c r="FYP4" s="184"/>
      <c r="FYQ4" s="184"/>
      <c r="FYR4" s="184"/>
      <c r="FYS4" s="184"/>
      <c r="FYT4" s="184"/>
      <c r="FYU4" s="184"/>
      <c r="FYV4" s="184"/>
      <c r="FYW4" s="184"/>
      <c r="FYX4" s="184"/>
      <c r="FYY4" s="184"/>
      <c r="FYZ4" s="184"/>
      <c r="FZA4" s="184"/>
      <c r="FZB4" s="184"/>
      <c r="FZC4" s="184"/>
      <c r="FZD4" s="184"/>
      <c r="FZE4" s="184"/>
      <c r="FZF4" s="184"/>
      <c r="FZG4" s="184"/>
      <c r="FZH4" s="184"/>
      <c r="FZI4" s="184"/>
      <c r="FZJ4" s="184"/>
      <c r="FZK4" s="184"/>
      <c r="FZL4" s="184"/>
      <c r="FZM4" s="184"/>
      <c r="FZN4" s="184"/>
      <c r="FZO4" s="184"/>
      <c r="FZP4" s="184"/>
      <c r="FZQ4" s="184"/>
      <c r="FZR4" s="184"/>
      <c r="FZS4" s="184"/>
      <c r="FZT4" s="184"/>
      <c r="FZU4" s="184"/>
      <c r="FZV4" s="184"/>
      <c r="FZW4" s="184"/>
      <c r="FZX4" s="184"/>
      <c r="FZY4" s="184"/>
      <c r="FZZ4" s="184"/>
      <c r="GAA4" s="184"/>
      <c r="GAB4" s="184"/>
      <c r="GAC4" s="184"/>
      <c r="GAD4" s="184"/>
      <c r="GAE4" s="184"/>
      <c r="GAF4" s="184"/>
      <c r="GAG4" s="184"/>
      <c r="GAH4" s="184"/>
      <c r="GAI4" s="184"/>
      <c r="GAJ4" s="184"/>
      <c r="GAK4" s="184"/>
      <c r="GAL4" s="184"/>
      <c r="GAM4" s="184"/>
      <c r="GAN4" s="184"/>
      <c r="GAO4" s="184"/>
      <c r="GAP4" s="184"/>
      <c r="GAQ4" s="184"/>
      <c r="GAR4" s="184"/>
      <c r="GAS4" s="184"/>
      <c r="GAT4" s="184"/>
      <c r="GAU4" s="184"/>
      <c r="GAV4" s="184"/>
      <c r="GAW4" s="184"/>
      <c r="GAX4" s="184"/>
      <c r="GAY4" s="184"/>
      <c r="GAZ4" s="184"/>
      <c r="GBA4" s="184"/>
      <c r="GBB4" s="184"/>
      <c r="GBC4" s="184"/>
      <c r="GBD4" s="184"/>
      <c r="GBE4" s="184"/>
      <c r="GBF4" s="184"/>
      <c r="GBG4" s="184"/>
      <c r="GBH4" s="184"/>
      <c r="GBI4" s="184"/>
      <c r="GBJ4" s="184"/>
      <c r="GBK4" s="184"/>
      <c r="GBL4" s="184"/>
      <c r="GBM4" s="184"/>
      <c r="GBN4" s="184"/>
      <c r="GBO4" s="184"/>
      <c r="GBP4" s="184"/>
      <c r="GBQ4" s="184"/>
      <c r="GBR4" s="184"/>
      <c r="GBS4" s="184"/>
      <c r="GBT4" s="184"/>
      <c r="GBU4" s="184"/>
      <c r="GBV4" s="184"/>
      <c r="GBW4" s="184"/>
      <c r="GBX4" s="184"/>
      <c r="GBY4" s="184"/>
      <c r="GBZ4" s="184"/>
      <c r="GCA4" s="184"/>
      <c r="GCB4" s="184"/>
      <c r="GCC4" s="184"/>
      <c r="GCD4" s="184"/>
      <c r="GCE4" s="184"/>
      <c r="GCF4" s="184"/>
      <c r="GCG4" s="184"/>
      <c r="GCH4" s="184"/>
      <c r="GCI4" s="184"/>
      <c r="GCJ4" s="184"/>
      <c r="GCK4" s="184"/>
      <c r="GCL4" s="184"/>
      <c r="GCM4" s="184"/>
      <c r="GCN4" s="184"/>
      <c r="GCO4" s="184"/>
      <c r="GCP4" s="184"/>
      <c r="GCQ4" s="184"/>
      <c r="GCR4" s="184"/>
      <c r="GCS4" s="184"/>
      <c r="GCT4" s="184"/>
      <c r="GCU4" s="184"/>
      <c r="GCV4" s="184"/>
      <c r="GCW4" s="184"/>
      <c r="GCX4" s="184"/>
      <c r="GCY4" s="184"/>
      <c r="GCZ4" s="184"/>
      <c r="GDA4" s="184"/>
      <c r="GDB4" s="184"/>
      <c r="GDC4" s="184"/>
      <c r="GDD4" s="184"/>
      <c r="GDE4" s="184"/>
      <c r="GDF4" s="184"/>
      <c r="GDG4" s="184"/>
      <c r="GDH4" s="184"/>
      <c r="GDI4" s="184"/>
      <c r="GDJ4" s="184"/>
      <c r="GDK4" s="184"/>
      <c r="GDL4" s="184"/>
      <c r="GDM4" s="184"/>
      <c r="GDN4" s="184"/>
      <c r="GDO4" s="184"/>
      <c r="GDP4" s="184"/>
      <c r="GDQ4" s="184"/>
      <c r="GDR4" s="184"/>
      <c r="GDS4" s="184"/>
      <c r="GDT4" s="184"/>
      <c r="GDU4" s="184"/>
      <c r="GDV4" s="184"/>
      <c r="GDW4" s="184"/>
      <c r="GDX4" s="184"/>
      <c r="GDY4" s="184"/>
      <c r="GDZ4" s="184"/>
      <c r="GEA4" s="184"/>
      <c r="GEB4" s="184"/>
      <c r="GEC4" s="184"/>
      <c r="GED4" s="184"/>
      <c r="GEE4" s="184"/>
      <c r="GEF4" s="184"/>
      <c r="GEG4" s="184"/>
      <c r="GEH4" s="184"/>
      <c r="GEI4" s="184"/>
      <c r="GEJ4" s="184"/>
      <c r="GEK4" s="184"/>
      <c r="GEL4" s="184"/>
      <c r="GEM4" s="184"/>
      <c r="GEN4" s="184"/>
      <c r="GEO4" s="184"/>
      <c r="GEP4" s="184"/>
      <c r="GEQ4" s="184"/>
      <c r="GER4" s="184"/>
      <c r="GES4" s="184"/>
      <c r="GET4" s="184"/>
      <c r="GEU4" s="184"/>
      <c r="GEV4" s="184"/>
      <c r="GEW4" s="184"/>
      <c r="GEX4" s="184"/>
      <c r="GEY4" s="184"/>
      <c r="GEZ4" s="184"/>
      <c r="GFA4" s="184"/>
      <c r="GFB4" s="184"/>
      <c r="GFC4" s="184"/>
      <c r="GFD4" s="184"/>
      <c r="GFE4" s="184"/>
      <c r="GFF4" s="184"/>
      <c r="GFG4" s="184"/>
      <c r="GFH4" s="184"/>
      <c r="GFI4" s="184"/>
      <c r="GFJ4" s="184"/>
      <c r="GFK4" s="184"/>
      <c r="GFL4" s="184"/>
      <c r="GFM4" s="184"/>
      <c r="GFN4" s="184"/>
      <c r="GFO4" s="184"/>
      <c r="GFP4" s="184"/>
      <c r="GFQ4" s="184"/>
      <c r="GFR4" s="184"/>
      <c r="GFS4" s="184"/>
      <c r="GFT4" s="184"/>
      <c r="GFU4" s="184"/>
      <c r="GFV4" s="184"/>
      <c r="GFW4" s="184"/>
      <c r="GFX4" s="184"/>
      <c r="GFY4" s="184"/>
      <c r="GFZ4" s="184"/>
      <c r="GGA4" s="184"/>
      <c r="GGB4" s="184"/>
      <c r="GGC4" s="184"/>
      <c r="GGD4" s="184"/>
      <c r="GGE4" s="184"/>
      <c r="GGF4" s="184"/>
      <c r="GGG4" s="184"/>
      <c r="GGH4" s="184"/>
      <c r="GGI4" s="184"/>
      <c r="GGJ4" s="184"/>
      <c r="GGK4" s="184"/>
      <c r="GGL4" s="184"/>
      <c r="GGM4" s="184"/>
      <c r="GGN4" s="184"/>
      <c r="GGO4" s="184"/>
      <c r="GGP4" s="184"/>
      <c r="GGQ4" s="184"/>
      <c r="GGR4" s="184"/>
      <c r="GGS4" s="184"/>
      <c r="GGT4" s="184"/>
      <c r="GGU4" s="184"/>
      <c r="GGV4" s="184"/>
      <c r="GGW4" s="184"/>
      <c r="GGX4" s="184"/>
      <c r="GGY4" s="184"/>
      <c r="GGZ4" s="184"/>
      <c r="GHA4" s="184"/>
      <c r="GHB4" s="184"/>
      <c r="GHC4" s="184"/>
      <c r="GHD4" s="184"/>
      <c r="GHE4" s="184"/>
      <c r="GHF4" s="184"/>
      <c r="GHG4" s="184"/>
      <c r="GHH4" s="184"/>
      <c r="GHI4" s="184"/>
      <c r="GHJ4" s="184"/>
      <c r="GHK4" s="184"/>
      <c r="GHL4" s="184"/>
      <c r="GHM4" s="184"/>
      <c r="GHN4" s="184"/>
      <c r="GHO4" s="184"/>
      <c r="GHP4" s="184"/>
      <c r="GHQ4" s="184"/>
      <c r="GHR4" s="184"/>
      <c r="GHS4" s="184"/>
      <c r="GHT4" s="184"/>
      <c r="GHU4" s="184"/>
      <c r="GHV4" s="184"/>
      <c r="GHW4" s="184"/>
      <c r="GHX4" s="184"/>
      <c r="GHY4" s="184"/>
      <c r="GHZ4" s="184"/>
      <c r="GIA4" s="184"/>
      <c r="GIB4" s="184"/>
      <c r="GIC4" s="184"/>
      <c r="GID4" s="184"/>
      <c r="GIE4" s="184"/>
      <c r="GIF4" s="184"/>
      <c r="GIG4" s="184"/>
      <c r="GIH4" s="184"/>
      <c r="GII4" s="184"/>
      <c r="GIJ4" s="184"/>
      <c r="GIK4" s="184"/>
      <c r="GIL4" s="184"/>
      <c r="GIM4" s="184"/>
      <c r="GIN4" s="184"/>
      <c r="GIO4" s="184"/>
      <c r="GIP4" s="184"/>
      <c r="GIQ4" s="184"/>
      <c r="GIR4" s="184"/>
      <c r="GIS4" s="184"/>
      <c r="GIT4" s="184"/>
      <c r="GIU4" s="184"/>
      <c r="GIV4" s="184"/>
      <c r="GIW4" s="184"/>
      <c r="GIX4" s="184"/>
      <c r="GIY4" s="184"/>
      <c r="GIZ4" s="184"/>
      <c r="GJA4" s="184"/>
      <c r="GJB4" s="184"/>
      <c r="GJC4" s="184"/>
      <c r="GJD4" s="184"/>
      <c r="GJE4" s="184"/>
      <c r="GJF4" s="184"/>
      <c r="GJG4" s="184"/>
      <c r="GJH4" s="184"/>
      <c r="GJI4" s="184"/>
      <c r="GJJ4" s="184"/>
      <c r="GJK4" s="184"/>
      <c r="GJL4" s="184"/>
      <c r="GJM4" s="184"/>
      <c r="GJN4" s="184"/>
      <c r="GJO4" s="184"/>
      <c r="GJP4" s="184"/>
      <c r="GJQ4" s="184"/>
      <c r="GJR4" s="184"/>
      <c r="GJS4" s="184"/>
      <c r="GJT4" s="184"/>
      <c r="GJU4" s="184"/>
      <c r="GJV4" s="184"/>
      <c r="GJW4" s="184"/>
      <c r="GJX4" s="184"/>
      <c r="GJY4" s="184"/>
      <c r="GJZ4" s="184"/>
      <c r="GKA4" s="184"/>
      <c r="GKB4" s="184"/>
      <c r="GKC4" s="184"/>
      <c r="GKD4" s="184"/>
      <c r="GKE4" s="184"/>
      <c r="GKF4" s="184"/>
      <c r="GKG4" s="184"/>
      <c r="GKH4" s="184"/>
      <c r="GKI4" s="184"/>
      <c r="GKJ4" s="184"/>
      <c r="GKK4" s="184"/>
      <c r="GKL4" s="184"/>
      <c r="GKM4" s="184"/>
      <c r="GKN4" s="184"/>
      <c r="GKO4" s="184"/>
      <c r="GKP4" s="184"/>
      <c r="GKQ4" s="184"/>
      <c r="GKR4" s="184"/>
      <c r="GKS4" s="184"/>
      <c r="GKT4" s="184"/>
      <c r="GKU4" s="184"/>
      <c r="GKV4" s="184"/>
      <c r="GKW4" s="184"/>
      <c r="GKX4" s="184"/>
      <c r="GKY4" s="184"/>
      <c r="GKZ4" s="184"/>
      <c r="GLA4" s="184"/>
      <c r="GLB4" s="184"/>
      <c r="GLC4" s="184"/>
      <c r="GLD4" s="184"/>
      <c r="GLE4" s="184"/>
      <c r="GLF4" s="184"/>
      <c r="GLG4" s="184"/>
      <c r="GLH4" s="184"/>
      <c r="GLI4" s="184"/>
      <c r="GLJ4" s="184"/>
      <c r="GLK4" s="184"/>
      <c r="GLL4" s="184"/>
      <c r="GLM4" s="184"/>
      <c r="GLN4" s="184"/>
      <c r="GLO4" s="184"/>
      <c r="GLP4" s="184"/>
      <c r="GLQ4" s="184"/>
      <c r="GLR4" s="184"/>
      <c r="GLS4" s="184"/>
      <c r="GLT4" s="184"/>
      <c r="GLU4" s="184"/>
      <c r="GLV4" s="184"/>
      <c r="GLW4" s="184"/>
      <c r="GLX4" s="184"/>
      <c r="GLY4" s="184"/>
      <c r="GLZ4" s="184"/>
      <c r="GMA4" s="184"/>
      <c r="GMB4" s="184"/>
      <c r="GMC4" s="184"/>
      <c r="GMD4" s="184"/>
      <c r="GME4" s="184"/>
      <c r="GMF4" s="184"/>
      <c r="GMG4" s="184"/>
      <c r="GMH4" s="184"/>
      <c r="GMI4" s="184"/>
      <c r="GMJ4" s="184"/>
      <c r="GMK4" s="184"/>
      <c r="GML4" s="184"/>
      <c r="GMM4" s="184"/>
      <c r="GMN4" s="184"/>
      <c r="GMO4" s="184"/>
      <c r="GMP4" s="184"/>
      <c r="GMQ4" s="184"/>
      <c r="GMR4" s="184"/>
      <c r="GMS4" s="184"/>
      <c r="GMT4" s="184"/>
      <c r="GMU4" s="184"/>
      <c r="GMV4" s="184"/>
      <c r="GMW4" s="184"/>
      <c r="GMX4" s="184"/>
      <c r="GMY4" s="184"/>
      <c r="GMZ4" s="184"/>
      <c r="GNA4" s="184"/>
      <c r="GNB4" s="184"/>
      <c r="GNC4" s="184"/>
      <c r="GND4" s="184"/>
      <c r="GNE4" s="184"/>
      <c r="GNF4" s="184"/>
      <c r="GNG4" s="184"/>
      <c r="GNH4" s="184"/>
      <c r="GNI4" s="184"/>
      <c r="GNJ4" s="184"/>
      <c r="GNK4" s="184"/>
      <c r="GNL4" s="184"/>
      <c r="GNM4" s="184"/>
      <c r="GNN4" s="184"/>
      <c r="GNO4" s="184"/>
      <c r="GNP4" s="184"/>
      <c r="GNQ4" s="184"/>
      <c r="GNR4" s="184"/>
      <c r="GNS4" s="184"/>
      <c r="GNT4" s="184"/>
      <c r="GNU4" s="184"/>
      <c r="GNV4" s="184"/>
      <c r="GNW4" s="184"/>
      <c r="GNX4" s="184"/>
      <c r="GNY4" s="184"/>
      <c r="GNZ4" s="184"/>
      <c r="GOA4" s="184"/>
      <c r="GOB4" s="184"/>
      <c r="GOC4" s="184"/>
      <c r="GOD4" s="184"/>
      <c r="GOE4" s="184"/>
      <c r="GOF4" s="184"/>
      <c r="GOG4" s="184"/>
      <c r="GOH4" s="184"/>
      <c r="GOI4" s="184"/>
      <c r="GOJ4" s="184"/>
      <c r="GOK4" s="184"/>
      <c r="GOL4" s="184"/>
      <c r="GOM4" s="184"/>
      <c r="GON4" s="184"/>
      <c r="GOO4" s="184"/>
      <c r="GOP4" s="184"/>
      <c r="GOQ4" s="184"/>
      <c r="GOR4" s="184"/>
      <c r="GOS4" s="184"/>
      <c r="GOT4" s="184"/>
      <c r="GOU4" s="184"/>
      <c r="GOV4" s="184"/>
      <c r="GOW4" s="184"/>
      <c r="GOX4" s="184"/>
      <c r="GOY4" s="184"/>
      <c r="GOZ4" s="184"/>
      <c r="GPA4" s="184"/>
      <c r="GPB4" s="184"/>
      <c r="GPC4" s="184"/>
      <c r="GPD4" s="184"/>
      <c r="GPE4" s="184"/>
      <c r="GPF4" s="184"/>
      <c r="GPG4" s="184"/>
      <c r="GPH4" s="184"/>
      <c r="GPI4" s="184"/>
      <c r="GPJ4" s="184"/>
      <c r="GPK4" s="184"/>
      <c r="GPL4" s="184"/>
      <c r="GPM4" s="184"/>
      <c r="GPN4" s="184"/>
      <c r="GPO4" s="184"/>
      <c r="GPP4" s="184"/>
      <c r="GPQ4" s="184"/>
      <c r="GPR4" s="184"/>
      <c r="GPS4" s="184"/>
      <c r="GPT4" s="184"/>
      <c r="GPU4" s="184"/>
      <c r="GPV4" s="184"/>
      <c r="GPW4" s="184"/>
      <c r="GPX4" s="184"/>
      <c r="GPY4" s="184"/>
      <c r="GPZ4" s="184"/>
      <c r="GQA4" s="184"/>
      <c r="GQB4" s="184"/>
      <c r="GQC4" s="184"/>
      <c r="GQD4" s="184"/>
      <c r="GQE4" s="184"/>
      <c r="GQF4" s="184"/>
      <c r="GQG4" s="184"/>
      <c r="GQH4" s="184"/>
      <c r="GQI4" s="184"/>
      <c r="GQJ4" s="184"/>
      <c r="GQK4" s="184"/>
      <c r="GQL4" s="184"/>
      <c r="GQM4" s="184"/>
      <c r="GQN4" s="184"/>
      <c r="GQO4" s="184"/>
      <c r="GQP4" s="184"/>
      <c r="GQQ4" s="184"/>
      <c r="GQR4" s="184"/>
      <c r="GQS4" s="184"/>
      <c r="GQT4" s="184"/>
      <c r="GQU4" s="184"/>
      <c r="GQV4" s="184"/>
      <c r="GQW4" s="184"/>
      <c r="GQX4" s="184"/>
      <c r="GQY4" s="184"/>
      <c r="GQZ4" s="184"/>
      <c r="GRA4" s="184"/>
      <c r="GRB4" s="184"/>
      <c r="GRC4" s="184"/>
      <c r="GRD4" s="184"/>
      <c r="GRE4" s="184"/>
      <c r="GRF4" s="184"/>
      <c r="GRG4" s="184"/>
      <c r="GRH4" s="184"/>
      <c r="GRI4" s="184"/>
      <c r="GRJ4" s="184"/>
      <c r="GRK4" s="184"/>
      <c r="GRL4" s="184"/>
      <c r="GRM4" s="184"/>
      <c r="GRN4" s="184"/>
      <c r="GRO4" s="184"/>
      <c r="GRP4" s="184"/>
      <c r="GRQ4" s="184"/>
      <c r="GRR4" s="184"/>
      <c r="GRS4" s="184"/>
      <c r="GRT4" s="184"/>
      <c r="GRU4" s="184"/>
      <c r="GRV4" s="184"/>
      <c r="GRW4" s="184"/>
      <c r="GRX4" s="184"/>
      <c r="GRY4" s="184"/>
      <c r="GRZ4" s="184"/>
      <c r="GSA4" s="184"/>
      <c r="GSB4" s="184"/>
      <c r="GSC4" s="184"/>
      <c r="GSD4" s="184"/>
      <c r="GSE4" s="184"/>
      <c r="GSF4" s="184"/>
      <c r="GSG4" s="184"/>
      <c r="GSH4" s="184"/>
      <c r="GSI4" s="184"/>
      <c r="GSJ4" s="184"/>
      <c r="GSK4" s="184"/>
      <c r="GSL4" s="184"/>
      <c r="GSM4" s="184"/>
      <c r="GSN4" s="184"/>
      <c r="GSO4" s="184"/>
      <c r="GSP4" s="184"/>
      <c r="GSQ4" s="184"/>
      <c r="GSR4" s="184"/>
      <c r="GSS4" s="184"/>
      <c r="GST4" s="184"/>
      <c r="GSU4" s="184"/>
      <c r="GSV4" s="184"/>
      <c r="GSW4" s="184"/>
      <c r="GSX4" s="184"/>
      <c r="GSY4" s="184"/>
      <c r="GSZ4" s="184"/>
      <c r="GTA4" s="184"/>
      <c r="GTB4" s="184"/>
      <c r="GTC4" s="184"/>
      <c r="GTD4" s="184"/>
      <c r="GTE4" s="184"/>
      <c r="GTF4" s="184"/>
      <c r="GTG4" s="184"/>
      <c r="GTH4" s="184"/>
      <c r="GTI4" s="184"/>
      <c r="GTJ4" s="184"/>
      <c r="GTK4" s="184"/>
      <c r="GTL4" s="184"/>
      <c r="GTM4" s="184"/>
      <c r="GTN4" s="184"/>
      <c r="GTO4" s="184"/>
      <c r="GTP4" s="184"/>
      <c r="GTQ4" s="184"/>
      <c r="GTR4" s="184"/>
      <c r="GTS4" s="184"/>
      <c r="GTT4" s="184"/>
      <c r="GTU4" s="184"/>
      <c r="GTV4" s="184"/>
      <c r="GTW4" s="184"/>
      <c r="GTX4" s="184"/>
      <c r="GTY4" s="184"/>
      <c r="GTZ4" s="184"/>
      <c r="GUA4" s="184"/>
      <c r="GUB4" s="184"/>
      <c r="GUC4" s="184"/>
      <c r="GUD4" s="184"/>
      <c r="GUE4" s="184"/>
      <c r="GUF4" s="184"/>
      <c r="GUG4" s="184"/>
      <c r="GUH4" s="184"/>
      <c r="GUI4" s="184"/>
      <c r="GUJ4" s="184"/>
      <c r="GUK4" s="184"/>
      <c r="GUL4" s="184"/>
      <c r="GUM4" s="184"/>
      <c r="GUN4" s="184"/>
      <c r="GUO4" s="184"/>
      <c r="GUP4" s="184"/>
      <c r="GUQ4" s="184"/>
      <c r="GUR4" s="184"/>
      <c r="GUS4" s="184"/>
      <c r="GUT4" s="184"/>
      <c r="GUU4" s="184"/>
      <c r="GUV4" s="184"/>
      <c r="GUW4" s="184"/>
      <c r="GUX4" s="184"/>
      <c r="GUY4" s="184"/>
      <c r="GUZ4" s="184"/>
      <c r="GVA4" s="184"/>
      <c r="GVB4" s="184"/>
      <c r="GVC4" s="184"/>
      <c r="GVD4" s="184"/>
      <c r="GVE4" s="184"/>
      <c r="GVF4" s="184"/>
      <c r="GVG4" s="184"/>
      <c r="GVH4" s="184"/>
      <c r="GVI4" s="184"/>
      <c r="GVJ4" s="184"/>
      <c r="GVK4" s="184"/>
      <c r="GVL4" s="184"/>
      <c r="GVM4" s="184"/>
      <c r="GVN4" s="184"/>
      <c r="GVO4" s="184"/>
      <c r="GVP4" s="184"/>
      <c r="GVQ4" s="184"/>
      <c r="GVR4" s="184"/>
      <c r="GVS4" s="184"/>
      <c r="GVT4" s="184"/>
      <c r="GVU4" s="184"/>
      <c r="GVV4" s="184"/>
      <c r="GVW4" s="184"/>
      <c r="GVX4" s="184"/>
      <c r="GVY4" s="184"/>
      <c r="GVZ4" s="184"/>
      <c r="GWA4" s="184"/>
      <c r="GWB4" s="184"/>
      <c r="GWC4" s="184"/>
      <c r="GWD4" s="184"/>
      <c r="GWE4" s="184"/>
      <c r="GWF4" s="184"/>
      <c r="GWG4" s="184"/>
      <c r="GWH4" s="184"/>
      <c r="GWI4" s="184"/>
      <c r="GWJ4" s="184"/>
      <c r="GWK4" s="184"/>
      <c r="GWL4" s="184"/>
      <c r="GWM4" s="184"/>
      <c r="GWN4" s="184"/>
      <c r="GWO4" s="184"/>
      <c r="GWP4" s="184"/>
      <c r="GWQ4" s="184"/>
      <c r="GWR4" s="184"/>
      <c r="GWS4" s="184"/>
      <c r="GWT4" s="184"/>
      <c r="GWU4" s="184"/>
      <c r="GWV4" s="184"/>
      <c r="GWW4" s="184"/>
      <c r="GWX4" s="184"/>
      <c r="GWY4" s="184"/>
      <c r="GWZ4" s="184"/>
      <c r="GXA4" s="184"/>
      <c r="GXB4" s="184"/>
      <c r="GXC4" s="184"/>
      <c r="GXD4" s="184"/>
      <c r="GXE4" s="184"/>
      <c r="GXF4" s="184"/>
      <c r="GXG4" s="184"/>
      <c r="GXH4" s="184"/>
      <c r="GXI4" s="184"/>
      <c r="GXJ4" s="184"/>
      <c r="GXK4" s="184"/>
      <c r="GXL4" s="184"/>
      <c r="GXM4" s="184"/>
      <c r="GXN4" s="184"/>
      <c r="GXO4" s="184"/>
      <c r="GXP4" s="184"/>
      <c r="GXQ4" s="184"/>
      <c r="GXR4" s="184"/>
      <c r="GXS4" s="184"/>
      <c r="GXT4" s="184"/>
      <c r="GXU4" s="184"/>
      <c r="GXV4" s="184"/>
      <c r="GXW4" s="184"/>
      <c r="GXX4" s="184"/>
      <c r="GXY4" s="184"/>
      <c r="GXZ4" s="184"/>
      <c r="GYA4" s="184"/>
      <c r="GYB4" s="184"/>
      <c r="GYC4" s="184"/>
      <c r="GYD4" s="184"/>
      <c r="GYE4" s="184"/>
      <c r="GYF4" s="184"/>
      <c r="GYG4" s="184"/>
      <c r="GYH4" s="184"/>
      <c r="GYI4" s="184"/>
      <c r="GYJ4" s="184"/>
      <c r="GYK4" s="184"/>
      <c r="GYL4" s="184"/>
      <c r="GYM4" s="184"/>
      <c r="GYN4" s="184"/>
      <c r="GYO4" s="184"/>
      <c r="GYP4" s="184"/>
      <c r="GYQ4" s="184"/>
      <c r="GYR4" s="184"/>
      <c r="GYS4" s="184"/>
      <c r="GYT4" s="184"/>
      <c r="GYU4" s="184"/>
      <c r="GYV4" s="184"/>
      <c r="GYW4" s="184"/>
      <c r="GYX4" s="184"/>
      <c r="GYY4" s="184"/>
      <c r="GYZ4" s="184"/>
      <c r="GZA4" s="184"/>
      <c r="GZB4" s="184"/>
      <c r="GZC4" s="184"/>
      <c r="GZD4" s="184"/>
      <c r="GZE4" s="184"/>
      <c r="GZF4" s="184"/>
      <c r="GZG4" s="184"/>
      <c r="GZH4" s="184"/>
      <c r="GZI4" s="184"/>
      <c r="GZJ4" s="184"/>
      <c r="GZK4" s="184"/>
      <c r="GZL4" s="184"/>
      <c r="GZM4" s="184"/>
      <c r="GZN4" s="184"/>
      <c r="GZO4" s="184"/>
      <c r="GZP4" s="184"/>
      <c r="GZQ4" s="184"/>
      <c r="GZR4" s="184"/>
      <c r="GZS4" s="184"/>
      <c r="GZT4" s="184"/>
      <c r="GZU4" s="184"/>
      <c r="GZV4" s="184"/>
      <c r="GZW4" s="184"/>
      <c r="GZX4" s="184"/>
      <c r="GZY4" s="184"/>
      <c r="GZZ4" s="184"/>
      <c r="HAA4" s="184"/>
      <c r="HAB4" s="184"/>
      <c r="HAC4" s="184"/>
      <c r="HAD4" s="184"/>
      <c r="HAE4" s="184"/>
      <c r="HAF4" s="184"/>
      <c r="HAG4" s="184"/>
      <c r="HAH4" s="184"/>
      <c r="HAI4" s="184"/>
      <c r="HAJ4" s="184"/>
      <c r="HAK4" s="184"/>
      <c r="HAL4" s="184"/>
      <c r="HAM4" s="184"/>
      <c r="HAN4" s="184"/>
      <c r="HAO4" s="184"/>
      <c r="HAP4" s="184"/>
      <c r="HAQ4" s="184"/>
      <c r="HAR4" s="184"/>
      <c r="HAS4" s="184"/>
      <c r="HAT4" s="184"/>
      <c r="HAU4" s="184"/>
      <c r="HAV4" s="184"/>
      <c r="HAW4" s="184"/>
      <c r="HAX4" s="184"/>
      <c r="HAY4" s="184"/>
      <c r="HAZ4" s="184"/>
      <c r="HBA4" s="184"/>
      <c r="HBB4" s="184"/>
      <c r="HBC4" s="184"/>
      <c r="HBD4" s="184"/>
      <c r="HBE4" s="184"/>
      <c r="HBF4" s="184"/>
      <c r="HBG4" s="184"/>
      <c r="HBH4" s="184"/>
      <c r="HBI4" s="184"/>
      <c r="HBJ4" s="184"/>
      <c r="HBK4" s="184"/>
      <c r="HBL4" s="184"/>
      <c r="HBM4" s="184"/>
      <c r="HBN4" s="184"/>
      <c r="HBO4" s="184"/>
      <c r="HBP4" s="184"/>
      <c r="HBQ4" s="184"/>
      <c r="HBR4" s="184"/>
      <c r="HBS4" s="184"/>
      <c r="HBT4" s="184"/>
      <c r="HBU4" s="184"/>
      <c r="HBV4" s="184"/>
      <c r="HBW4" s="184"/>
      <c r="HBX4" s="184"/>
      <c r="HBY4" s="184"/>
      <c r="HBZ4" s="184"/>
      <c r="HCA4" s="184"/>
      <c r="HCB4" s="184"/>
      <c r="HCC4" s="184"/>
      <c r="HCD4" s="184"/>
      <c r="HCE4" s="184"/>
      <c r="HCF4" s="184"/>
      <c r="HCG4" s="184"/>
      <c r="HCH4" s="184"/>
      <c r="HCI4" s="184"/>
      <c r="HCJ4" s="184"/>
      <c r="HCK4" s="184"/>
      <c r="HCL4" s="184"/>
      <c r="HCM4" s="184"/>
      <c r="HCN4" s="184"/>
      <c r="HCO4" s="184"/>
      <c r="HCP4" s="184"/>
      <c r="HCQ4" s="184"/>
      <c r="HCR4" s="184"/>
      <c r="HCS4" s="184"/>
      <c r="HCT4" s="184"/>
      <c r="HCU4" s="184"/>
      <c r="HCV4" s="184"/>
      <c r="HCW4" s="184"/>
      <c r="HCX4" s="184"/>
      <c r="HCY4" s="184"/>
      <c r="HCZ4" s="184"/>
      <c r="HDA4" s="184"/>
      <c r="HDB4" s="184"/>
      <c r="HDC4" s="184"/>
      <c r="HDD4" s="184"/>
      <c r="HDE4" s="184"/>
      <c r="HDF4" s="184"/>
      <c r="HDG4" s="184"/>
      <c r="HDH4" s="184"/>
      <c r="HDI4" s="184"/>
      <c r="HDJ4" s="184"/>
      <c r="HDK4" s="184"/>
      <c r="HDL4" s="184"/>
      <c r="HDM4" s="184"/>
      <c r="HDN4" s="184"/>
      <c r="HDO4" s="184"/>
      <c r="HDP4" s="184"/>
      <c r="HDQ4" s="184"/>
      <c r="HDR4" s="184"/>
      <c r="HDS4" s="184"/>
      <c r="HDT4" s="184"/>
      <c r="HDU4" s="184"/>
      <c r="HDV4" s="184"/>
      <c r="HDW4" s="184"/>
      <c r="HDX4" s="184"/>
      <c r="HDY4" s="184"/>
      <c r="HDZ4" s="184"/>
      <c r="HEA4" s="184"/>
      <c r="HEB4" s="184"/>
      <c r="HEC4" s="184"/>
      <c r="HED4" s="184"/>
      <c r="HEE4" s="184"/>
      <c r="HEF4" s="184"/>
      <c r="HEG4" s="184"/>
      <c r="HEH4" s="184"/>
      <c r="HEI4" s="184"/>
      <c r="HEJ4" s="184"/>
      <c r="HEK4" s="184"/>
      <c r="HEL4" s="184"/>
      <c r="HEM4" s="184"/>
      <c r="HEN4" s="184"/>
      <c r="HEO4" s="184"/>
      <c r="HEP4" s="184"/>
      <c r="HEQ4" s="184"/>
      <c r="HER4" s="184"/>
      <c r="HES4" s="184"/>
      <c r="HET4" s="184"/>
      <c r="HEU4" s="184"/>
      <c r="HEV4" s="184"/>
      <c r="HEW4" s="184"/>
      <c r="HEX4" s="184"/>
      <c r="HEY4" s="184"/>
      <c r="HEZ4" s="184"/>
      <c r="HFA4" s="184"/>
      <c r="HFB4" s="184"/>
      <c r="HFC4" s="184"/>
      <c r="HFD4" s="184"/>
      <c r="HFE4" s="184"/>
      <c r="HFF4" s="184"/>
      <c r="HFG4" s="184"/>
      <c r="HFH4" s="184"/>
      <c r="HFI4" s="184"/>
      <c r="HFJ4" s="184"/>
      <c r="HFK4" s="184"/>
      <c r="HFL4" s="184"/>
      <c r="HFM4" s="184"/>
      <c r="HFN4" s="184"/>
      <c r="HFO4" s="184"/>
      <c r="HFP4" s="184"/>
      <c r="HFQ4" s="184"/>
      <c r="HFR4" s="184"/>
      <c r="HFS4" s="184"/>
      <c r="HFT4" s="184"/>
      <c r="HFU4" s="184"/>
      <c r="HFV4" s="184"/>
      <c r="HFW4" s="184"/>
      <c r="HFX4" s="184"/>
      <c r="HFY4" s="184"/>
      <c r="HFZ4" s="184"/>
      <c r="HGA4" s="184"/>
      <c r="HGB4" s="184"/>
      <c r="HGC4" s="184"/>
      <c r="HGD4" s="184"/>
      <c r="HGE4" s="184"/>
      <c r="HGF4" s="184"/>
      <c r="HGG4" s="184"/>
      <c r="HGH4" s="184"/>
      <c r="HGI4" s="184"/>
      <c r="HGJ4" s="184"/>
      <c r="HGK4" s="184"/>
      <c r="HGL4" s="184"/>
      <c r="HGM4" s="184"/>
      <c r="HGN4" s="184"/>
      <c r="HGO4" s="184"/>
      <c r="HGP4" s="184"/>
      <c r="HGQ4" s="184"/>
      <c r="HGR4" s="184"/>
      <c r="HGS4" s="184"/>
      <c r="HGT4" s="184"/>
      <c r="HGU4" s="184"/>
      <c r="HGV4" s="184"/>
      <c r="HGW4" s="184"/>
      <c r="HGX4" s="184"/>
      <c r="HGY4" s="184"/>
      <c r="HGZ4" s="184"/>
      <c r="HHA4" s="184"/>
      <c r="HHB4" s="184"/>
      <c r="HHC4" s="184"/>
      <c r="HHD4" s="184"/>
      <c r="HHE4" s="184"/>
      <c r="HHF4" s="184"/>
      <c r="HHG4" s="184"/>
      <c r="HHH4" s="184"/>
      <c r="HHI4" s="184"/>
      <c r="HHJ4" s="184"/>
      <c r="HHK4" s="184"/>
      <c r="HHL4" s="184"/>
      <c r="HHM4" s="184"/>
      <c r="HHN4" s="184"/>
      <c r="HHO4" s="184"/>
      <c r="HHP4" s="184"/>
      <c r="HHQ4" s="184"/>
      <c r="HHR4" s="184"/>
      <c r="HHS4" s="184"/>
      <c r="HHT4" s="184"/>
      <c r="HHU4" s="184"/>
      <c r="HHV4" s="184"/>
      <c r="HHW4" s="184"/>
      <c r="HHX4" s="184"/>
      <c r="HHY4" s="184"/>
      <c r="HHZ4" s="184"/>
      <c r="HIA4" s="184"/>
      <c r="HIB4" s="184"/>
      <c r="HIC4" s="184"/>
      <c r="HID4" s="184"/>
      <c r="HIE4" s="184"/>
      <c r="HIF4" s="184"/>
      <c r="HIG4" s="184"/>
      <c r="HIH4" s="184"/>
      <c r="HII4" s="184"/>
      <c r="HIJ4" s="184"/>
      <c r="HIK4" s="184"/>
      <c r="HIL4" s="184"/>
      <c r="HIM4" s="184"/>
      <c r="HIN4" s="184"/>
      <c r="HIO4" s="184"/>
      <c r="HIP4" s="184"/>
      <c r="HIQ4" s="184"/>
      <c r="HIR4" s="184"/>
      <c r="HIS4" s="184"/>
      <c r="HIT4" s="184"/>
      <c r="HIU4" s="184"/>
      <c r="HIV4" s="184"/>
      <c r="HIW4" s="184"/>
      <c r="HIX4" s="184"/>
      <c r="HIY4" s="184"/>
      <c r="HIZ4" s="184"/>
      <c r="HJA4" s="184"/>
      <c r="HJB4" s="184"/>
      <c r="HJC4" s="184"/>
      <c r="HJD4" s="184"/>
      <c r="HJE4" s="184"/>
      <c r="HJF4" s="184"/>
      <c r="HJG4" s="184"/>
      <c r="HJH4" s="184"/>
      <c r="HJI4" s="184"/>
      <c r="HJJ4" s="184"/>
      <c r="HJK4" s="184"/>
      <c r="HJL4" s="184"/>
      <c r="HJM4" s="184"/>
      <c r="HJN4" s="184"/>
      <c r="HJO4" s="184"/>
      <c r="HJP4" s="184"/>
      <c r="HJQ4" s="184"/>
      <c r="HJR4" s="184"/>
      <c r="HJS4" s="184"/>
      <c r="HJT4" s="184"/>
      <c r="HJU4" s="184"/>
      <c r="HJV4" s="184"/>
      <c r="HJW4" s="184"/>
      <c r="HJX4" s="184"/>
      <c r="HJY4" s="184"/>
      <c r="HJZ4" s="184"/>
      <c r="HKA4" s="184"/>
      <c r="HKB4" s="184"/>
      <c r="HKC4" s="184"/>
      <c r="HKD4" s="184"/>
      <c r="HKE4" s="184"/>
      <c r="HKF4" s="184"/>
      <c r="HKG4" s="184"/>
      <c r="HKH4" s="184"/>
      <c r="HKI4" s="184"/>
      <c r="HKJ4" s="184"/>
      <c r="HKK4" s="184"/>
      <c r="HKL4" s="184"/>
      <c r="HKM4" s="184"/>
      <c r="HKN4" s="184"/>
      <c r="HKO4" s="184"/>
      <c r="HKP4" s="184"/>
      <c r="HKQ4" s="184"/>
      <c r="HKR4" s="184"/>
      <c r="HKS4" s="184"/>
      <c r="HKT4" s="184"/>
      <c r="HKU4" s="184"/>
      <c r="HKV4" s="184"/>
      <c r="HKW4" s="184"/>
      <c r="HKX4" s="184"/>
      <c r="HKY4" s="184"/>
      <c r="HKZ4" s="184"/>
      <c r="HLA4" s="184"/>
      <c r="HLB4" s="184"/>
      <c r="HLC4" s="184"/>
      <c r="HLD4" s="184"/>
      <c r="HLE4" s="184"/>
      <c r="HLF4" s="184"/>
      <c r="HLG4" s="184"/>
      <c r="HLH4" s="184"/>
      <c r="HLI4" s="184"/>
      <c r="HLJ4" s="184"/>
      <c r="HLK4" s="184"/>
      <c r="HLL4" s="184"/>
      <c r="HLM4" s="184"/>
      <c r="HLN4" s="184"/>
      <c r="HLO4" s="184"/>
      <c r="HLP4" s="184"/>
      <c r="HLQ4" s="184"/>
      <c r="HLR4" s="184"/>
      <c r="HLS4" s="184"/>
      <c r="HLT4" s="184"/>
      <c r="HLU4" s="184"/>
      <c r="HLV4" s="184"/>
      <c r="HLW4" s="184"/>
      <c r="HLX4" s="184"/>
      <c r="HLY4" s="184"/>
      <c r="HLZ4" s="184"/>
      <c r="HMA4" s="184"/>
      <c r="HMB4" s="184"/>
      <c r="HMC4" s="184"/>
      <c r="HMD4" s="184"/>
      <c r="HME4" s="184"/>
      <c r="HMF4" s="184"/>
      <c r="HMG4" s="184"/>
      <c r="HMH4" s="184"/>
      <c r="HMI4" s="184"/>
      <c r="HMJ4" s="184"/>
      <c r="HMK4" s="184"/>
      <c r="HML4" s="184"/>
      <c r="HMM4" s="184"/>
      <c r="HMN4" s="184"/>
      <c r="HMO4" s="184"/>
      <c r="HMP4" s="184"/>
      <c r="HMQ4" s="184"/>
      <c r="HMR4" s="184"/>
      <c r="HMS4" s="184"/>
      <c r="HMT4" s="184"/>
      <c r="HMU4" s="184"/>
      <c r="HMV4" s="184"/>
      <c r="HMW4" s="184"/>
      <c r="HMX4" s="184"/>
      <c r="HMY4" s="184"/>
      <c r="HMZ4" s="184"/>
      <c r="HNA4" s="184"/>
      <c r="HNB4" s="184"/>
      <c r="HNC4" s="184"/>
      <c r="HND4" s="184"/>
      <c r="HNE4" s="184"/>
      <c r="HNF4" s="184"/>
      <c r="HNG4" s="184"/>
      <c r="HNH4" s="184"/>
      <c r="HNI4" s="184"/>
      <c r="HNJ4" s="184"/>
      <c r="HNK4" s="184"/>
      <c r="HNL4" s="184"/>
      <c r="HNM4" s="184"/>
      <c r="HNN4" s="184"/>
      <c r="HNO4" s="184"/>
      <c r="HNP4" s="184"/>
      <c r="HNQ4" s="184"/>
      <c r="HNR4" s="184"/>
      <c r="HNS4" s="184"/>
      <c r="HNT4" s="184"/>
      <c r="HNU4" s="184"/>
      <c r="HNV4" s="184"/>
      <c r="HNW4" s="184"/>
      <c r="HNX4" s="184"/>
      <c r="HNY4" s="184"/>
      <c r="HNZ4" s="184"/>
      <c r="HOA4" s="184"/>
      <c r="HOB4" s="184"/>
      <c r="HOC4" s="184"/>
      <c r="HOD4" s="184"/>
      <c r="HOE4" s="184"/>
      <c r="HOF4" s="184"/>
      <c r="HOG4" s="184"/>
      <c r="HOH4" s="184"/>
      <c r="HOI4" s="184"/>
      <c r="HOJ4" s="184"/>
      <c r="HOK4" s="184"/>
      <c r="HOL4" s="184"/>
      <c r="HOM4" s="184"/>
      <c r="HON4" s="184"/>
      <c r="HOO4" s="184"/>
      <c r="HOP4" s="184"/>
      <c r="HOQ4" s="184"/>
      <c r="HOR4" s="184"/>
      <c r="HOS4" s="184"/>
      <c r="HOT4" s="184"/>
      <c r="HOU4" s="184"/>
      <c r="HOV4" s="184"/>
      <c r="HOW4" s="184"/>
      <c r="HOX4" s="184"/>
      <c r="HOY4" s="184"/>
      <c r="HOZ4" s="184"/>
      <c r="HPA4" s="184"/>
      <c r="HPB4" s="184"/>
      <c r="HPC4" s="184"/>
      <c r="HPD4" s="184"/>
      <c r="HPE4" s="184"/>
      <c r="HPF4" s="184"/>
      <c r="HPG4" s="184"/>
      <c r="HPH4" s="184"/>
      <c r="HPI4" s="184"/>
      <c r="HPJ4" s="184"/>
      <c r="HPK4" s="184"/>
      <c r="HPL4" s="184"/>
      <c r="HPM4" s="184"/>
      <c r="HPN4" s="184"/>
      <c r="HPO4" s="184"/>
      <c r="HPP4" s="184"/>
      <c r="HPQ4" s="184"/>
      <c r="HPR4" s="184"/>
      <c r="HPS4" s="184"/>
      <c r="HPT4" s="184"/>
      <c r="HPU4" s="184"/>
      <c r="HPV4" s="184"/>
      <c r="HPW4" s="184"/>
      <c r="HPX4" s="184"/>
      <c r="HPY4" s="184"/>
      <c r="HPZ4" s="184"/>
      <c r="HQA4" s="184"/>
      <c r="HQB4" s="184"/>
      <c r="HQC4" s="184"/>
      <c r="HQD4" s="184"/>
      <c r="HQE4" s="184"/>
      <c r="HQF4" s="184"/>
      <c r="HQG4" s="184"/>
      <c r="HQH4" s="184"/>
      <c r="HQI4" s="184"/>
      <c r="HQJ4" s="184"/>
      <c r="HQK4" s="184"/>
      <c r="HQL4" s="184"/>
      <c r="HQM4" s="184"/>
      <c r="HQN4" s="184"/>
      <c r="HQO4" s="184"/>
      <c r="HQP4" s="184"/>
      <c r="HQQ4" s="184"/>
      <c r="HQR4" s="184"/>
      <c r="HQS4" s="184"/>
      <c r="HQT4" s="184"/>
      <c r="HQU4" s="184"/>
      <c r="HQV4" s="184"/>
      <c r="HQW4" s="184"/>
      <c r="HQX4" s="184"/>
      <c r="HQY4" s="184"/>
      <c r="HQZ4" s="184"/>
      <c r="HRA4" s="184"/>
      <c r="HRB4" s="184"/>
      <c r="HRC4" s="184"/>
      <c r="HRD4" s="184"/>
      <c r="HRE4" s="184"/>
      <c r="HRF4" s="184"/>
      <c r="HRG4" s="184"/>
      <c r="HRH4" s="184"/>
      <c r="HRI4" s="184"/>
      <c r="HRJ4" s="184"/>
      <c r="HRK4" s="184"/>
      <c r="HRL4" s="184"/>
      <c r="HRM4" s="184"/>
      <c r="HRN4" s="184"/>
      <c r="HRO4" s="184"/>
      <c r="HRP4" s="184"/>
      <c r="HRQ4" s="184"/>
      <c r="HRR4" s="184"/>
      <c r="HRS4" s="184"/>
      <c r="HRT4" s="184"/>
      <c r="HRU4" s="184"/>
      <c r="HRV4" s="184"/>
      <c r="HRW4" s="184"/>
      <c r="HRX4" s="184"/>
      <c r="HRY4" s="184"/>
      <c r="HRZ4" s="184"/>
      <c r="HSA4" s="184"/>
      <c r="HSB4" s="184"/>
      <c r="HSC4" s="184"/>
      <c r="HSD4" s="184"/>
      <c r="HSE4" s="184"/>
      <c r="HSF4" s="184"/>
      <c r="HSG4" s="184"/>
      <c r="HSH4" s="184"/>
      <c r="HSI4" s="184"/>
      <c r="HSJ4" s="184"/>
      <c r="HSK4" s="184"/>
      <c r="HSL4" s="184"/>
      <c r="HSM4" s="184"/>
      <c r="HSN4" s="184"/>
      <c r="HSO4" s="184"/>
      <c r="HSP4" s="184"/>
      <c r="HSQ4" s="184"/>
      <c r="HSR4" s="184"/>
      <c r="HSS4" s="184"/>
      <c r="HST4" s="184"/>
      <c r="HSU4" s="184"/>
      <c r="HSV4" s="184"/>
      <c r="HSW4" s="184"/>
      <c r="HSX4" s="184"/>
      <c r="HSY4" s="184"/>
      <c r="HSZ4" s="184"/>
      <c r="HTA4" s="184"/>
      <c r="HTB4" s="184"/>
      <c r="HTC4" s="184"/>
      <c r="HTD4" s="184"/>
      <c r="HTE4" s="184"/>
      <c r="HTF4" s="184"/>
      <c r="HTG4" s="184"/>
      <c r="HTH4" s="184"/>
      <c r="HTI4" s="184"/>
      <c r="HTJ4" s="184"/>
      <c r="HTK4" s="184"/>
      <c r="HTL4" s="184"/>
      <c r="HTM4" s="184"/>
      <c r="HTN4" s="184"/>
      <c r="HTO4" s="184"/>
      <c r="HTP4" s="184"/>
      <c r="HTQ4" s="184"/>
      <c r="HTR4" s="184"/>
      <c r="HTS4" s="184"/>
      <c r="HTT4" s="184"/>
      <c r="HTU4" s="184"/>
      <c r="HTV4" s="184"/>
      <c r="HTW4" s="184"/>
      <c r="HTX4" s="184"/>
      <c r="HTY4" s="184"/>
      <c r="HTZ4" s="184"/>
      <c r="HUA4" s="184"/>
      <c r="HUB4" s="184"/>
      <c r="HUC4" s="184"/>
      <c r="HUD4" s="184"/>
      <c r="HUE4" s="184"/>
      <c r="HUF4" s="184"/>
      <c r="HUG4" s="184"/>
      <c r="HUH4" s="184"/>
      <c r="HUI4" s="184"/>
      <c r="HUJ4" s="184"/>
      <c r="HUK4" s="184"/>
      <c r="HUL4" s="184"/>
      <c r="HUM4" s="184"/>
      <c r="HUN4" s="184"/>
      <c r="HUO4" s="184"/>
      <c r="HUP4" s="184"/>
      <c r="HUQ4" s="184"/>
      <c r="HUR4" s="184"/>
      <c r="HUS4" s="184"/>
      <c r="HUT4" s="184"/>
      <c r="HUU4" s="184"/>
      <c r="HUV4" s="184"/>
      <c r="HUW4" s="184"/>
      <c r="HUX4" s="184"/>
      <c r="HUY4" s="184"/>
      <c r="HUZ4" s="184"/>
      <c r="HVA4" s="184"/>
      <c r="HVB4" s="184"/>
      <c r="HVC4" s="184"/>
      <c r="HVD4" s="184"/>
      <c r="HVE4" s="184"/>
      <c r="HVF4" s="184"/>
      <c r="HVG4" s="184"/>
      <c r="HVH4" s="184"/>
      <c r="HVI4" s="184"/>
      <c r="HVJ4" s="184"/>
      <c r="HVK4" s="184"/>
      <c r="HVL4" s="184"/>
      <c r="HVM4" s="184"/>
      <c r="HVN4" s="184"/>
      <c r="HVO4" s="184"/>
      <c r="HVP4" s="184"/>
      <c r="HVQ4" s="184"/>
      <c r="HVR4" s="184"/>
      <c r="HVS4" s="184"/>
      <c r="HVT4" s="184"/>
      <c r="HVU4" s="184"/>
      <c r="HVV4" s="184"/>
      <c r="HVW4" s="184"/>
      <c r="HVX4" s="184"/>
      <c r="HVY4" s="184"/>
      <c r="HVZ4" s="184"/>
      <c r="HWA4" s="184"/>
      <c r="HWB4" s="184"/>
      <c r="HWC4" s="184"/>
      <c r="HWD4" s="184"/>
      <c r="HWE4" s="184"/>
      <c r="HWF4" s="184"/>
      <c r="HWG4" s="184"/>
      <c r="HWH4" s="184"/>
      <c r="HWI4" s="184"/>
      <c r="HWJ4" s="184"/>
      <c r="HWK4" s="184"/>
      <c r="HWL4" s="184"/>
      <c r="HWM4" s="184"/>
      <c r="HWN4" s="184"/>
      <c r="HWO4" s="184"/>
      <c r="HWP4" s="184"/>
      <c r="HWQ4" s="184"/>
      <c r="HWR4" s="184"/>
      <c r="HWS4" s="184"/>
      <c r="HWT4" s="184"/>
      <c r="HWU4" s="184"/>
      <c r="HWV4" s="184"/>
      <c r="HWW4" s="184"/>
      <c r="HWX4" s="184"/>
      <c r="HWY4" s="184"/>
      <c r="HWZ4" s="184"/>
      <c r="HXA4" s="184"/>
      <c r="HXB4" s="184"/>
      <c r="HXC4" s="184"/>
      <c r="HXD4" s="184"/>
      <c r="HXE4" s="184"/>
      <c r="HXF4" s="184"/>
      <c r="HXG4" s="184"/>
      <c r="HXH4" s="184"/>
      <c r="HXI4" s="184"/>
      <c r="HXJ4" s="184"/>
      <c r="HXK4" s="184"/>
      <c r="HXL4" s="184"/>
      <c r="HXM4" s="184"/>
      <c r="HXN4" s="184"/>
      <c r="HXO4" s="184"/>
      <c r="HXP4" s="184"/>
      <c r="HXQ4" s="184"/>
      <c r="HXR4" s="184"/>
      <c r="HXS4" s="184"/>
      <c r="HXT4" s="184"/>
      <c r="HXU4" s="184"/>
      <c r="HXV4" s="184"/>
      <c r="HXW4" s="184"/>
      <c r="HXX4" s="184"/>
      <c r="HXY4" s="184"/>
      <c r="HXZ4" s="184"/>
      <c r="HYA4" s="184"/>
      <c r="HYB4" s="184"/>
      <c r="HYC4" s="184"/>
      <c r="HYD4" s="184"/>
      <c r="HYE4" s="184"/>
      <c r="HYF4" s="184"/>
      <c r="HYG4" s="184"/>
      <c r="HYH4" s="184"/>
      <c r="HYI4" s="184"/>
      <c r="HYJ4" s="184"/>
      <c r="HYK4" s="184"/>
      <c r="HYL4" s="184"/>
      <c r="HYM4" s="184"/>
      <c r="HYN4" s="184"/>
      <c r="HYO4" s="184"/>
      <c r="HYP4" s="184"/>
      <c r="HYQ4" s="184"/>
      <c r="HYR4" s="184"/>
      <c r="HYS4" s="184"/>
      <c r="HYT4" s="184"/>
      <c r="HYU4" s="184"/>
      <c r="HYV4" s="184"/>
      <c r="HYW4" s="184"/>
      <c r="HYX4" s="184"/>
      <c r="HYY4" s="184"/>
      <c r="HYZ4" s="184"/>
      <c r="HZA4" s="184"/>
      <c r="HZB4" s="184"/>
      <c r="HZC4" s="184"/>
      <c r="HZD4" s="184"/>
      <c r="HZE4" s="184"/>
      <c r="HZF4" s="184"/>
      <c r="HZG4" s="184"/>
      <c r="HZH4" s="184"/>
      <c r="HZI4" s="184"/>
      <c r="HZJ4" s="184"/>
      <c r="HZK4" s="184"/>
      <c r="HZL4" s="184"/>
      <c r="HZM4" s="184"/>
      <c r="HZN4" s="184"/>
      <c r="HZO4" s="184"/>
      <c r="HZP4" s="184"/>
      <c r="HZQ4" s="184"/>
      <c r="HZR4" s="184"/>
      <c r="HZS4" s="184"/>
      <c r="HZT4" s="184"/>
      <c r="HZU4" s="184"/>
      <c r="HZV4" s="184"/>
      <c r="HZW4" s="184"/>
      <c r="HZX4" s="184"/>
      <c r="HZY4" s="184"/>
      <c r="HZZ4" s="184"/>
      <c r="IAA4" s="184"/>
      <c r="IAB4" s="184"/>
      <c r="IAC4" s="184"/>
      <c r="IAD4" s="184"/>
      <c r="IAE4" s="184"/>
      <c r="IAF4" s="184"/>
      <c r="IAG4" s="184"/>
      <c r="IAH4" s="184"/>
      <c r="IAI4" s="184"/>
      <c r="IAJ4" s="184"/>
      <c r="IAK4" s="184"/>
      <c r="IAL4" s="184"/>
      <c r="IAM4" s="184"/>
      <c r="IAN4" s="184"/>
      <c r="IAO4" s="184"/>
      <c r="IAP4" s="184"/>
      <c r="IAQ4" s="184"/>
      <c r="IAR4" s="184"/>
      <c r="IAS4" s="184"/>
      <c r="IAT4" s="184"/>
      <c r="IAU4" s="184"/>
      <c r="IAV4" s="184"/>
      <c r="IAW4" s="184"/>
      <c r="IAX4" s="184"/>
      <c r="IAY4" s="184"/>
      <c r="IAZ4" s="184"/>
      <c r="IBA4" s="184"/>
      <c r="IBB4" s="184"/>
      <c r="IBC4" s="184"/>
      <c r="IBD4" s="184"/>
      <c r="IBE4" s="184"/>
      <c r="IBF4" s="184"/>
      <c r="IBG4" s="184"/>
      <c r="IBH4" s="184"/>
      <c r="IBI4" s="184"/>
      <c r="IBJ4" s="184"/>
      <c r="IBK4" s="184"/>
      <c r="IBL4" s="184"/>
      <c r="IBM4" s="184"/>
      <c r="IBN4" s="184"/>
      <c r="IBO4" s="184"/>
      <c r="IBP4" s="184"/>
      <c r="IBQ4" s="184"/>
      <c r="IBR4" s="184"/>
      <c r="IBS4" s="184"/>
      <c r="IBT4" s="184"/>
      <c r="IBU4" s="184"/>
      <c r="IBV4" s="184"/>
      <c r="IBW4" s="184"/>
      <c r="IBX4" s="184"/>
      <c r="IBY4" s="184"/>
      <c r="IBZ4" s="184"/>
      <c r="ICA4" s="184"/>
      <c r="ICB4" s="184"/>
      <c r="ICC4" s="184"/>
      <c r="ICD4" s="184"/>
      <c r="ICE4" s="184"/>
      <c r="ICF4" s="184"/>
      <c r="ICG4" s="184"/>
      <c r="ICH4" s="184"/>
      <c r="ICI4" s="184"/>
      <c r="ICJ4" s="184"/>
      <c r="ICK4" s="184"/>
      <c r="ICL4" s="184"/>
      <c r="ICM4" s="184"/>
      <c r="ICN4" s="184"/>
      <c r="ICO4" s="184"/>
      <c r="ICP4" s="184"/>
      <c r="ICQ4" s="184"/>
      <c r="ICR4" s="184"/>
      <c r="ICS4" s="184"/>
      <c r="ICT4" s="184"/>
      <c r="ICU4" s="184"/>
      <c r="ICV4" s="184"/>
      <c r="ICW4" s="184"/>
      <c r="ICX4" s="184"/>
      <c r="ICY4" s="184"/>
      <c r="ICZ4" s="184"/>
      <c r="IDA4" s="184"/>
      <c r="IDB4" s="184"/>
      <c r="IDC4" s="184"/>
      <c r="IDD4" s="184"/>
      <c r="IDE4" s="184"/>
      <c r="IDF4" s="184"/>
      <c r="IDG4" s="184"/>
      <c r="IDH4" s="184"/>
      <c r="IDI4" s="184"/>
      <c r="IDJ4" s="184"/>
      <c r="IDK4" s="184"/>
      <c r="IDL4" s="184"/>
      <c r="IDM4" s="184"/>
      <c r="IDN4" s="184"/>
      <c r="IDO4" s="184"/>
      <c r="IDP4" s="184"/>
      <c r="IDQ4" s="184"/>
      <c r="IDR4" s="184"/>
      <c r="IDS4" s="184"/>
      <c r="IDT4" s="184"/>
      <c r="IDU4" s="184"/>
      <c r="IDV4" s="184"/>
      <c r="IDW4" s="184"/>
      <c r="IDX4" s="184"/>
      <c r="IDY4" s="184"/>
      <c r="IDZ4" s="184"/>
      <c r="IEA4" s="184"/>
      <c r="IEB4" s="184"/>
      <c r="IEC4" s="184"/>
      <c r="IED4" s="184"/>
      <c r="IEE4" s="184"/>
      <c r="IEF4" s="184"/>
      <c r="IEG4" s="184"/>
      <c r="IEH4" s="184"/>
      <c r="IEI4" s="184"/>
      <c r="IEJ4" s="184"/>
      <c r="IEK4" s="184"/>
      <c r="IEL4" s="184"/>
      <c r="IEM4" s="184"/>
      <c r="IEN4" s="184"/>
      <c r="IEO4" s="184"/>
      <c r="IEP4" s="184"/>
      <c r="IEQ4" s="184"/>
      <c r="IER4" s="184"/>
      <c r="IES4" s="184"/>
      <c r="IET4" s="184"/>
      <c r="IEU4" s="184"/>
      <c r="IEV4" s="184"/>
      <c r="IEW4" s="184"/>
      <c r="IEX4" s="184"/>
      <c r="IEY4" s="184"/>
      <c r="IEZ4" s="184"/>
      <c r="IFA4" s="184"/>
      <c r="IFB4" s="184"/>
      <c r="IFC4" s="184"/>
      <c r="IFD4" s="184"/>
      <c r="IFE4" s="184"/>
      <c r="IFF4" s="184"/>
      <c r="IFG4" s="184"/>
      <c r="IFH4" s="184"/>
      <c r="IFI4" s="184"/>
      <c r="IFJ4" s="184"/>
      <c r="IFK4" s="184"/>
      <c r="IFL4" s="184"/>
      <c r="IFM4" s="184"/>
      <c r="IFN4" s="184"/>
      <c r="IFO4" s="184"/>
      <c r="IFP4" s="184"/>
      <c r="IFQ4" s="184"/>
      <c r="IFR4" s="184"/>
      <c r="IFS4" s="184"/>
      <c r="IFT4" s="184"/>
      <c r="IFU4" s="184"/>
      <c r="IFV4" s="184"/>
      <c r="IFW4" s="184"/>
      <c r="IFX4" s="184"/>
      <c r="IFY4" s="184"/>
      <c r="IFZ4" s="184"/>
      <c r="IGA4" s="184"/>
      <c r="IGB4" s="184"/>
      <c r="IGC4" s="184"/>
      <c r="IGD4" s="184"/>
      <c r="IGE4" s="184"/>
      <c r="IGF4" s="184"/>
      <c r="IGG4" s="184"/>
      <c r="IGH4" s="184"/>
      <c r="IGI4" s="184"/>
      <c r="IGJ4" s="184"/>
      <c r="IGK4" s="184"/>
      <c r="IGL4" s="184"/>
      <c r="IGM4" s="184"/>
      <c r="IGN4" s="184"/>
      <c r="IGO4" s="184"/>
      <c r="IGP4" s="184"/>
      <c r="IGQ4" s="184"/>
      <c r="IGR4" s="184"/>
      <c r="IGS4" s="184"/>
      <c r="IGT4" s="184"/>
      <c r="IGU4" s="184"/>
      <c r="IGV4" s="184"/>
      <c r="IGW4" s="184"/>
      <c r="IGX4" s="184"/>
      <c r="IGY4" s="184"/>
      <c r="IGZ4" s="184"/>
      <c r="IHA4" s="184"/>
      <c r="IHB4" s="184"/>
      <c r="IHC4" s="184"/>
      <c r="IHD4" s="184"/>
      <c r="IHE4" s="184"/>
      <c r="IHF4" s="184"/>
      <c r="IHG4" s="184"/>
      <c r="IHH4" s="184"/>
      <c r="IHI4" s="184"/>
      <c r="IHJ4" s="184"/>
      <c r="IHK4" s="184"/>
      <c r="IHL4" s="184"/>
      <c r="IHM4" s="184"/>
      <c r="IHN4" s="184"/>
      <c r="IHO4" s="184"/>
      <c r="IHP4" s="184"/>
      <c r="IHQ4" s="184"/>
      <c r="IHR4" s="184"/>
      <c r="IHS4" s="184"/>
      <c r="IHT4" s="184"/>
      <c r="IHU4" s="184"/>
      <c r="IHV4" s="184"/>
      <c r="IHW4" s="184"/>
      <c r="IHX4" s="184"/>
      <c r="IHY4" s="184"/>
      <c r="IHZ4" s="184"/>
      <c r="IIA4" s="184"/>
      <c r="IIB4" s="184"/>
      <c r="IIC4" s="184"/>
      <c r="IID4" s="184"/>
      <c r="IIE4" s="184"/>
      <c r="IIF4" s="184"/>
      <c r="IIG4" s="184"/>
      <c r="IIH4" s="184"/>
      <c r="III4" s="184"/>
      <c r="IIJ4" s="184"/>
      <c r="IIK4" s="184"/>
      <c r="IIL4" s="184"/>
      <c r="IIM4" s="184"/>
      <c r="IIN4" s="184"/>
      <c r="IIO4" s="184"/>
      <c r="IIP4" s="184"/>
      <c r="IIQ4" s="184"/>
      <c r="IIR4" s="184"/>
      <c r="IIS4" s="184"/>
      <c r="IIT4" s="184"/>
      <c r="IIU4" s="184"/>
      <c r="IIV4" s="184"/>
      <c r="IIW4" s="184"/>
      <c r="IIX4" s="184"/>
      <c r="IIY4" s="184"/>
      <c r="IIZ4" s="184"/>
      <c r="IJA4" s="184"/>
      <c r="IJB4" s="184"/>
      <c r="IJC4" s="184"/>
      <c r="IJD4" s="184"/>
      <c r="IJE4" s="184"/>
      <c r="IJF4" s="184"/>
      <c r="IJG4" s="184"/>
      <c r="IJH4" s="184"/>
      <c r="IJI4" s="184"/>
      <c r="IJJ4" s="184"/>
      <c r="IJK4" s="184"/>
      <c r="IJL4" s="184"/>
      <c r="IJM4" s="184"/>
      <c r="IJN4" s="184"/>
      <c r="IJO4" s="184"/>
      <c r="IJP4" s="184"/>
      <c r="IJQ4" s="184"/>
      <c r="IJR4" s="184"/>
      <c r="IJS4" s="184"/>
      <c r="IJT4" s="184"/>
      <c r="IJU4" s="184"/>
      <c r="IJV4" s="184"/>
      <c r="IJW4" s="184"/>
      <c r="IJX4" s="184"/>
      <c r="IJY4" s="184"/>
      <c r="IJZ4" s="184"/>
      <c r="IKA4" s="184"/>
      <c r="IKB4" s="184"/>
      <c r="IKC4" s="184"/>
      <c r="IKD4" s="184"/>
      <c r="IKE4" s="184"/>
      <c r="IKF4" s="184"/>
      <c r="IKG4" s="184"/>
      <c r="IKH4" s="184"/>
      <c r="IKI4" s="184"/>
      <c r="IKJ4" s="184"/>
      <c r="IKK4" s="184"/>
      <c r="IKL4" s="184"/>
      <c r="IKM4" s="184"/>
      <c r="IKN4" s="184"/>
      <c r="IKO4" s="184"/>
      <c r="IKP4" s="184"/>
      <c r="IKQ4" s="184"/>
      <c r="IKR4" s="184"/>
      <c r="IKS4" s="184"/>
      <c r="IKT4" s="184"/>
      <c r="IKU4" s="184"/>
      <c r="IKV4" s="184"/>
      <c r="IKW4" s="184"/>
      <c r="IKX4" s="184"/>
      <c r="IKY4" s="184"/>
      <c r="IKZ4" s="184"/>
      <c r="ILA4" s="184"/>
      <c r="ILB4" s="184"/>
      <c r="ILC4" s="184"/>
      <c r="ILD4" s="184"/>
      <c r="ILE4" s="184"/>
      <c r="ILF4" s="184"/>
      <c r="ILG4" s="184"/>
      <c r="ILH4" s="184"/>
      <c r="ILI4" s="184"/>
      <c r="ILJ4" s="184"/>
      <c r="ILK4" s="184"/>
      <c r="ILL4" s="184"/>
      <c r="ILM4" s="184"/>
      <c r="ILN4" s="184"/>
      <c r="ILO4" s="184"/>
      <c r="ILP4" s="184"/>
      <c r="ILQ4" s="184"/>
      <c r="ILR4" s="184"/>
      <c r="ILS4" s="184"/>
      <c r="ILT4" s="184"/>
      <c r="ILU4" s="184"/>
      <c r="ILV4" s="184"/>
      <c r="ILW4" s="184"/>
      <c r="ILX4" s="184"/>
      <c r="ILY4" s="184"/>
      <c r="ILZ4" s="184"/>
      <c r="IMA4" s="184"/>
      <c r="IMB4" s="184"/>
      <c r="IMC4" s="184"/>
      <c r="IMD4" s="184"/>
      <c r="IME4" s="184"/>
      <c r="IMF4" s="184"/>
      <c r="IMG4" s="184"/>
      <c r="IMH4" s="184"/>
      <c r="IMI4" s="184"/>
      <c r="IMJ4" s="184"/>
      <c r="IMK4" s="184"/>
      <c r="IML4" s="184"/>
      <c r="IMM4" s="184"/>
      <c r="IMN4" s="184"/>
      <c r="IMO4" s="184"/>
      <c r="IMP4" s="184"/>
      <c r="IMQ4" s="184"/>
      <c r="IMR4" s="184"/>
      <c r="IMS4" s="184"/>
      <c r="IMT4" s="184"/>
      <c r="IMU4" s="184"/>
      <c r="IMV4" s="184"/>
      <c r="IMW4" s="184"/>
      <c r="IMX4" s="184"/>
      <c r="IMY4" s="184"/>
      <c r="IMZ4" s="184"/>
      <c r="INA4" s="184"/>
      <c r="INB4" s="184"/>
      <c r="INC4" s="184"/>
      <c r="IND4" s="184"/>
      <c r="INE4" s="184"/>
      <c r="INF4" s="184"/>
      <c r="ING4" s="184"/>
      <c r="INH4" s="184"/>
      <c r="INI4" s="184"/>
      <c r="INJ4" s="184"/>
      <c r="INK4" s="184"/>
      <c r="INL4" s="184"/>
      <c r="INM4" s="184"/>
      <c r="INN4" s="184"/>
      <c r="INO4" s="184"/>
      <c r="INP4" s="184"/>
      <c r="INQ4" s="184"/>
      <c r="INR4" s="184"/>
      <c r="INS4" s="184"/>
      <c r="INT4" s="184"/>
      <c r="INU4" s="184"/>
      <c r="INV4" s="184"/>
      <c r="INW4" s="184"/>
      <c r="INX4" s="184"/>
      <c r="INY4" s="184"/>
      <c r="INZ4" s="184"/>
      <c r="IOA4" s="184"/>
      <c r="IOB4" s="184"/>
      <c r="IOC4" s="184"/>
      <c r="IOD4" s="184"/>
      <c r="IOE4" s="184"/>
      <c r="IOF4" s="184"/>
      <c r="IOG4" s="184"/>
      <c r="IOH4" s="184"/>
      <c r="IOI4" s="184"/>
      <c r="IOJ4" s="184"/>
      <c r="IOK4" s="184"/>
      <c r="IOL4" s="184"/>
      <c r="IOM4" s="184"/>
      <c r="ION4" s="184"/>
      <c r="IOO4" s="184"/>
      <c r="IOP4" s="184"/>
      <c r="IOQ4" s="184"/>
      <c r="IOR4" s="184"/>
      <c r="IOS4" s="184"/>
      <c r="IOT4" s="184"/>
      <c r="IOU4" s="184"/>
      <c r="IOV4" s="184"/>
      <c r="IOW4" s="184"/>
      <c r="IOX4" s="184"/>
      <c r="IOY4" s="184"/>
      <c r="IOZ4" s="184"/>
      <c r="IPA4" s="184"/>
      <c r="IPB4" s="184"/>
      <c r="IPC4" s="184"/>
      <c r="IPD4" s="184"/>
      <c r="IPE4" s="184"/>
      <c r="IPF4" s="184"/>
      <c r="IPG4" s="184"/>
      <c r="IPH4" s="184"/>
      <c r="IPI4" s="184"/>
      <c r="IPJ4" s="184"/>
      <c r="IPK4" s="184"/>
      <c r="IPL4" s="184"/>
      <c r="IPM4" s="184"/>
      <c r="IPN4" s="184"/>
      <c r="IPO4" s="184"/>
      <c r="IPP4" s="184"/>
      <c r="IPQ4" s="184"/>
      <c r="IPR4" s="184"/>
      <c r="IPS4" s="184"/>
      <c r="IPT4" s="184"/>
      <c r="IPU4" s="184"/>
      <c r="IPV4" s="184"/>
      <c r="IPW4" s="184"/>
      <c r="IPX4" s="184"/>
      <c r="IPY4" s="184"/>
      <c r="IPZ4" s="184"/>
      <c r="IQA4" s="184"/>
      <c r="IQB4" s="184"/>
      <c r="IQC4" s="184"/>
      <c r="IQD4" s="184"/>
      <c r="IQE4" s="184"/>
      <c r="IQF4" s="184"/>
      <c r="IQG4" s="184"/>
      <c r="IQH4" s="184"/>
      <c r="IQI4" s="184"/>
      <c r="IQJ4" s="184"/>
      <c r="IQK4" s="184"/>
      <c r="IQL4" s="184"/>
      <c r="IQM4" s="184"/>
      <c r="IQN4" s="184"/>
      <c r="IQO4" s="184"/>
      <c r="IQP4" s="184"/>
      <c r="IQQ4" s="184"/>
      <c r="IQR4" s="184"/>
      <c r="IQS4" s="184"/>
      <c r="IQT4" s="184"/>
      <c r="IQU4" s="184"/>
      <c r="IQV4" s="184"/>
      <c r="IQW4" s="184"/>
      <c r="IQX4" s="184"/>
      <c r="IQY4" s="184"/>
      <c r="IQZ4" s="184"/>
      <c r="IRA4" s="184"/>
      <c r="IRB4" s="184"/>
      <c r="IRC4" s="184"/>
      <c r="IRD4" s="184"/>
      <c r="IRE4" s="184"/>
      <c r="IRF4" s="184"/>
      <c r="IRG4" s="184"/>
      <c r="IRH4" s="184"/>
      <c r="IRI4" s="184"/>
      <c r="IRJ4" s="184"/>
      <c r="IRK4" s="184"/>
      <c r="IRL4" s="184"/>
      <c r="IRM4" s="184"/>
      <c r="IRN4" s="184"/>
      <c r="IRO4" s="184"/>
      <c r="IRP4" s="184"/>
      <c r="IRQ4" s="184"/>
      <c r="IRR4" s="184"/>
      <c r="IRS4" s="184"/>
      <c r="IRT4" s="184"/>
      <c r="IRU4" s="184"/>
      <c r="IRV4" s="184"/>
      <c r="IRW4" s="184"/>
      <c r="IRX4" s="184"/>
      <c r="IRY4" s="184"/>
      <c r="IRZ4" s="184"/>
      <c r="ISA4" s="184"/>
      <c r="ISB4" s="184"/>
      <c r="ISC4" s="184"/>
      <c r="ISD4" s="184"/>
      <c r="ISE4" s="184"/>
      <c r="ISF4" s="184"/>
      <c r="ISG4" s="184"/>
      <c r="ISH4" s="184"/>
      <c r="ISI4" s="184"/>
      <c r="ISJ4" s="184"/>
      <c r="ISK4" s="184"/>
      <c r="ISL4" s="184"/>
      <c r="ISM4" s="184"/>
      <c r="ISN4" s="184"/>
      <c r="ISO4" s="184"/>
      <c r="ISP4" s="184"/>
      <c r="ISQ4" s="184"/>
      <c r="ISR4" s="184"/>
      <c r="ISS4" s="184"/>
      <c r="IST4" s="184"/>
      <c r="ISU4" s="184"/>
      <c r="ISV4" s="184"/>
      <c r="ISW4" s="184"/>
      <c r="ISX4" s="184"/>
      <c r="ISY4" s="184"/>
      <c r="ISZ4" s="184"/>
      <c r="ITA4" s="184"/>
      <c r="ITB4" s="184"/>
      <c r="ITC4" s="184"/>
      <c r="ITD4" s="184"/>
      <c r="ITE4" s="184"/>
      <c r="ITF4" s="184"/>
      <c r="ITG4" s="184"/>
      <c r="ITH4" s="184"/>
      <c r="ITI4" s="184"/>
      <c r="ITJ4" s="184"/>
      <c r="ITK4" s="184"/>
      <c r="ITL4" s="184"/>
      <c r="ITM4" s="184"/>
      <c r="ITN4" s="184"/>
      <c r="ITO4" s="184"/>
      <c r="ITP4" s="184"/>
      <c r="ITQ4" s="184"/>
      <c r="ITR4" s="184"/>
      <c r="ITS4" s="184"/>
      <c r="ITT4" s="184"/>
      <c r="ITU4" s="184"/>
      <c r="ITV4" s="184"/>
      <c r="ITW4" s="184"/>
      <c r="ITX4" s="184"/>
      <c r="ITY4" s="184"/>
      <c r="ITZ4" s="184"/>
      <c r="IUA4" s="184"/>
      <c r="IUB4" s="184"/>
      <c r="IUC4" s="184"/>
      <c r="IUD4" s="184"/>
      <c r="IUE4" s="184"/>
      <c r="IUF4" s="184"/>
      <c r="IUG4" s="184"/>
      <c r="IUH4" s="184"/>
      <c r="IUI4" s="184"/>
      <c r="IUJ4" s="184"/>
      <c r="IUK4" s="184"/>
      <c r="IUL4" s="184"/>
      <c r="IUM4" s="184"/>
      <c r="IUN4" s="184"/>
      <c r="IUO4" s="184"/>
      <c r="IUP4" s="184"/>
      <c r="IUQ4" s="184"/>
      <c r="IUR4" s="184"/>
      <c r="IUS4" s="184"/>
      <c r="IUT4" s="184"/>
      <c r="IUU4" s="184"/>
      <c r="IUV4" s="184"/>
      <c r="IUW4" s="184"/>
      <c r="IUX4" s="184"/>
      <c r="IUY4" s="184"/>
      <c r="IUZ4" s="184"/>
      <c r="IVA4" s="184"/>
      <c r="IVB4" s="184"/>
      <c r="IVC4" s="184"/>
      <c r="IVD4" s="184"/>
      <c r="IVE4" s="184"/>
      <c r="IVF4" s="184"/>
      <c r="IVG4" s="184"/>
      <c r="IVH4" s="184"/>
      <c r="IVI4" s="184"/>
      <c r="IVJ4" s="184"/>
      <c r="IVK4" s="184"/>
      <c r="IVL4" s="184"/>
      <c r="IVM4" s="184"/>
      <c r="IVN4" s="184"/>
      <c r="IVO4" s="184"/>
      <c r="IVP4" s="184"/>
      <c r="IVQ4" s="184"/>
      <c r="IVR4" s="184"/>
      <c r="IVS4" s="184"/>
      <c r="IVT4" s="184"/>
      <c r="IVU4" s="184"/>
      <c r="IVV4" s="184"/>
      <c r="IVW4" s="184"/>
      <c r="IVX4" s="184"/>
      <c r="IVY4" s="184"/>
      <c r="IVZ4" s="184"/>
      <c r="IWA4" s="184"/>
      <c r="IWB4" s="184"/>
      <c r="IWC4" s="184"/>
      <c r="IWD4" s="184"/>
      <c r="IWE4" s="184"/>
      <c r="IWF4" s="184"/>
      <c r="IWG4" s="184"/>
      <c r="IWH4" s="184"/>
      <c r="IWI4" s="184"/>
      <c r="IWJ4" s="184"/>
      <c r="IWK4" s="184"/>
      <c r="IWL4" s="184"/>
      <c r="IWM4" s="184"/>
      <c r="IWN4" s="184"/>
      <c r="IWO4" s="184"/>
      <c r="IWP4" s="184"/>
      <c r="IWQ4" s="184"/>
      <c r="IWR4" s="184"/>
      <c r="IWS4" s="184"/>
      <c r="IWT4" s="184"/>
      <c r="IWU4" s="184"/>
      <c r="IWV4" s="184"/>
      <c r="IWW4" s="184"/>
      <c r="IWX4" s="184"/>
      <c r="IWY4" s="184"/>
      <c r="IWZ4" s="184"/>
      <c r="IXA4" s="184"/>
      <c r="IXB4" s="184"/>
      <c r="IXC4" s="184"/>
      <c r="IXD4" s="184"/>
      <c r="IXE4" s="184"/>
      <c r="IXF4" s="184"/>
      <c r="IXG4" s="184"/>
      <c r="IXH4" s="184"/>
      <c r="IXI4" s="184"/>
      <c r="IXJ4" s="184"/>
      <c r="IXK4" s="184"/>
      <c r="IXL4" s="184"/>
      <c r="IXM4" s="184"/>
      <c r="IXN4" s="184"/>
      <c r="IXO4" s="184"/>
      <c r="IXP4" s="184"/>
      <c r="IXQ4" s="184"/>
      <c r="IXR4" s="184"/>
      <c r="IXS4" s="184"/>
      <c r="IXT4" s="184"/>
      <c r="IXU4" s="184"/>
      <c r="IXV4" s="184"/>
      <c r="IXW4" s="184"/>
      <c r="IXX4" s="184"/>
      <c r="IXY4" s="184"/>
      <c r="IXZ4" s="184"/>
      <c r="IYA4" s="184"/>
      <c r="IYB4" s="184"/>
      <c r="IYC4" s="184"/>
      <c r="IYD4" s="184"/>
      <c r="IYE4" s="184"/>
      <c r="IYF4" s="184"/>
      <c r="IYG4" s="184"/>
      <c r="IYH4" s="184"/>
      <c r="IYI4" s="184"/>
      <c r="IYJ4" s="184"/>
      <c r="IYK4" s="184"/>
      <c r="IYL4" s="184"/>
      <c r="IYM4" s="184"/>
      <c r="IYN4" s="184"/>
      <c r="IYO4" s="184"/>
      <c r="IYP4" s="184"/>
      <c r="IYQ4" s="184"/>
      <c r="IYR4" s="184"/>
      <c r="IYS4" s="184"/>
      <c r="IYT4" s="184"/>
      <c r="IYU4" s="184"/>
      <c r="IYV4" s="184"/>
      <c r="IYW4" s="184"/>
      <c r="IYX4" s="184"/>
      <c r="IYY4" s="184"/>
      <c r="IYZ4" s="184"/>
      <c r="IZA4" s="184"/>
      <c r="IZB4" s="184"/>
      <c r="IZC4" s="184"/>
      <c r="IZD4" s="184"/>
      <c r="IZE4" s="184"/>
      <c r="IZF4" s="184"/>
      <c r="IZG4" s="184"/>
      <c r="IZH4" s="184"/>
      <c r="IZI4" s="184"/>
      <c r="IZJ4" s="184"/>
      <c r="IZK4" s="184"/>
      <c r="IZL4" s="184"/>
      <c r="IZM4" s="184"/>
      <c r="IZN4" s="184"/>
      <c r="IZO4" s="184"/>
      <c r="IZP4" s="184"/>
      <c r="IZQ4" s="184"/>
      <c r="IZR4" s="184"/>
      <c r="IZS4" s="184"/>
      <c r="IZT4" s="184"/>
      <c r="IZU4" s="184"/>
      <c r="IZV4" s="184"/>
      <c r="IZW4" s="184"/>
      <c r="IZX4" s="184"/>
      <c r="IZY4" s="184"/>
      <c r="IZZ4" s="184"/>
      <c r="JAA4" s="184"/>
      <c r="JAB4" s="184"/>
      <c r="JAC4" s="184"/>
      <c r="JAD4" s="184"/>
      <c r="JAE4" s="184"/>
      <c r="JAF4" s="184"/>
      <c r="JAG4" s="184"/>
      <c r="JAH4" s="184"/>
      <c r="JAI4" s="184"/>
      <c r="JAJ4" s="184"/>
      <c r="JAK4" s="184"/>
      <c r="JAL4" s="184"/>
      <c r="JAM4" s="184"/>
      <c r="JAN4" s="184"/>
      <c r="JAO4" s="184"/>
      <c r="JAP4" s="184"/>
      <c r="JAQ4" s="184"/>
      <c r="JAR4" s="184"/>
      <c r="JAS4" s="184"/>
      <c r="JAT4" s="184"/>
      <c r="JAU4" s="184"/>
      <c r="JAV4" s="184"/>
      <c r="JAW4" s="184"/>
      <c r="JAX4" s="184"/>
      <c r="JAY4" s="184"/>
      <c r="JAZ4" s="184"/>
      <c r="JBA4" s="184"/>
      <c r="JBB4" s="184"/>
      <c r="JBC4" s="184"/>
      <c r="JBD4" s="184"/>
      <c r="JBE4" s="184"/>
      <c r="JBF4" s="184"/>
      <c r="JBG4" s="184"/>
      <c r="JBH4" s="184"/>
      <c r="JBI4" s="184"/>
      <c r="JBJ4" s="184"/>
      <c r="JBK4" s="184"/>
      <c r="JBL4" s="184"/>
      <c r="JBM4" s="184"/>
      <c r="JBN4" s="184"/>
      <c r="JBO4" s="184"/>
      <c r="JBP4" s="184"/>
      <c r="JBQ4" s="184"/>
      <c r="JBR4" s="184"/>
      <c r="JBS4" s="184"/>
      <c r="JBT4" s="184"/>
      <c r="JBU4" s="184"/>
      <c r="JBV4" s="184"/>
      <c r="JBW4" s="184"/>
      <c r="JBX4" s="184"/>
      <c r="JBY4" s="184"/>
      <c r="JBZ4" s="184"/>
      <c r="JCA4" s="184"/>
      <c r="JCB4" s="184"/>
      <c r="JCC4" s="184"/>
      <c r="JCD4" s="184"/>
      <c r="JCE4" s="184"/>
      <c r="JCF4" s="184"/>
      <c r="JCG4" s="184"/>
      <c r="JCH4" s="184"/>
      <c r="JCI4" s="184"/>
      <c r="JCJ4" s="184"/>
      <c r="JCK4" s="184"/>
      <c r="JCL4" s="184"/>
      <c r="JCM4" s="184"/>
      <c r="JCN4" s="184"/>
      <c r="JCO4" s="184"/>
      <c r="JCP4" s="184"/>
      <c r="JCQ4" s="184"/>
      <c r="JCR4" s="184"/>
      <c r="JCS4" s="184"/>
      <c r="JCT4" s="184"/>
      <c r="JCU4" s="184"/>
      <c r="JCV4" s="184"/>
      <c r="JCW4" s="184"/>
      <c r="JCX4" s="184"/>
      <c r="JCY4" s="184"/>
      <c r="JCZ4" s="184"/>
      <c r="JDA4" s="184"/>
      <c r="JDB4" s="184"/>
      <c r="JDC4" s="184"/>
      <c r="JDD4" s="184"/>
      <c r="JDE4" s="184"/>
      <c r="JDF4" s="184"/>
      <c r="JDG4" s="184"/>
      <c r="JDH4" s="184"/>
      <c r="JDI4" s="184"/>
      <c r="JDJ4" s="184"/>
      <c r="JDK4" s="184"/>
      <c r="JDL4" s="184"/>
      <c r="JDM4" s="184"/>
      <c r="JDN4" s="184"/>
      <c r="JDO4" s="184"/>
      <c r="JDP4" s="184"/>
      <c r="JDQ4" s="184"/>
      <c r="JDR4" s="184"/>
      <c r="JDS4" s="184"/>
      <c r="JDT4" s="184"/>
      <c r="JDU4" s="184"/>
      <c r="JDV4" s="184"/>
      <c r="JDW4" s="184"/>
      <c r="JDX4" s="184"/>
      <c r="JDY4" s="184"/>
      <c r="JDZ4" s="184"/>
      <c r="JEA4" s="184"/>
      <c r="JEB4" s="184"/>
      <c r="JEC4" s="184"/>
      <c r="JED4" s="184"/>
      <c r="JEE4" s="184"/>
      <c r="JEF4" s="184"/>
      <c r="JEG4" s="184"/>
      <c r="JEH4" s="184"/>
      <c r="JEI4" s="184"/>
      <c r="JEJ4" s="184"/>
      <c r="JEK4" s="184"/>
      <c r="JEL4" s="184"/>
      <c r="JEM4" s="184"/>
      <c r="JEN4" s="184"/>
      <c r="JEO4" s="184"/>
      <c r="JEP4" s="184"/>
      <c r="JEQ4" s="184"/>
      <c r="JER4" s="184"/>
      <c r="JES4" s="184"/>
      <c r="JET4" s="184"/>
      <c r="JEU4" s="184"/>
      <c r="JEV4" s="184"/>
      <c r="JEW4" s="184"/>
      <c r="JEX4" s="184"/>
      <c r="JEY4" s="184"/>
      <c r="JEZ4" s="184"/>
      <c r="JFA4" s="184"/>
      <c r="JFB4" s="184"/>
      <c r="JFC4" s="184"/>
      <c r="JFD4" s="184"/>
      <c r="JFE4" s="184"/>
      <c r="JFF4" s="184"/>
      <c r="JFG4" s="184"/>
      <c r="JFH4" s="184"/>
      <c r="JFI4" s="184"/>
      <c r="JFJ4" s="184"/>
      <c r="JFK4" s="184"/>
      <c r="JFL4" s="184"/>
      <c r="JFM4" s="184"/>
      <c r="JFN4" s="184"/>
      <c r="JFO4" s="184"/>
      <c r="JFP4" s="184"/>
      <c r="JFQ4" s="184"/>
      <c r="JFR4" s="184"/>
      <c r="JFS4" s="184"/>
      <c r="JFT4" s="184"/>
      <c r="JFU4" s="184"/>
      <c r="JFV4" s="184"/>
      <c r="JFW4" s="184"/>
      <c r="JFX4" s="184"/>
      <c r="JFY4" s="184"/>
      <c r="JFZ4" s="184"/>
      <c r="JGA4" s="184"/>
      <c r="JGB4" s="184"/>
      <c r="JGC4" s="184"/>
      <c r="JGD4" s="184"/>
      <c r="JGE4" s="184"/>
      <c r="JGF4" s="184"/>
      <c r="JGG4" s="184"/>
      <c r="JGH4" s="184"/>
      <c r="JGI4" s="184"/>
      <c r="JGJ4" s="184"/>
      <c r="JGK4" s="184"/>
      <c r="JGL4" s="184"/>
      <c r="JGM4" s="184"/>
      <c r="JGN4" s="184"/>
      <c r="JGO4" s="184"/>
      <c r="JGP4" s="184"/>
      <c r="JGQ4" s="184"/>
      <c r="JGR4" s="184"/>
      <c r="JGS4" s="184"/>
      <c r="JGT4" s="184"/>
      <c r="JGU4" s="184"/>
      <c r="JGV4" s="184"/>
      <c r="JGW4" s="184"/>
      <c r="JGX4" s="184"/>
      <c r="JGY4" s="184"/>
      <c r="JGZ4" s="184"/>
      <c r="JHA4" s="184"/>
      <c r="JHB4" s="184"/>
      <c r="JHC4" s="184"/>
      <c r="JHD4" s="184"/>
      <c r="JHE4" s="184"/>
      <c r="JHF4" s="184"/>
      <c r="JHG4" s="184"/>
      <c r="JHH4" s="184"/>
      <c r="JHI4" s="184"/>
      <c r="JHJ4" s="184"/>
      <c r="JHK4" s="184"/>
      <c r="JHL4" s="184"/>
      <c r="JHM4" s="184"/>
      <c r="JHN4" s="184"/>
      <c r="JHO4" s="184"/>
      <c r="JHP4" s="184"/>
      <c r="JHQ4" s="184"/>
      <c r="JHR4" s="184"/>
      <c r="JHS4" s="184"/>
      <c r="JHT4" s="184"/>
      <c r="JHU4" s="184"/>
      <c r="JHV4" s="184"/>
      <c r="JHW4" s="184"/>
      <c r="JHX4" s="184"/>
      <c r="JHY4" s="184"/>
      <c r="JHZ4" s="184"/>
      <c r="JIA4" s="184"/>
      <c r="JIB4" s="184"/>
      <c r="JIC4" s="184"/>
      <c r="JID4" s="184"/>
      <c r="JIE4" s="184"/>
      <c r="JIF4" s="184"/>
      <c r="JIG4" s="184"/>
      <c r="JIH4" s="184"/>
      <c r="JII4" s="184"/>
      <c r="JIJ4" s="184"/>
      <c r="JIK4" s="184"/>
      <c r="JIL4" s="184"/>
      <c r="JIM4" s="184"/>
      <c r="JIN4" s="184"/>
      <c r="JIO4" s="184"/>
      <c r="JIP4" s="184"/>
      <c r="JIQ4" s="184"/>
      <c r="JIR4" s="184"/>
      <c r="JIS4" s="184"/>
      <c r="JIT4" s="184"/>
      <c r="JIU4" s="184"/>
      <c r="JIV4" s="184"/>
      <c r="JIW4" s="184"/>
      <c r="JIX4" s="184"/>
      <c r="JIY4" s="184"/>
      <c r="JIZ4" s="184"/>
      <c r="JJA4" s="184"/>
      <c r="JJB4" s="184"/>
      <c r="JJC4" s="184"/>
      <c r="JJD4" s="184"/>
      <c r="JJE4" s="184"/>
      <c r="JJF4" s="184"/>
      <c r="JJG4" s="184"/>
      <c r="JJH4" s="184"/>
      <c r="JJI4" s="184"/>
      <c r="JJJ4" s="184"/>
      <c r="JJK4" s="184"/>
      <c r="JJL4" s="184"/>
      <c r="JJM4" s="184"/>
      <c r="JJN4" s="184"/>
      <c r="JJO4" s="184"/>
      <c r="JJP4" s="184"/>
      <c r="JJQ4" s="184"/>
      <c r="JJR4" s="184"/>
      <c r="JJS4" s="184"/>
      <c r="JJT4" s="184"/>
      <c r="JJU4" s="184"/>
      <c r="JJV4" s="184"/>
      <c r="JJW4" s="184"/>
      <c r="JJX4" s="184"/>
      <c r="JJY4" s="184"/>
      <c r="JJZ4" s="184"/>
      <c r="JKA4" s="184"/>
      <c r="JKB4" s="184"/>
      <c r="JKC4" s="184"/>
      <c r="JKD4" s="184"/>
      <c r="JKE4" s="184"/>
      <c r="JKF4" s="184"/>
      <c r="JKG4" s="184"/>
      <c r="JKH4" s="184"/>
      <c r="JKI4" s="184"/>
      <c r="JKJ4" s="184"/>
      <c r="JKK4" s="184"/>
      <c r="JKL4" s="184"/>
      <c r="JKM4" s="184"/>
      <c r="JKN4" s="184"/>
      <c r="JKO4" s="184"/>
      <c r="JKP4" s="184"/>
      <c r="JKQ4" s="184"/>
      <c r="JKR4" s="184"/>
      <c r="JKS4" s="184"/>
      <c r="JKT4" s="184"/>
      <c r="JKU4" s="184"/>
      <c r="JKV4" s="184"/>
      <c r="JKW4" s="184"/>
      <c r="JKX4" s="184"/>
      <c r="JKY4" s="184"/>
      <c r="JKZ4" s="184"/>
      <c r="JLA4" s="184"/>
      <c r="JLB4" s="184"/>
      <c r="JLC4" s="184"/>
      <c r="JLD4" s="184"/>
      <c r="JLE4" s="184"/>
      <c r="JLF4" s="184"/>
      <c r="JLG4" s="184"/>
      <c r="JLH4" s="184"/>
      <c r="JLI4" s="184"/>
      <c r="JLJ4" s="184"/>
      <c r="JLK4" s="184"/>
      <c r="JLL4" s="184"/>
      <c r="JLM4" s="184"/>
      <c r="JLN4" s="184"/>
      <c r="JLO4" s="184"/>
      <c r="JLP4" s="184"/>
      <c r="JLQ4" s="184"/>
      <c r="JLR4" s="184"/>
      <c r="JLS4" s="184"/>
      <c r="JLT4" s="184"/>
      <c r="JLU4" s="184"/>
      <c r="JLV4" s="184"/>
      <c r="JLW4" s="184"/>
      <c r="JLX4" s="184"/>
      <c r="JLY4" s="184"/>
      <c r="JLZ4" s="184"/>
      <c r="JMA4" s="184"/>
      <c r="JMB4" s="184"/>
      <c r="JMC4" s="184"/>
      <c r="JMD4" s="184"/>
      <c r="JME4" s="184"/>
      <c r="JMF4" s="184"/>
      <c r="JMG4" s="184"/>
      <c r="JMH4" s="184"/>
      <c r="JMI4" s="184"/>
      <c r="JMJ4" s="184"/>
      <c r="JMK4" s="184"/>
      <c r="JML4" s="184"/>
      <c r="JMM4" s="184"/>
      <c r="JMN4" s="184"/>
      <c r="JMO4" s="184"/>
      <c r="JMP4" s="184"/>
      <c r="JMQ4" s="184"/>
      <c r="JMR4" s="184"/>
      <c r="JMS4" s="184"/>
      <c r="JMT4" s="184"/>
      <c r="JMU4" s="184"/>
      <c r="JMV4" s="184"/>
      <c r="JMW4" s="184"/>
      <c r="JMX4" s="184"/>
      <c r="JMY4" s="184"/>
      <c r="JMZ4" s="184"/>
      <c r="JNA4" s="184"/>
      <c r="JNB4" s="184"/>
      <c r="JNC4" s="184"/>
      <c r="JND4" s="184"/>
      <c r="JNE4" s="184"/>
      <c r="JNF4" s="184"/>
      <c r="JNG4" s="184"/>
      <c r="JNH4" s="184"/>
      <c r="JNI4" s="184"/>
      <c r="JNJ4" s="184"/>
      <c r="JNK4" s="184"/>
      <c r="JNL4" s="184"/>
      <c r="JNM4" s="184"/>
      <c r="JNN4" s="184"/>
      <c r="JNO4" s="184"/>
      <c r="JNP4" s="184"/>
      <c r="JNQ4" s="184"/>
      <c r="JNR4" s="184"/>
      <c r="JNS4" s="184"/>
      <c r="JNT4" s="184"/>
      <c r="JNU4" s="184"/>
      <c r="JNV4" s="184"/>
      <c r="JNW4" s="184"/>
      <c r="JNX4" s="184"/>
      <c r="JNY4" s="184"/>
      <c r="JNZ4" s="184"/>
      <c r="JOA4" s="184"/>
      <c r="JOB4" s="184"/>
      <c r="JOC4" s="184"/>
      <c r="JOD4" s="184"/>
      <c r="JOE4" s="184"/>
      <c r="JOF4" s="184"/>
      <c r="JOG4" s="184"/>
      <c r="JOH4" s="184"/>
      <c r="JOI4" s="184"/>
      <c r="JOJ4" s="184"/>
      <c r="JOK4" s="184"/>
      <c r="JOL4" s="184"/>
      <c r="JOM4" s="184"/>
      <c r="JON4" s="184"/>
      <c r="JOO4" s="184"/>
      <c r="JOP4" s="184"/>
      <c r="JOQ4" s="184"/>
      <c r="JOR4" s="184"/>
      <c r="JOS4" s="184"/>
      <c r="JOT4" s="184"/>
      <c r="JOU4" s="184"/>
      <c r="JOV4" s="184"/>
      <c r="JOW4" s="184"/>
      <c r="JOX4" s="184"/>
      <c r="JOY4" s="184"/>
      <c r="JOZ4" s="184"/>
      <c r="JPA4" s="184"/>
      <c r="JPB4" s="184"/>
      <c r="JPC4" s="184"/>
      <c r="JPD4" s="184"/>
      <c r="JPE4" s="184"/>
      <c r="JPF4" s="184"/>
      <c r="JPG4" s="184"/>
      <c r="JPH4" s="184"/>
      <c r="JPI4" s="184"/>
      <c r="JPJ4" s="184"/>
      <c r="JPK4" s="184"/>
      <c r="JPL4" s="184"/>
      <c r="JPM4" s="184"/>
      <c r="JPN4" s="184"/>
      <c r="JPO4" s="184"/>
      <c r="JPP4" s="184"/>
      <c r="JPQ4" s="184"/>
      <c r="JPR4" s="184"/>
      <c r="JPS4" s="184"/>
      <c r="JPT4" s="184"/>
      <c r="JPU4" s="184"/>
      <c r="JPV4" s="184"/>
      <c r="JPW4" s="184"/>
      <c r="JPX4" s="184"/>
      <c r="JPY4" s="184"/>
      <c r="JPZ4" s="184"/>
      <c r="JQA4" s="184"/>
      <c r="JQB4" s="184"/>
      <c r="JQC4" s="184"/>
      <c r="JQD4" s="184"/>
      <c r="JQE4" s="184"/>
      <c r="JQF4" s="184"/>
      <c r="JQG4" s="184"/>
      <c r="JQH4" s="184"/>
      <c r="JQI4" s="184"/>
      <c r="JQJ4" s="184"/>
      <c r="JQK4" s="184"/>
      <c r="JQL4" s="184"/>
      <c r="JQM4" s="184"/>
      <c r="JQN4" s="184"/>
      <c r="JQO4" s="184"/>
      <c r="JQP4" s="184"/>
      <c r="JQQ4" s="184"/>
      <c r="JQR4" s="184"/>
      <c r="JQS4" s="184"/>
      <c r="JQT4" s="184"/>
      <c r="JQU4" s="184"/>
      <c r="JQV4" s="184"/>
      <c r="JQW4" s="184"/>
      <c r="JQX4" s="184"/>
      <c r="JQY4" s="184"/>
      <c r="JQZ4" s="184"/>
      <c r="JRA4" s="184"/>
      <c r="JRB4" s="184"/>
      <c r="JRC4" s="184"/>
      <c r="JRD4" s="184"/>
      <c r="JRE4" s="184"/>
      <c r="JRF4" s="184"/>
      <c r="JRG4" s="184"/>
      <c r="JRH4" s="184"/>
      <c r="JRI4" s="184"/>
      <c r="JRJ4" s="184"/>
      <c r="JRK4" s="184"/>
      <c r="JRL4" s="184"/>
      <c r="JRM4" s="184"/>
      <c r="JRN4" s="184"/>
      <c r="JRO4" s="184"/>
      <c r="JRP4" s="184"/>
      <c r="JRQ4" s="184"/>
      <c r="JRR4" s="184"/>
      <c r="JRS4" s="184"/>
      <c r="JRT4" s="184"/>
      <c r="JRU4" s="184"/>
      <c r="JRV4" s="184"/>
      <c r="JRW4" s="184"/>
      <c r="JRX4" s="184"/>
      <c r="JRY4" s="184"/>
      <c r="JRZ4" s="184"/>
      <c r="JSA4" s="184"/>
      <c r="JSB4" s="184"/>
      <c r="JSC4" s="184"/>
      <c r="JSD4" s="184"/>
      <c r="JSE4" s="184"/>
      <c r="JSF4" s="184"/>
      <c r="JSG4" s="184"/>
      <c r="JSH4" s="184"/>
      <c r="JSI4" s="184"/>
      <c r="JSJ4" s="184"/>
      <c r="JSK4" s="184"/>
      <c r="JSL4" s="184"/>
      <c r="JSM4" s="184"/>
      <c r="JSN4" s="184"/>
      <c r="JSO4" s="184"/>
      <c r="JSP4" s="184"/>
      <c r="JSQ4" s="184"/>
      <c r="JSR4" s="184"/>
      <c r="JSS4" s="184"/>
      <c r="JST4" s="184"/>
      <c r="JSU4" s="184"/>
      <c r="JSV4" s="184"/>
      <c r="JSW4" s="184"/>
      <c r="JSX4" s="184"/>
      <c r="JSY4" s="184"/>
      <c r="JSZ4" s="184"/>
      <c r="JTA4" s="184"/>
      <c r="JTB4" s="184"/>
      <c r="JTC4" s="184"/>
      <c r="JTD4" s="184"/>
      <c r="JTE4" s="184"/>
      <c r="JTF4" s="184"/>
      <c r="JTG4" s="184"/>
      <c r="JTH4" s="184"/>
      <c r="JTI4" s="184"/>
      <c r="JTJ4" s="184"/>
      <c r="JTK4" s="184"/>
      <c r="JTL4" s="184"/>
      <c r="JTM4" s="184"/>
      <c r="JTN4" s="184"/>
      <c r="JTO4" s="184"/>
      <c r="JTP4" s="184"/>
      <c r="JTQ4" s="184"/>
      <c r="JTR4" s="184"/>
      <c r="JTS4" s="184"/>
      <c r="JTT4" s="184"/>
      <c r="JTU4" s="184"/>
      <c r="JTV4" s="184"/>
      <c r="JTW4" s="184"/>
      <c r="JTX4" s="184"/>
      <c r="JTY4" s="184"/>
      <c r="JTZ4" s="184"/>
      <c r="JUA4" s="184"/>
      <c r="JUB4" s="184"/>
      <c r="JUC4" s="184"/>
      <c r="JUD4" s="184"/>
      <c r="JUE4" s="184"/>
      <c r="JUF4" s="184"/>
      <c r="JUG4" s="184"/>
      <c r="JUH4" s="184"/>
      <c r="JUI4" s="184"/>
      <c r="JUJ4" s="184"/>
      <c r="JUK4" s="184"/>
      <c r="JUL4" s="184"/>
      <c r="JUM4" s="184"/>
      <c r="JUN4" s="184"/>
      <c r="JUO4" s="184"/>
      <c r="JUP4" s="184"/>
      <c r="JUQ4" s="184"/>
      <c r="JUR4" s="184"/>
      <c r="JUS4" s="184"/>
      <c r="JUT4" s="184"/>
      <c r="JUU4" s="184"/>
      <c r="JUV4" s="184"/>
      <c r="JUW4" s="184"/>
      <c r="JUX4" s="184"/>
      <c r="JUY4" s="184"/>
      <c r="JUZ4" s="184"/>
      <c r="JVA4" s="184"/>
      <c r="JVB4" s="184"/>
      <c r="JVC4" s="184"/>
      <c r="JVD4" s="184"/>
      <c r="JVE4" s="184"/>
      <c r="JVF4" s="184"/>
      <c r="JVG4" s="184"/>
      <c r="JVH4" s="184"/>
      <c r="JVI4" s="184"/>
      <c r="JVJ4" s="184"/>
      <c r="JVK4" s="184"/>
      <c r="JVL4" s="184"/>
      <c r="JVM4" s="184"/>
      <c r="JVN4" s="184"/>
      <c r="JVO4" s="184"/>
      <c r="JVP4" s="184"/>
      <c r="JVQ4" s="184"/>
      <c r="JVR4" s="184"/>
      <c r="JVS4" s="184"/>
      <c r="JVT4" s="184"/>
      <c r="JVU4" s="184"/>
      <c r="JVV4" s="184"/>
      <c r="JVW4" s="184"/>
      <c r="JVX4" s="184"/>
      <c r="JVY4" s="184"/>
      <c r="JVZ4" s="184"/>
      <c r="JWA4" s="184"/>
      <c r="JWB4" s="184"/>
      <c r="JWC4" s="184"/>
      <c r="JWD4" s="184"/>
      <c r="JWE4" s="184"/>
      <c r="JWF4" s="184"/>
      <c r="JWG4" s="184"/>
      <c r="JWH4" s="184"/>
      <c r="JWI4" s="184"/>
      <c r="JWJ4" s="184"/>
      <c r="JWK4" s="184"/>
      <c r="JWL4" s="184"/>
      <c r="JWM4" s="184"/>
      <c r="JWN4" s="184"/>
      <c r="JWO4" s="184"/>
      <c r="JWP4" s="184"/>
      <c r="JWQ4" s="184"/>
      <c r="JWR4" s="184"/>
      <c r="JWS4" s="184"/>
      <c r="JWT4" s="184"/>
      <c r="JWU4" s="184"/>
      <c r="JWV4" s="184"/>
      <c r="JWW4" s="184"/>
      <c r="JWX4" s="184"/>
      <c r="JWY4" s="184"/>
      <c r="JWZ4" s="184"/>
      <c r="JXA4" s="184"/>
      <c r="JXB4" s="184"/>
      <c r="JXC4" s="184"/>
      <c r="JXD4" s="184"/>
      <c r="JXE4" s="184"/>
      <c r="JXF4" s="184"/>
      <c r="JXG4" s="184"/>
      <c r="JXH4" s="184"/>
      <c r="JXI4" s="184"/>
      <c r="JXJ4" s="184"/>
      <c r="JXK4" s="184"/>
      <c r="JXL4" s="184"/>
      <c r="JXM4" s="184"/>
      <c r="JXN4" s="184"/>
      <c r="JXO4" s="184"/>
      <c r="JXP4" s="184"/>
      <c r="JXQ4" s="184"/>
      <c r="JXR4" s="184"/>
      <c r="JXS4" s="184"/>
      <c r="JXT4" s="184"/>
      <c r="JXU4" s="184"/>
      <c r="JXV4" s="184"/>
      <c r="JXW4" s="184"/>
      <c r="JXX4" s="184"/>
      <c r="JXY4" s="184"/>
      <c r="JXZ4" s="184"/>
      <c r="JYA4" s="184"/>
      <c r="JYB4" s="184"/>
      <c r="JYC4" s="184"/>
      <c r="JYD4" s="184"/>
      <c r="JYE4" s="184"/>
      <c r="JYF4" s="184"/>
      <c r="JYG4" s="184"/>
      <c r="JYH4" s="184"/>
      <c r="JYI4" s="184"/>
      <c r="JYJ4" s="184"/>
      <c r="JYK4" s="184"/>
      <c r="JYL4" s="184"/>
      <c r="JYM4" s="184"/>
      <c r="JYN4" s="184"/>
      <c r="JYO4" s="184"/>
      <c r="JYP4" s="184"/>
      <c r="JYQ4" s="184"/>
      <c r="JYR4" s="184"/>
      <c r="JYS4" s="184"/>
      <c r="JYT4" s="184"/>
      <c r="JYU4" s="184"/>
      <c r="JYV4" s="184"/>
      <c r="JYW4" s="184"/>
      <c r="JYX4" s="184"/>
      <c r="JYY4" s="184"/>
      <c r="JYZ4" s="184"/>
      <c r="JZA4" s="184"/>
      <c r="JZB4" s="184"/>
      <c r="JZC4" s="184"/>
      <c r="JZD4" s="184"/>
      <c r="JZE4" s="184"/>
      <c r="JZF4" s="184"/>
      <c r="JZG4" s="184"/>
      <c r="JZH4" s="184"/>
      <c r="JZI4" s="184"/>
      <c r="JZJ4" s="184"/>
      <c r="JZK4" s="184"/>
      <c r="JZL4" s="184"/>
      <c r="JZM4" s="184"/>
      <c r="JZN4" s="184"/>
      <c r="JZO4" s="184"/>
      <c r="JZP4" s="184"/>
      <c r="JZQ4" s="184"/>
      <c r="JZR4" s="184"/>
      <c r="JZS4" s="184"/>
      <c r="JZT4" s="184"/>
      <c r="JZU4" s="184"/>
      <c r="JZV4" s="184"/>
      <c r="JZW4" s="184"/>
      <c r="JZX4" s="184"/>
      <c r="JZY4" s="184"/>
      <c r="JZZ4" s="184"/>
      <c r="KAA4" s="184"/>
      <c r="KAB4" s="184"/>
      <c r="KAC4" s="184"/>
      <c r="KAD4" s="184"/>
      <c r="KAE4" s="184"/>
      <c r="KAF4" s="184"/>
      <c r="KAG4" s="184"/>
      <c r="KAH4" s="184"/>
      <c r="KAI4" s="184"/>
      <c r="KAJ4" s="184"/>
      <c r="KAK4" s="184"/>
      <c r="KAL4" s="184"/>
      <c r="KAM4" s="184"/>
      <c r="KAN4" s="184"/>
      <c r="KAO4" s="184"/>
      <c r="KAP4" s="184"/>
      <c r="KAQ4" s="184"/>
      <c r="KAR4" s="184"/>
      <c r="KAS4" s="184"/>
      <c r="KAT4" s="184"/>
      <c r="KAU4" s="184"/>
      <c r="KAV4" s="184"/>
      <c r="KAW4" s="184"/>
      <c r="KAX4" s="184"/>
      <c r="KAY4" s="184"/>
      <c r="KAZ4" s="184"/>
      <c r="KBA4" s="184"/>
      <c r="KBB4" s="184"/>
      <c r="KBC4" s="184"/>
      <c r="KBD4" s="184"/>
      <c r="KBE4" s="184"/>
      <c r="KBF4" s="184"/>
      <c r="KBG4" s="184"/>
      <c r="KBH4" s="184"/>
      <c r="KBI4" s="184"/>
      <c r="KBJ4" s="184"/>
      <c r="KBK4" s="184"/>
      <c r="KBL4" s="184"/>
      <c r="KBM4" s="184"/>
      <c r="KBN4" s="184"/>
      <c r="KBO4" s="184"/>
      <c r="KBP4" s="184"/>
      <c r="KBQ4" s="184"/>
      <c r="KBR4" s="184"/>
      <c r="KBS4" s="184"/>
      <c r="KBT4" s="184"/>
      <c r="KBU4" s="184"/>
      <c r="KBV4" s="184"/>
      <c r="KBW4" s="184"/>
      <c r="KBX4" s="184"/>
      <c r="KBY4" s="184"/>
      <c r="KBZ4" s="184"/>
      <c r="KCA4" s="184"/>
      <c r="KCB4" s="184"/>
      <c r="KCC4" s="184"/>
      <c r="KCD4" s="184"/>
      <c r="KCE4" s="184"/>
      <c r="KCF4" s="184"/>
      <c r="KCG4" s="184"/>
      <c r="KCH4" s="184"/>
      <c r="KCI4" s="184"/>
      <c r="KCJ4" s="184"/>
      <c r="KCK4" s="184"/>
      <c r="KCL4" s="184"/>
      <c r="KCM4" s="184"/>
      <c r="KCN4" s="184"/>
      <c r="KCO4" s="184"/>
      <c r="KCP4" s="184"/>
      <c r="KCQ4" s="184"/>
      <c r="KCR4" s="184"/>
      <c r="KCS4" s="184"/>
      <c r="KCT4" s="184"/>
      <c r="KCU4" s="184"/>
      <c r="KCV4" s="184"/>
      <c r="KCW4" s="184"/>
      <c r="KCX4" s="184"/>
      <c r="KCY4" s="184"/>
      <c r="KCZ4" s="184"/>
      <c r="KDA4" s="184"/>
      <c r="KDB4" s="184"/>
      <c r="KDC4" s="184"/>
      <c r="KDD4" s="184"/>
      <c r="KDE4" s="184"/>
      <c r="KDF4" s="184"/>
      <c r="KDG4" s="184"/>
      <c r="KDH4" s="184"/>
      <c r="KDI4" s="184"/>
      <c r="KDJ4" s="184"/>
      <c r="KDK4" s="184"/>
      <c r="KDL4" s="184"/>
      <c r="KDM4" s="184"/>
      <c r="KDN4" s="184"/>
      <c r="KDO4" s="184"/>
      <c r="KDP4" s="184"/>
      <c r="KDQ4" s="184"/>
      <c r="KDR4" s="184"/>
      <c r="KDS4" s="184"/>
      <c r="KDT4" s="184"/>
      <c r="KDU4" s="184"/>
      <c r="KDV4" s="184"/>
      <c r="KDW4" s="184"/>
      <c r="KDX4" s="184"/>
      <c r="KDY4" s="184"/>
      <c r="KDZ4" s="184"/>
      <c r="KEA4" s="184"/>
      <c r="KEB4" s="184"/>
      <c r="KEC4" s="184"/>
      <c r="KED4" s="184"/>
      <c r="KEE4" s="184"/>
      <c r="KEF4" s="184"/>
      <c r="KEG4" s="184"/>
      <c r="KEH4" s="184"/>
      <c r="KEI4" s="184"/>
      <c r="KEJ4" s="184"/>
      <c r="KEK4" s="184"/>
      <c r="KEL4" s="184"/>
      <c r="KEM4" s="184"/>
      <c r="KEN4" s="184"/>
      <c r="KEO4" s="184"/>
      <c r="KEP4" s="184"/>
      <c r="KEQ4" s="184"/>
      <c r="KER4" s="184"/>
      <c r="KES4" s="184"/>
      <c r="KET4" s="184"/>
      <c r="KEU4" s="184"/>
      <c r="KEV4" s="184"/>
      <c r="KEW4" s="184"/>
      <c r="KEX4" s="184"/>
      <c r="KEY4" s="184"/>
      <c r="KEZ4" s="184"/>
      <c r="KFA4" s="184"/>
      <c r="KFB4" s="184"/>
      <c r="KFC4" s="184"/>
      <c r="KFD4" s="184"/>
      <c r="KFE4" s="184"/>
      <c r="KFF4" s="184"/>
      <c r="KFG4" s="184"/>
      <c r="KFH4" s="184"/>
      <c r="KFI4" s="184"/>
      <c r="KFJ4" s="184"/>
      <c r="KFK4" s="184"/>
      <c r="KFL4" s="184"/>
      <c r="KFM4" s="184"/>
      <c r="KFN4" s="184"/>
      <c r="KFO4" s="184"/>
      <c r="KFP4" s="184"/>
      <c r="KFQ4" s="184"/>
      <c r="KFR4" s="184"/>
      <c r="KFS4" s="184"/>
      <c r="KFT4" s="184"/>
      <c r="KFU4" s="184"/>
      <c r="KFV4" s="184"/>
      <c r="KFW4" s="184"/>
      <c r="KFX4" s="184"/>
      <c r="KFY4" s="184"/>
      <c r="KFZ4" s="184"/>
      <c r="KGA4" s="184"/>
      <c r="KGB4" s="184"/>
      <c r="KGC4" s="184"/>
      <c r="KGD4" s="184"/>
      <c r="KGE4" s="184"/>
      <c r="KGF4" s="184"/>
      <c r="KGG4" s="184"/>
      <c r="KGH4" s="184"/>
      <c r="KGI4" s="184"/>
      <c r="KGJ4" s="184"/>
      <c r="KGK4" s="184"/>
      <c r="KGL4" s="184"/>
      <c r="KGM4" s="184"/>
      <c r="KGN4" s="184"/>
      <c r="KGO4" s="184"/>
      <c r="KGP4" s="184"/>
      <c r="KGQ4" s="184"/>
      <c r="KGR4" s="184"/>
      <c r="KGS4" s="184"/>
      <c r="KGT4" s="184"/>
      <c r="KGU4" s="184"/>
      <c r="KGV4" s="184"/>
      <c r="KGW4" s="184"/>
      <c r="KGX4" s="184"/>
      <c r="KGY4" s="184"/>
      <c r="KGZ4" s="184"/>
      <c r="KHA4" s="184"/>
      <c r="KHB4" s="184"/>
      <c r="KHC4" s="184"/>
      <c r="KHD4" s="184"/>
      <c r="KHE4" s="184"/>
      <c r="KHF4" s="184"/>
      <c r="KHG4" s="184"/>
      <c r="KHH4" s="184"/>
      <c r="KHI4" s="184"/>
      <c r="KHJ4" s="184"/>
      <c r="KHK4" s="184"/>
      <c r="KHL4" s="184"/>
      <c r="KHM4" s="184"/>
      <c r="KHN4" s="184"/>
      <c r="KHO4" s="184"/>
      <c r="KHP4" s="184"/>
      <c r="KHQ4" s="184"/>
      <c r="KHR4" s="184"/>
      <c r="KHS4" s="184"/>
      <c r="KHT4" s="184"/>
      <c r="KHU4" s="184"/>
      <c r="KHV4" s="184"/>
      <c r="KHW4" s="184"/>
      <c r="KHX4" s="184"/>
      <c r="KHY4" s="184"/>
      <c r="KHZ4" s="184"/>
      <c r="KIA4" s="184"/>
      <c r="KIB4" s="184"/>
      <c r="KIC4" s="184"/>
      <c r="KID4" s="184"/>
      <c r="KIE4" s="184"/>
      <c r="KIF4" s="184"/>
      <c r="KIG4" s="184"/>
      <c r="KIH4" s="184"/>
      <c r="KII4" s="184"/>
      <c r="KIJ4" s="184"/>
      <c r="KIK4" s="184"/>
      <c r="KIL4" s="184"/>
      <c r="KIM4" s="184"/>
      <c r="KIN4" s="184"/>
      <c r="KIO4" s="184"/>
      <c r="KIP4" s="184"/>
      <c r="KIQ4" s="184"/>
      <c r="KIR4" s="184"/>
      <c r="KIS4" s="184"/>
      <c r="KIT4" s="184"/>
      <c r="KIU4" s="184"/>
      <c r="KIV4" s="184"/>
      <c r="KIW4" s="184"/>
      <c r="KIX4" s="184"/>
      <c r="KIY4" s="184"/>
      <c r="KIZ4" s="184"/>
      <c r="KJA4" s="184"/>
      <c r="KJB4" s="184"/>
      <c r="KJC4" s="184"/>
      <c r="KJD4" s="184"/>
      <c r="KJE4" s="184"/>
      <c r="KJF4" s="184"/>
      <c r="KJG4" s="184"/>
      <c r="KJH4" s="184"/>
      <c r="KJI4" s="184"/>
      <c r="KJJ4" s="184"/>
      <c r="KJK4" s="184"/>
      <c r="KJL4" s="184"/>
      <c r="KJM4" s="184"/>
      <c r="KJN4" s="184"/>
      <c r="KJO4" s="184"/>
      <c r="KJP4" s="184"/>
      <c r="KJQ4" s="184"/>
      <c r="KJR4" s="184"/>
      <c r="KJS4" s="184"/>
      <c r="KJT4" s="184"/>
      <c r="KJU4" s="184"/>
      <c r="KJV4" s="184"/>
      <c r="KJW4" s="184"/>
      <c r="KJX4" s="184"/>
      <c r="KJY4" s="184"/>
      <c r="KJZ4" s="184"/>
      <c r="KKA4" s="184"/>
      <c r="KKB4" s="184"/>
      <c r="KKC4" s="184"/>
      <c r="KKD4" s="184"/>
      <c r="KKE4" s="184"/>
      <c r="KKF4" s="184"/>
      <c r="KKG4" s="184"/>
      <c r="KKH4" s="184"/>
      <c r="KKI4" s="184"/>
      <c r="KKJ4" s="184"/>
      <c r="KKK4" s="184"/>
      <c r="KKL4" s="184"/>
      <c r="KKM4" s="184"/>
      <c r="KKN4" s="184"/>
      <c r="KKO4" s="184"/>
      <c r="KKP4" s="184"/>
      <c r="KKQ4" s="184"/>
      <c r="KKR4" s="184"/>
      <c r="KKS4" s="184"/>
      <c r="KKT4" s="184"/>
      <c r="KKU4" s="184"/>
      <c r="KKV4" s="184"/>
      <c r="KKW4" s="184"/>
      <c r="KKX4" s="184"/>
      <c r="KKY4" s="184"/>
      <c r="KKZ4" s="184"/>
      <c r="KLA4" s="184"/>
      <c r="KLB4" s="184"/>
      <c r="KLC4" s="184"/>
      <c r="KLD4" s="184"/>
      <c r="KLE4" s="184"/>
      <c r="KLF4" s="184"/>
      <c r="KLG4" s="184"/>
      <c r="KLH4" s="184"/>
      <c r="KLI4" s="184"/>
      <c r="KLJ4" s="184"/>
      <c r="KLK4" s="184"/>
      <c r="KLL4" s="184"/>
      <c r="KLM4" s="184"/>
      <c r="KLN4" s="184"/>
      <c r="KLO4" s="184"/>
      <c r="KLP4" s="184"/>
      <c r="KLQ4" s="184"/>
      <c r="KLR4" s="184"/>
      <c r="KLS4" s="184"/>
      <c r="KLT4" s="184"/>
      <c r="KLU4" s="184"/>
      <c r="KLV4" s="184"/>
      <c r="KLW4" s="184"/>
      <c r="KLX4" s="184"/>
      <c r="KLY4" s="184"/>
      <c r="KLZ4" s="184"/>
      <c r="KMA4" s="184"/>
      <c r="KMB4" s="184"/>
      <c r="KMC4" s="184"/>
      <c r="KMD4" s="184"/>
      <c r="KME4" s="184"/>
      <c r="KMF4" s="184"/>
      <c r="KMG4" s="184"/>
      <c r="KMH4" s="184"/>
      <c r="KMI4" s="184"/>
      <c r="KMJ4" s="184"/>
      <c r="KMK4" s="184"/>
      <c r="KML4" s="184"/>
      <c r="KMM4" s="184"/>
      <c r="KMN4" s="184"/>
      <c r="KMO4" s="184"/>
      <c r="KMP4" s="184"/>
      <c r="KMQ4" s="184"/>
      <c r="KMR4" s="184"/>
      <c r="KMS4" s="184"/>
      <c r="KMT4" s="184"/>
      <c r="KMU4" s="184"/>
      <c r="KMV4" s="184"/>
      <c r="KMW4" s="184"/>
      <c r="KMX4" s="184"/>
      <c r="KMY4" s="184"/>
      <c r="KMZ4" s="184"/>
      <c r="KNA4" s="184"/>
      <c r="KNB4" s="184"/>
      <c r="KNC4" s="184"/>
      <c r="KND4" s="184"/>
      <c r="KNE4" s="184"/>
      <c r="KNF4" s="184"/>
      <c r="KNG4" s="184"/>
      <c r="KNH4" s="184"/>
      <c r="KNI4" s="184"/>
      <c r="KNJ4" s="184"/>
      <c r="KNK4" s="184"/>
      <c r="KNL4" s="184"/>
      <c r="KNM4" s="184"/>
      <c r="KNN4" s="184"/>
      <c r="KNO4" s="184"/>
      <c r="KNP4" s="184"/>
      <c r="KNQ4" s="184"/>
      <c r="KNR4" s="184"/>
      <c r="KNS4" s="184"/>
      <c r="KNT4" s="184"/>
      <c r="KNU4" s="184"/>
      <c r="KNV4" s="184"/>
      <c r="KNW4" s="184"/>
      <c r="KNX4" s="184"/>
      <c r="KNY4" s="184"/>
      <c r="KNZ4" s="184"/>
      <c r="KOA4" s="184"/>
      <c r="KOB4" s="184"/>
      <c r="KOC4" s="184"/>
      <c r="KOD4" s="184"/>
      <c r="KOE4" s="184"/>
      <c r="KOF4" s="184"/>
      <c r="KOG4" s="184"/>
      <c r="KOH4" s="184"/>
      <c r="KOI4" s="184"/>
      <c r="KOJ4" s="184"/>
      <c r="KOK4" s="184"/>
      <c r="KOL4" s="184"/>
      <c r="KOM4" s="184"/>
      <c r="KON4" s="184"/>
      <c r="KOO4" s="184"/>
      <c r="KOP4" s="184"/>
      <c r="KOQ4" s="184"/>
      <c r="KOR4" s="184"/>
      <c r="KOS4" s="184"/>
      <c r="KOT4" s="184"/>
      <c r="KOU4" s="184"/>
      <c r="KOV4" s="184"/>
      <c r="KOW4" s="184"/>
      <c r="KOX4" s="184"/>
      <c r="KOY4" s="184"/>
      <c r="KOZ4" s="184"/>
      <c r="KPA4" s="184"/>
      <c r="KPB4" s="184"/>
      <c r="KPC4" s="184"/>
      <c r="KPD4" s="184"/>
      <c r="KPE4" s="184"/>
      <c r="KPF4" s="184"/>
      <c r="KPG4" s="184"/>
      <c r="KPH4" s="184"/>
      <c r="KPI4" s="184"/>
      <c r="KPJ4" s="184"/>
      <c r="KPK4" s="184"/>
      <c r="KPL4" s="184"/>
      <c r="KPM4" s="184"/>
      <c r="KPN4" s="184"/>
      <c r="KPO4" s="184"/>
      <c r="KPP4" s="184"/>
      <c r="KPQ4" s="184"/>
      <c r="KPR4" s="184"/>
      <c r="KPS4" s="184"/>
      <c r="KPT4" s="184"/>
      <c r="KPU4" s="184"/>
      <c r="KPV4" s="184"/>
      <c r="KPW4" s="184"/>
      <c r="KPX4" s="184"/>
      <c r="KPY4" s="184"/>
      <c r="KPZ4" s="184"/>
      <c r="KQA4" s="184"/>
      <c r="KQB4" s="184"/>
      <c r="KQC4" s="184"/>
      <c r="KQD4" s="184"/>
      <c r="KQE4" s="184"/>
      <c r="KQF4" s="184"/>
      <c r="KQG4" s="184"/>
      <c r="KQH4" s="184"/>
      <c r="KQI4" s="184"/>
      <c r="KQJ4" s="184"/>
      <c r="KQK4" s="184"/>
      <c r="KQL4" s="184"/>
      <c r="KQM4" s="184"/>
      <c r="KQN4" s="184"/>
      <c r="KQO4" s="184"/>
      <c r="KQP4" s="184"/>
      <c r="KQQ4" s="184"/>
      <c r="KQR4" s="184"/>
      <c r="KQS4" s="184"/>
      <c r="KQT4" s="184"/>
      <c r="KQU4" s="184"/>
      <c r="KQV4" s="184"/>
      <c r="KQW4" s="184"/>
      <c r="KQX4" s="184"/>
      <c r="KQY4" s="184"/>
      <c r="KQZ4" s="184"/>
      <c r="KRA4" s="184"/>
      <c r="KRB4" s="184"/>
      <c r="KRC4" s="184"/>
      <c r="KRD4" s="184"/>
      <c r="KRE4" s="184"/>
      <c r="KRF4" s="184"/>
      <c r="KRG4" s="184"/>
      <c r="KRH4" s="184"/>
      <c r="KRI4" s="184"/>
      <c r="KRJ4" s="184"/>
      <c r="KRK4" s="184"/>
      <c r="KRL4" s="184"/>
      <c r="KRM4" s="184"/>
      <c r="KRN4" s="184"/>
      <c r="KRO4" s="184"/>
      <c r="KRP4" s="184"/>
      <c r="KRQ4" s="184"/>
      <c r="KRR4" s="184"/>
      <c r="KRS4" s="184"/>
      <c r="KRT4" s="184"/>
      <c r="KRU4" s="184"/>
      <c r="KRV4" s="184"/>
      <c r="KRW4" s="184"/>
      <c r="KRX4" s="184"/>
      <c r="KRY4" s="184"/>
      <c r="KRZ4" s="184"/>
      <c r="KSA4" s="184"/>
      <c r="KSB4" s="184"/>
      <c r="KSC4" s="184"/>
      <c r="KSD4" s="184"/>
      <c r="KSE4" s="184"/>
      <c r="KSF4" s="184"/>
      <c r="KSG4" s="184"/>
      <c r="KSH4" s="184"/>
      <c r="KSI4" s="184"/>
      <c r="KSJ4" s="184"/>
      <c r="KSK4" s="184"/>
      <c r="KSL4" s="184"/>
      <c r="KSM4" s="184"/>
      <c r="KSN4" s="184"/>
      <c r="KSO4" s="184"/>
      <c r="KSP4" s="184"/>
      <c r="KSQ4" s="184"/>
      <c r="KSR4" s="184"/>
      <c r="KSS4" s="184"/>
      <c r="KST4" s="184"/>
      <c r="KSU4" s="184"/>
      <c r="KSV4" s="184"/>
      <c r="KSW4" s="184"/>
      <c r="KSX4" s="184"/>
      <c r="KSY4" s="184"/>
      <c r="KSZ4" s="184"/>
      <c r="KTA4" s="184"/>
      <c r="KTB4" s="184"/>
      <c r="KTC4" s="184"/>
      <c r="KTD4" s="184"/>
      <c r="KTE4" s="184"/>
      <c r="KTF4" s="184"/>
      <c r="KTG4" s="184"/>
      <c r="KTH4" s="184"/>
      <c r="KTI4" s="184"/>
      <c r="KTJ4" s="184"/>
      <c r="KTK4" s="184"/>
      <c r="KTL4" s="184"/>
      <c r="KTM4" s="184"/>
      <c r="KTN4" s="184"/>
      <c r="KTO4" s="184"/>
      <c r="KTP4" s="184"/>
      <c r="KTQ4" s="184"/>
      <c r="KTR4" s="184"/>
      <c r="KTS4" s="184"/>
      <c r="KTT4" s="184"/>
      <c r="KTU4" s="184"/>
      <c r="KTV4" s="184"/>
      <c r="KTW4" s="184"/>
      <c r="KTX4" s="184"/>
      <c r="KTY4" s="184"/>
      <c r="KTZ4" s="184"/>
      <c r="KUA4" s="184"/>
      <c r="KUB4" s="184"/>
      <c r="KUC4" s="184"/>
      <c r="KUD4" s="184"/>
      <c r="KUE4" s="184"/>
      <c r="KUF4" s="184"/>
      <c r="KUG4" s="184"/>
      <c r="KUH4" s="184"/>
      <c r="KUI4" s="184"/>
      <c r="KUJ4" s="184"/>
      <c r="KUK4" s="184"/>
      <c r="KUL4" s="184"/>
      <c r="KUM4" s="184"/>
      <c r="KUN4" s="184"/>
      <c r="KUO4" s="184"/>
      <c r="KUP4" s="184"/>
      <c r="KUQ4" s="184"/>
      <c r="KUR4" s="184"/>
      <c r="KUS4" s="184"/>
      <c r="KUT4" s="184"/>
      <c r="KUU4" s="184"/>
      <c r="KUV4" s="184"/>
      <c r="KUW4" s="184"/>
      <c r="KUX4" s="184"/>
      <c r="KUY4" s="184"/>
      <c r="KUZ4" s="184"/>
      <c r="KVA4" s="184"/>
      <c r="KVB4" s="184"/>
      <c r="KVC4" s="184"/>
      <c r="KVD4" s="184"/>
      <c r="KVE4" s="184"/>
      <c r="KVF4" s="184"/>
      <c r="KVG4" s="184"/>
      <c r="KVH4" s="184"/>
      <c r="KVI4" s="184"/>
      <c r="KVJ4" s="184"/>
      <c r="KVK4" s="184"/>
      <c r="KVL4" s="184"/>
      <c r="KVM4" s="184"/>
      <c r="KVN4" s="184"/>
      <c r="KVO4" s="184"/>
      <c r="KVP4" s="184"/>
      <c r="KVQ4" s="184"/>
      <c r="KVR4" s="184"/>
      <c r="KVS4" s="184"/>
      <c r="KVT4" s="184"/>
      <c r="KVU4" s="184"/>
      <c r="KVV4" s="184"/>
      <c r="KVW4" s="184"/>
      <c r="KVX4" s="184"/>
      <c r="KVY4" s="184"/>
      <c r="KVZ4" s="184"/>
      <c r="KWA4" s="184"/>
      <c r="KWB4" s="184"/>
      <c r="KWC4" s="184"/>
      <c r="KWD4" s="184"/>
      <c r="KWE4" s="184"/>
      <c r="KWF4" s="184"/>
      <c r="KWG4" s="184"/>
      <c r="KWH4" s="184"/>
      <c r="KWI4" s="184"/>
      <c r="KWJ4" s="184"/>
      <c r="KWK4" s="184"/>
      <c r="KWL4" s="184"/>
      <c r="KWM4" s="184"/>
      <c r="KWN4" s="184"/>
      <c r="KWO4" s="184"/>
      <c r="KWP4" s="184"/>
      <c r="KWQ4" s="184"/>
      <c r="KWR4" s="184"/>
      <c r="KWS4" s="184"/>
      <c r="KWT4" s="184"/>
      <c r="KWU4" s="184"/>
      <c r="KWV4" s="184"/>
      <c r="KWW4" s="184"/>
      <c r="KWX4" s="184"/>
      <c r="KWY4" s="184"/>
      <c r="KWZ4" s="184"/>
      <c r="KXA4" s="184"/>
      <c r="KXB4" s="184"/>
      <c r="KXC4" s="184"/>
      <c r="KXD4" s="184"/>
      <c r="KXE4" s="184"/>
      <c r="KXF4" s="184"/>
      <c r="KXG4" s="184"/>
      <c r="KXH4" s="184"/>
      <c r="KXI4" s="184"/>
      <c r="KXJ4" s="184"/>
      <c r="KXK4" s="184"/>
      <c r="KXL4" s="184"/>
      <c r="KXM4" s="184"/>
      <c r="KXN4" s="184"/>
      <c r="KXO4" s="184"/>
      <c r="KXP4" s="184"/>
      <c r="KXQ4" s="184"/>
      <c r="KXR4" s="184"/>
      <c r="KXS4" s="184"/>
      <c r="KXT4" s="184"/>
      <c r="KXU4" s="184"/>
      <c r="KXV4" s="184"/>
      <c r="KXW4" s="184"/>
      <c r="KXX4" s="184"/>
      <c r="KXY4" s="184"/>
      <c r="KXZ4" s="184"/>
      <c r="KYA4" s="184"/>
      <c r="KYB4" s="184"/>
      <c r="KYC4" s="184"/>
      <c r="KYD4" s="184"/>
      <c r="KYE4" s="184"/>
      <c r="KYF4" s="184"/>
      <c r="KYG4" s="184"/>
      <c r="KYH4" s="184"/>
      <c r="KYI4" s="184"/>
      <c r="KYJ4" s="184"/>
      <c r="KYK4" s="184"/>
      <c r="KYL4" s="184"/>
      <c r="KYM4" s="184"/>
      <c r="KYN4" s="184"/>
      <c r="KYO4" s="184"/>
      <c r="KYP4" s="184"/>
      <c r="KYQ4" s="184"/>
      <c r="KYR4" s="184"/>
      <c r="KYS4" s="184"/>
      <c r="KYT4" s="184"/>
      <c r="KYU4" s="184"/>
      <c r="KYV4" s="184"/>
      <c r="KYW4" s="184"/>
      <c r="KYX4" s="184"/>
      <c r="KYY4" s="184"/>
      <c r="KYZ4" s="184"/>
      <c r="KZA4" s="184"/>
      <c r="KZB4" s="184"/>
      <c r="KZC4" s="184"/>
      <c r="KZD4" s="184"/>
      <c r="KZE4" s="184"/>
      <c r="KZF4" s="184"/>
      <c r="KZG4" s="184"/>
      <c r="KZH4" s="184"/>
      <c r="KZI4" s="184"/>
      <c r="KZJ4" s="184"/>
      <c r="KZK4" s="184"/>
      <c r="KZL4" s="184"/>
      <c r="KZM4" s="184"/>
      <c r="KZN4" s="184"/>
      <c r="KZO4" s="184"/>
      <c r="KZP4" s="184"/>
      <c r="KZQ4" s="184"/>
      <c r="KZR4" s="184"/>
      <c r="KZS4" s="184"/>
      <c r="KZT4" s="184"/>
      <c r="KZU4" s="184"/>
      <c r="KZV4" s="184"/>
      <c r="KZW4" s="184"/>
      <c r="KZX4" s="184"/>
      <c r="KZY4" s="184"/>
      <c r="KZZ4" s="184"/>
      <c r="LAA4" s="184"/>
      <c r="LAB4" s="184"/>
      <c r="LAC4" s="184"/>
      <c r="LAD4" s="184"/>
      <c r="LAE4" s="184"/>
      <c r="LAF4" s="184"/>
      <c r="LAG4" s="184"/>
      <c r="LAH4" s="184"/>
      <c r="LAI4" s="184"/>
      <c r="LAJ4" s="184"/>
      <c r="LAK4" s="184"/>
      <c r="LAL4" s="184"/>
      <c r="LAM4" s="184"/>
      <c r="LAN4" s="184"/>
      <c r="LAO4" s="184"/>
      <c r="LAP4" s="184"/>
      <c r="LAQ4" s="184"/>
      <c r="LAR4" s="184"/>
      <c r="LAS4" s="184"/>
      <c r="LAT4" s="184"/>
      <c r="LAU4" s="184"/>
      <c r="LAV4" s="184"/>
      <c r="LAW4" s="184"/>
      <c r="LAX4" s="184"/>
      <c r="LAY4" s="184"/>
      <c r="LAZ4" s="184"/>
      <c r="LBA4" s="184"/>
      <c r="LBB4" s="184"/>
      <c r="LBC4" s="184"/>
      <c r="LBD4" s="184"/>
      <c r="LBE4" s="184"/>
      <c r="LBF4" s="184"/>
      <c r="LBG4" s="184"/>
      <c r="LBH4" s="184"/>
      <c r="LBI4" s="184"/>
      <c r="LBJ4" s="184"/>
      <c r="LBK4" s="184"/>
      <c r="LBL4" s="184"/>
      <c r="LBM4" s="184"/>
      <c r="LBN4" s="184"/>
      <c r="LBO4" s="184"/>
      <c r="LBP4" s="184"/>
      <c r="LBQ4" s="184"/>
      <c r="LBR4" s="184"/>
      <c r="LBS4" s="184"/>
      <c r="LBT4" s="184"/>
      <c r="LBU4" s="184"/>
      <c r="LBV4" s="184"/>
      <c r="LBW4" s="184"/>
      <c r="LBX4" s="184"/>
      <c r="LBY4" s="184"/>
      <c r="LBZ4" s="184"/>
      <c r="LCA4" s="184"/>
      <c r="LCB4" s="184"/>
      <c r="LCC4" s="184"/>
      <c r="LCD4" s="184"/>
      <c r="LCE4" s="184"/>
      <c r="LCF4" s="184"/>
      <c r="LCG4" s="184"/>
      <c r="LCH4" s="184"/>
      <c r="LCI4" s="184"/>
      <c r="LCJ4" s="184"/>
      <c r="LCK4" s="184"/>
      <c r="LCL4" s="184"/>
      <c r="LCM4" s="184"/>
      <c r="LCN4" s="184"/>
      <c r="LCO4" s="184"/>
      <c r="LCP4" s="184"/>
      <c r="LCQ4" s="184"/>
      <c r="LCR4" s="184"/>
      <c r="LCS4" s="184"/>
      <c r="LCT4" s="184"/>
      <c r="LCU4" s="184"/>
      <c r="LCV4" s="184"/>
      <c r="LCW4" s="184"/>
      <c r="LCX4" s="184"/>
      <c r="LCY4" s="184"/>
      <c r="LCZ4" s="184"/>
      <c r="LDA4" s="184"/>
      <c r="LDB4" s="184"/>
      <c r="LDC4" s="184"/>
      <c r="LDD4" s="184"/>
      <c r="LDE4" s="184"/>
      <c r="LDF4" s="184"/>
      <c r="LDG4" s="184"/>
      <c r="LDH4" s="184"/>
      <c r="LDI4" s="184"/>
      <c r="LDJ4" s="184"/>
      <c r="LDK4" s="184"/>
      <c r="LDL4" s="184"/>
      <c r="LDM4" s="184"/>
      <c r="LDN4" s="184"/>
      <c r="LDO4" s="184"/>
      <c r="LDP4" s="184"/>
      <c r="LDQ4" s="184"/>
      <c r="LDR4" s="184"/>
      <c r="LDS4" s="184"/>
      <c r="LDT4" s="184"/>
      <c r="LDU4" s="184"/>
      <c r="LDV4" s="184"/>
      <c r="LDW4" s="184"/>
      <c r="LDX4" s="184"/>
      <c r="LDY4" s="184"/>
      <c r="LDZ4" s="184"/>
      <c r="LEA4" s="184"/>
      <c r="LEB4" s="184"/>
      <c r="LEC4" s="184"/>
      <c r="LED4" s="184"/>
      <c r="LEE4" s="184"/>
      <c r="LEF4" s="184"/>
      <c r="LEG4" s="184"/>
      <c r="LEH4" s="184"/>
      <c r="LEI4" s="184"/>
      <c r="LEJ4" s="184"/>
      <c r="LEK4" s="184"/>
      <c r="LEL4" s="184"/>
      <c r="LEM4" s="184"/>
      <c r="LEN4" s="184"/>
      <c r="LEO4" s="184"/>
      <c r="LEP4" s="184"/>
      <c r="LEQ4" s="184"/>
      <c r="LER4" s="184"/>
      <c r="LES4" s="184"/>
      <c r="LET4" s="184"/>
      <c r="LEU4" s="184"/>
      <c r="LEV4" s="184"/>
      <c r="LEW4" s="184"/>
      <c r="LEX4" s="184"/>
      <c r="LEY4" s="184"/>
      <c r="LEZ4" s="184"/>
      <c r="LFA4" s="184"/>
      <c r="LFB4" s="184"/>
      <c r="LFC4" s="184"/>
      <c r="LFD4" s="184"/>
      <c r="LFE4" s="184"/>
      <c r="LFF4" s="184"/>
      <c r="LFG4" s="184"/>
      <c r="LFH4" s="184"/>
      <c r="LFI4" s="184"/>
      <c r="LFJ4" s="184"/>
      <c r="LFK4" s="184"/>
      <c r="LFL4" s="184"/>
      <c r="LFM4" s="184"/>
      <c r="LFN4" s="184"/>
      <c r="LFO4" s="184"/>
      <c r="LFP4" s="184"/>
      <c r="LFQ4" s="184"/>
      <c r="LFR4" s="184"/>
      <c r="LFS4" s="184"/>
      <c r="LFT4" s="184"/>
      <c r="LFU4" s="184"/>
      <c r="LFV4" s="184"/>
      <c r="LFW4" s="184"/>
      <c r="LFX4" s="184"/>
      <c r="LFY4" s="184"/>
      <c r="LFZ4" s="184"/>
      <c r="LGA4" s="184"/>
      <c r="LGB4" s="184"/>
      <c r="LGC4" s="184"/>
      <c r="LGD4" s="184"/>
      <c r="LGE4" s="184"/>
      <c r="LGF4" s="184"/>
      <c r="LGG4" s="184"/>
      <c r="LGH4" s="184"/>
      <c r="LGI4" s="184"/>
      <c r="LGJ4" s="184"/>
      <c r="LGK4" s="184"/>
      <c r="LGL4" s="184"/>
      <c r="LGM4" s="184"/>
      <c r="LGN4" s="184"/>
      <c r="LGO4" s="184"/>
      <c r="LGP4" s="184"/>
      <c r="LGQ4" s="184"/>
      <c r="LGR4" s="184"/>
      <c r="LGS4" s="184"/>
      <c r="LGT4" s="184"/>
      <c r="LGU4" s="184"/>
      <c r="LGV4" s="184"/>
      <c r="LGW4" s="184"/>
      <c r="LGX4" s="184"/>
      <c r="LGY4" s="184"/>
      <c r="LGZ4" s="184"/>
      <c r="LHA4" s="184"/>
      <c r="LHB4" s="184"/>
      <c r="LHC4" s="184"/>
      <c r="LHD4" s="184"/>
      <c r="LHE4" s="184"/>
      <c r="LHF4" s="184"/>
      <c r="LHG4" s="184"/>
      <c r="LHH4" s="184"/>
      <c r="LHI4" s="184"/>
      <c r="LHJ4" s="184"/>
      <c r="LHK4" s="184"/>
      <c r="LHL4" s="184"/>
      <c r="LHM4" s="184"/>
      <c r="LHN4" s="184"/>
      <c r="LHO4" s="184"/>
      <c r="LHP4" s="184"/>
      <c r="LHQ4" s="184"/>
      <c r="LHR4" s="184"/>
      <c r="LHS4" s="184"/>
      <c r="LHT4" s="184"/>
      <c r="LHU4" s="184"/>
      <c r="LHV4" s="184"/>
      <c r="LHW4" s="184"/>
      <c r="LHX4" s="184"/>
      <c r="LHY4" s="184"/>
      <c r="LHZ4" s="184"/>
      <c r="LIA4" s="184"/>
      <c r="LIB4" s="184"/>
      <c r="LIC4" s="184"/>
      <c r="LID4" s="184"/>
      <c r="LIE4" s="184"/>
      <c r="LIF4" s="184"/>
      <c r="LIG4" s="184"/>
      <c r="LIH4" s="184"/>
      <c r="LII4" s="184"/>
      <c r="LIJ4" s="184"/>
      <c r="LIK4" s="184"/>
      <c r="LIL4" s="184"/>
      <c r="LIM4" s="184"/>
      <c r="LIN4" s="184"/>
      <c r="LIO4" s="184"/>
      <c r="LIP4" s="184"/>
      <c r="LIQ4" s="184"/>
      <c r="LIR4" s="184"/>
      <c r="LIS4" s="184"/>
      <c r="LIT4" s="184"/>
      <c r="LIU4" s="184"/>
      <c r="LIV4" s="184"/>
      <c r="LIW4" s="184"/>
      <c r="LIX4" s="184"/>
      <c r="LIY4" s="184"/>
      <c r="LIZ4" s="184"/>
      <c r="LJA4" s="184"/>
      <c r="LJB4" s="184"/>
      <c r="LJC4" s="184"/>
      <c r="LJD4" s="184"/>
      <c r="LJE4" s="184"/>
      <c r="LJF4" s="184"/>
      <c r="LJG4" s="184"/>
      <c r="LJH4" s="184"/>
      <c r="LJI4" s="184"/>
      <c r="LJJ4" s="184"/>
      <c r="LJK4" s="184"/>
      <c r="LJL4" s="184"/>
      <c r="LJM4" s="184"/>
      <c r="LJN4" s="184"/>
      <c r="LJO4" s="184"/>
      <c r="LJP4" s="184"/>
      <c r="LJQ4" s="184"/>
      <c r="LJR4" s="184"/>
      <c r="LJS4" s="184"/>
      <c r="LJT4" s="184"/>
      <c r="LJU4" s="184"/>
      <c r="LJV4" s="184"/>
      <c r="LJW4" s="184"/>
      <c r="LJX4" s="184"/>
      <c r="LJY4" s="184"/>
      <c r="LJZ4" s="184"/>
      <c r="LKA4" s="184"/>
      <c r="LKB4" s="184"/>
      <c r="LKC4" s="184"/>
      <c r="LKD4" s="184"/>
      <c r="LKE4" s="184"/>
      <c r="LKF4" s="184"/>
      <c r="LKG4" s="184"/>
      <c r="LKH4" s="184"/>
      <c r="LKI4" s="184"/>
      <c r="LKJ4" s="184"/>
      <c r="LKK4" s="184"/>
      <c r="LKL4" s="184"/>
      <c r="LKM4" s="184"/>
      <c r="LKN4" s="184"/>
      <c r="LKO4" s="184"/>
      <c r="LKP4" s="184"/>
      <c r="LKQ4" s="184"/>
      <c r="LKR4" s="184"/>
      <c r="LKS4" s="184"/>
      <c r="LKT4" s="184"/>
      <c r="LKU4" s="184"/>
      <c r="LKV4" s="184"/>
      <c r="LKW4" s="184"/>
      <c r="LKX4" s="184"/>
      <c r="LKY4" s="184"/>
      <c r="LKZ4" s="184"/>
      <c r="LLA4" s="184"/>
      <c r="LLB4" s="184"/>
      <c r="LLC4" s="184"/>
      <c r="LLD4" s="184"/>
      <c r="LLE4" s="184"/>
      <c r="LLF4" s="184"/>
      <c r="LLG4" s="184"/>
      <c r="LLH4" s="184"/>
      <c r="LLI4" s="184"/>
      <c r="LLJ4" s="184"/>
      <c r="LLK4" s="184"/>
      <c r="LLL4" s="184"/>
      <c r="LLM4" s="184"/>
      <c r="LLN4" s="184"/>
      <c r="LLO4" s="184"/>
      <c r="LLP4" s="184"/>
      <c r="LLQ4" s="184"/>
      <c r="LLR4" s="184"/>
      <c r="LLS4" s="184"/>
      <c r="LLT4" s="184"/>
      <c r="LLU4" s="184"/>
      <c r="LLV4" s="184"/>
      <c r="LLW4" s="184"/>
      <c r="LLX4" s="184"/>
      <c r="LLY4" s="184"/>
      <c r="LLZ4" s="184"/>
      <c r="LMA4" s="184"/>
      <c r="LMB4" s="184"/>
      <c r="LMC4" s="184"/>
      <c r="LMD4" s="184"/>
      <c r="LME4" s="184"/>
      <c r="LMF4" s="184"/>
      <c r="LMG4" s="184"/>
      <c r="LMH4" s="184"/>
      <c r="LMI4" s="184"/>
      <c r="LMJ4" s="184"/>
      <c r="LMK4" s="184"/>
      <c r="LML4" s="184"/>
      <c r="LMM4" s="184"/>
      <c r="LMN4" s="184"/>
      <c r="LMO4" s="184"/>
      <c r="LMP4" s="184"/>
      <c r="LMQ4" s="184"/>
      <c r="LMR4" s="184"/>
      <c r="LMS4" s="184"/>
      <c r="LMT4" s="184"/>
      <c r="LMU4" s="184"/>
      <c r="LMV4" s="184"/>
      <c r="LMW4" s="184"/>
      <c r="LMX4" s="184"/>
      <c r="LMY4" s="184"/>
      <c r="LMZ4" s="184"/>
      <c r="LNA4" s="184"/>
      <c r="LNB4" s="184"/>
      <c r="LNC4" s="184"/>
      <c r="LND4" s="184"/>
      <c r="LNE4" s="184"/>
      <c r="LNF4" s="184"/>
      <c r="LNG4" s="184"/>
      <c r="LNH4" s="184"/>
      <c r="LNI4" s="184"/>
      <c r="LNJ4" s="184"/>
      <c r="LNK4" s="184"/>
      <c r="LNL4" s="184"/>
      <c r="LNM4" s="184"/>
      <c r="LNN4" s="184"/>
      <c r="LNO4" s="184"/>
      <c r="LNP4" s="184"/>
      <c r="LNQ4" s="184"/>
      <c r="LNR4" s="184"/>
      <c r="LNS4" s="184"/>
      <c r="LNT4" s="184"/>
      <c r="LNU4" s="184"/>
      <c r="LNV4" s="184"/>
      <c r="LNW4" s="184"/>
      <c r="LNX4" s="184"/>
      <c r="LNY4" s="184"/>
      <c r="LNZ4" s="184"/>
      <c r="LOA4" s="184"/>
      <c r="LOB4" s="184"/>
      <c r="LOC4" s="184"/>
      <c r="LOD4" s="184"/>
      <c r="LOE4" s="184"/>
      <c r="LOF4" s="184"/>
      <c r="LOG4" s="184"/>
      <c r="LOH4" s="184"/>
      <c r="LOI4" s="184"/>
      <c r="LOJ4" s="184"/>
      <c r="LOK4" s="184"/>
      <c r="LOL4" s="184"/>
      <c r="LOM4" s="184"/>
      <c r="LON4" s="184"/>
      <c r="LOO4" s="184"/>
      <c r="LOP4" s="184"/>
      <c r="LOQ4" s="184"/>
      <c r="LOR4" s="184"/>
      <c r="LOS4" s="184"/>
      <c r="LOT4" s="184"/>
      <c r="LOU4" s="184"/>
      <c r="LOV4" s="184"/>
      <c r="LOW4" s="184"/>
      <c r="LOX4" s="184"/>
      <c r="LOY4" s="184"/>
      <c r="LOZ4" s="184"/>
      <c r="LPA4" s="184"/>
      <c r="LPB4" s="184"/>
      <c r="LPC4" s="184"/>
      <c r="LPD4" s="184"/>
      <c r="LPE4" s="184"/>
      <c r="LPF4" s="184"/>
      <c r="LPG4" s="184"/>
      <c r="LPH4" s="184"/>
      <c r="LPI4" s="184"/>
      <c r="LPJ4" s="184"/>
      <c r="LPK4" s="184"/>
      <c r="LPL4" s="184"/>
      <c r="LPM4" s="184"/>
      <c r="LPN4" s="184"/>
      <c r="LPO4" s="184"/>
      <c r="LPP4" s="184"/>
      <c r="LPQ4" s="184"/>
      <c r="LPR4" s="184"/>
      <c r="LPS4" s="184"/>
      <c r="LPT4" s="184"/>
      <c r="LPU4" s="184"/>
      <c r="LPV4" s="184"/>
      <c r="LPW4" s="184"/>
      <c r="LPX4" s="184"/>
      <c r="LPY4" s="184"/>
      <c r="LPZ4" s="184"/>
      <c r="LQA4" s="184"/>
      <c r="LQB4" s="184"/>
      <c r="LQC4" s="184"/>
      <c r="LQD4" s="184"/>
      <c r="LQE4" s="184"/>
      <c r="LQF4" s="184"/>
      <c r="LQG4" s="184"/>
      <c r="LQH4" s="184"/>
      <c r="LQI4" s="184"/>
      <c r="LQJ4" s="184"/>
      <c r="LQK4" s="184"/>
      <c r="LQL4" s="184"/>
      <c r="LQM4" s="184"/>
      <c r="LQN4" s="184"/>
      <c r="LQO4" s="184"/>
      <c r="LQP4" s="184"/>
      <c r="LQQ4" s="184"/>
      <c r="LQR4" s="184"/>
      <c r="LQS4" s="184"/>
      <c r="LQT4" s="184"/>
      <c r="LQU4" s="184"/>
      <c r="LQV4" s="184"/>
      <c r="LQW4" s="184"/>
      <c r="LQX4" s="184"/>
      <c r="LQY4" s="184"/>
      <c r="LQZ4" s="184"/>
      <c r="LRA4" s="184"/>
      <c r="LRB4" s="184"/>
      <c r="LRC4" s="184"/>
      <c r="LRD4" s="184"/>
      <c r="LRE4" s="184"/>
      <c r="LRF4" s="184"/>
      <c r="LRG4" s="184"/>
      <c r="LRH4" s="184"/>
      <c r="LRI4" s="184"/>
      <c r="LRJ4" s="184"/>
      <c r="LRK4" s="184"/>
      <c r="LRL4" s="184"/>
      <c r="LRM4" s="184"/>
      <c r="LRN4" s="184"/>
      <c r="LRO4" s="184"/>
      <c r="LRP4" s="184"/>
      <c r="LRQ4" s="184"/>
      <c r="LRR4" s="184"/>
      <c r="LRS4" s="184"/>
      <c r="LRT4" s="184"/>
      <c r="LRU4" s="184"/>
      <c r="LRV4" s="184"/>
      <c r="LRW4" s="184"/>
      <c r="LRX4" s="184"/>
      <c r="LRY4" s="184"/>
      <c r="LRZ4" s="184"/>
      <c r="LSA4" s="184"/>
      <c r="LSB4" s="184"/>
      <c r="LSC4" s="184"/>
      <c r="LSD4" s="184"/>
      <c r="LSE4" s="184"/>
      <c r="LSF4" s="184"/>
      <c r="LSG4" s="184"/>
      <c r="LSH4" s="184"/>
      <c r="LSI4" s="184"/>
      <c r="LSJ4" s="184"/>
      <c r="LSK4" s="184"/>
      <c r="LSL4" s="184"/>
      <c r="LSM4" s="184"/>
      <c r="LSN4" s="184"/>
      <c r="LSO4" s="184"/>
      <c r="LSP4" s="184"/>
      <c r="LSQ4" s="184"/>
      <c r="LSR4" s="184"/>
      <c r="LSS4" s="184"/>
      <c r="LST4" s="184"/>
      <c r="LSU4" s="184"/>
      <c r="LSV4" s="184"/>
      <c r="LSW4" s="184"/>
      <c r="LSX4" s="184"/>
      <c r="LSY4" s="184"/>
      <c r="LSZ4" s="184"/>
      <c r="LTA4" s="184"/>
      <c r="LTB4" s="184"/>
      <c r="LTC4" s="184"/>
      <c r="LTD4" s="184"/>
      <c r="LTE4" s="184"/>
      <c r="LTF4" s="184"/>
      <c r="LTG4" s="184"/>
      <c r="LTH4" s="184"/>
      <c r="LTI4" s="184"/>
      <c r="LTJ4" s="184"/>
      <c r="LTK4" s="184"/>
      <c r="LTL4" s="184"/>
      <c r="LTM4" s="184"/>
      <c r="LTN4" s="184"/>
      <c r="LTO4" s="184"/>
      <c r="LTP4" s="184"/>
      <c r="LTQ4" s="184"/>
      <c r="LTR4" s="184"/>
      <c r="LTS4" s="184"/>
      <c r="LTT4" s="184"/>
      <c r="LTU4" s="184"/>
      <c r="LTV4" s="184"/>
      <c r="LTW4" s="184"/>
      <c r="LTX4" s="184"/>
      <c r="LTY4" s="184"/>
      <c r="LTZ4" s="184"/>
      <c r="LUA4" s="184"/>
      <c r="LUB4" s="184"/>
      <c r="LUC4" s="184"/>
      <c r="LUD4" s="184"/>
      <c r="LUE4" s="184"/>
      <c r="LUF4" s="184"/>
      <c r="LUG4" s="184"/>
      <c r="LUH4" s="184"/>
      <c r="LUI4" s="184"/>
      <c r="LUJ4" s="184"/>
      <c r="LUK4" s="184"/>
      <c r="LUL4" s="184"/>
      <c r="LUM4" s="184"/>
      <c r="LUN4" s="184"/>
      <c r="LUO4" s="184"/>
      <c r="LUP4" s="184"/>
      <c r="LUQ4" s="184"/>
      <c r="LUR4" s="184"/>
      <c r="LUS4" s="184"/>
      <c r="LUT4" s="184"/>
      <c r="LUU4" s="184"/>
      <c r="LUV4" s="184"/>
      <c r="LUW4" s="184"/>
      <c r="LUX4" s="184"/>
      <c r="LUY4" s="184"/>
      <c r="LUZ4" s="184"/>
      <c r="LVA4" s="184"/>
      <c r="LVB4" s="184"/>
      <c r="LVC4" s="184"/>
      <c r="LVD4" s="184"/>
      <c r="LVE4" s="184"/>
      <c r="LVF4" s="184"/>
      <c r="LVG4" s="184"/>
      <c r="LVH4" s="184"/>
      <c r="LVI4" s="184"/>
      <c r="LVJ4" s="184"/>
      <c r="LVK4" s="184"/>
      <c r="LVL4" s="184"/>
      <c r="LVM4" s="184"/>
      <c r="LVN4" s="184"/>
      <c r="LVO4" s="184"/>
      <c r="LVP4" s="184"/>
      <c r="LVQ4" s="184"/>
      <c r="LVR4" s="184"/>
      <c r="LVS4" s="184"/>
      <c r="LVT4" s="184"/>
      <c r="LVU4" s="184"/>
      <c r="LVV4" s="184"/>
      <c r="LVW4" s="184"/>
      <c r="LVX4" s="184"/>
      <c r="LVY4" s="184"/>
      <c r="LVZ4" s="184"/>
      <c r="LWA4" s="184"/>
      <c r="LWB4" s="184"/>
      <c r="LWC4" s="184"/>
      <c r="LWD4" s="184"/>
      <c r="LWE4" s="184"/>
      <c r="LWF4" s="184"/>
      <c r="LWG4" s="184"/>
      <c r="LWH4" s="184"/>
      <c r="LWI4" s="184"/>
      <c r="LWJ4" s="184"/>
      <c r="LWK4" s="184"/>
      <c r="LWL4" s="184"/>
      <c r="LWM4" s="184"/>
      <c r="LWN4" s="184"/>
      <c r="LWO4" s="184"/>
      <c r="LWP4" s="184"/>
      <c r="LWQ4" s="184"/>
      <c r="LWR4" s="184"/>
      <c r="LWS4" s="184"/>
      <c r="LWT4" s="184"/>
      <c r="LWU4" s="184"/>
      <c r="LWV4" s="184"/>
      <c r="LWW4" s="184"/>
      <c r="LWX4" s="184"/>
      <c r="LWY4" s="184"/>
      <c r="LWZ4" s="184"/>
      <c r="LXA4" s="184"/>
      <c r="LXB4" s="184"/>
      <c r="LXC4" s="184"/>
      <c r="LXD4" s="184"/>
      <c r="LXE4" s="184"/>
      <c r="LXF4" s="184"/>
      <c r="LXG4" s="184"/>
      <c r="LXH4" s="184"/>
      <c r="LXI4" s="184"/>
      <c r="LXJ4" s="184"/>
      <c r="LXK4" s="184"/>
      <c r="LXL4" s="184"/>
      <c r="LXM4" s="184"/>
      <c r="LXN4" s="184"/>
      <c r="LXO4" s="184"/>
      <c r="LXP4" s="184"/>
      <c r="LXQ4" s="184"/>
      <c r="LXR4" s="184"/>
      <c r="LXS4" s="184"/>
      <c r="LXT4" s="184"/>
      <c r="LXU4" s="184"/>
      <c r="LXV4" s="184"/>
      <c r="LXW4" s="184"/>
      <c r="LXX4" s="184"/>
      <c r="LXY4" s="184"/>
      <c r="LXZ4" s="184"/>
      <c r="LYA4" s="184"/>
      <c r="LYB4" s="184"/>
      <c r="LYC4" s="184"/>
      <c r="LYD4" s="184"/>
      <c r="LYE4" s="184"/>
      <c r="LYF4" s="184"/>
      <c r="LYG4" s="184"/>
      <c r="LYH4" s="184"/>
      <c r="LYI4" s="184"/>
      <c r="LYJ4" s="184"/>
      <c r="LYK4" s="184"/>
      <c r="LYL4" s="184"/>
      <c r="LYM4" s="184"/>
      <c r="LYN4" s="184"/>
      <c r="LYO4" s="184"/>
      <c r="LYP4" s="184"/>
      <c r="LYQ4" s="184"/>
      <c r="LYR4" s="184"/>
      <c r="LYS4" s="184"/>
      <c r="LYT4" s="184"/>
      <c r="LYU4" s="184"/>
      <c r="LYV4" s="184"/>
      <c r="LYW4" s="184"/>
      <c r="LYX4" s="184"/>
      <c r="LYY4" s="184"/>
      <c r="LYZ4" s="184"/>
      <c r="LZA4" s="184"/>
      <c r="LZB4" s="184"/>
      <c r="LZC4" s="184"/>
      <c r="LZD4" s="184"/>
      <c r="LZE4" s="184"/>
      <c r="LZF4" s="184"/>
      <c r="LZG4" s="184"/>
      <c r="LZH4" s="184"/>
      <c r="LZI4" s="184"/>
      <c r="LZJ4" s="184"/>
      <c r="LZK4" s="184"/>
      <c r="LZL4" s="184"/>
      <c r="LZM4" s="184"/>
      <c r="LZN4" s="184"/>
      <c r="LZO4" s="184"/>
      <c r="LZP4" s="184"/>
      <c r="LZQ4" s="184"/>
      <c r="LZR4" s="184"/>
      <c r="LZS4" s="184"/>
      <c r="LZT4" s="184"/>
      <c r="LZU4" s="184"/>
      <c r="LZV4" s="184"/>
      <c r="LZW4" s="184"/>
      <c r="LZX4" s="184"/>
      <c r="LZY4" s="184"/>
      <c r="LZZ4" s="184"/>
      <c r="MAA4" s="184"/>
      <c r="MAB4" s="184"/>
      <c r="MAC4" s="184"/>
      <c r="MAD4" s="184"/>
      <c r="MAE4" s="184"/>
      <c r="MAF4" s="184"/>
      <c r="MAG4" s="184"/>
      <c r="MAH4" s="184"/>
      <c r="MAI4" s="184"/>
      <c r="MAJ4" s="184"/>
      <c r="MAK4" s="184"/>
      <c r="MAL4" s="184"/>
      <c r="MAM4" s="184"/>
      <c r="MAN4" s="184"/>
      <c r="MAO4" s="184"/>
      <c r="MAP4" s="184"/>
      <c r="MAQ4" s="184"/>
      <c r="MAR4" s="184"/>
      <c r="MAS4" s="184"/>
      <c r="MAT4" s="184"/>
      <c r="MAU4" s="184"/>
      <c r="MAV4" s="184"/>
      <c r="MAW4" s="184"/>
      <c r="MAX4" s="184"/>
      <c r="MAY4" s="184"/>
      <c r="MAZ4" s="184"/>
      <c r="MBA4" s="184"/>
      <c r="MBB4" s="184"/>
      <c r="MBC4" s="184"/>
      <c r="MBD4" s="184"/>
      <c r="MBE4" s="184"/>
      <c r="MBF4" s="184"/>
      <c r="MBG4" s="184"/>
      <c r="MBH4" s="184"/>
      <c r="MBI4" s="184"/>
      <c r="MBJ4" s="184"/>
      <c r="MBK4" s="184"/>
      <c r="MBL4" s="184"/>
      <c r="MBM4" s="184"/>
      <c r="MBN4" s="184"/>
      <c r="MBO4" s="184"/>
      <c r="MBP4" s="184"/>
      <c r="MBQ4" s="184"/>
      <c r="MBR4" s="184"/>
      <c r="MBS4" s="184"/>
      <c r="MBT4" s="184"/>
      <c r="MBU4" s="184"/>
      <c r="MBV4" s="184"/>
      <c r="MBW4" s="184"/>
      <c r="MBX4" s="184"/>
      <c r="MBY4" s="184"/>
      <c r="MBZ4" s="184"/>
      <c r="MCA4" s="184"/>
      <c r="MCB4" s="184"/>
      <c r="MCC4" s="184"/>
      <c r="MCD4" s="184"/>
      <c r="MCE4" s="184"/>
      <c r="MCF4" s="184"/>
      <c r="MCG4" s="184"/>
      <c r="MCH4" s="184"/>
      <c r="MCI4" s="184"/>
      <c r="MCJ4" s="184"/>
      <c r="MCK4" s="184"/>
      <c r="MCL4" s="184"/>
      <c r="MCM4" s="184"/>
      <c r="MCN4" s="184"/>
      <c r="MCO4" s="184"/>
      <c r="MCP4" s="184"/>
      <c r="MCQ4" s="184"/>
      <c r="MCR4" s="184"/>
      <c r="MCS4" s="184"/>
      <c r="MCT4" s="184"/>
      <c r="MCU4" s="184"/>
      <c r="MCV4" s="184"/>
      <c r="MCW4" s="184"/>
      <c r="MCX4" s="184"/>
      <c r="MCY4" s="184"/>
      <c r="MCZ4" s="184"/>
      <c r="MDA4" s="184"/>
      <c r="MDB4" s="184"/>
      <c r="MDC4" s="184"/>
      <c r="MDD4" s="184"/>
      <c r="MDE4" s="184"/>
      <c r="MDF4" s="184"/>
      <c r="MDG4" s="184"/>
      <c r="MDH4" s="184"/>
      <c r="MDI4" s="184"/>
      <c r="MDJ4" s="184"/>
      <c r="MDK4" s="184"/>
      <c r="MDL4" s="184"/>
      <c r="MDM4" s="184"/>
      <c r="MDN4" s="184"/>
      <c r="MDO4" s="184"/>
      <c r="MDP4" s="184"/>
      <c r="MDQ4" s="184"/>
      <c r="MDR4" s="184"/>
      <c r="MDS4" s="184"/>
      <c r="MDT4" s="184"/>
      <c r="MDU4" s="184"/>
      <c r="MDV4" s="184"/>
      <c r="MDW4" s="184"/>
      <c r="MDX4" s="184"/>
      <c r="MDY4" s="184"/>
      <c r="MDZ4" s="184"/>
      <c r="MEA4" s="184"/>
      <c r="MEB4" s="184"/>
      <c r="MEC4" s="184"/>
      <c r="MED4" s="184"/>
      <c r="MEE4" s="184"/>
      <c r="MEF4" s="184"/>
      <c r="MEG4" s="184"/>
      <c r="MEH4" s="184"/>
      <c r="MEI4" s="184"/>
      <c r="MEJ4" s="184"/>
      <c r="MEK4" s="184"/>
      <c r="MEL4" s="184"/>
      <c r="MEM4" s="184"/>
      <c r="MEN4" s="184"/>
      <c r="MEO4" s="184"/>
      <c r="MEP4" s="184"/>
      <c r="MEQ4" s="184"/>
      <c r="MER4" s="184"/>
      <c r="MES4" s="184"/>
      <c r="MET4" s="184"/>
      <c r="MEU4" s="184"/>
      <c r="MEV4" s="184"/>
      <c r="MEW4" s="184"/>
      <c r="MEX4" s="184"/>
      <c r="MEY4" s="184"/>
      <c r="MEZ4" s="184"/>
      <c r="MFA4" s="184"/>
      <c r="MFB4" s="184"/>
      <c r="MFC4" s="184"/>
      <c r="MFD4" s="184"/>
      <c r="MFE4" s="184"/>
      <c r="MFF4" s="184"/>
      <c r="MFG4" s="184"/>
      <c r="MFH4" s="184"/>
      <c r="MFI4" s="184"/>
      <c r="MFJ4" s="184"/>
      <c r="MFK4" s="184"/>
      <c r="MFL4" s="184"/>
      <c r="MFM4" s="184"/>
      <c r="MFN4" s="184"/>
      <c r="MFO4" s="184"/>
      <c r="MFP4" s="184"/>
      <c r="MFQ4" s="184"/>
      <c r="MFR4" s="184"/>
      <c r="MFS4" s="184"/>
      <c r="MFT4" s="184"/>
      <c r="MFU4" s="184"/>
      <c r="MFV4" s="184"/>
      <c r="MFW4" s="184"/>
      <c r="MFX4" s="184"/>
      <c r="MFY4" s="184"/>
      <c r="MFZ4" s="184"/>
      <c r="MGA4" s="184"/>
      <c r="MGB4" s="184"/>
      <c r="MGC4" s="184"/>
      <c r="MGD4" s="184"/>
      <c r="MGE4" s="184"/>
      <c r="MGF4" s="184"/>
      <c r="MGG4" s="184"/>
      <c r="MGH4" s="184"/>
      <c r="MGI4" s="184"/>
      <c r="MGJ4" s="184"/>
      <c r="MGK4" s="184"/>
      <c r="MGL4" s="184"/>
      <c r="MGM4" s="184"/>
      <c r="MGN4" s="184"/>
      <c r="MGO4" s="184"/>
      <c r="MGP4" s="184"/>
      <c r="MGQ4" s="184"/>
      <c r="MGR4" s="184"/>
      <c r="MGS4" s="184"/>
      <c r="MGT4" s="184"/>
      <c r="MGU4" s="184"/>
      <c r="MGV4" s="184"/>
      <c r="MGW4" s="184"/>
      <c r="MGX4" s="184"/>
      <c r="MGY4" s="184"/>
      <c r="MGZ4" s="184"/>
      <c r="MHA4" s="184"/>
      <c r="MHB4" s="184"/>
      <c r="MHC4" s="184"/>
      <c r="MHD4" s="184"/>
      <c r="MHE4" s="184"/>
      <c r="MHF4" s="184"/>
      <c r="MHG4" s="184"/>
      <c r="MHH4" s="184"/>
      <c r="MHI4" s="184"/>
      <c r="MHJ4" s="184"/>
      <c r="MHK4" s="184"/>
      <c r="MHL4" s="184"/>
      <c r="MHM4" s="184"/>
      <c r="MHN4" s="184"/>
      <c r="MHO4" s="184"/>
      <c r="MHP4" s="184"/>
      <c r="MHQ4" s="184"/>
      <c r="MHR4" s="184"/>
      <c r="MHS4" s="184"/>
      <c r="MHT4" s="184"/>
      <c r="MHU4" s="184"/>
      <c r="MHV4" s="184"/>
      <c r="MHW4" s="184"/>
      <c r="MHX4" s="184"/>
      <c r="MHY4" s="184"/>
      <c r="MHZ4" s="184"/>
      <c r="MIA4" s="184"/>
      <c r="MIB4" s="184"/>
      <c r="MIC4" s="184"/>
      <c r="MID4" s="184"/>
      <c r="MIE4" s="184"/>
      <c r="MIF4" s="184"/>
      <c r="MIG4" s="184"/>
      <c r="MIH4" s="184"/>
      <c r="MII4" s="184"/>
      <c r="MIJ4" s="184"/>
      <c r="MIK4" s="184"/>
      <c r="MIL4" s="184"/>
      <c r="MIM4" s="184"/>
      <c r="MIN4" s="184"/>
      <c r="MIO4" s="184"/>
      <c r="MIP4" s="184"/>
      <c r="MIQ4" s="184"/>
      <c r="MIR4" s="184"/>
      <c r="MIS4" s="184"/>
      <c r="MIT4" s="184"/>
      <c r="MIU4" s="184"/>
      <c r="MIV4" s="184"/>
      <c r="MIW4" s="184"/>
      <c r="MIX4" s="184"/>
      <c r="MIY4" s="184"/>
      <c r="MIZ4" s="184"/>
      <c r="MJA4" s="184"/>
      <c r="MJB4" s="184"/>
      <c r="MJC4" s="184"/>
      <c r="MJD4" s="184"/>
      <c r="MJE4" s="184"/>
      <c r="MJF4" s="184"/>
      <c r="MJG4" s="184"/>
      <c r="MJH4" s="184"/>
      <c r="MJI4" s="184"/>
      <c r="MJJ4" s="184"/>
      <c r="MJK4" s="184"/>
      <c r="MJL4" s="184"/>
      <c r="MJM4" s="184"/>
      <c r="MJN4" s="184"/>
      <c r="MJO4" s="184"/>
      <c r="MJP4" s="184"/>
      <c r="MJQ4" s="184"/>
      <c r="MJR4" s="184"/>
      <c r="MJS4" s="184"/>
      <c r="MJT4" s="184"/>
      <c r="MJU4" s="184"/>
      <c r="MJV4" s="184"/>
      <c r="MJW4" s="184"/>
      <c r="MJX4" s="184"/>
      <c r="MJY4" s="184"/>
      <c r="MJZ4" s="184"/>
      <c r="MKA4" s="184"/>
      <c r="MKB4" s="184"/>
      <c r="MKC4" s="184"/>
      <c r="MKD4" s="184"/>
      <c r="MKE4" s="184"/>
      <c r="MKF4" s="184"/>
      <c r="MKG4" s="184"/>
      <c r="MKH4" s="184"/>
      <c r="MKI4" s="184"/>
      <c r="MKJ4" s="184"/>
      <c r="MKK4" s="184"/>
      <c r="MKL4" s="184"/>
      <c r="MKM4" s="184"/>
      <c r="MKN4" s="184"/>
      <c r="MKO4" s="184"/>
      <c r="MKP4" s="184"/>
      <c r="MKQ4" s="184"/>
      <c r="MKR4" s="184"/>
      <c r="MKS4" s="184"/>
      <c r="MKT4" s="184"/>
      <c r="MKU4" s="184"/>
      <c r="MKV4" s="184"/>
      <c r="MKW4" s="184"/>
      <c r="MKX4" s="184"/>
      <c r="MKY4" s="184"/>
      <c r="MKZ4" s="184"/>
      <c r="MLA4" s="184"/>
      <c r="MLB4" s="184"/>
      <c r="MLC4" s="184"/>
      <c r="MLD4" s="184"/>
      <c r="MLE4" s="184"/>
      <c r="MLF4" s="184"/>
      <c r="MLG4" s="184"/>
      <c r="MLH4" s="184"/>
      <c r="MLI4" s="184"/>
      <c r="MLJ4" s="184"/>
      <c r="MLK4" s="184"/>
      <c r="MLL4" s="184"/>
      <c r="MLM4" s="184"/>
      <c r="MLN4" s="184"/>
      <c r="MLO4" s="184"/>
      <c r="MLP4" s="184"/>
      <c r="MLQ4" s="184"/>
      <c r="MLR4" s="184"/>
      <c r="MLS4" s="184"/>
      <c r="MLT4" s="184"/>
      <c r="MLU4" s="184"/>
      <c r="MLV4" s="184"/>
      <c r="MLW4" s="184"/>
      <c r="MLX4" s="184"/>
      <c r="MLY4" s="184"/>
      <c r="MLZ4" s="184"/>
      <c r="MMA4" s="184"/>
      <c r="MMB4" s="184"/>
      <c r="MMC4" s="184"/>
      <c r="MMD4" s="184"/>
      <c r="MME4" s="184"/>
      <c r="MMF4" s="184"/>
      <c r="MMG4" s="184"/>
      <c r="MMH4" s="184"/>
      <c r="MMI4" s="184"/>
      <c r="MMJ4" s="184"/>
      <c r="MMK4" s="184"/>
      <c r="MML4" s="184"/>
      <c r="MMM4" s="184"/>
      <c r="MMN4" s="184"/>
      <c r="MMO4" s="184"/>
      <c r="MMP4" s="184"/>
      <c r="MMQ4" s="184"/>
      <c r="MMR4" s="184"/>
      <c r="MMS4" s="184"/>
      <c r="MMT4" s="184"/>
      <c r="MMU4" s="184"/>
      <c r="MMV4" s="184"/>
      <c r="MMW4" s="184"/>
      <c r="MMX4" s="184"/>
      <c r="MMY4" s="184"/>
      <c r="MMZ4" s="184"/>
      <c r="MNA4" s="184"/>
      <c r="MNB4" s="184"/>
      <c r="MNC4" s="184"/>
      <c r="MND4" s="184"/>
      <c r="MNE4" s="184"/>
      <c r="MNF4" s="184"/>
      <c r="MNG4" s="184"/>
      <c r="MNH4" s="184"/>
      <c r="MNI4" s="184"/>
      <c r="MNJ4" s="184"/>
      <c r="MNK4" s="184"/>
      <c r="MNL4" s="184"/>
      <c r="MNM4" s="184"/>
      <c r="MNN4" s="184"/>
      <c r="MNO4" s="184"/>
      <c r="MNP4" s="184"/>
      <c r="MNQ4" s="184"/>
      <c r="MNR4" s="184"/>
      <c r="MNS4" s="184"/>
      <c r="MNT4" s="184"/>
      <c r="MNU4" s="184"/>
      <c r="MNV4" s="184"/>
      <c r="MNW4" s="184"/>
      <c r="MNX4" s="184"/>
      <c r="MNY4" s="184"/>
      <c r="MNZ4" s="184"/>
      <c r="MOA4" s="184"/>
      <c r="MOB4" s="184"/>
      <c r="MOC4" s="184"/>
      <c r="MOD4" s="184"/>
      <c r="MOE4" s="184"/>
      <c r="MOF4" s="184"/>
      <c r="MOG4" s="184"/>
      <c r="MOH4" s="184"/>
      <c r="MOI4" s="184"/>
      <c r="MOJ4" s="184"/>
      <c r="MOK4" s="184"/>
      <c r="MOL4" s="184"/>
      <c r="MOM4" s="184"/>
      <c r="MON4" s="184"/>
      <c r="MOO4" s="184"/>
      <c r="MOP4" s="184"/>
      <c r="MOQ4" s="184"/>
      <c r="MOR4" s="184"/>
      <c r="MOS4" s="184"/>
      <c r="MOT4" s="184"/>
      <c r="MOU4" s="184"/>
      <c r="MOV4" s="184"/>
      <c r="MOW4" s="184"/>
      <c r="MOX4" s="184"/>
      <c r="MOY4" s="184"/>
      <c r="MOZ4" s="184"/>
      <c r="MPA4" s="184"/>
      <c r="MPB4" s="184"/>
      <c r="MPC4" s="184"/>
      <c r="MPD4" s="184"/>
      <c r="MPE4" s="184"/>
      <c r="MPF4" s="184"/>
      <c r="MPG4" s="184"/>
      <c r="MPH4" s="184"/>
      <c r="MPI4" s="184"/>
      <c r="MPJ4" s="184"/>
      <c r="MPK4" s="184"/>
      <c r="MPL4" s="184"/>
      <c r="MPM4" s="184"/>
      <c r="MPN4" s="184"/>
      <c r="MPO4" s="184"/>
      <c r="MPP4" s="184"/>
      <c r="MPQ4" s="184"/>
      <c r="MPR4" s="184"/>
      <c r="MPS4" s="184"/>
      <c r="MPT4" s="184"/>
      <c r="MPU4" s="184"/>
      <c r="MPV4" s="184"/>
      <c r="MPW4" s="184"/>
      <c r="MPX4" s="184"/>
      <c r="MPY4" s="184"/>
      <c r="MPZ4" s="184"/>
      <c r="MQA4" s="184"/>
      <c r="MQB4" s="184"/>
      <c r="MQC4" s="184"/>
      <c r="MQD4" s="184"/>
      <c r="MQE4" s="184"/>
      <c r="MQF4" s="184"/>
      <c r="MQG4" s="184"/>
      <c r="MQH4" s="184"/>
      <c r="MQI4" s="184"/>
      <c r="MQJ4" s="184"/>
      <c r="MQK4" s="184"/>
      <c r="MQL4" s="184"/>
      <c r="MQM4" s="184"/>
      <c r="MQN4" s="184"/>
      <c r="MQO4" s="184"/>
      <c r="MQP4" s="184"/>
      <c r="MQQ4" s="184"/>
      <c r="MQR4" s="184"/>
      <c r="MQS4" s="184"/>
      <c r="MQT4" s="184"/>
      <c r="MQU4" s="184"/>
      <c r="MQV4" s="184"/>
      <c r="MQW4" s="184"/>
      <c r="MQX4" s="184"/>
      <c r="MQY4" s="184"/>
      <c r="MQZ4" s="184"/>
      <c r="MRA4" s="184"/>
      <c r="MRB4" s="184"/>
      <c r="MRC4" s="184"/>
      <c r="MRD4" s="184"/>
      <c r="MRE4" s="184"/>
      <c r="MRF4" s="184"/>
      <c r="MRG4" s="184"/>
      <c r="MRH4" s="184"/>
      <c r="MRI4" s="184"/>
      <c r="MRJ4" s="184"/>
      <c r="MRK4" s="184"/>
      <c r="MRL4" s="184"/>
      <c r="MRM4" s="184"/>
      <c r="MRN4" s="184"/>
      <c r="MRO4" s="184"/>
      <c r="MRP4" s="184"/>
      <c r="MRQ4" s="184"/>
      <c r="MRR4" s="184"/>
      <c r="MRS4" s="184"/>
      <c r="MRT4" s="184"/>
      <c r="MRU4" s="184"/>
      <c r="MRV4" s="184"/>
      <c r="MRW4" s="184"/>
      <c r="MRX4" s="184"/>
      <c r="MRY4" s="184"/>
      <c r="MRZ4" s="184"/>
      <c r="MSA4" s="184"/>
      <c r="MSB4" s="184"/>
      <c r="MSC4" s="184"/>
      <c r="MSD4" s="184"/>
      <c r="MSE4" s="184"/>
      <c r="MSF4" s="184"/>
      <c r="MSG4" s="184"/>
      <c r="MSH4" s="184"/>
      <c r="MSI4" s="184"/>
      <c r="MSJ4" s="184"/>
      <c r="MSK4" s="184"/>
      <c r="MSL4" s="184"/>
      <c r="MSM4" s="184"/>
      <c r="MSN4" s="184"/>
      <c r="MSO4" s="184"/>
      <c r="MSP4" s="184"/>
      <c r="MSQ4" s="184"/>
      <c r="MSR4" s="184"/>
      <c r="MSS4" s="184"/>
      <c r="MST4" s="184"/>
      <c r="MSU4" s="184"/>
      <c r="MSV4" s="184"/>
      <c r="MSW4" s="184"/>
      <c r="MSX4" s="184"/>
      <c r="MSY4" s="184"/>
      <c r="MSZ4" s="184"/>
      <c r="MTA4" s="184"/>
      <c r="MTB4" s="184"/>
      <c r="MTC4" s="184"/>
      <c r="MTD4" s="184"/>
      <c r="MTE4" s="184"/>
      <c r="MTF4" s="184"/>
      <c r="MTG4" s="184"/>
      <c r="MTH4" s="184"/>
      <c r="MTI4" s="184"/>
      <c r="MTJ4" s="184"/>
      <c r="MTK4" s="184"/>
      <c r="MTL4" s="184"/>
      <c r="MTM4" s="184"/>
      <c r="MTN4" s="184"/>
      <c r="MTO4" s="184"/>
      <c r="MTP4" s="184"/>
      <c r="MTQ4" s="184"/>
      <c r="MTR4" s="184"/>
      <c r="MTS4" s="184"/>
      <c r="MTT4" s="184"/>
      <c r="MTU4" s="184"/>
      <c r="MTV4" s="184"/>
      <c r="MTW4" s="184"/>
      <c r="MTX4" s="184"/>
      <c r="MTY4" s="184"/>
      <c r="MTZ4" s="184"/>
      <c r="MUA4" s="184"/>
      <c r="MUB4" s="184"/>
      <c r="MUC4" s="184"/>
      <c r="MUD4" s="184"/>
      <c r="MUE4" s="184"/>
      <c r="MUF4" s="184"/>
      <c r="MUG4" s="184"/>
      <c r="MUH4" s="184"/>
      <c r="MUI4" s="184"/>
      <c r="MUJ4" s="184"/>
      <c r="MUK4" s="184"/>
      <c r="MUL4" s="184"/>
      <c r="MUM4" s="184"/>
      <c r="MUN4" s="184"/>
      <c r="MUO4" s="184"/>
      <c r="MUP4" s="184"/>
      <c r="MUQ4" s="184"/>
      <c r="MUR4" s="184"/>
      <c r="MUS4" s="184"/>
      <c r="MUT4" s="184"/>
      <c r="MUU4" s="184"/>
      <c r="MUV4" s="184"/>
      <c r="MUW4" s="184"/>
      <c r="MUX4" s="184"/>
      <c r="MUY4" s="184"/>
      <c r="MUZ4" s="184"/>
      <c r="MVA4" s="184"/>
      <c r="MVB4" s="184"/>
      <c r="MVC4" s="184"/>
      <c r="MVD4" s="184"/>
      <c r="MVE4" s="184"/>
      <c r="MVF4" s="184"/>
      <c r="MVG4" s="184"/>
      <c r="MVH4" s="184"/>
      <c r="MVI4" s="184"/>
      <c r="MVJ4" s="184"/>
      <c r="MVK4" s="184"/>
      <c r="MVL4" s="184"/>
      <c r="MVM4" s="184"/>
      <c r="MVN4" s="184"/>
      <c r="MVO4" s="184"/>
      <c r="MVP4" s="184"/>
      <c r="MVQ4" s="184"/>
      <c r="MVR4" s="184"/>
      <c r="MVS4" s="184"/>
      <c r="MVT4" s="184"/>
      <c r="MVU4" s="184"/>
      <c r="MVV4" s="184"/>
      <c r="MVW4" s="184"/>
      <c r="MVX4" s="184"/>
      <c r="MVY4" s="184"/>
      <c r="MVZ4" s="184"/>
      <c r="MWA4" s="184"/>
      <c r="MWB4" s="184"/>
      <c r="MWC4" s="184"/>
      <c r="MWD4" s="184"/>
      <c r="MWE4" s="184"/>
      <c r="MWF4" s="184"/>
      <c r="MWG4" s="184"/>
      <c r="MWH4" s="184"/>
      <c r="MWI4" s="184"/>
      <c r="MWJ4" s="184"/>
      <c r="MWK4" s="184"/>
      <c r="MWL4" s="184"/>
      <c r="MWM4" s="184"/>
      <c r="MWN4" s="184"/>
      <c r="MWO4" s="184"/>
      <c r="MWP4" s="184"/>
      <c r="MWQ4" s="184"/>
      <c r="MWR4" s="184"/>
      <c r="MWS4" s="184"/>
      <c r="MWT4" s="184"/>
      <c r="MWU4" s="184"/>
      <c r="MWV4" s="184"/>
      <c r="MWW4" s="184"/>
      <c r="MWX4" s="184"/>
      <c r="MWY4" s="184"/>
      <c r="MWZ4" s="184"/>
      <c r="MXA4" s="184"/>
      <c r="MXB4" s="184"/>
      <c r="MXC4" s="184"/>
      <c r="MXD4" s="184"/>
      <c r="MXE4" s="184"/>
      <c r="MXF4" s="184"/>
      <c r="MXG4" s="184"/>
      <c r="MXH4" s="184"/>
      <c r="MXI4" s="184"/>
      <c r="MXJ4" s="184"/>
      <c r="MXK4" s="184"/>
      <c r="MXL4" s="184"/>
      <c r="MXM4" s="184"/>
      <c r="MXN4" s="184"/>
      <c r="MXO4" s="184"/>
      <c r="MXP4" s="184"/>
      <c r="MXQ4" s="184"/>
      <c r="MXR4" s="184"/>
      <c r="MXS4" s="184"/>
      <c r="MXT4" s="184"/>
      <c r="MXU4" s="184"/>
      <c r="MXV4" s="184"/>
      <c r="MXW4" s="184"/>
      <c r="MXX4" s="184"/>
      <c r="MXY4" s="184"/>
      <c r="MXZ4" s="184"/>
      <c r="MYA4" s="184"/>
      <c r="MYB4" s="184"/>
      <c r="MYC4" s="184"/>
      <c r="MYD4" s="184"/>
      <c r="MYE4" s="184"/>
      <c r="MYF4" s="184"/>
      <c r="MYG4" s="184"/>
      <c r="MYH4" s="184"/>
      <c r="MYI4" s="184"/>
      <c r="MYJ4" s="184"/>
      <c r="MYK4" s="184"/>
      <c r="MYL4" s="184"/>
      <c r="MYM4" s="184"/>
      <c r="MYN4" s="184"/>
      <c r="MYO4" s="184"/>
      <c r="MYP4" s="184"/>
      <c r="MYQ4" s="184"/>
      <c r="MYR4" s="184"/>
      <c r="MYS4" s="184"/>
      <c r="MYT4" s="184"/>
      <c r="MYU4" s="184"/>
      <c r="MYV4" s="184"/>
      <c r="MYW4" s="184"/>
      <c r="MYX4" s="184"/>
      <c r="MYY4" s="184"/>
      <c r="MYZ4" s="184"/>
      <c r="MZA4" s="184"/>
      <c r="MZB4" s="184"/>
      <c r="MZC4" s="184"/>
      <c r="MZD4" s="184"/>
      <c r="MZE4" s="184"/>
      <c r="MZF4" s="184"/>
      <c r="MZG4" s="184"/>
      <c r="MZH4" s="184"/>
      <c r="MZI4" s="184"/>
      <c r="MZJ4" s="184"/>
      <c r="MZK4" s="184"/>
      <c r="MZL4" s="184"/>
      <c r="MZM4" s="184"/>
      <c r="MZN4" s="184"/>
      <c r="MZO4" s="184"/>
      <c r="MZP4" s="184"/>
      <c r="MZQ4" s="184"/>
      <c r="MZR4" s="184"/>
      <c r="MZS4" s="184"/>
      <c r="MZT4" s="184"/>
      <c r="MZU4" s="184"/>
      <c r="MZV4" s="184"/>
      <c r="MZW4" s="184"/>
      <c r="MZX4" s="184"/>
      <c r="MZY4" s="184"/>
      <c r="MZZ4" s="184"/>
      <c r="NAA4" s="184"/>
      <c r="NAB4" s="184"/>
      <c r="NAC4" s="184"/>
      <c r="NAD4" s="184"/>
      <c r="NAE4" s="184"/>
      <c r="NAF4" s="184"/>
      <c r="NAG4" s="184"/>
      <c r="NAH4" s="184"/>
      <c r="NAI4" s="184"/>
      <c r="NAJ4" s="184"/>
      <c r="NAK4" s="184"/>
      <c r="NAL4" s="184"/>
      <c r="NAM4" s="184"/>
      <c r="NAN4" s="184"/>
      <c r="NAO4" s="184"/>
      <c r="NAP4" s="184"/>
      <c r="NAQ4" s="184"/>
      <c r="NAR4" s="184"/>
      <c r="NAS4" s="184"/>
      <c r="NAT4" s="184"/>
      <c r="NAU4" s="184"/>
      <c r="NAV4" s="184"/>
      <c r="NAW4" s="184"/>
      <c r="NAX4" s="184"/>
      <c r="NAY4" s="184"/>
      <c r="NAZ4" s="184"/>
      <c r="NBA4" s="184"/>
      <c r="NBB4" s="184"/>
      <c r="NBC4" s="184"/>
      <c r="NBD4" s="184"/>
      <c r="NBE4" s="184"/>
      <c r="NBF4" s="184"/>
      <c r="NBG4" s="184"/>
      <c r="NBH4" s="184"/>
      <c r="NBI4" s="184"/>
      <c r="NBJ4" s="184"/>
      <c r="NBK4" s="184"/>
      <c r="NBL4" s="184"/>
      <c r="NBM4" s="184"/>
      <c r="NBN4" s="184"/>
      <c r="NBO4" s="184"/>
      <c r="NBP4" s="184"/>
      <c r="NBQ4" s="184"/>
      <c r="NBR4" s="184"/>
      <c r="NBS4" s="184"/>
      <c r="NBT4" s="184"/>
      <c r="NBU4" s="184"/>
      <c r="NBV4" s="184"/>
      <c r="NBW4" s="184"/>
      <c r="NBX4" s="184"/>
      <c r="NBY4" s="184"/>
      <c r="NBZ4" s="184"/>
      <c r="NCA4" s="184"/>
      <c r="NCB4" s="184"/>
      <c r="NCC4" s="184"/>
      <c r="NCD4" s="184"/>
      <c r="NCE4" s="184"/>
      <c r="NCF4" s="184"/>
      <c r="NCG4" s="184"/>
      <c r="NCH4" s="184"/>
      <c r="NCI4" s="184"/>
      <c r="NCJ4" s="184"/>
      <c r="NCK4" s="184"/>
      <c r="NCL4" s="184"/>
      <c r="NCM4" s="184"/>
      <c r="NCN4" s="184"/>
      <c r="NCO4" s="184"/>
      <c r="NCP4" s="184"/>
      <c r="NCQ4" s="184"/>
      <c r="NCR4" s="184"/>
      <c r="NCS4" s="184"/>
      <c r="NCT4" s="184"/>
      <c r="NCU4" s="184"/>
      <c r="NCV4" s="184"/>
      <c r="NCW4" s="184"/>
      <c r="NCX4" s="184"/>
      <c r="NCY4" s="184"/>
      <c r="NCZ4" s="184"/>
      <c r="NDA4" s="184"/>
      <c r="NDB4" s="184"/>
      <c r="NDC4" s="184"/>
      <c r="NDD4" s="184"/>
      <c r="NDE4" s="184"/>
      <c r="NDF4" s="184"/>
      <c r="NDG4" s="184"/>
      <c r="NDH4" s="184"/>
      <c r="NDI4" s="184"/>
      <c r="NDJ4" s="184"/>
      <c r="NDK4" s="184"/>
      <c r="NDL4" s="184"/>
      <c r="NDM4" s="184"/>
      <c r="NDN4" s="184"/>
      <c r="NDO4" s="184"/>
      <c r="NDP4" s="184"/>
      <c r="NDQ4" s="184"/>
      <c r="NDR4" s="184"/>
      <c r="NDS4" s="184"/>
      <c r="NDT4" s="184"/>
      <c r="NDU4" s="184"/>
      <c r="NDV4" s="184"/>
      <c r="NDW4" s="184"/>
      <c r="NDX4" s="184"/>
      <c r="NDY4" s="184"/>
      <c r="NDZ4" s="184"/>
      <c r="NEA4" s="184"/>
      <c r="NEB4" s="184"/>
      <c r="NEC4" s="184"/>
      <c r="NED4" s="184"/>
      <c r="NEE4" s="184"/>
      <c r="NEF4" s="184"/>
      <c r="NEG4" s="184"/>
      <c r="NEH4" s="184"/>
      <c r="NEI4" s="184"/>
      <c r="NEJ4" s="184"/>
      <c r="NEK4" s="184"/>
      <c r="NEL4" s="184"/>
      <c r="NEM4" s="184"/>
      <c r="NEN4" s="184"/>
      <c r="NEO4" s="184"/>
      <c r="NEP4" s="184"/>
      <c r="NEQ4" s="184"/>
      <c r="NER4" s="184"/>
      <c r="NES4" s="184"/>
      <c r="NET4" s="184"/>
      <c r="NEU4" s="184"/>
      <c r="NEV4" s="184"/>
      <c r="NEW4" s="184"/>
      <c r="NEX4" s="184"/>
      <c r="NEY4" s="184"/>
      <c r="NEZ4" s="184"/>
      <c r="NFA4" s="184"/>
      <c r="NFB4" s="184"/>
      <c r="NFC4" s="184"/>
      <c r="NFD4" s="184"/>
      <c r="NFE4" s="184"/>
      <c r="NFF4" s="184"/>
      <c r="NFG4" s="184"/>
      <c r="NFH4" s="184"/>
      <c r="NFI4" s="184"/>
      <c r="NFJ4" s="184"/>
      <c r="NFK4" s="184"/>
      <c r="NFL4" s="184"/>
      <c r="NFM4" s="184"/>
      <c r="NFN4" s="184"/>
      <c r="NFO4" s="184"/>
      <c r="NFP4" s="184"/>
      <c r="NFQ4" s="184"/>
      <c r="NFR4" s="184"/>
      <c r="NFS4" s="184"/>
      <c r="NFT4" s="184"/>
      <c r="NFU4" s="184"/>
      <c r="NFV4" s="184"/>
      <c r="NFW4" s="184"/>
      <c r="NFX4" s="184"/>
      <c r="NFY4" s="184"/>
      <c r="NFZ4" s="184"/>
      <c r="NGA4" s="184"/>
      <c r="NGB4" s="184"/>
      <c r="NGC4" s="184"/>
      <c r="NGD4" s="184"/>
      <c r="NGE4" s="184"/>
      <c r="NGF4" s="184"/>
      <c r="NGG4" s="184"/>
      <c r="NGH4" s="184"/>
      <c r="NGI4" s="184"/>
      <c r="NGJ4" s="184"/>
      <c r="NGK4" s="184"/>
      <c r="NGL4" s="184"/>
      <c r="NGM4" s="184"/>
      <c r="NGN4" s="184"/>
      <c r="NGO4" s="184"/>
      <c r="NGP4" s="184"/>
      <c r="NGQ4" s="184"/>
      <c r="NGR4" s="184"/>
      <c r="NGS4" s="184"/>
      <c r="NGT4" s="184"/>
      <c r="NGU4" s="184"/>
      <c r="NGV4" s="184"/>
      <c r="NGW4" s="184"/>
      <c r="NGX4" s="184"/>
      <c r="NGY4" s="184"/>
      <c r="NGZ4" s="184"/>
      <c r="NHA4" s="184"/>
      <c r="NHB4" s="184"/>
      <c r="NHC4" s="184"/>
      <c r="NHD4" s="184"/>
      <c r="NHE4" s="184"/>
      <c r="NHF4" s="184"/>
      <c r="NHG4" s="184"/>
      <c r="NHH4" s="184"/>
      <c r="NHI4" s="184"/>
      <c r="NHJ4" s="184"/>
      <c r="NHK4" s="184"/>
      <c r="NHL4" s="184"/>
      <c r="NHM4" s="184"/>
      <c r="NHN4" s="184"/>
      <c r="NHO4" s="184"/>
      <c r="NHP4" s="184"/>
      <c r="NHQ4" s="184"/>
      <c r="NHR4" s="184"/>
      <c r="NHS4" s="184"/>
      <c r="NHT4" s="184"/>
      <c r="NHU4" s="184"/>
      <c r="NHV4" s="184"/>
      <c r="NHW4" s="184"/>
      <c r="NHX4" s="184"/>
      <c r="NHY4" s="184"/>
      <c r="NHZ4" s="184"/>
      <c r="NIA4" s="184"/>
      <c r="NIB4" s="184"/>
      <c r="NIC4" s="184"/>
      <c r="NID4" s="184"/>
      <c r="NIE4" s="184"/>
      <c r="NIF4" s="184"/>
      <c r="NIG4" s="184"/>
      <c r="NIH4" s="184"/>
      <c r="NII4" s="184"/>
      <c r="NIJ4" s="184"/>
      <c r="NIK4" s="184"/>
      <c r="NIL4" s="184"/>
      <c r="NIM4" s="184"/>
      <c r="NIN4" s="184"/>
      <c r="NIO4" s="184"/>
      <c r="NIP4" s="184"/>
      <c r="NIQ4" s="184"/>
      <c r="NIR4" s="184"/>
      <c r="NIS4" s="184"/>
      <c r="NIT4" s="184"/>
      <c r="NIU4" s="184"/>
      <c r="NIV4" s="184"/>
      <c r="NIW4" s="184"/>
      <c r="NIX4" s="184"/>
      <c r="NIY4" s="184"/>
      <c r="NIZ4" s="184"/>
      <c r="NJA4" s="184"/>
      <c r="NJB4" s="184"/>
      <c r="NJC4" s="184"/>
      <c r="NJD4" s="184"/>
      <c r="NJE4" s="184"/>
      <c r="NJF4" s="184"/>
      <c r="NJG4" s="184"/>
      <c r="NJH4" s="184"/>
      <c r="NJI4" s="184"/>
      <c r="NJJ4" s="184"/>
      <c r="NJK4" s="184"/>
      <c r="NJL4" s="184"/>
      <c r="NJM4" s="184"/>
      <c r="NJN4" s="184"/>
      <c r="NJO4" s="184"/>
      <c r="NJP4" s="184"/>
      <c r="NJQ4" s="184"/>
      <c r="NJR4" s="184"/>
      <c r="NJS4" s="184"/>
      <c r="NJT4" s="184"/>
      <c r="NJU4" s="184"/>
      <c r="NJV4" s="184"/>
      <c r="NJW4" s="184"/>
      <c r="NJX4" s="184"/>
      <c r="NJY4" s="184"/>
      <c r="NJZ4" s="184"/>
      <c r="NKA4" s="184"/>
      <c r="NKB4" s="184"/>
      <c r="NKC4" s="184"/>
      <c r="NKD4" s="184"/>
      <c r="NKE4" s="184"/>
      <c r="NKF4" s="184"/>
      <c r="NKG4" s="184"/>
      <c r="NKH4" s="184"/>
      <c r="NKI4" s="184"/>
      <c r="NKJ4" s="184"/>
      <c r="NKK4" s="184"/>
      <c r="NKL4" s="184"/>
      <c r="NKM4" s="184"/>
      <c r="NKN4" s="184"/>
      <c r="NKO4" s="184"/>
      <c r="NKP4" s="184"/>
      <c r="NKQ4" s="184"/>
      <c r="NKR4" s="184"/>
      <c r="NKS4" s="184"/>
      <c r="NKT4" s="184"/>
      <c r="NKU4" s="184"/>
      <c r="NKV4" s="184"/>
      <c r="NKW4" s="184"/>
      <c r="NKX4" s="184"/>
      <c r="NKY4" s="184"/>
      <c r="NKZ4" s="184"/>
      <c r="NLA4" s="184"/>
      <c r="NLB4" s="184"/>
      <c r="NLC4" s="184"/>
      <c r="NLD4" s="184"/>
      <c r="NLE4" s="184"/>
      <c r="NLF4" s="184"/>
      <c r="NLG4" s="184"/>
      <c r="NLH4" s="184"/>
      <c r="NLI4" s="184"/>
      <c r="NLJ4" s="184"/>
      <c r="NLK4" s="184"/>
      <c r="NLL4" s="184"/>
      <c r="NLM4" s="184"/>
      <c r="NLN4" s="184"/>
      <c r="NLO4" s="184"/>
      <c r="NLP4" s="184"/>
      <c r="NLQ4" s="184"/>
      <c r="NLR4" s="184"/>
      <c r="NLS4" s="184"/>
      <c r="NLT4" s="184"/>
      <c r="NLU4" s="184"/>
      <c r="NLV4" s="184"/>
      <c r="NLW4" s="184"/>
      <c r="NLX4" s="184"/>
      <c r="NLY4" s="184"/>
      <c r="NLZ4" s="184"/>
      <c r="NMA4" s="184"/>
      <c r="NMB4" s="184"/>
      <c r="NMC4" s="184"/>
      <c r="NMD4" s="184"/>
      <c r="NME4" s="184"/>
      <c r="NMF4" s="184"/>
      <c r="NMG4" s="184"/>
      <c r="NMH4" s="184"/>
      <c r="NMI4" s="184"/>
      <c r="NMJ4" s="184"/>
      <c r="NMK4" s="184"/>
      <c r="NML4" s="184"/>
      <c r="NMM4" s="184"/>
      <c r="NMN4" s="184"/>
      <c r="NMO4" s="184"/>
      <c r="NMP4" s="184"/>
      <c r="NMQ4" s="184"/>
      <c r="NMR4" s="184"/>
      <c r="NMS4" s="184"/>
      <c r="NMT4" s="184"/>
      <c r="NMU4" s="184"/>
      <c r="NMV4" s="184"/>
      <c r="NMW4" s="184"/>
      <c r="NMX4" s="184"/>
      <c r="NMY4" s="184"/>
      <c r="NMZ4" s="184"/>
      <c r="NNA4" s="184"/>
      <c r="NNB4" s="184"/>
      <c r="NNC4" s="184"/>
      <c r="NND4" s="184"/>
      <c r="NNE4" s="184"/>
      <c r="NNF4" s="184"/>
      <c r="NNG4" s="184"/>
      <c r="NNH4" s="184"/>
      <c r="NNI4" s="184"/>
      <c r="NNJ4" s="184"/>
      <c r="NNK4" s="184"/>
      <c r="NNL4" s="184"/>
      <c r="NNM4" s="184"/>
      <c r="NNN4" s="184"/>
      <c r="NNO4" s="184"/>
      <c r="NNP4" s="184"/>
      <c r="NNQ4" s="184"/>
      <c r="NNR4" s="184"/>
      <c r="NNS4" s="184"/>
      <c r="NNT4" s="184"/>
      <c r="NNU4" s="184"/>
      <c r="NNV4" s="184"/>
      <c r="NNW4" s="184"/>
      <c r="NNX4" s="184"/>
      <c r="NNY4" s="184"/>
      <c r="NNZ4" s="184"/>
      <c r="NOA4" s="184"/>
      <c r="NOB4" s="184"/>
      <c r="NOC4" s="184"/>
      <c r="NOD4" s="184"/>
      <c r="NOE4" s="184"/>
      <c r="NOF4" s="184"/>
      <c r="NOG4" s="184"/>
      <c r="NOH4" s="184"/>
      <c r="NOI4" s="184"/>
      <c r="NOJ4" s="184"/>
      <c r="NOK4" s="184"/>
      <c r="NOL4" s="184"/>
      <c r="NOM4" s="184"/>
      <c r="NON4" s="184"/>
      <c r="NOO4" s="184"/>
      <c r="NOP4" s="184"/>
      <c r="NOQ4" s="184"/>
      <c r="NOR4" s="184"/>
      <c r="NOS4" s="184"/>
      <c r="NOT4" s="184"/>
      <c r="NOU4" s="184"/>
      <c r="NOV4" s="184"/>
      <c r="NOW4" s="184"/>
      <c r="NOX4" s="184"/>
      <c r="NOY4" s="184"/>
      <c r="NOZ4" s="184"/>
      <c r="NPA4" s="184"/>
      <c r="NPB4" s="184"/>
      <c r="NPC4" s="184"/>
      <c r="NPD4" s="184"/>
      <c r="NPE4" s="184"/>
      <c r="NPF4" s="184"/>
      <c r="NPG4" s="184"/>
      <c r="NPH4" s="184"/>
      <c r="NPI4" s="184"/>
      <c r="NPJ4" s="184"/>
      <c r="NPK4" s="184"/>
      <c r="NPL4" s="184"/>
      <c r="NPM4" s="184"/>
      <c r="NPN4" s="184"/>
      <c r="NPO4" s="184"/>
      <c r="NPP4" s="184"/>
      <c r="NPQ4" s="184"/>
      <c r="NPR4" s="184"/>
      <c r="NPS4" s="184"/>
      <c r="NPT4" s="184"/>
      <c r="NPU4" s="184"/>
      <c r="NPV4" s="184"/>
      <c r="NPW4" s="184"/>
      <c r="NPX4" s="184"/>
      <c r="NPY4" s="184"/>
      <c r="NPZ4" s="184"/>
      <c r="NQA4" s="184"/>
      <c r="NQB4" s="184"/>
      <c r="NQC4" s="184"/>
      <c r="NQD4" s="184"/>
      <c r="NQE4" s="184"/>
      <c r="NQF4" s="184"/>
      <c r="NQG4" s="184"/>
      <c r="NQH4" s="184"/>
      <c r="NQI4" s="184"/>
      <c r="NQJ4" s="184"/>
      <c r="NQK4" s="184"/>
      <c r="NQL4" s="184"/>
      <c r="NQM4" s="184"/>
      <c r="NQN4" s="184"/>
      <c r="NQO4" s="184"/>
      <c r="NQP4" s="184"/>
      <c r="NQQ4" s="184"/>
      <c r="NQR4" s="184"/>
      <c r="NQS4" s="184"/>
      <c r="NQT4" s="184"/>
      <c r="NQU4" s="184"/>
      <c r="NQV4" s="184"/>
      <c r="NQW4" s="184"/>
      <c r="NQX4" s="184"/>
      <c r="NQY4" s="184"/>
      <c r="NQZ4" s="184"/>
      <c r="NRA4" s="184"/>
      <c r="NRB4" s="184"/>
      <c r="NRC4" s="184"/>
      <c r="NRD4" s="184"/>
      <c r="NRE4" s="184"/>
      <c r="NRF4" s="184"/>
      <c r="NRG4" s="184"/>
      <c r="NRH4" s="184"/>
      <c r="NRI4" s="184"/>
      <c r="NRJ4" s="184"/>
      <c r="NRK4" s="184"/>
      <c r="NRL4" s="184"/>
      <c r="NRM4" s="184"/>
      <c r="NRN4" s="184"/>
      <c r="NRO4" s="184"/>
      <c r="NRP4" s="184"/>
      <c r="NRQ4" s="184"/>
      <c r="NRR4" s="184"/>
      <c r="NRS4" s="184"/>
      <c r="NRT4" s="184"/>
      <c r="NRU4" s="184"/>
      <c r="NRV4" s="184"/>
      <c r="NRW4" s="184"/>
      <c r="NRX4" s="184"/>
      <c r="NRY4" s="184"/>
      <c r="NRZ4" s="184"/>
      <c r="NSA4" s="184"/>
      <c r="NSB4" s="184"/>
      <c r="NSC4" s="184"/>
      <c r="NSD4" s="184"/>
      <c r="NSE4" s="184"/>
      <c r="NSF4" s="184"/>
      <c r="NSG4" s="184"/>
      <c r="NSH4" s="184"/>
      <c r="NSI4" s="184"/>
      <c r="NSJ4" s="184"/>
      <c r="NSK4" s="184"/>
      <c r="NSL4" s="184"/>
      <c r="NSM4" s="184"/>
      <c r="NSN4" s="184"/>
      <c r="NSO4" s="184"/>
      <c r="NSP4" s="184"/>
      <c r="NSQ4" s="184"/>
      <c r="NSR4" s="184"/>
      <c r="NSS4" s="184"/>
      <c r="NST4" s="184"/>
      <c r="NSU4" s="184"/>
      <c r="NSV4" s="184"/>
      <c r="NSW4" s="184"/>
      <c r="NSX4" s="184"/>
      <c r="NSY4" s="184"/>
      <c r="NSZ4" s="184"/>
      <c r="NTA4" s="184"/>
      <c r="NTB4" s="184"/>
      <c r="NTC4" s="184"/>
      <c r="NTD4" s="184"/>
      <c r="NTE4" s="184"/>
      <c r="NTF4" s="184"/>
      <c r="NTG4" s="184"/>
      <c r="NTH4" s="184"/>
      <c r="NTI4" s="184"/>
      <c r="NTJ4" s="184"/>
      <c r="NTK4" s="184"/>
      <c r="NTL4" s="184"/>
      <c r="NTM4" s="184"/>
      <c r="NTN4" s="184"/>
      <c r="NTO4" s="184"/>
      <c r="NTP4" s="184"/>
      <c r="NTQ4" s="184"/>
      <c r="NTR4" s="184"/>
      <c r="NTS4" s="184"/>
      <c r="NTT4" s="184"/>
      <c r="NTU4" s="184"/>
      <c r="NTV4" s="184"/>
      <c r="NTW4" s="184"/>
      <c r="NTX4" s="184"/>
      <c r="NTY4" s="184"/>
      <c r="NTZ4" s="184"/>
      <c r="NUA4" s="184"/>
      <c r="NUB4" s="184"/>
      <c r="NUC4" s="184"/>
      <c r="NUD4" s="184"/>
      <c r="NUE4" s="184"/>
      <c r="NUF4" s="184"/>
      <c r="NUG4" s="184"/>
      <c r="NUH4" s="184"/>
      <c r="NUI4" s="184"/>
      <c r="NUJ4" s="184"/>
      <c r="NUK4" s="184"/>
      <c r="NUL4" s="184"/>
      <c r="NUM4" s="184"/>
      <c r="NUN4" s="184"/>
      <c r="NUO4" s="184"/>
      <c r="NUP4" s="184"/>
      <c r="NUQ4" s="184"/>
      <c r="NUR4" s="184"/>
      <c r="NUS4" s="184"/>
      <c r="NUT4" s="184"/>
      <c r="NUU4" s="184"/>
      <c r="NUV4" s="184"/>
      <c r="NUW4" s="184"/>
      <c r="NUX4" s="184"/>
      <c r="NUY4" s="184"/>
      <c r="NUZ4" s="184"/>
      <c r="NVA4" s="184"/>
      <c r="NVB4" s="184"/>
      <c r="NVC4" s="184"/>
      <c r="NVD4" s="184"/>
      <c r="NVE4" s="184"/>
      <c r="NVF4" s="184"/>
      <c r="NVG4" s="184"/>
      <c r="NVH4" s="184"/>
      <c r="NVI4" s="184"/>
      <c r="NVJ4" s="184"/>
      <c r="NVK4" s="184"/>
      <c r="NVL4" s="184"/>
      <c r="NVM4" s="184"/>
      <c r="NVN4" s="184"/>
      <c r="NVO4" s="184"/>
      <c r="NVP4" s="184"/>
      <c r="NVQ4" s="184"/>
      <c r="NVR4" s="184"/>
      <c r="NVS4" s="184"/>
      <c r="NVT4" s="184"/>
      <c r="NVU4" s="184"/>
      <c r="NVV4" s="184"/>
      <c r="NVW4" s="184"/>
      <c r="NVX4" s="184"/>
      <c r="NVY4" s="184"/>
      <c r="NVZ4" s="184"/>
      <c r="NWA4" s="184"/>
      <c r="NWB4" s="184"/>
      <c r="NWC4" s="184"/>
      <c r="NWD4" s="184"/>
      <c r="NWE4" s="184"/>
      <c r="NWF4" s="184"/>
      <c r="NWG4" s="184"/>
      <c r="NWH4" s="184"/>
      <c r="NWI4" s="184"/>
      <c r="NWJ4" s="184"/>
      <c r="NWK4" s="184"/>
      <c r="NWL4" s="184"/>
      <c r="NWM4" s="184"/>
      <c r="NWN4" s="184"/>
      <c r="NWO4" s="184"/>
      <c r="NWP4" s="184"/>
      <c r="NWQ4" s="184"/>
      <c r="NWR4" s="184"/>
      <c r="NWS4" s="184"/>
      <c r="NWT4" s="184"/>
      <c r="NWU4" s="184"/>
      <c r="NWV4" s="184"/>
      <c r="NWW4" s="184"/>
      <c r="NWX4" s="184"/>
      <c r="NWY4" s="184"/>
      <c r="NWZ4" s="184"/>
      <c r="NXA4" s="184"/>
      <c r="NXB4" s="184"/>
      <c r="NXC4" s="184"/>
      <c r="NXD4" s="184"/>
      <c r="NXE4" s="184"/>
      <c r="NXF4" s="184"/>
      <c r="NXG4" s="184"/>
      <c r="NXH4" s="184"/>
      <c r="NXI4" s="184"/>
      <c r="NXJ4" s="184"/>
      <c r="NXK4" s="184"/>
      <c r="NXL4" s="184"/>
      <c r="NXM4" s="184"/>
      <c r="NXN4" s="184"/>
      <c r="NXO4" s="184"/>
      <c r="NXP4" s="184"/>
      <c r="NXQ4" s="184"/>
      <c r="NXR4" s="184"/>
      <c r="NXS4" s="184"/>
      <c r="NXT4" s="184"/>
      <c r="NXU4" s="184"/>
      <c r="NXV4" s="184"/>
      <c r="NXW4" s="184"/>
      <c r="NXX4" s="184"/>
      <c r="NXY4" s="184"/>
      <c r="NXZ4" s="184"/>
      <c r="NYA4" s="184"/>
      <c r="NYB4" s="184"/>
      <c r="NYC4" s="184"/>
      <c r="NYD4" s="184"/>
      <c r="NYE4" s="184"/>
      <c r="NYF4" s="184"/>
      <c r="NYG4" s="184"/>
      <c r="NYH4" s="184"/>
      <c r="NYI4" s="184"/>
      <c r="NYJ4" s="184"/>
      <c r="NYK4" s="184"/>
      <c r="NYL4" s="184"/>
      <c r="NYM4" s="184"/>
      <c r="NYN4" s="184"/>
      <c r="NYO4" s="184"/>
      <c r="NYP4" s="184"/>
      <c r="NYQ4" s="184"/>
      <c r="NYR4" s="184"/>
      <c r="NYS4" s="184"/>
      <c r="NYT4" s="184"/>
      <c r="NYU4" s="184"/>
      <c r="NYV4" s="184"/>
      <c r="NYW4" s="184"/>
      <c r="NYX4" s="184"/>
      <c r="NYY4" s="184"/>
      <c r="NYZ4" s="184"/>
      <c r="NZA4" s="184"/>
      <c r="NZB4" s="184"/>
      <c r="NZC4" s="184"/>
      <c r="NZD4" s="184"/>
      <c r="NZE4" s="184"/>
      <c r="NZF4" s="184"/>
      <c r="NZG4" s="184"/>
      <c r="NZH4" s="184"/>
      <c r="NZI4" s="184"/>
      <c r="NZJ4" s="184"/>
      <c r="NZK4" s="184"/>
      <c r="NZL4" s="184"/>
      <c r="NZM4" s="184"/>
      <c r="NZN4" s="184"/>
      <c r="NZO4" s="184"/>
      <c r="NZP4" s="184"/>
      <c r="NZQ4" s="184"/>
      <c r="NZR4" s="184"/>
      <c r="NZS4" s="184"/>
      <c r="NZT4" s="184"/>
      <c r="NZU4" s="184"/>
      <c r="NZV4" s="184"/>
      <c r="NZW4" s="184"/>
      <c r="NZX4" s="184"/>
      <c r="NZY4" s="184"/>
      <c r="NZZ4" s="184"/>
      <c r="OAA4" s="184"/>
      <c r="OAB4" s="184"/>
      <c r="OAC4" s="184"/>
      <c r="OAD4" s="184"/>
      <c r="OAE4" s="184"/>
      <c r="OAF4" s="184"/>
      <c r="OAG4" s="184"/>
      <c r="OAH4" s="184"/>
      <c r="OAI4" s="184"/>
      <c r="OAJ4" s="184"/>
      <c r="OAK4" s="184"/>
      <c r="OAL4" s="184"/>
      <c r="OAM4" s="184"/>
      <c r="OAN4" s="184"/>
      <c r="OAO4" s="184"/>
      <c r="OAP4" s="184"/>
      <c r="OAQ4" s="184"/>
      <c r="OAR4" s="184"/>
      <c r="OAS4" s="184"/>
      <c r="OAT4" s="184"/>
      <c r="OAU4" s="184"/>
      <c r="OAV4" s="184"/>
      <c r="OAW4" s="184"/>
      <c r="OAX4" s="184"/>
      <c r="OAY4" s="184"/>
      <c r="OAZ4" s="184"/>
      <c r="OBA4" s="184"/>
      <c r="OBB4" s="184"/>
      <c r="OBC4" s="184"/>
      <c r="OBD4" s="184"/>
      <c r="OBE4" s="184"/>
      <c r="OBF4" s="184"/>
      <c r="OBG4" s="184"/>
      <c r="OBH4" s="184"/>
      <c r="OBI4" s="184"/>
      <c r="OBJ4" s="184"/>
      <c r="OBK4" s="184"/>
      <c r="OBL4" s="184"/>
      <c r="OBM4" s="184"/>
      <c r="OBN4" s="184"/>
      <c r="OBO4" s="184"/>
      <c r="OBP4" s="184"/>
      <c r="OBQ4" s="184"/>
      <c r="OBR4" s="184"/>
      <c r="OBS4" s="184"/>
      <c r="OBT4" s="184"/>
      <c r="OBU4" s="184"/>
      <c r="OBV4" s="184"/>
      <c r="OBW4" s="184"/>
      <c r="OBX4" s="184"/>
      <c r="OBY4" s="184"/>
      <c r="OBZ4" s="184"/>
      <c r="OCA4" s="184"/>
      <c r="OCB4" s="184"/>
      <c r="OCC4" s="184"/>
      <c r="OCD4" s="184"/>
      <c r="OCE4" s="184"/>
      <c r="OCF4" s="184"/>
      <c r="OCG4" s="184"/>
      <c r="OCH4" s="184"/>
      <c r="OCI4" s="184"/>
      <c r="OCJ4" s="184"/>
      <c r="OCK4" s="184"/>
      <c r="OCL4" s="184"/>
      <c r="OCM4" s="184"/>
      <c r="OCN4" s="184"/>
      <c r="OCO4" s="184"/>
      <c r="OCP4" s="184"/>
      <c r="OCQ4" s="184"/>
      <c r="OCR4" s="184"/>
      <c r="OCS4" s="184"/>
      <c r="OCT4" s="184"/>
      <c r="OCU4" s="184"/>
      <c r="OCV4" s="184"/>
      <c r="OCW4" s="184"/>
      <c r="OCX4" s="184"/>
      <c r="OCY4" s="184"/>
      <c r="OCZ4" s="184"/>
      <c r="ODA4" s="184"/>
      <c r="ODB4" s="184"/>
      <c r="ODC4" s="184"/>
      <c r="ODD4" s="184"/>
      <c r="ODE4" s="184"/>
      <c r="ODF4" s="184"/>
      <c r="ODG4" s="184"/>
      <c r="ODH4" s="184"/>
      <c r="ODI4" s="184"/>
      <c r="ODJ4" s="184"/>
      <c r="ODK4" s="184"/>
      <c r="ODL4" s="184"/>
      <c r="ODM4" s="184"/>
      <c r="ODN4" s="184"/>
      <c r="ODO4" s="184"/>
      <c r="ODP4" s="184"/>
      <c r="ODQ4" s="184"/>
      <c r="ODR4" s="184"/>
      <c r="ODS4" s="184"/>
      <c r="ODT4" s="184"/>
      <c r="ODU4" s="184"/>
      <c r="ODV4" s="184"/>
      <c r="ODW4" s="184"/>
      <c r="ODX4" s="184"/>
      <c r="ODY4" s="184"/>
      <c r="ODZ4" s="184"/>
      <c r="OEA4" s="184"/>
      <c r="OEB4" s="184"/>
      <c r="OEC4" s="184"/>
      <c r="OED4" s="184"/>
      <c r="OEE4" s="184"/>
      <c r="OEF4" s="184"/>
      <c r="OEG4" s="184"/>
      <c r="OEH4" s="184"/>
      <c r="OEI4" s="184"/>
      <c r="OEJ4" s="184"/>
      <c r="OEK4" s="184"/>
      <c r="OEL4" s="184"/>
      <c r="OEM4" s="184"/>
      <c r="OEN4" s="184"/>
      <c r="OEO4" s="184"/>
      <c r="OEP4" s="184"/>
      <c r="OEQ4" s="184"/>
      <c r="OER4" s="184"/>
      <c r="OES4" s="184"/>
      <c r="OET4" s="184"/>
      <c r="OEU4" s="184"/>
      <c r="OEV4" s="184"/>
      <c r="OEW4" s="184"/>
      <c r="OEX4" s="184"/>
      <c r="OEY4" s="184"/>
      <c r="OEZ4" s="184"/>
      <c r="OFA4" s="184"/>
      <c r="OFB4" s="184"/>
      <c r="OFC4" s="184"/>
      <c r="OFD4" s="184"/>
      <c r="OFE4" s="184"/>
      <c r="OFF4" s="184"/>
      <c r="OFG4" s="184"/>
      <c r="OFH4" s="184"/>
      <c r="OFI4" s="184"/>
      <c r="OFJ4" s="184"/>
      <c r="OFK4" s="184"/>
      <c r="OFL4" s="184"/>
      <c r="OFM4" s="184"/>
      <c r="OFN4" s="184"/>
      <c r="OFO4" s="184"/>
      <c r="OFP4" s="184"/>
      <c r="OFQ4" s="184"/>
      <c r="OFR4" s="184"/>
      <c r="OFS4" s="184"/>
      <c r="OFT4" s="184"/>
      <c r="OFU4" s="184"/>
      <c r="OFV4" s="184"/>
      <c r="OFW4" s="184"/>
      <c r="OFX4" s="184"/>
      <c r="OFY4" s="184"/>
      <c r="OFZ4" s="184"/>
      <c r="OGA4" s="184"/>
      <c r="OGB4" s="184"/>
      <c r="OGC4" s="184"/>
      <c r="OGD4" s="184"/>
      <c r="OGE4" s="184"/>
      <c r="OGF4" s="184"/>
      <c r="OGG4" s="184"/>
      <c r="OGH4" s="184"/>
      <c r="OGI4" s="184"/>
      <c r="OGJ4" s="184"/>
      <c r="OGK4" s="184"/>
      <c r="OGL4" s="184"/>
      <c r="OGM4" s="184"/>
      <c r="OGN4" s="184"/>
      <c r="OGO4" s="184"/>
      <c r="OGP4" s="184"/>
      <c r="OGQ4" s="184"/>
      <c r="OGR4" s="184"/>
      <c r="OGS4" s="184"/>
      <c r="OGT4" s="184"/>
      <c r="OGU4" s="184"/>
      <c r="OGV4" s="184"/>
      <c r="OGW4" s="184"/>
      <c r="OGX4" s="184"/>
      <c r="OGY4" s="184"/>
      <c r="OGZ4" s="184"/>
      <c r="OHA4" s="184"/>
      <c r="OHB4" s="184"/>
      <c r="OHC4" s="184"/>
      <c r="OHD4" s="184"/>
      <c r="OHE4" s="184"/>
      <c r="OHF4" s="184"/>
      <c r="OHG4" s="184"/>
      <c r="OHH4" s="184"/>
      <c r="OHI4" s="184"/>
      <c r="OHJ4" s="184"/>
      <c r="OHK4" s="184"/>
      <c r="OHL4" s="184"/>
      <c r="OHM4" s="184"/>
      <c r="OHN4" s="184"/>
      <c r="OHO4" s="184"/>
      <c r="OHP4" s="184"/>
      <c r="OHQ4" s="184"/>
      <c r="OHR4" s="184"/>
      <c r="OHS4" s="184"/>
      <c r="OHT4" s="184"/>
      <c r="OHU4" s="184"/>
      <c r="OHV4" s="184"/>
      <c r="OHW4" s="184"/>
      <c r="OHX4" s="184"/>
      <c r="OHY4" s="184"/>
      <c r="OHZ4" s="184"/>
      <c r="OIA4" s="184"/>
      <c r="OIB4" s="184"/>
      <c r="OIC4" s="184"/>
      <c r="OID4" s="184"/>
      <c r="OIE4" s="184"/>
      <c r="OIF4" s="184"/>
      <c r="OIG4" s="184"/>
      <c r="OIH4" s="184"/>
      <c r="OII4" s="184"/>
      <c r="OIJ4" s="184"/>
      <c r="OIK4" s="184"/>
      <c r="OIL4" s="184"/>
      <c r="OIM4" s="184"/>
      <c r="OIN4" s="184"/>
      <c r="OIO4" s="184"/>
      <c r="OIP4" s="184"/>
      <c r="OIQ4" s="184"/>
      <c r="OIR4" s="184"/>
      <c r="OIS4" s="184"/>
      <c r="OIT4" s="184"/>
      <c r="OIU4" s="184"/>
      <c r="OIV4" s="184"/>
      <c r="OIW4" s="184"/>
      <c r="OIX4" s="184"/>
      <c r="OIY4" s="184"/>
      <c r="OIZ4" s="184"/>
      <c r="OJA4" s="184"/>
      <c r="OJB4" s="184"/>
      <c r="OJC4" s="184"/>
      <c r="OJD4" s="184"/>
      <c r="OJE4" s="184"/>
      <c r="OJF4" s="184"/>
      <c r="OJG4" s="184"/>
      <c r="OJH4" s="184"/>
      <c r="OJI4" s="184"/>
      <c r="OJJ4" s="184"/>
      <c r="OJK4" s="184"/>
      <c r="OJL4" s="184"/>
      <c r="OJM4" s="184"/>
      <c r="OJN4" s="184"/>
      <c r="OJO4" s="184"/>
      <c r="OJP4" s="184"/>
      <c r="OJQ4" s="184"/>
      <c r="OJR4" s="184"/>
      <c r="OJS4" s="184"/>
      <c r="OJT4" s="184"/>
      <c r="OJU4" s="184"/>
      <c r="OJV4" s="184"/>
      <c r="OJW4" s="184"/>
      <c r="OJX4" s="184"/>
      <c r="OJY4" s="184"/>
      <c r="OJZ4" s="184"/>
      <c r="OKA4" s="184"/>
      <c r="OKB4" s="184"/>
      <c r="OKC4" s="184"/>
      <c r="OKD4" s="184"/>
      <c r="OKE4" s="184"/>
      <c r="OKF4" s="184"/>
      <c r="OKG4" s="184"/>
      <c r="OKH4" s="184"/>
      <c r="OKI4" s="184"/>
      <c r="OKJ4" s="184"/>
      <c r="OKK4" s="184"/>
      <c r="OKL4" s="184"/>
      <c r="OKM4" s="184"/>
      <c r="OKN4" s="184"/>
      <c r="OKO4" s="184"/>
      <c r="OKP4" s="184"/>
      <c r="OKQ4" s="184"/>
      <c r="OKR4" s="184"/>
      <c r="OKS4" s="184"/>
      <c r="OKT4" s="184"/>
      <c r="OKU4" s="184"/>
      <c r="OKV4" s="184"/>
      <c r="OKW4" s="184"/>
      <c r="OKX4" s="184"/>
      <c r="OKY4" s="184"/>
      <c r="OKZ4" s="184"/>
      <c r="OLA4" s="184"/>
      <c r="OLB4" s="184"/>
      <c r="OLC4" s="184"/>
      <c r="OLD4" s="184"/>
      <c r="OLE4" s="184"/>
      <c r="OLF4" s="184"/>
      <c r="OLG4" s="184"/>
      <c r="OLH4" s="184"/>
      <c r="OLI4" s="184"/>
      <c r="OLJ4" s="184"/>
      <c r="OLK4" s="184"/>
      <c r="OLL4" s="184"/>
      <c r="OLM4" s="184"/>
      <c r="OLN4" s="184"/>
      <c r="OLO4" s="184"/>
      <c r="OLP4" s="184"/>
      <c r="OLQ4" s="184"/>
      <c r="OLR4" s="184"/>
      <c r="OLS4" s="184"/>
      <c r="OLT4" s="184"/>
      <c r="OLU4" s="184"/>
      <c r="OLV4" s="184"/>
      <c r="OLW4" s="184"/>
      <c r="OLX4" s="184"/>
      <c r="OLY4" s="184"/>
      <c r="OLZ4" s="184"/>
      <c r="OMA4" s="184"/>
      <c r="OMB4" s="184"/>
      <c r="OMC4" s="184"/>
      <c r="OMD4" s="184"/>
      <c r="OME4" s="184"/>
      <c r="OMF4" s="184"/>
      <c r="OMG4" s="184"/>
      <c r="OMH4" s="184"/>
      <c r="OMI4" s="184"/>
      <c r="OMJ4" s="184"/>
      <c r="OMK4" s="184"/>
      <c r="OML4" s="184"/>
      <c r="OMM4" s="184"/>
      <c r="OMN4" s="184"/>
      <c r="OMO4" s="184"/>
      <c r="OMP4" s="184"/>
      <c r="OMQ4" s="184"/>
      <c r="OMR4" s="184"/>
      <c r="OMS4" s="184"/>
      <c r="OMT4" s="184"/>
      <c r="OMU4" s="184"/>
      <c r="OMV4" s="184"/>
      <c r="OMW4" s="184"/>
      <c r="OMX4" s="184"/>
      <c r="OMY4" s="184"/>
      <c r="OMZ4" s="184"/>
      <c r="ONA4" s="184"/>
      <c r="ONB4" s="184"/>
      <c r="ONC4" s="184"/>
      <c r="OND4" s="184"/>
      <c r="ONE4" s="184"/>
      <c r="ONF4" s="184"/>
      <c r="ONG4" s="184"/>
      <c r="ONH4" s="184"/>
      <c r="ONI4" s="184"/>
      <c r="ONJ4" s="184"/>
      <c r="ONK4" s="184"/>
      <c r="ONL4" s="184"/>
      <c r="ONM4" s="184"/>
      <c r="ONN4" s="184"/>
      <c r="ONO4" s="184"/>
      <c r="ONP4" s="184"/>
      <c r="ONQ4" s="184"/>
      <c r="ONR4" s="184"/>
      <c r="ONS4" s="184"/>
      <c r="ONT4" s="184"/>
      <c r="ONU4" s="184"/>
      <c r="ONV4" s="184"/>
      <c r="ONW4" s="184"/>
      <c r="ONX4" s="184"/>
      <c r="ONY4" s="184"/>
      <c r="ONZ4" s="184"/>
      <c r="OOA4" s="184"/>
      <c r="OOB4" s="184"/>
      <c r="OOC4" s="184"/>
      <c r="OOD4" s="184"/>
      <c r="OOE4" s="184"/>
      <c r="OOF4" s="184"/>
      <c r="OOG4" s="184"/>
      <c r="OOH4" s="184"/>
      <c r="OOI4" s="184"/>
      <c r="OOJ4" s="184"/>
      <c r="OOK4" s="184"/>
      <c r="OOL4" s="184"/>
      <c r="OOM4" s="184"/>
      <c r="OON4" s="184"/>
      <c r="OOO4" s="184"/>
      <c r="OOP4" s="184"/>
      <c r="OOQ4" s="184"/>
      <c r="OOR4" s="184"/>
      <c r="OOS4" s="184"/>
      <c r="OOT4" s="184"/>
      <c r="OOU4" s="184"/>
      <c r="OOV4" s="184"/>
      <c r="OOW4" s="184"/>
      <c r="OOX4" s="184"/>
      <c r="OOY4" s="184"/>
      <c r="OOZ4" s="184"/>
      <c r="OPA4" s="184"/>
      <c r="OPB4" s="184"/>
      <c r="OPC4" s="184"/>
      <c r="OPD4" s="184"/>
      <c r="OPE4" s="184"/>
      <c r="OPF4" s="184"/>
      <c r="OPG4" s="184"/>
      <c r="OPH4" s="184"/>
      <c r="OPI4" s="184"/>
      <c r="OPJ4" s="184"/>
      <c r="OPK4" s="184"/>
      <c r="OPL4" s="184"/>
      <c r="OPM4" s="184"/>
      <c r="OPN4" s="184"/>
      <c r="OPO4" s="184"/>
      <c r="OPP4" s="184"/>
      <c r="OPQ4" s="184"/>
      <c r="OPR4" s="184"/>
      <c r="OPS4" s="184"/>
      <c r="OPT4" s="184"/>
      <c r="OPU4" s="184"/>
      <c r="OPV4" s="184"/>
      <c r="OPW4" s="184"/>
      <c r="OPX4" s="184"/>
      <c r="OPY4" s="184"/>
      <c r="OPZ4" s="184"/>
      <c r="OQA4" s="184"/>
      <c r="OQB4" s="184"/>
      <c r="OQC4" s="184"/>
      <c r="OQD4" s="184"/>
      <c r="OQE4" s="184"/>
      <c r="OQF4" s="184"/>
      <c r="OQG4" s="184"/>
      <c r="OQH4" s="184"/>
      <c r="OQI4" s="184"/>
      <c r="OQJ4" s="184"/>
      <c r="OQK4" s="184"/>
      <c r="OQL4" s="184"/>
      <c r="OQM4" s="184"/>
      <c r="OQN4" s="184"/>
      <c r="OQO4" s="184"/>
      <c r="OQP4" s="184"/>
      <c r="OQQ4" s="184"/>
      <c r="OQR4" s="184"/>
      <c r="OQS4" s="184"/>
      <c r="OQT4" s="184"/>
      <c r="OQU4" s="184"/>
      <c r="OQV4" s="184"/>
      <c r="OQW4" s="184"/>
      <c r="OQX4" s="184"/>
      <c r="OQY4" s="184"/>
      <c r="OQZ4" s="184"/>
      <c r="ORA4" s="184"/>
      <c r="ORB4" s="184"/>
      <c r="ORC4" s="184"/>
      <c r="ORD4" s="184"/>
      <c r="ORE4" s="184"/>
      <c r="ORF4" s="184"/>
      <c r="ORG4" s="184"/>
      <c r="ORH4" s="184"/>
      <c r="ORI4" s="184"/>
      <c r="ORJ4" s="184"/>
      <c r="ORK4" s="184"/>
      <c r="ORL4" s="184"/>
      <c r="ORM4" s="184"/>
      <c r="ORN4" s="184"/>
      <c r="ORO4" s="184"/>
      <c r="ORP4" s="184"/>
      <c r="ORQ4" s="184"/>
      <c r="ORR4" s="184"/>
      <c r="ORS4" s="184"/>
      <c r="ORT4" s="184"/>
      <c r="ORU4" s="184"/>
      <c r="ORV4" s="184"/>
      <c r="ORW4" s="184"/>
      <c r="ORX4" s="184"/>
      <c r="ORY4" s="184"/>
      <c r="ORZ4" s="184"/>
      <c r="OSA4" s="184"/>
      <c r="OSB4" s="184"/>
      <c r="OSC4" s="184"/>
      <c r="OSD4" s="184"/>
      <c r="OSE4" s="184"/>
      <c r="OSF4" s="184"/>
      <c r="OSG4" s="184"/>
      <c r="OSH4" s="184"/>
      <c r="OSI4" s="184"/>
      <c r="OSJ4" s="184"/>
      <c r="OSK4" s="184"/>
      <c r="OSL4" s="184"/>
      <c r="OSM4" s="184"/>
      <c r="OSN4" s="184"/>
      <c r="OSO4" s="184"/>
      <c r="OSP4" s="184"/>
      <c r="OSQ4" s="184"/>
      <c r="OSR4" s="184"/>
      <c r="OSS4" s="184"/>
      <c r="OST4" s="184"/>
      <c r="OSU4" s="184"/>
      <c r="OSV4" s="184"/>
      <c r="OSW4" s="184"/>
      <c r="OSX4" s="184"/>
      <c r="OSY4" s="184"/>
      <c r="OSZ4" s="184"/>
      <c r="OTA4" s="184"/>
      <c r="OTB4" s="184"/>
      <c r="OTC4" s="184"/>
      <c r="OTD4" s="184"/>
      <c r="OTE4" s="184"/>
      <c r="OTF4" s="184"/>
      <c r="OTG4" s="184"/>
      <c r="OTH4" s="184"/>
      <c r="OTI4" s="184"/>
      <c r="OTJ4" s="184"/>
      <c r="OTK4" s="184"/>
      <c r="OTL4" s="184"/>
      <c r="OTM4" s="184"/>
      <c r="OTN4" s="184"/>
      <c r="OTO4" s="184"/>
      <c r="OTP4" s="184"/>
      <c r="OTQ4" s="184"/>
      <c r="OTR4" s="184"/>
      <c r="OTS4" s="184"/>
      <c r="OTT4" s="184"/>
      <c r="OTU4" s="184"/>
      <c r="OTV4" s="184"/>
      <c r="OTW4" s="184"/>
      <c r="OTX4" s="184"/>
      <c r="OTY4" s="184"/>
      <c r="OTZ4" s="184"/>
      <c r="OUA4" s="184"/>
      <c r="OUB4" s="184"/>
      <c r="OUC4" s="184"/>
      <c r="OUD4" s="184"/>
      <c r="OUE4" s="184"/>
      <c r="OUF4" s="184"/>
      <c r="OUG4" s="184"/>
      <c r="OUH4" s="184"/>
      <c r="OUI4" s="184"/>
      <c r="OUJ4" s="184"/>
      <c r="OUK4" s="184"/>
      <c r="OUL4" s="184"/>
      <c r="OUM4" s="184"/>
      <c r="OUN4" s="184"/>
      <c r="OUO4" s="184"/>
      <c r="OUP4" s="184"/>
      <c r="OUQ4" s="184"/>
      <c r="OUR4" s="184"/>
      <c r="OUS4" s="184"/>
      <c r="OUT4" s="184"/>
      <c r="OUU4" s="184"/>
      <c r="OUV4" s="184"/>
      <c r="OUW4" s="184"/>
      <c r="OUX4" s="184"/>
      <c r="OUY4" s="184"/>
      <c r="OUZ4" s="184"/>
      <c r="OVA4" s="184"/>
      <c r="OVB4" s="184"/>
      <c r="OVC4" s="184"/>
      <c r="OVD4" s="184"/>
      <c r="OVE4" s="184"/>
      <c r="OVF4" s="184"/>
      <c r="OVG4" s="184"/>
      <c r="OVH4" s="184"/>
      <c r="OVI4" s="184"/>
      <c r="OVJ4" s="184"/>
      <c r="OVK4" s="184"/>
      <c r="OVL4" s="184"/>
      <c r="OVM4" s="184"/>
      <c r="OVN4" s="184"/>
      <c r="OVO4" s="184"/>
      <c r="OVP4" s="184"/>
      <c r="OVQ4" s="184"/>
      <c r="OVR4" s="184"/>
      <c r="OVS4" s="184"/>
      <c r="OVT4" s="184"/>
      <c r="OVU4" s="184"/>
      <c r="OVV4" s="184"/>
      <c r="OVW4" s="184"/>
      <c r="OVX4" s="184"/>
      <c r="OVY4" s="184"/>
      <c r="OVZ4" s="184"/>
      <c r="OWA4" s="184"/>
      <c r="OWB4" s="184"/>
      <c r="OWC4" s="184"/>
      <c r="OWD4" s="184"/>
      <c r="OWE4" s="184"/>
      <c r="OWF4" s="184"/>
      <c r="OWG4" s="184"/>
      <c r="OWH4" s="184"/>
      <c r="OWI4" s="184"/>
      <c r="OWJ4" s="184"/>
      <c r="OWK4" s="184"/>
      <c r="OWL4" s="184"/>
      <c r="OWM4" s="184"/>
      <c r="OWN4" s="184"/>
      <c r="OWO4" s="184"/>
      <c r="OWP4" s="184"/>
      <c r="OWQ4" s="184"/>
      <c r="OWR4" s="184"/>
      <c r="OWS4" s="184"/>
      <c r="OWT4" s="184"/>
      <c r="OWU4" s="184"/>
      <c r="OWV4" s="184"/>
      <c r="OWW4" s="184"/>
      <c r="OWX4" s="184"/>
      <c r="OWY4" s="184"/>
      <c r="OWZ4" s="184"/>
      <c r="OXA4" s="184"/>
      <c r="OXB4" s="184"/>
      <c r="OXC4" s="184"/>
      <c r="OXD4" s="184"/>
      <c r="OXE4" s="184"/>
      <c r="OXF4" s="184"/>
      <c r="OXG4" s="184"/>
      <c r="OXH4" s="184"/>
      <c r="OXI4" s="184"/>
      <c r="OXJ4" s="184"/>
      <c r="OXK4" s="184"/>
      <c r="OXL4" s="184"/>
      <c r="OXM4" s="184"/>
      <c r="OXN4" s="184"/>
      <c r="OXO4" s="184"/>
      <c r="OXP4" s="184"/>
      <c r="OXQ4" s="184"/>
      <c r="OXR4" s="184"/>
      <c r="OXS4" s="184"/>
      <c r="OXT4" s="184"/>
      <c r="OXU4" s="184"/>
      <c r="OXV4" s="184"/>
      <c r="OXW4" s="184"/>
      <c r="OXX4" s="184"/>
      <c r="OXY4" s="184"/>
      <c r="OXZ4" s="184"/>
      <c r="OYA4" s="184"/>
      <c r="OYB4" s="184"/>
      <c r="OYC4" s="184"/>
      <c r="OYD4" s="184"/>
      <c r="OYE4" s="184"/>
      <c r="OYF4" s="184"/>
      <c r="OYG4" s="184"/>
      <c r="OYH4" s="184"/>
      <c r="OYI4" s="184"/>
      <c r="OYJ4" s="184"/>
      <c r="OYK4" s="184"/>
      <c r="OYL4" s="184"/>
      <c r="OYM4" s="184"/>
      <c r="OYN4" s="184"/>
      <c r="OYO4" s="184"/>
      <c r="OYP4" s="184"/>
      <c r="OYQ4" s="184"/>
      <c r="OYR4" s="184"/>
      <c r="OYS4" s="184"/>
      <c r="OYT4" s="184"/>
      <c r="OYU4" s="184"/>
      <c r="OYV4" s="184"/>
      <c r="OYW4" s="184"/>
      <c r="OYX4" s="184"/>
      <c r="OYY4" s="184"/>
      <c r="OYZ4" s="184"/>
      <c r="OZA4" s="184"/>
      <c r="OZB4" s="184"/>
      <c r="OZC4" s="184"/>
      <c r="OZD4" s="184"/>
      <c r="OZE4" s="184"/>
      <c r="OZF4" s="184"/>
      <c r="OZG4" s="184"/>
      <c r="OZH4" s="184"/>
      <c r="OZI4" s="184"/>
      <c r="OZJ4" s="184"/>
      <c r="OZK4" s="184"/>
      <c r="OZL4" s="184"/>
      <c r="OZM4" s="184"/>
      <c r="OZN4" s="184"/>
      <c r="OZO4" s="184"/>
      <c r="OZP4" s="184"/>
      <c r="OZQ4" s="184"/>
      <c r="OZR4" s="184"/>
      <c r="OZS4" s="184"/>
      <c r="OZT4" s="184"/>
      <c r="OZU4" s="184"/>
      <c r="OZV4" s="184"/>
      <c r="OZW4" s="184"/>
      <c r="OZX4" s="184"/>
      <c r="OZY4" s="184"/>
      <c r="OZZ4" s="184"/>
      <c r="PAA4" s="184"/>
      <c r="PAB4" s="184"/>
      <c r="PAC4" s="184"/>
      <c r="PAD4" s="184"/>
      <c r="PAE4" s="184"/>
      <c r="PAF4" s="184"/>
      <c r="PAG4" s="184"/>
      <c r="PAH4" s="184"/>
      <c r="PAI4" s="184"/>
      <c r="PAJ4" s="184"/>
      <c r="PAK4" s="184"/>
      <c r="PAL4" s="184"/>
      <c r="PAM4" s="184"/>
      <c r="PAN4" s="184"/>
      <c r="PAO4" s="184"/>
      <c r="PAP4" s="184"/>
      <c r="PAQ4" s="184"/>
      <c r="PAR4" s="184"/>
      <c r="PAS4" s="184"/>
      <c r="PAT4" s="184"/>
      <c r="PAU4" s="184"/>
      <c r="PAV4" s="184"/>
      <c r="PAW4" s="184"/>
      <c r="PAX4" s="184"/>
      <c r="PAY4" s="184"/>
      <c r="PAZ4" s="184"/>
      <c r="PBA4" s="184"/>
      <c r="PBB4" s="184"/>
      <c r="PBC4" s="184"/>
      <c r="PBD4" s="184"/>
      <c r="PBE4" s="184"/>
      <c r="PBF4" s="184"/>
      <c r="PBG4" s="184"/>
      <c r="PBH4" s="184"/>
      <c r="PBI4" s="184"/>
      <c r="PBJ4" s="184"/>
      <c r="PBK4" s="184"/>
      <c r="PBL4" s="184"/>
      <c r="PBM4" s="184"/>
      <c r="PBN4" s="184"/>
      <c r="PBO4" s="184"/>
      <c r="PBP4" s="184"/>
      <c r="PBQ4" s="184"/>
      <c r="PBR4" s="184"/>
      <c r="PBS4" s="184"/>
      <c r="PBT4" s="184"/>
      <c r="PBU4" s="184"/>
      <c r="PBV4" s="184"/>
      <c r="PBW4" s="184"/>
      <c r="PBX4" s="184"/>
      <c r="PBY4" s="184"/>
      <c r="PBZ4" s="184"/>
      <c r="PCA4" s="184"/>
      <c r="PCB4" s="184"/>
      <c r="PCC4" s="184"/>
      <c r="PCD4" s="184"/>
      <c r="PCE4" s="184"/>
      <c r="PCF4" s="184"/>
      <c r="PCG4" s="184"/>
      <c r="PCH4" s="184"/>
      <c r="PCI4" s="184"/>
      <c r="PCJ4" s="184"/>
      <c r="PCK4" s="184"/>
      <c r="PCL4" s="184"/>
      <c r="PCM4" s="184"/>
      <c r="PCN4" s="184"/>
      <c r="PCO4" s="184"/>
      <c r="PCP4" s="184"/>
      <c r="PCQ4" s="184"/>
      <c r="PCR4" s="184"/>
      <c r="PCS4" s="184"/>
      <c r="PCT4" s="184"/>
      <c r="PCU4" s="184"/>
      <c r="PCV4" s="184"/>
      <c r="PCW4" s="184"/>
      <c r="PCX4" s="184"/>
      <c r="PCY4" s="184"/>
      <c r="PCZ4" s="184"/>
      <c r="PDA4" s="184"/>
      <c r="PDB4" s="184"/>
      <c r="PDC4" s="184"/>
      <c r="PDD4" s="184"/>
      <c r="PDE4" s="184"/>
      <c r="PDF4" s="184"/>
      <c r="PDG4" s="184"/>
      <c r="PDH4" s="184"/>
      <c r="PDI4" s="184"/>
      <c r="PDJ4" s="184"/>
      <c r="PDK4" s="184"/>
      <c r="PDL4" s="184"/>
      <c r="PDM4" s="184"/>
      <c r="PDN4" s="184"/>
      <c r="PDO4" s="184"/>
      <c r="PDP4" s="184"/>
      <c r="PDQ4" s="184"/>
      <c r="PDR4" s="184"/>
      <c r="PDS4" s="184"/>
      <c r="PDT4" s="184"/>
      <c r="PDU4" s="184"/>
      <c r="PDV4" s="184"/>
      <c r="PDW4" s="184"/>
      <c r="PDX4" s="184"/>
      <c r="PDY4" s="184"/>
      <c r="PDZ4" s="184"/>
      <c r="PEA4" s="184"/>
      <c r="PEB4" s="184"/>
      <c r="PEC4" s="184"/>
      <c r="PED4" s="184"/>
      <c r="PEE4" s="184"/>
      <c r="PEF4" s="184"/>
      <c r="PEG4" s="184"/>
      <c r="PEH4" s="184"/>
      <c r="PEI4" s="184"/>
      <c r="PEJ4" s="184"/>
      <c r="PEK4" s="184"/>
      <c r="PEL4" s="184"/>
      <c r="PEM4" s="184"/>
      <c r="PEN4" s="184"/>
      <c r="PEO4" s="184"/>
      <c r="PEP4" s="184"/>
      <c r="PEQ4" s="184"/>
      <c r="PER4" s="184"/>
      <c r="PES4" s="184"/>
      <c r="PET4" s="184"/>
      <c r="PEU4" s="184"/>
      <c r="PEV4" s="184"/>
      <c r="PEW4" s="184"/>
      <c r="PEX4" s="184"/>
      <c r="PEY4" s="184"/>
      <c r="PEZ4" s="184"/>
      <c r="PFA4" s="184"/>
      <c r="PFB4" s="184"/>
      <c r="PFC4" s="184"/>
      <c r="PFD4" s="184"/>
      <c r="PFE4" s="184"/>
      <c r="PFF4" s="184"/>
      <c r="PFG4" s="184"/>
      <c r="PFH4" s="184"/>
      <c r="PFI4" s="184"/>
      <c r="PFJ4" s="184"/>
      <c r="PFK4" s="184"/>
      <c r="PFL4" s="184"/>
      <c r="PFM4" s="184"/>
      <c r="PFN4" s="184"/>
      <c r="PFO4" s="184"/>
      <c r="PFP4" s="184"/>
      <c r="PFQ4" s="184"/>
      <c r="PFR4" s="184"/>
      <c r="PFS4" s="184"/>
      <c r="PFT4" s="184"/>
      <c r="PFU4" s="184"/>
      <c r="PFV4" s="184"/>
      <c r="PFW4" s="184"/>
      <c r="PFX4" s="184"/>
      <c r="PFY4" s="184"/>
      <c r="PFZ4" s="184"/>
      <c r="PGA4" s="184"/>
      <c r="PGB4" s="184"/>
      <c r="PGC4" s="184"/>
      <c r="PGD4" s="184"/>
      <c r="PGE4" s="184"/>
      <c r="PGF4" s="184"/>
      <c r="PGG4" s="184"/>
      <c r="PGH4" s="184"/>
      <c r="PGI4" s="184"/>
      <c r="PGJ4" s="184"/>
      <c r="PGK4" s="184"/>
      <c r="PGL4" s="184"/>
      <c r="PGM4" s="184"/>
      <c r="PGN4" s="184"/>
      <c r="PGO4" s="184"/>
      <c r="PGP4" s="184"/>
      <c r="PGQ4" s="184"/>
      <c r="PGR4" s="184"/>
      <c r="PGS4" s="184"/>
      <c r="PGT4" s="184"/>
      <c r="PGU4" s="184"/>
      <c r="PGV4" s="184"/>
      <c r="PGW4" s="184"/>
      <c r="PGX4" s="184"/>
      <c r="PGY4" s="184"/>
      <c r="PGZ4" s="184"/>
      <c r="PHA4" s="184"/>
      <c r="PHB4" s="184"/>
      <c r="PHC4" s="184"/>
      <c r="PHD4" s="184"/>
      <c r="PHE4" s="184"/>
      <c r="PHF4" s="184"/>
      <c r="PHG4" s="184"/>
      <c r="PHH4" s="184"/>
      <c r="PHI4" s="184"/>
      <c r="PHJ4" s="184"/>
      <c r="PHK4" s="184"/>
      <c r="PHL4" s="184"/>
      <c r="PHM4" s="184"/>
      <c r="PHN4" s="184"/>
      <c r="PHO4" s="184"/>
      <c r="PHP4" s="184"/>
      <c r="PHQ4" s="184"/>
      <c r="PHR4" s="184"/>
      <c r="PHS4" s="184"/>
      <c r="PHT4" s="184"/>
      <c r="PHU4" s="184"/>
      <c r="PHV4" s="184"/>
      <c r="PHW4" s="184"/>
      <c r="PHX4" s="184"/>
      <c r="PHY4" s="184"/>
      <c r="PHZ4" s="184"/>
      <c r="PIA4" s="184"/>
      <c r="PIB4" s="184"/>
      <c r="PIC4" s="184"/>
      <c r="PID4" s="184"/>
      <c r="PIE4" s="184"/>
      <c r="PIF4" s="184"/>
      <c r="PIG4" s="184"/>
      <c r="PIH4" s="184"/>
      <c r="PII4" s="184"/>
      <c r="PIJ4" s="184"/>
      <c r="PIK4" s="184"/>
      <c r="PIL4" s="184"/>
      <c r="PIM4" s="184"/>
      <c r="PIN4" s="184"/>
      <c r="PIO4" s="184"/>
      <c r="PIP4" s="184"/>
      <c r="PIQ4" s="184"/>
      <c r="PIR4" s="184"/>
      <c r="PIS4" s="184"/>
      <c r="PIT4" s="184"/>
      <c r="PIU4" s="184"/>
      <c r="PIV4" s="184"/>
      <c r="PIW4" s="184"/>
      <c r="PIX4" s="184"/>
      <c r="PIY4" s="184"/>
      <c r="PIZ4" s="184"/>
      <c r="PJA4" s="184"/>
      <c r="PJB4" s="184"/>
      <c r="PJC4" s="184"/>
      <c r="PJD4" s="184"/>
      <c r="PJE4" s="184"/>
      <c r="PJF4" s="184"/>
      <c r="PJG4" s="184"/>
      <c r="PJH4" s="184"/>
      <c r="PJI4" s="184"/>
      <c r="PJJ4" s="184"/>
      <c r="PJK4" s="184"/>
      <c r="PJL4" s="184"/>
      <c r="PJM4" s="184"/>
      <c r="PJN4" s="184"/>
      <c r="PJO4" s="184"/>
      <c r="PJP4" s="184"/>
      <c r="PJQ4" s="184"/>
      <c r="PJR4" s="184"/>
      <c r="PJS4" s="184"/>
      <c r="PJT4" s="184"/>
      <c r="PJU4" s="184"/>
      <c r="PJV4" s="184"/>
      <c r="PJW4" s="184"/>
      <c r="PJX4" s="184"/>
      <c r="PJY4" s="184"/>
      <c r="PJZ4" s="184"/>
      <c r="PKA4" s="184"/>
      <c r="PKB4" s="184"/>
      <c r="PKC4" s="184"/>
      <c r="PKD4" s="184"/>
      <c r="PKE4" s="184"/>
      <c r="PKF4" s="184"/>
      <c r="PKG4" s="184"/>
      <c r="PKH4" s="184"/>
      <c r="PKI4" s="184"/>
      <c r="PKJ4" s="184"/>
      <c r="PKK4" s="184"/>
      <c r="PKL4" s="184"/>
      <c r="PKM4" s="184"/>
      <c r="PKN4" s="184"/>
      <c r="PKO4" s="184"/>
      <c r="PKP4" s="184"/>
      <c r="PKQ4" s="184"/>
      <c r="PKR4" s="184"/>
      <c r="PKS4" s="184"/>
      <c r="PKT4" s="184"/>
      <c r="PKU4" s="184"/>
      <c r="PKV4" s="184"/>
      <c r="PKW4" s="184"/>
      <c r="PKX4" s="184"/>
      <c r="PKY4" s="184"/>
      <c r="PKZ4" s="184"/>
      <c r="PLA4" s="184"/>
      <c r="PLB4" s="184"/>
      <c r="PLC4" s="184"/>
      <c r="PLD4" s="184"/>
      <c r="PLE4" s="184"/>
      <c r="PLF4" s="184"/>
      <c r="PLG4" s="184"/>
      <c r="PLH4" s="184"/>
      <c r="PLI4" s="184"/>
      <c r="PLJ4" s="184"/>
      <c r="PLK4" s="184"/>
      <c r="PLL4" s="184"/>
      <c r="PLM4" s="184"/>
      <c r="PLN4" s="184"/>
      <c r="PLO4" s="184"/>
      <c r="PLP4" s="184"/>
      <c r="PLQ4" s="184"/>
      <c r="PLR4" s="184"/>
      <c r="PLS4" s="184"/>
      <c r="PLT4" s="184"/>
      <c r="PLU4" s="184"/>
      <c r="PLV4" s="184"/>
      <c r="PLW4" s="184"/>
      <c r="PLX4" s="184"/>
      <c r="PLY4" s="184"/>
      <c r="PLZ4" s="184"/>
      <c r="PMA4" s="184"/>
      <c r="PMB4" s="184"/>
      <c r="PMC4" s="184"/>
      <c r="PMD4" s="184"/>
      <c r="PME4" s="184"/>
      <c r="PMF4" s="184"/>
      <c r="PMG4" s="184"/>
      <c r="PMH4" s="184"/>
      <c r="PMI4" s="184"/>
      <c r="PMJ4" s="184"/>
      <c r="PMK4" s="184"/>
      <c r="PML4" s="184"/>
      <c r="PMM4" s="184"/>
      <c r="PMN4" s="184"/>
      <c r="PMO4" s="184"/>
      <c r="PMP4" s="184"/>
      <c r="PMQ4" s="184"/>
      <c r="PMR4" s="184"/>
      <c r="PMS4" s="184"/>
      <c r="PMT4" s="184"/>
      <c r="PMU4" s="184"/>
      <c r="PMV4" s="184"/>
      <c r="PMW4" s="184"/>
      <c r="PMX4" s="184"/>
      <c r="PMY4" s="184"/>
      <c r="PMZ4" s="184"/>
      <c r="PNA4" s="184"/>
      <c r="PNB4" s="184"/>
      <c r="PNC4" s="184"/>
      <c r="PND4" s="184"/>
      <c r="PNE4" s="184"/>
      <c r="PNF4" s="184"/>
      <c r="PNG4" s="184"/>
      <c r="PNH4" s="184"/>
      <c r="PNI4" s="184"/>
      <c r="PNJ4" s="184"/>
      <c r="PNK4" s="184"/>
      <c r="PNL4" s="184"/>
      <c r="PNM4" s="184"/>
      <c r="PNN4" s="184"/>
      <c r="PNO4" s="184"/>
      <c r="PNP4" s="184"/>
      <c r="PNQ4" s="184"/>
      <c r="PNR4" s="184"/>
      <c r="PNS4" s="184"/>
      <c r="PNT4" s="184"/>
      <c r="PNU4" s="184"/>
      <c r="PNV4" s="184"/>
      <c r="PNW4" s="184"/>
      <c r="PNX4" s="184"/>
      <c r="PNY4" s="184"/>
      <c r="PNZ4" s="184"/>
      <c r="POA4" s="184"/>
      <c r="POB4" s="184"/>
      <c r="POC4" s="184"/>
      <c r="POD4" s="184"/>
      <c r="POE4" s="184"/>
      <c r="POF4" s="184"/>
      <c r="POG4" s="184"/>
      <c r="POH4" s="184"/>
      <c r="POI4" s="184"/>
      <c r="POJ4" s="184"/>
      <c r="POK4" s="184"/>
      <c r="POL4" s="184"/>
      <c r="POM4" s="184"/>
      <c r="PON4" s="184"/>
      <c r="POO4" s="184"/>
      <c r="POP4" s="184"/>
      <c r="POQ4" s="184"/>
      <c r="POR4" s="184"/>
      <c r="POS4" s="184"/>
      <c r="POT4" s="184"/>
      <c r="POU4" s="184"/>
      <c r="POV4" s="184"/>
      <c r="POW4" s="184"/>
      <c r="POX4" s="184"/>
      <c r="POY4" s="184"/>
      <c r="POZ4" s="184"/>
      <c r="PPA4" s="184"/>
      <c r="PPB4" s="184"/>
      <c r="PPC4" s="184"/>
      <c r="PPD4" s="184"/>
      <c r="PPE4" s="184"/>
      <c r="PPF4" s="184"/>
      <c r="PPG4" s="184"/>
      <c r="PPH4" s="184"/>
      <c r="PPI4" s="184"/>
      <c r="PPJ4" s="184"/>
      <c r="PPK4" s="184"/>
      <c r="PPL4" s="184"/>
      <c r="PPM4" s="184"/>
      <c r="PPN4" s="184"/>
      <c r="PPO4" s="184"/>
      <c r="PPP4" s="184"/>
      <c r="PPQ4" s="184"/>
      <c r="PPR4" s="184"/>
      <c r="PPS4" s="184"/>
      <c r="PPT4" s="184"/>
      <c r="PPU4" s="184"/>
      <c r="PPV4" s="184"/>
      <c r="PPW4" s="184"/>
      <c r="PPX4" s="184"/>
      <c r="PPY4" s="184"/>
      <c r="PPZ4" s="184"/>
      <c r="PQA4" s="184"/>
      <c r="PQB4" s="184"/>
      <c r="PQC4" s="184"/>
      <c r="PQD4" s="184"/>
      <c r="PQE4" s="184"/>
      <c r="PQF4" s="184"/>
      <c r="PQG4" s="184"/>
      <c r="PQH4" s="184"/>
      <c r="PQI4" s="184"/>
      <c r="PQJ4" s="184"/>
      <c r="PQK4" s="184"/>
      <c r="PQL4" s="184"/>
      <c r="PQM4" s="184"/>
      <c r="PQN4" s="184"/>
      <c r="PQO4" s="184"/>
      <c r="PQP4" s="184"/>
      <c r="PQQ4" s="184"/>
      <c r="PQR4" s="184"/>
      <c r="PQS4" s="184"/>
      <c r="PQT4" s="184"/>
      <c r="PQU4" s="184"/>
      <c r="PQV4" s="184"/>
      <c r="PQW4" s="184"/>
      <c r="PQX4" s="184"/>
      <c r="PQY4" s="184"/>
      <c r="PQZ4" s="184"/>
      <c r="PRA4" s="184"/>
      <c r="PRB4" s="184"/>
      <c r="PRC4" s="184"/>
      <c r="PRD4" s="184"/>
      <c r="PRE4" s="184"/>
      <c r="PRF4" s="184"/>
      <c r="PRG4" s="184"/>
      <c r="PRH4" s="184"/>
      <c r="PRI4" s="184"/>
      <c r="PRJ4" s="184"/>
      <c r="PRK4" s="184"/>
      <c r="PRL4" s="184"/>
      <c r="PRM4" s="184"/>
      <c r="PRN4" s="184"/>
      <c r="PRO4" s="184"/>
      <c r="PRP4" s="184"/>
      <c r="PRQ4" s="184"/>
      <c r="PRR4" s="184"/>
      <c r="PRS4" s="184"/>
      <c r="PRT4" s="184"/>
      <c r="PRU4" s="184"/>
      <c r="PRV4" s="184"/>
      <c r="PRW4" s="184"/>
      <c r="PRX4" s="184"/>
      <c r="PRY4" s="184"/>
      <c r="PRZ4" s="184"/>
      <c r="PSA4" s="184"/>
      <c r="PSB4" s="184"/>
      <c r="PSC4" s="184"/>
      <c r="PSD4" s="184"/>
      <c r="PSE4" s="184"/>
      <c r="PSF4" s="184"/>
      <c r="PSG4" s="184"/>
      <c r="PSH4" s="184"/>
      <c r="PSI4" s="184"/>
      <c r="PSJ4" s="184"/>
      <c r="PSK4" s="184"/>
      <c r="PSL4" s="184"/>
      <c r="PSM4" s="184"/>
      <c r="PSN4" s="184"/>
      <c r="PSO4" s="184"/>
      <c r="PSP4" s="184"/>
      <c r="PSQ4" s="184"/>
      <c r="PSR4" s="184"/>
      <c r="PSS4" s="184"/>
      <c r="PST4" s="184"/>
      <c r="PSU4" s="184"/>
      <c r="PSV4" s="184"/>
      <c r="PSW4" s="184"/>
      <c r="PSX4" s="184"/>
      <c r="PSY4" s="184"/>
      <c r="PSZ4" s="184"/>
      <c r="PTA4" s="184"/>
      <c r="PTB4" s="184"/>
      <c r="PTC4" s="184"/>
      <c r="PTD4" s="184"/>
      <c r="PTE4" s="184"/>
      <c r="PTF4" s="184"/>
      <c r="PTG4" s="184"/>
      <c r="PTH4" s="184"/>
      <c r="PTI4" s="184"/>
      <c r="PTJ4" s="184"/>
      <c r="PTK4" s="184"/>
      <c r="PTL4" s="184"/>
      <c r="PTM4" s="184"/>
      <c r="PTN4" s="184"/>
      <c r="PTO4" s="184"/>
      <c r="PTP4" s="184"/>
      <c r="PTQ4" s="184"/>
      <c r="PTR4" s="184"/>
      <c r="PTS4" s="184"/>
      <c r="PTT4" s="184"/>
      <c r="PTU4" s="184"/>
      <c r="PTV4" s="184"/>
      <c r="PTW4" s="184"/>
      <c r="PTX4" s="184"/>
      <c r="PTY4" s="184"/>
      <c r="PTZ4" s="184"/>
      <c r="PUA4" s="184"/>
      <c r="PUB4" s="184"/>
      <c r="PUC4" s="184"/>
      <c r="PUD4" s="184"/>
      <c r="PUE4" s="184"/>
      <c r="PUF4" s="184"/>
      <c r="PUG4" s="184"/>
      <c r="PUH4" s="184"/>
      <c r="PUI4" s="184"/>
      <c r="PUJ4" s="184"/>
      <c r="PUK4" s="184"/>
      <c r="PUL4" s="184"/>
      <c r="PUM4" s="184"/>
      <c r="PUN4" s="184"/>
      <c r="PUO4" s="184"/>
      <c r="PUP4" s="184"/>
      <c r="PUQ4" s="184"/>
      <c r="PUR4" s="184"/>
      <c r="PUS4" s="184"/>
      <c r="PUT4" s="184"/>
      <c r="PUU4" s="184"/>
      <c r="PUV4" s="184"/>
      <c r="PUW4" s="184"/>
      <c r="PUX4" s="184"/>
      <c r="PUY4" s="184"/>
      <c r="PUZ4" s="184"/>
      <c r="PVA4" s="184"/>
      <c r="PVB4" s="184"/>
      <c r="PVC4" s="184"/>
      <c r="PVD4" s="184"/>
      <c r="PVE4" s="184"/>
      <c r="PVF4" s="184"/>
      <c r="PVG4" s="184"/>
      <c r="PVH4" s="184"/>
      <c r="PVI4" s="184"/>
      <c r="PVJ4" s="184"/>
      <c r="PVK4" s="184"/>
      <c r="PVL4" s="184"/>
      <c r="PVM4" s="184"/>
      <c r="PVN4" s="184"/>
      <c r="PVO4" s="184"/>
      <c r="PVP4" s="184"/>
      <c r="PVQ4" s="184"/>
      <c r="PVR4" s="184"/>
      <c r="PVS4" s="184"/>
      <c r="PVT4" s="184"/>
      <c r="PVU4" s="184"/>
      <c r="PVV4" s="184"/>
      <c r="PVW4" s="184"/>
      <c r="PVX4" s="184"/>
      <c r="PVY4" s="184"/>
      <c r="PVZ4" s="184"/>
      <c r="PWA4" s="184"/>
      <c r="PWB4" s="184"/>
      <c r="PWC4" s="184"/>
      <c r="PWD4" s="184"/>
      <c r="PWE4" s="184"/>
      <c r="PWF4" s="184"/>
      <c r="PWG4" s="184"/>
      <c r="PWH4" s="184"/>
      <c r="PWI4" s="184"/>
      <c r="PWJ4" s="184"/>
      <c r="PWK4" s="184"/>
      <c r="PWL4" s="184"/>
      <c r="PWM4" s="184"/>
      <c r="PWN4" s="184"/>
      <c r="PWO4" s="184"/>
      <c r="PWP4" s="184"/>
      <c r="PWQ4" s="184"/>
      <c r="PWR4" s="184"/>
      <c r="PWS4" s="184"/>
      <c r="PWT4" s="184"/>
      <c r="PWU4" s="184"/>
      <c r="PWV4" s="184"/>
      <c r="PWW4" s="184"/>
      <c r="PWX4" s="184"/>
      <c r="PWY4" s="184"/>
      <c r="PWZ4" s="184"/>
      <c r="PXA4" s="184"/>
      <c r="PXB4" s="184"/>
      <c r="PXC4" s="184"/>
      <c r="PXD4" s="184"/>
      <c r="PXE4" s="184"/>
      <c r="PXF4" s="184"/>
      <c r="PXG4" s="184"/>
      <c r="PXH4" s="184"/>
      <c r="PXI4" s="184"/>
      <c r="PXJ4" s="184"/>
      <c r="PXK4" s="184"/>
      <c r="PXL4" s="184"/>
      <c r="PXM4" s="184"/>
      <c r="PXN4" s="184"/>
      <c r="PXO4" s="184"/>
      <c r="PXP4" s="184"/>
      <c r="PXQ4" s="184"/>
      <c r="PXR4" s="184"/>
      <c r="PXS4" s="184"/>
      <c r="PXT4" s="184"/>
      <c r="PXU4" s="184"/>
      <c r="PXV4" s="184"/>
      <c r="PXW4" s="184"/>
      <c r="PXX4" s="184"/>
      <c r="PXY4" s="184"/>
      <c r="PXZ4" s="184"/>
      <c r="PYA4" s="184"/>
      <c r="PYB4" s="184"/>
      <c r="PYC4" s="184"/>
      <c r="PYD4" s="184"/>
      <c r="PYE4" s="184"/>
      <c r="PYF4" s="184"/>
      <c r="PYG4" s="184"/>
      <c r="PYH4" s="184"/>
      <c r="PYI4" s="184"/>
      <c r="PYJ4" s="184"/>
      <c r="PYK4" s="184"/>
      <c r="PYL4" s="184"/>
      <c r="PYM4" s="184"/>
      <c r="PYN4" s="184"/>
      <c r="PYO4" s="184"/>
      <c r="PYP4" s="184"/>
      <c r="PYQ4" s="184"/>
      <c r="PYR4" s="184"/>
      <c r="PYS4" s="184"/>
      <c r="PYT4" s="184"/>
      <c r="PYU4" s="184"/>
      <c r="PYV4" s="184"/>
      <c r="PYW4" s="184"/>
      <c r="PYX4" s="184"/>
      <c r="PYY4" s="184"/>
      <c r="PYZ4" s="184"/>
      <c r="PZA4" s="184"/>
      <c r="PZB4" s="184"/>
      <c r="PZC4" s="184"/>
      <c r="PZD4" s="184"/>
      <c r="PZE4" s="184"/>
      <c r="PZF4" s="184"/>
      <c r="PZG4" s="184"/>
      <c r="PZH4" s="184"/>
      <c r="PZI4" s="184"/>
      <c r="PZJ4" s="184"/>
      <c r="PZK4" s="184"/>
      <c r="PZL4" s="184"/>
      <c r="PZM4" s="184"/>
      <c r="PZN4" s="184"/>
      <c r="PZO4" s="184"/>
      <c r="PZP4" s="184"/>
      <c r="PZQ4" s="184"/>
      <c r="PZR4" s="184"/>
      <c r="PZS4" s="184"/>
      <c r="PZT4" s="184"/>
      <c r="PZU4" s="184"/>
      <c r="PZV4" s="184"/>
      <c r="PZW4" s="184"/>
      <c r="PZX4" s="184"/>
      <c r="PZY4" s="184"/>
      <c r="PZZ4" s="184"/>
      <c r="QAA4" s="184"/>
      <c r="QAB4" s="184"/>
      <c r="QAC4" s="184"/>
      <c r="QAD4" s="184"/>
      <c r="QAE4" s="184"/>
      <c r="QAF4" s="184"/>
      <c r="QAG4" s="184"/>
      <c r="QAH4" s="184"/>
      <c r="QAI4" s="184"/>
      <c r="QAJ4" s="184"/>
      <c r="QAK4" s="184"/>
      <c r="QAL4" s="184"/>
      <c r="QAM4" s="184"/>
      <c r="QAN4" s="184"/>
      <c r="QAO4" s="184"/>
      <c r="QAP4" s="184"/>
      <c r="QAQ4" s="184"/>
      <c r="QAR4" s="184"/>
      <c r="QAS4" s="184"/>
      <c r="QAT4" s="184"/>
      <c r="QAU4" s="184"/>
      <c r="QAV4" s="184"/>
      <c r="QAW4" s="184"/>
      <c r="QAX4" s="184"/>
      <c r="QAY4" s="184"/>
      <c r="QAZ4" s="184"/>
      <c r="QBA4" s="184"/>
      <c r="QBB4" s="184"/>
      <c r="QBC4" s="184"/>
      <c r="QBD4" s="184"/>
      <c r="QBE4" s="184"/>
      <c r="QBF4" s="184"/>
      <c r="QBG4" s="184"/>
      <c r="QBH4" s="184"/>
      <c r="QBI4" s="184"/>
      <c r="QBJ4" s="184"/>
      <c r="QBK4" s="184"/>
      <c r="QBL4" s="184"/>
      <c r="QBM4" s="184"/>
      <c r="QBN4" s="184"/>
      <c r="QBO4" s="184"/>
      <c r="QBP4" s="184"/>
      <c r="QBQ4" s="184"/>
      <c r="QBR4" s="184"/>
      <c r="QBS4" s="184"/>
      <c r="QBT4" s="184"/>
      <c r="QBU4" s="184"/>
      <c r="QBV4" s="184"/>
      <c r="QBW4" s="184"/>
      <c r="QBX4" s="184"/>
      <c r="QBY4" s="184"/>
      <c r="QBZ4" s="184"/>
      <c r="QCA4" s="184"/>
      <c r="QCB4" s="184"/>
      <c r="QCC4" s="184"/>
      <c r="QCD4" s="184"/>
      <c r="QCE4" s="184"/>
      <c r="QCF4" s="184"/>
      <c r="QCG4" s="184"/>
      <c r="QCH4" s="184"/>
      <c r="QCI4" s="184"/>
      <c r="QCJ4" s="184"/>
      <c r="QCK4" s="184"/>
      <c r="QCL4" s="184"/>
      <c r="QCM4" s="184"/>
      <c r="QCN4" s="184"/>
      <c r="QCO4" s="184"/>
      <c r="QCP4" s="184"/>
      <c r="QCQ4" s="184"/>
      <c r="QCR4" s="184"/>
      <c r="QCS4" s="184"/>
      <c r="QCT4" s="184"/>
      <c r="QCU4" s="184"/>
      <c r="QCV4" s="184"/>
      <c r="QCW4" s="184"/>
      <c r="QCX4" s="184"/>
      <c r="QCY4" s="184"/>
      <c r="QCZ4" s="184"/>
      <c r="QDA4" s="184"/>
      <c r="QDB4" s="184"/>
      <c r="QDC4" s="184"/>
      <c r="QDD4" s="184"/>
      <c r="QDE4" s="184"/>
      <c r="QDF4" s="184"/>
      <c r="QDG4" s="184"/>
      <c r="QDH4" s="184"/>
      <c r="QDI4" s="184"/>
      <c r="QDJ4" s="184"/>
      <c r="QDK4" s="184"/>
      <c r="QDL4" s="184"/>
      <c r="QDM4" s="184"/>
      <c r="QDN4" s="184"/>
      <c r="QDO4" s="184"/>
      <c r="QDP4" s="184"/>
      <c r="QDQ4" s="184"/>
      <c r="QDR4" s="184"/>
      <c r="QDS4" s="184"/>
      <c r="QDT4" s="184"/>
      <c r="QDU4" s="184"/>
      <c r="QDV4" s="184"/>
      <c r="QDW4" s="184"/>
      <c r="QDX4" s="184"/>
      <c r="QDY4" s="184"/>
      <c r="QDZ4" s="184"/>
      <c r="QEA4" s="184"/>
      <c r="QEB4" s="184"/>
      <c r="QEC4" s="184"/>
      <c r="QED4" s="184"/>
      <c r="QEE4" s="184"/>
      <c r="QEF4" s="184"/>
      <c r="QEG4" s="184"/>
      <c r="QEH4" s="184"/>
      <c r="QEI4" s="184"/>
      <c r="QEJ4" s="184"/>
      <c r="QEK4" s="184"/>
      <c r="QEL4" s="184"/>
      <c r="QEM4" s="184"/>
      <c r="QEN4" s="184"/>
      <c r="QEO4" s="184"/>
      <c r="QEP4" s="184"/>
      <c r="QEQ4" s="184"/>
      <c r="QER4" s="184"/>
      <c r="QES4" s="184"/>
      <c r="QET4" s="184"/>
      <c r="QEU4" s="184"/>
      <c r="QEV4" s="184"/>
      <c r="QEW4" s="184"/>
      <c r="QEX4" s="184"/>
      <c r="QEY4" s="184"/>
      <c r="QEZ4" s="184"/>
      <c r="QFA4" s="184"/>
      <c r="QFB4" s="184"/>
      <c r="QFC4" s="184"/>
      <c r="QFD4" s="184"/>
      <c r="QFE4" s="184"/>
      <c r="QFF4" s="184"/>
      <c r="QFG4" s="184"/>
      <c r="QFH4" s="184"/>
      <c r="QFI4" s="184"/>
      <c r="QFJ4" s="184"/>
      <c r="QFK4" s="184"/>
      <c r="QFL4" s="184"/>
      <c r="QFM4" s="184"/>
      <c r="QFN4" s="184"/>
      <c r="QFO4" s="184"/>
      <c r="QFP4" s="184"/>
      <c r="QFQ4" s="184"/>
      <c r="QFR4" s="184"/>
      <c r="QFS4" s="184"/>
      <c r="QFT4" s="184"/>
      <c r="QFU4" s="184"/>
      <c r="QFV4" s="184"/>
      <c r="QFW4" s="184"/>
      <c r="QFX4" s="184"/>
      <c r="QFY4" s="184"/>
      <c r="QFZ4" s="184"/>
      <c r="QGA4" s="184"/>
      <c r="QGB4" s="184"/>
      <c r="QGC4" s="184"/>
      <c r="QGD4" s="184"/>
      <c r="QGE4" s="184"/>
      <c r="QGF4" s="184"/>
      <c r="QGG4" s="184"/>
      <c r="QGH4" s="184"/>
      <c r="QGI4" s="184"/>
      <c r="QGJ4" s="184"/>
      <c r="QGK4" s="184"/>
      <c r="QGL4" s="184"/>
      <c r="QGM4" s="184"/>
      <c r="QGN4" s="184"/>
      <c r="QGO4" s="184"/>
      <c r="QGP4" s="184"/>
      <c r="QGQ4" s="184"/>
      <c r="QGR4" s="184"/>
      <c r="QGS4" s="184"/>
      <c r="QGT4" s="184"/>
      <c r="QGU4" s="184"/>
      <c r="QGV4" s="184"/>
      <c r="QGW4" s="184"/>
      <c r="QGX4" s="184"/>
      <c r="QGY4" s="184"/>
      <c r="QGZ4" s="184"/>
      <c r="QHA4" s="184"/>
      <c r="QHB4" s="184"/>
      <c r="QHC4" s="184"/>
      <c r="QHD4" s="184"/>
      <c r="QHE4" s="184"/>
      <c r="QHF4" s="184"/>
      <c r="QHG4" s="184"/>
      <c r="QHH4" s="184"/>
      <c r="QHI4" s="184"/>
      <c r="QHJ4" s="184"/>
      <c r="QHK4" s="184"/>
      <c r="QHL4" s="184"/>
      <c r="QHM4" s="184"/>
      <c r="QHN4" s="184"/>
      <c r="QHO4" s="184"/>
      <c r="QHP4" s="184"/>
      <c r="QHQ4" s="184"/>
      <c r="QHR4" s="184"/>
      <c r="QHS4" s="184"/>
      <c r="QHT4" s="184"/>
      <c r="QHU4" s="184"/>
      <c r="QHV4" s="184"/>
      <c r="QHW4" s="184"/>
      <c r="QHX4" s="184"/>
      <c r="QHY4" s="184"/>
      <c r="QHZ4" s="184"/>
      <c r="QIA4" s="184"/>
      <c r="QIB4" s="184"/>
      <c r="QIC4" s="184"/>
      <c r="QID4" s="184"/>
      <c r="QIE4" s="184"/>
      <c r="QIF4" s="184"/>
      <c r="QIG4" s="184"/>
      <c r="QIH4" s="184"/>
      <c r="QII4" s="184"/>
      <c r="QIJ4" s="184"/>
      <c r="QIK4" s="184"/>
      <c r="QIL4" s="184"/>
      <c r="QIM4" s="184"/>
      <c r="QIN4" s="184"/>
      <c r="QIO4" s="184"/>
      <c r="QIP4" s="184"/>
      <c r="QIQ4" s="184"/>
      <c r="QIR4" s="184"/>
      <c r="QIS4" s="184"/>
      <c r="QIT4" s="184"/>
      <c r="QIU4" s="184"/>
      <c r="QIV4" s="184"/>
      <c r="QIW4" s="184"/>
      <c r="QIX4" s="184"/>
      <c r="QIY4" s="184"/>
      <c r="QIZ4" s="184"/>
      <c r="QJA4" s="184"/>
      <c r="QJB4" s="184"/>
      <c r="QJC4" s="184"/>
      <c r="QJD4" s="184"/>
      <c r="QJE4" s="184"/>
      <c r="QJF4" s="184"/>
      <c r="QJG4" s="184"/>
      <c r="QJH4" s="184"/>
      <c r="QJI4" s="184"/>
      <c r="QJJ4" s="184"/>
      <c r="QJK4" s="184"/>
      <c r="QJL4" s="184"/>
      <c r="QJM4" s="184"/>
      <c r="QJN4" s="184"/>
      <c r="QJO4" s="184"/>
      <c r="QJP4" s="184"/>
      <c r="QJQ4" s="184"/>
      <c r="QJR4" s="184"/>
      <c r="QJS4" s="184"/>
      <c r="QJT4" s="184"/>
      <c r="QJU4" s="184"/>
      <c r="QJV4" s="184"/>
      <c r="QJW4" s="184"/>
      <c r="QJX4" s="184"/>
      <c r="QJY4" s="184"/>
      <c r="QJZ4" s="184"/>
      <c r="QKA4" s="184"/>
      <c r="QKB4" s="184"/>
      <c r="QKC4" s="184"/>
      <c r="QKD4" s="184"/>
      <c r="QKE4" s="184"/>
      <c r="QKF4" s="184"/>
      <c r="QKG4" s="184"/>
      <c r="QKH4" s="184"/>
      <c r="QKI4" s="184"/>
      <c r="QKJ4" s="184"/>
      <c r="QKK4" s="184"/>
      <c r="QKL4" s="184"/>
      <c r="QKM4" s="184"/>
      <c r="QKN4" s="184"/>
      <c r="QKO4" s="184"/>
      <c r="QKP4" s="184"/>
      <c r="QKQ4" s="184"/>
      <c r="QKR4" s="184"/>
      <c r="QKS4" s="184"/>
      <c r="QKT4" s="184"/>
      <c r="QKU4" s="184"/>
      <c r="QKV4" s="184"/>
      <c r="QKW4" s="184"/>
      <c r="QKX4" s="184"/>
      <c r="QKY4" s="184"/>
      <c r="QKZ4" s="184"/>
      <c r="QLA4" s="184"/>
      <c r="QLB4" s="184"/>
      <c r="QLC4" s="184"/>
      <c r="QLD4" s="184"/>
      <c r="QLE4" s="184"/>
      <c r="QLF4" s="184"/>
      <c r="QLG4" s="184"/>
      <c r="QLH4" s="184"/>
      <c r="QLI4" s="184"/>
      <c r="QLJ4" s="184"/>
      <c r="QLK4" s="184"/>
      <c r="QLL4" s="184"/>
      <c r="QLM4" s="184"/>
      <c r="QLN4" s="184"/>
      <c r="QLO4" s="184"/>
      <c r="QLP4" s="184"/>
      <c r="QLQ4" s="184"/>
      <c r="QLR4" s="184"/>
      <c r="QLS4" s="184"/>
      <c r="QLT4" s="184"/>
      <c r="QLU4" s="184"/>
      <c r="QLV4" s="184"/>
      <c r="QLW4" s="184"/>
      <c r="QLX4" s="184"/>
      <c r="QLY4" s="184"/>
      <c r="QLZ4" s="184"/>
      <c r="QMA4" s="184"/>
      <c r="QMB4" s="184"/>
      <c r="QMC4" s="184"/>
      <c r="QMD4" s="184"/>
      <c r="QME4" s="184"/>
      <c r="QMF4" s="184"/>
      <c r="QMG4" s="184"/>
      <c r="QMH4" s="184"/>
      <c r="QMI4" s="184"/>
      <c r="QMJ4" s="184"/>
      <c r="QMK4" s="184"/>
      <c r="QML4" s="184"/>
      <c r="QMM4" s="184"/>
      <c r="QMN4" s="184"/>
      <c r="QMO4" s="184"/>
      <c r="QMP4" s="184"/>
      <c r="QMQ4" s="184"/>
      <c r="QMR4" s="184"/>
      <c r="QMS4" s="184"/>
      <c r="QMT4" s="184"/>
      <c r="QMU4" s="184"/>
      <c r="QMV4" s="184"/>
      <c r="QMW4" s="184"/>
      <c r="QMX4" s="184"/>
      <c r="QMY4" s="184"/>
      <c r="QMZ4" s="184"/>
      <c r="QNA4" s="184"/>
      <c r="QNB4" s="184"/>
      <c r="QNC4" s="184"/>
      <c r="QND4" s="184"/>
      <c r="QNE4" s="184"/>
      <c r="QNF4" s="184"/>
      <c r="QNG4" s="184"/>
      <c r="QNH4" s="184"/>
      <c r="QNI4" s="184"/>
      <c r="QNJ4" s="184"/>
      <c r="QNK4" s="184"/>
      <c r="QNL4" s="184"/>
      <c r="QNM4" s="184"/>
      <c r="QNN4" s="184"/>
      <c r="QNO4" s="184"/>
      <c r="QNP4" s="184"/>
      <c r="QNQ4" s="184"/>
      <c r="QNR4" s="184"/>
      <c r="QNS4" s="184"/>
      <c r="QNT4" s="184"/>
      <c r="QNU4" s="184"/>
      <c r="QNV4" s="184"/>
      <c r="QNW4" s="184"/>
      <c r="QNX4" s="184"/>
      <c r="QNY4" s="184"/>
      <c r="QNZ4" s="184"/>
      <c r="QOA4" s="184"/>
      <c r="QOB4" s="184"/>
      <c r="QOC4" s="184"/>
      <c r="QOD4" s="184"/>
      <c r="QOE4" s="184"/>
      <c r="QOF4" s="184"/>
      <c r="QOG4" s="184"/>
      <c r="QOH4" s="184"/>
      <c r="QOI4" s="184"/>
      <c r="QOJ4" s="184"/>
      <c r="QOK4" s="184"/>
      <c r="QOL4" s="184"/>
      <c r="QOM4" s="184"/>
      <c r="QON4" s="184"/>
      <c r="QOO4" s="184"/>
      <c r="QOP4" s="184"/>
      <c r="QOQ4" s="184"/>
      <c r="QOR4" s="184"/>
      <c r="QOS4" s="184"/>
      <c r="QOT4" s="184"/>
      <c r="QOU4" s="184"/>
      <c r="QOV4" s="184"/>
      <c r="QOW4" s="184"/>
      <c r="QOX4" s="184"/>
      <c r="QOY4" s="184"/>
      <c r="QOZ4" s="184"/>
      <c r="QPA4" s="184"/>
      <c r="QPB4" s="184"/>
      <c r="QPC4" s="184"/>
      <c r="QPD4" s="184"/>
      <c r="QPE4" s="184"/>
      <c r="QPF4" s="184"/>
      <c r="QPG4" s="184"/>
      <c r="QPH4" s="184"/>
      <c r="QPI4" s="184"/>
      <c r="QPJ4" s="184"/>
      <c r="QPK4" s="184"/>
      <c r="QPL4" s="184"/>
      <c r="QPM4" s="184"/>
      <c r="QPN4" s="184"/>
      <c r="QPO4" s="184"/>
      <c r="QPP4" s="184"/>
      <c r="QPQ4" s="184"/>
      <c r="QPR4" s="184"/>
      <c r="QPS4" s="184"/>
      <c r="QPT4" s="184"/>
      <c r="QPU4" s="184"/>
      <c r="QPV4" s="184"/>
      <c r="QPW4" s="184"/>
      <c r="QPX4" s="184"/>
      <c r="QPY4" s="184"/>
      <c r="QPZ4" s="184"/>
      <c r="QQA4" s="184"/>
      <c r="QQB4" s="184"/>
      <c r="QQC4" s="184"/>
      <c r="QQD4" s="184"/>
      <c r="QQE4" s="184"/>
      <c r="QQF4" s="184"/>
      <c r="QQG4" s="184"/>
      <c r="QQH4" s="184"/>
      <c r="QQI4" s="184"/>
      <c r="QQJ4" s="184"/>
      <c r="QQK4" s="184"/>
      <c r="QQL4" s="184"/>
      <c r="QQM4" s="184"/>
      <c r="QQN4" s="184"/>
      <c r="QQO4" s="184"/>
      <c r="QQP4" s="184"/>
      <c r="QQQ4" s="184"/>
      <c r="QQR4" s="184"/>
      <c r="QQS4" s="184"/>
      <c r="QQT4" s="184"/>
      <c r="QQU4" s="184"/>
      <c r="QQV4" s="184"/>
      <c r="QQW4" s="184"/>
      <c r="QQX4" s="184"/>
      <c r="QQY4" s="184"/>
      <c r="QQZ4" s="184"/>
      <c r="QRA4" s="184"/>
      <c r="QRB4" s="184"/>
      <c r="QRC4" s="184"/>
      <c r="QRD4" s="184"/>
      <c r="QRE4" s="184"/>
      <c r="QRF4" s="184"/>
      <c r="QRG4" s="184"/>
      <c r="QRH4" s="184"/>
      <c r="QRI4" s="184"/>
      <c r="QRJ4" s="184"/>
      <c r="QRK4" s="184"/>
      <c r="QRL4" s="184"/>
      <c r="QRM4" s="184"/>
      <c r="QRN4" s="184"/>
      <c r="QRO4" s="184"/>
      <c r="QRP4" s="184"/>
      <c r="QRQ4" s="184"/>
      <c r="QRR4" s="184"/>
      <c r="QRS4" s="184"/>
      <c r="QRT4" s="184"/>
      <c r="QRU4" s="184"/>
      <c r="QRV4" s="184"/>
      <c r="QRW4" s="184"/>
      <c r="QRX4" s="184"/>
      <c r="QRY4" s="184"/>
      <c r="QRZ4" s="184"/>
      <c r="QSA4" s="184"/>
      <c r="QSB4" s="184"/>
      <c r="QSC4" s="184"/>
      <c r="QSD4" s="184"/>
      <c r="QSE4" s="184"/>
      <c r="QSF4" s="184"/>
      <c r="QSG4" s="184"/>
      <c r="QSH4" s="184"/>
      <c r="QSI4" s="184"/>
      <c r="QSJ4" s="184"/>
      <c r="QSK4" s="184"/>
      <c r="QSL4" s="184"/>
      <c r="QSM4" s="184"/>
      <c r="QSN4" s="184"/>
      <c r="QSO4" s="184"/>
      <c r="QSP4" s="184"/>
      <c r="QSQ4" s="184"/>
      <c r="QSR4" s="184"/>
      <c r="QSS4" s="184"/>
      <c r="QST4" s="184"/>
      <c r="QSU4" s="184"/>
      <c r="QSV4" s="184"/>
      <c r="QSW4" s="184"/>
      <c r="QSX4" s="184"/>
      <c r="QSY4" s="184"/>
      <c r="QSZ4" s="184"/>
      <c r="QTA4" s="184"/>
      <c r="QTB4" s="184"/>
      <c r="QTC4" s="184"/>
      <c r="QTD4" s="184"/>
      <c r="QTE4" s="184"/>
      <c r="QTF4" s="184"/>
      <c r="QTG4" s="184"/>
      <c r="QTH4" s="184"/>
      <c r="QTI4" s="184"/>
      <c r="QTJ4" s="184"/>
      <c r="QTK4" s="184"/>
      <c r="QTL4" s="184"/>
      <c r="QTM4" s="184"/>
      <c r="QTN4" s="184"/>
      <c r="QTO4" s="184"/>
      <c r="QTP4" s="184"/>
      <c r="QTQ4" s="184"/>
      <c r="QTR4" s="184"/>
      <c r="QTS4" s="184"/>
      <c r="QTT4" s="184"/>
      <c r="QTU4" s="184"/>
      <c r="QTV4" s="184"/>
      <c r="QTW4" s="184"/>
      <c r="QTX4" s="184"/>
      <c r="QTY4" s="184"/>
      <c r="QTZ4" s="184"/>
      <c r="QUA4" s="184"/>
      <c r="QUB4" s="184"/>
      <c r="QUC4" s="184"/>
      <c r="QUD4" s="184"/>
      <c r="QUE4" s="184"/>
      <c r="QUF4" s="184"/>
      <c r="QUG4" s="184"/>
      <c r="QUH4" s="184"/>
      <c r="QUI4" s="184"/>
      <c r="QUJ4" s="184"/>
      <c r="QUK4" s="184"/>
      <c r="QUL4" s="184"/>
      <c r="QUM4" s="184"/>
      <c r="QUN4" s="184"/>
      <c r="QUO4" s="184"/>
      <c r="QUP4" s="184"/>
      <c r="QUQ4" s="184"/>
      <c r="QUR4" s="184"/>
      <c r="QUS4" s="184"/>
      <c r="QUT4" s="184"/>
      <c r="QUU4" s="184"/>
      <c r="QUV4" s="184"/>
      <c r="QUW4" s="184"/>
      <c r="QUX4" s="184"/>
      <c r="QUY4" s="184"/>
      <c r="QUZ4" s="184"/>
      <c r="QVA4" s="184"/>
      <c r="QVB4" s="184"/>
      <c r="QVC4" s="184"/>
      <c r="QVD4" s="184"/>
      <c r="QVE4" s="184"/>
      <c r="QVF4" s="184"/>
      <c r="QVG4" s="184"/>
      <c r="QVH4" s="184"/>
      <c r="QVI4" s="184"/>
      <c r="QVJ4" s="184"/>
      <c r="QVK4" s="184"/>
      <c r="QVL4" s="184"/>
      <c r="QVM4" s="184"/>
      <c r="QVN4" s="184"/>
      <c r="QVO4" s="184"/>
      <c r="QVP4" s="184"/>
      <c r="QVQ4" s="184"/>
      <c r="QVR4" s="184"/>
      <c r="QVS4" s="184"/>
      <c r="QVT4" s="184"/>
      <c r="QVU4" s="184"/>
      <c r="QVV4" s="184"/>
      <c r="QVW4" s="184"/>
      <c r="QVX4" s="184"/>
      <c r="QVY4" s="184"/>
      <c r="QVZ4" s="184"/>
      <c r="QWA4" s="184"/>
      <c r="QWB4" s="184"/>
      <c r="QWC4" s="184"/>
      <c r="QWD4" s="184"/>
      <c r="QWE4" s="184"/>
      <c r="QWF4" s="184"/>
      <c r="QWG4" s="184"/>
      <c r="QWH4" s="184"/>
      <c r="QWI4" s="184"/>
      <c r="QWJ4" s="184"/>
      <c r="QWK4" s="184"/>
      <c r="QWL4" s="184"/>
      <c r="QWM4" s="184"/>
      <c r="QWN4" s="184"/>
      <c r="QWO4" s="184"/>
      <c r="QWP4" s="184"/>
      <c r="QWQ4" s="184"/>
      <c r="QWR4" s="184"/>
      <c r="QWS4" s="184"/>
      <c r="QWT4" s="184"/>
      <c r="QWU4" s="184"/>
      <c r="QWV4" s="184"/>
      <c r="QWW4" s="184"/>
      <c r="QWX4" s="184"/>
      <c r="QWY4" s="184"/>
      <c r="QWZ4" s="184"/>
      <c r="QXA4" s="184"/>
      <c r="QXB4" s="184"/>
      <c r="QXC4" s="184"/>
      <c r="QXD4" s="184"/>
      <c r="QXE4" s="184"/>
      <c r="QXF4" s="184"/>
      <c r="QXG4" s="184"/>
      <c r="QXH4" s="184"/>
      <c r="QXI4" s="184"/>
      <c r="QXJ4" s="184"/>
      <c r="QXK4" s="184"/>
      <c r="QXL4" s="184"/>
      <c r="QXM4" s="184"/>
      <c r="QXN4" s="184"/>
      <c r="QXO4" s="184"/>
      <c r="QXP4" s="184"/>
      <c r="QXQ4" s="184"/>
      <c r="QXR4" s="184"/>
      <c r="QXS4" s="184"/>
      <c r="QXT4" s="184"/>
      <c r="QXU4" s="184"/>
      <c r="QXV4" s="184"/>
      <c r="QXW4" s="184"/>
      <c r="QXX4" s="184"/>
      <c r="QXY4" s="184"/>
      <c r="QXZ4" s="184"/>
      <c r="QYA4" s="184"/>
      <c r="QYB4" s="184"/>
      <c r="QYC4" s="184"/>
      <c r="QYD4" s="184"/>
      <c r="QYE4" s="184"/>
      <c r="QYF4" s="184"/>
      <c r="QYG4" s="184"/>
      <c r="QYH4" s="184"/>
      <c r="QYI4" s="184"/>
      <c r="QYJ4" s="184"/>
      <c r="QYK4" s="184"/>
      <c r="QYL4" s="184"/>
      <c r="QYM4" s="184"/>
      <c r="QYN4" s="184"/>
      <c r="QYO4" s="184"/>
      <c r="QYP4" s="184"/>
      <c r="QYQ4" s="184"/>
      <c r="QYR4" s="184"/>
      <c r="QYS4" s="184"/>
      <c r="QYT4" s="184"/>
      <c r="QYU4" s="184"/>
      <c r="QYV4" s="184"/>
      <c r="QYW4" s="184"/>
      <c r="QYX4" s="184"/>
      <c r="QYY4" s="184"/>
      <c r="QYZ4" s="184"/>
      <c r="QZA4" s="184"/>
      <c r="QZB4" s="184"/>
      <c r="QZC4" s="184"/>
      <c r="QZD4" s="184"/>
      <c r="QZE4" s="184"/>
      <c r="QZF4" s="184"/>
      <c r="QZG4" s="184"/>
      <c r="QZH4" s="184"/>
      <c r="QZI4" s="184"/>
      <c r="QZJ4" s="184"/>
      <c r="QZK4" s="184"/>
      <c r="QZL4" s="184"/>
      <c r="QZM4" s="184"/>
      <c r="QZN4" s="184"/>
      <c r="QZO4" s="184"/>
      <c r="QZP4" s="184"/>
      <c r="QZQ4" s="184"/>
      <c r="QZR4" s="184"/>
      <c r="QZS4" s="184"/>
      <c r="QZT4" s="184"/>
      <c r="QZU4" s="184"/>
      <c r="QZV4" s="184"/>
      <c r="QZW4" s="184"/>
      <c r="QZX4" s="184"/>
      <c r="QZY4" s="184"/>
      <c r="QZZ4" s="184"/>
      <c r="RAA4" s="184"/>
      <c r="RAB4" s="184"/>
      <c r="RAC4" s="184"/>
      <c r="RAD4" s="184"/>
      <c r="RAE4" s="184"/>
      <c r="RAF4" s="184"/>
      <c r="RAG4" s="184"/>
      <c r="RAH4" s="184"/>
      <c r="RAI4" s="184"/>
      <c r="RAJ4" s="184"/>
      <c r="RAK4" s="184"/>
      <c r="RAL4" s="184"/>
      <c r="RAM4" s="184"/>
      <c r="RAN4" s="184"/>
      <c r="RAO4" s="184"/>
      <c r="RAP4" s="184"/>
      <c r="RAQ4" s="184"/>
      <c r="RAR4" s="184"/>
      <c r="RAS4" s="184"/>
      <c r="RAT4" s="184"/>
      <c r="RAU4" s="184"/>
      <c r="RAV4" s="184"/>
      <c r="RAW4" s="184"/>
      <c r="RAX4" s="184"/>
      <c r="RAY4" s="184"/>
      <c r="RAZ4" s="184"/>
      <c r="RBA4" s="184"/>
      <c r="RBB4" s="184"/>
      <c r="RBC4" s="184"/>
      <c r="RBD4" s="184"/>
      <c r="RBE4" s="184"/>
      <c r="RBF4" s="184"/>
      <c r="RBG4" s="184"/>
      <c r="RBH4" s="184"/>
      <c r="RBI4" s="184"/>
      <c r="RBJ4" s="184"/>
      <c r="RBK4" s="184"/>
      <c r="RBL4" s="184"/>
      <c r="RBM4" s="184"/>
      <c r="RBN4" s="184"/>
      <c r="RBO4" s="184"/>
      <c r="RBP4" s="184"/>
      <c r="RBQ4" s="184"/>
      <c r="RBR4" s="184"/>
      <c r="RBS4" s="184"/>
      <c r="RBT4" s="184"/>
      <c r="RBU4" s="184"/>
      <c r="RBV4" s="184"/>
      <c r="RBW4" s="184"/>
      <c r="RBX4" s="184"/>
      <c r="RBY4" s="184"/>
      <c r="RBZ4" s="184"/>
      <c r="RCA4" s="184"/>
      <c r="RCB4" s="184"/>
      <c r="RCC4" s="184"/>
      <c r="RCD4" s="184"/>
      <c r="RCE4" s="184"/>
      <c r="RCF4" s="184"/>
      <c r="RCG4" s="184"/>
      <c r="RCH4" s="184"/>
      <c r="RCI4" s="184"/>
      <c r="RCJ4" s="184"/>
      <c r="RCK4" s="184"/>
      <c r="RCL4" s="184"/>
      <c r="RCM4" s="184"/>
      <c r="RCN4" s="184"/>
      <c r="RCO4" s="184"/>
      <c r="RCP4" s="184"/>
      <c r="RCQ4" s="184"/>
      <c r="RCR4" s="184"/>
      <c r="RCS4" s="184"/>
      <c r="RCT4" s="184"/>
      <c r="RCU4" s="184"/>
      <c r="RCV4" s="184"/>
      <c r="RCW4" s="184"/>
      <c r="RCX4" s="184"/>
      <c r="RCY4" s="184"/>
      <c r="RCZ4" s="184"/>
      <c r="RDA4" s="184"/>
      <c r="RDB4" s="184"/>
      <c r="RDC4" s="184"/>
      <c r="RDD4" s="184"/>
      <c r="RDE4" s="184"/>
      <c r="RDF4" s="184"/>
      <c r="RDG4" s="184"/>
      <c r="RDH4" s="184"/>
      <c r="RDI4" s="184"/>
      <c r="RDJ4" s="184"/>
      <c r="RDK4" s="184"/>
      <c r="RDL4" s="184"/>
      <c r="RDM4" s="184"/>
      <c r="RDN4" s="184"/>
      <c r="RDO4" s="184"/>
      <c r="RDP4" s="184"/>
      <c r="RDQ4" s="184"/>
      <c r="RDR4" s="184"/>
      <c r="RDS4" s="184"/>
      <c r="RDT4" s="184"/>
      <c r="RDU4" s="184"/>
      <c r="RDV4" s="184"/>
      <c r="RDW4" s="184"/>
      <c r="RDX4" s="184"/>
      <c r="RDY4" s="184"/>
      <c r="RDZ4" s="184"/>
      <c r="REA4" s="184"/>
      <c r="REB4" s="184"/>
      <c r="REC4" s="184"/>
      <c r="RED4" s="184"/>
      <c r="REE4" s="184"/>
      <c r="REF4" s="184"/>
      <c r="REG4" s="184"/>
      <c r="REH4" s="184"/>
      <c r="REI4" s="184"/>
      <c r="REJ4" s="184"/>
      <c r="REK4" s="184"/>
      <c r="REL4" s="184"/>
      <c r="REM4" s="184"/>
      <c r="REN4" s="184"/>
      <c r="REO4" s="184"/>
      <c r="REP4" s="184"/>
      <c r="REQ4" s="184"/>
      <c r="RER4" s="184"/>
      <c r="RES4" s="184"/>
      <c r="RET4" s="184"/>
      <c r="REU4" s="184"/>
      <c r="REV4" s="184"/>
      <c r="REW4" s="184"/>
      <c r="REX4" s="184"/>
      <c r="REY4" s="184"/>
      <c r="REZ4" s="184"/>
      <c r="RFA4" s="184"/>
      <c r="RFB4" s="184"/>
      <c r="RFC4" s="184"/>
      <c r="RFD4" s="184"/>
      <c r="RFE4" s="184"/>
      <c r="RFF4" s="184"/>
      <c r="RFG4" s="184"/>
      <c r="RFH4" s="184"/>
      <c r="RFI4" s="184"/>
      <c r="RFJ4" s="184"/>
      <c r="RFK4" s="184"/>
      <c r="RFL4" s="184"/>
      <c r="RFM4" s="184"/>
      <c r="RFN4" s="184"/>
      <c r="RFO4" s="184"/>
      <c r="RFP4" s="184"/>
      <c r="RFQ4" s="184"/>
      <c r="RFR4" s="184"/>
      <c r="RFS4" s="184"/>
      <c r="RFT4" s="184"/>
      <c r="RFU4" s="184"/>
      <c r="RFV4" s="184"/>
      <c r="RFW4" s="184"/>
      <c r="RFX4" s="184"/>
      <c r="RFY4" s="184"/>
      <c r="RFZ4" s="184"/>
      <c r="RGA4" s="184"/>
      <c r="RGB4" s="184"/>
      <c r="RGC4" s="184"/>
      <c r="RGD4" s="184"/>
      <c r="RGE4" s="184"/>
      <c r="RGF4" s="184"/>
      <c r="RGG4" s="184"/>
      <c r="RGH4" s="184"/>
      <c r="RGI4" s="184"/>
      <c r="RGJ4" s="184"/>
      <c r="RGK4" s="184"/>
      <c r="RGL4" s="184"/>
      <c r="RGM4" s="184"/>
      <c r="RGN4" s="184"/>
      <c r="RGO4" s="184"/>
      <c r="RGP4" s="184"/>
      <c r="RGQ4" s="184"/>
      <c r="RGR4" s="184"/>
      <c r="RGS4" s="184"/>
      <c r="RGT4" s="184"/>
      <c r="RGU4" s="184"/>
      <c r="RGV4" s="184"/>
      <c r="RGW4" s="184"/>
      <c r="RGX4" s="184"/>
      <c r="RGY4" s="184"/>
      <c r="RGZ4" s="184"/>
      <c r="RHA4" s="184"/>
      <c r="RHB4" s="184"/>
      <c r="RHC4" s="184"/>
      <c r="RHD4" s="184"/>
      <c r="RHE4" s="184"/>
      <c r="RHF4" s="184"/>
      <c r="RHG4" s="184"/>
      <c r="RHH4" s="184"/>
      <c r="RHI4" s="184"/>
      <c r="RHJ4" s="184"/>
      <c r="RHK4" s="184"/>
      <c r="RHL4" s="184"/>
      <c r="RHM4" s="184"/>
      <c r="RHN4" s="184"/>
      <c r="RHO4" s="184"/>
      <c r="RHP4" s="184"/>
      <c r="RHQ4" s="184"/>
      <c r="RHR4" s="184"/>
      <c r="RHS4" s="184"/>
      <c r="RHT4" s="184"/>
      <c r="RHU4" s="184"/>
      <c r="RHV4" s="184"/>
      <c r="RHW4" s="184"/>
      <c r="RHX4" s="184"/>
      <c r="RHY4" s="184"/>
      <c r="RHZ4" s="184"/>
      <c r="RIA4" s="184"/>
      <c r="RIB4" s="184"/>
      <c r="RIC4" s="184"/>
      <c r="RID4" s="184"/>
      <c r="RIE4" s="184"/>
      <c r="RIF4" s="184"/>
      <c r="RIG4" s="184"/>
      <c r="RIH4" s="184"/>
      <c r="RII4" s="184"/>
      <c r="RIJ4" s="184"/>
      <c r="RIK4" s="184"/>
      <c r="RIL4" s="184"/>
      <c r="RIM4" s="184"/>
      <c r="RIN4" s="184"/>
      <c r="RIO4" s="184"/>
      <c r="RIP4" s="184"/>
      <c r="RIQ4" s="184"/>
      <c r="RIR4" s="184"/>
      <c r="RIS4" s="184"/>
      <c r="RIT4" s="184"/>
      <c r="RIU4" s="184"/>
      <c r="RIV4" s="184"/>
      <c r="RIW4" s="184"/>
      <c r="RIX4" s="184"/>
      <c r="RIY4" s="184"/>
      <c r="RIZ4" s="184"/>
      <c r="RJA4" s="184"/>
      <c r="RJB4" s="184"/>
      <c r="RJC4" s="184"/>
      <c r="RJD4" s="184"/>
      <c r="RJE4" s="184"/>
      <c r="RJF4" s="184"/>
      <c r="RJG4" s="184"/>
      <c r="RJH4" s="184"/>
      <c r="RJI4" s="184"/>
      <c r="RJJ4" s="184"/>
      <c r="RJK4" s="184"/>
      <c r="RJL4" s="184"/>
      <c r="RJM4" s="184"/>
      <c r="RJN4" s="184"/>
      <c r="RJO4" s="184"/>
      <c r="RJP4" s="184"/>
      <c r="RJQ4" s="184"/>
      <c r="RJR4" s="184"/>
      <c r="RJS4" s="184"/>
      <c r="RJT4" s="184"/>
      <c r="RJU4" s="184"/>
      <c r="RJV4" s="184"/>
      <c r="RJW4" s="184"/>
      <c r="RJX4" s="184"/>
      <c r="RJY4" s="184"/>
      <c r="RJZ4" s="184"/>
      <c r="RKA4" s="184"/>
      <c r="RKB4" s="184"/>
      <c r="RKC4" s="184"/>
      <c r="RKD4" s="184"/>
      <c r="RKE4" s="184"/>
      <c r="RKF4" s="184"/>
      <c r="RKG4" s="184"/>
      <c r="RKH4" s="184"/>
      <c r="RKI4" s="184"/>
      <c r="RKJ4" s="184"/>
      <c r="RKK4" s="184"/>
      <c r="RKL4" s="184"/>
      <c r="RKM4" s="184"/>
      <c r="RKN4" s="184"/>
      <c r="RKO4" s="184"/>
      <c r="RKP4" s="184"/>
      <c r="RKQ4" s="184"/>
      <c r="RKR4" s="184"/>
      <c r="RKS4" s="184"/>
      <c r="RKT4" s="184"/>
      <c r="RKU4" s="184"/>
      <c r="RKV4" s="184"/>
      <c r="RKW4" s="184"/>
      <c r="RKX4" s="184"/>
      <c r="RKY4" s="184"/>
      <c r="RKZ4" s="184"/>
      <c r="RLA4" s="184"/>
      <c r="RLB4" s="184"/>
      <c r="RLC4" s="184"/>
      <c r="RLD4" s="184"/>
      <c r="RLE4" s="184"/>
      <c r="RLF4" s="184"/>
      <c r="RLG4" s="184"/>
      <c r="RLH4" s="184"/>
      <c r="RLI4" s="184"/>
      <c r="RLJ4" s="184"/>
      <c r="RLK4" s="184"/>
      <c r="RLL4" s="184"/>
      <c r="RLM4" s="184"/>
      <c r="RLN4" s="184"/>
      <c r="RLO4" s="184"/>
      <c r="RLP4" s="184"/>
      <c r="RLQ4" s="184"/>
      <c r="RLR4" s="184"/>
      <c r="RLS4" s="184"/>
      <c r="RLT4" s="184"/>
      <c r="RLU4" s="184"/>
      <c r="RLV4" s="184"/>
      <c r="RLW4" s="184"/>
      <c r="RLX4" s="184"/>
      <c r="RLY4" s="184"/>
      <c r="RLZ4" s="184"/>
      <c r="RMA4" s="184"/>
      <c r="RMB4" s="184"/>
      <c r="RMC4" s="184"/>
      <c r="RMD4" s="184"/>
      <c r="RME4" s="184"/>
      <c r="RMF4" s="184"/>
      <c r="RMG4" s="184"/>
      <c r="RMH4" s="184"/>
      <c r="RMI4" s="184"/>
      <c r="RMJ4" s="184"/>
      <c r="RMK4" s="184"/>
      <c r="RML4" s="184"/>
      <c r="RMM4" s="184"/>
      <c r="RMN4" s="184"/>
      <c r="RMO4" s="184"/>
      <c r="RMP4" s="184"/>
      <c r="RMQ4" s="184"/>
      <c r="RMR4" s="184"/>
      <c r="RMS4" s="184"/>
      <c r="RMT4" s="184"/>
      <c r="RMU4" s="184"/>
      <c r="RMV4" s="184"/>
      <c r="RMW4" s="184"/>
      <c r="RMX4" s="184"/>
      <c r="RMY4" s="184"/>
      <c r="RMZ4" s="184"/>
      <c r="RNA4" s="184"/>
      <c r="RNB4" s="184"/>
      <c r="RNC4" s="184"/>
      <c r="RND4" s="184"/>
      <c r="RNE4" s="184"/>
      <c r="RNF4" s="184"/>
      <c r="RNG4" s="184"/>
      <c r="RNH4" s="184"/>
      <c r="RNI4" s="184"/>
      <c r="RNJ4" s="184"/>
      <c r="RNK4" s="184"/>
      <c r="RNL4" s="184"/>
      <c r="RNM4" s="184"/>
      <c r="RNN4" s="184"/>
      <c r="RNO4" s="184"/>
      <c r="RNP4" s="184"/>
      <c r="RNQ4" s="184"/>
      <c r="RNR4" s="184"/>
      <c r="RNS4" s="184"/>
      <c r="RNT4" s="184"/>
      <c r="RNU4" s="184"/>
      <c r="RNV4" s="184"/>
      <c r="RNW4" s="184"/>
      <c r="RNX4" s="184"/>
      <c r="RNY4" s="184"/>
      <c r="RNZ4" s="184"/>
      <c r="ROA4" s="184"/>
      <c r="ROB4" s="184"/>
      <c r="ROC4" s="184"/>
      <c r="ROD4" s="184"/>
      <c r="ROE4" s="184"/>
      <c r="ROF4" s="184"/>
      <c r="ROG4" s="184"/>
      <c r="ROH4" s="184"/>
      <c r="ROI4" s="184"/>
      <c r="ROJ4" s="184"/>
      <c r="ROK4" s="184"/>
      <c r="ROL4" s="184"/>
      <c r="ROM4" s="184"/>
      <c r="RON4" s="184"/>
      <c r="ROO4" s="184"/>
      <c r="ROP4" s="184"/>
      <c r="ROQ4" s="184"/>
      <c r="ROR4" s="184"/>
      <c r="ROS4" s="184"/>
      <c r="ROT4" s="184"/>
      <c r="ROU4" s="184"/>
      <c r="ROV4" s="184"/>
      <c r="ROW4" s="184"/>
      <c r="ROX4" s="184"/>
      <c r="ROY4" s="184"/>
      <c r="ROZ4" s="184"/>
      <c r="RPA4" s="184"/>
      <c r="RPB4" s="184"/>
      <c r="RPC4" s="184"/>
      <c r="RPD4" s="184"/>
      <c r="RPE4" s="184"/>
      <c r="RPF4" s="184"/>
      <c r="RPG4" s="184"/>
      <c r="RPH4" s="184"/>
      <c r="RPI4" s="184"/>
      <c r="RPJ4" s="184"/>
      <c r="RPK4" s="184"/>
      <c r="RPL4" s="184"/>
      <c r="RPM4" s="184"/>
      <c r="RPN4" s="184"/>
      <c r="RPO4" s="184"/>
      <c r="RPP4" s="184"/>
      <c r="RPQ4" s="184"/>
      <c r="RPR4" s="184"/>
      <c r="RPS4" s="184"/>
      <c r="RPT4" s="184"/>
      <c r="RPU4" s="184"/>
      <c r="RPV4" s="184"/>
      <c r="RPW4" s="184"/>
      <c r="RPX4" s="184"/>
      <c r="RPY4" s="184"/>
      <c r="RPZ4" s="184"/>
      <c r="RQA4" s="184"/>
      <c r="RQB4" s="184"/>
      <c r="RQC4" s="184"/>
      <c r="RQD4" s="184"/>
      <c r="RQE4" s="184"/>
      <c r="RQF4" s="184"/>
      <c r="RQG4" s="184"/>
      <c r="RQH4" s="184"/>
      <c r="RQI4" s="184"/>
      <c r="RQJ4" s="184"/>
      <c r="RQK4" s="184"/>
      <c r="RQL4" s="184"/>
      <c r="RQM4" s="184"/>
      <c r="RQN4" s="184"/>
      <c r="RQO4" s="184"/>
      <c r="RQP4" s="184"/>
      <c r="RQQ4" s="184"/>
      <c r="RQR4" s="184"/>
      <c r="RQS4" s="184"/>
      <c r="RQT4" s="184"/>
      <c r="RQU4" s="184"/>
      <c r="RQV4" s="184"/>
      <c r="RQW4" s="184"/>
      <c r="RQX4" s="184"/>
      <c r="RQY4" s="184"/>
      <c r="RQZ4" s="184"/>
      <c r="RRA4" s="184"/>
      <c r="RRB4" s="184"/>
      <c r="RRC4" s="184"/>
      <c r="RRD4" s="184"/>
      <c r="RRE4" s="184"/>
      <c r="RRF4" s="184"/>
      <c r="RRG4" s="184"/>
      <c r="RRH4" s="184"/>
      <c r="RRI4" s="184"/>
      <c r="RRJ4" s="184"/>
      <c r="RRK4" s="184"/>
      <c r="RRL4" s="184"/>
      <c r="RRM4" s="184"/>
      <c r="RRN4" s="184"/>
      <c r="RRO4" s="184"/>
      <c r="RRP4" s="184"/>
      <c r="RRQ4" s="184"/>
      <c r="RRR4" s="184"/>
      <c r="RRS4" s="184"/>
      <c r="RRT4" s="184"/>
      <c r="RRU4" s="184"/>
      <c r="RRV4" s="184"/>
      <c r="RRW4" s="184"/>
      <c r="RRX4" s="184"/>
      <c r="RRY4" s="184"/>
      <c r="RRZ4" s="184"/>
      <c r="RSA4" s="184"/>
      <c r="RSB4" s="184"/>
      <c r="RSC4" s="184"/>
      <c r="RSD4" s="184"/>
      <c r="RSE4" s="184"/>
      <c r="RSF4" s="184"/>
      <c r="RSG4" s="184"/>
      <c r="RSH4" s="184"/>
      <c r="RSI4" s="184"/>
      <c r="RSJ4" s="184"/>
      <c r="RSK4" s="184"/>
      <c r="RSL4" s="184"/>
      <c r="RSM4" s="184"/>
      <c r="RSN4" s="184"/>
      <c r="RSO4" s="184"/>
      <c r="RSP4" s="184"/>
      <c r="RSQ4" s="184"/>
      <c r="RSR4" s="184"/>
      <c r="RSS4" s="184"/>
      <c r="RST4" s="184"/>
      <c r="RSU4" s="184"/>
      <c r="RSV4" s="184"/>
      <c r="RSW4" s="184"/>
      <c r="RSX4" s="184"/>
      <c r="RSY4" s="184"/>
      <c r="RSZ4" s="184"/>
      <c r="RTA4" s="184"/>
      <c r="RTB4" s="184"/>
      <c r="RTC4" s="184"/>
      <c r="RTD4" s="184"/>
      <c r="RTE4" s="184"/>
      <c r="RTF4" s="184"/>
      <c r="RTG4" s="184"/>
      <c r="RTH4" s="184"/>
      <c r="RTI4" s="184"/>
      <c r="RTJ4" s="184"/>
      <c r="RTK4" s="184"/>
      <c r="RTL4" s="184"/>
      <c r="RTM4" s="184"/>
      <c r="RTN4" s="184"/>
      <c r="RTO4" s="184"/>
      <c r="RTP4" s="184"/>
      <c r="RTQ4" s="184"/>
      <c r="RTR4" s="184"/>
      <c r="RTS4" s="184"/>
      <c r="RTT4" s="184"/>
      <c r="RTU4" s="184"/>
      <c r="RTV4" s="184"/>
      <c r="RTW4" s="184"/>
      <c r="RTX4" s="184"/>
      <c r="RTY4" s="184"/>
      <c r="RTZ4" s="184"/>
      <c r="RUA4" s="184"/>
      <c r="RUB4" s="184"/>
      <c r="RUC4" s="184"/>
      <c r="RUD4" s="184"/>
      <c r="RUE4" s="184"/>
      <c r="RUF4" s="184"/>
      <c r="RUG4" s="184"/>
      <c r="RUH4" s="184"/>
      <c r="RUI4" s="184"/>
      <c r="RUJ4" s="184"/>
      <c r="RUK4" s="184"/>
      <c r="RUL4" s="184"/>
      <c r="RUM4" s="184"/>
      <c r="RUN4" s="184"/>
      <c r="RUO4" s="184"/>
      <c r="RUP4" s="184"/>
      <c r="RUQ4" s="184"/>
      <c r="RUR4" s="184"/>
      <c r="RUS4" s="184"/>
      <c r="RUT4" s="184"/>
      <c r="RUU4" s="184"/>
      <c r="RUV4" s="184"/>
      <c r="RUW4" s="184"/>
      <c r="RUX4" s="184"/>
      <c r="RUY4" s="184"/>
      <c r="RUZ4" s="184"/>
      <c r="RVA4" s="184"/>
      <c r="RVB4" s="184"/>
      <c r="RVC4" s="184"/>
      <c r="RVD4" s="184"/>
      <c r="RVE4" s="184"/>
      <c r="RVF4" s="184"/>
      <c r="RVG4" s="184"/>
      <c r="RVH4" s="184"/>
      <c r="RVI4" s="184"/>
      <c r="RVJ4" s="184"/>
      <c r="RVK4" s="184"/>
      <c r="RVL4" s="184"/>
      <c r="RVM4" s="184"/>
      <c r="RVN4" s="184"/>
      <c r="RVO4" s="184"/>
      <c r="RVP4" s="184"/>
      <c r="RVQ4" s="184"/>
      <c r="RVR4" s="184"/>
      <c r="RVS4" s="184"/>
      <c r="RVT4" s="184"/>
      <c r="RVU4" s="184"/>
      <c r="RVV4" s="184"/>
      <c r="RVW4" s="184"/>
      <c r="RVX4" s="184"/>
      <c r="RVY4" s="184"/>
      <c r="RVZ4" s="184"/>
      <c r="RWA4" s="184"/>
      <c r="RWB4" s="184"/>
      <c r="RWC4" s="184"/>
      <c r="RWD4" s="184"/>
      <c r="RWE4" s="184"/>
      <c r="RWF4" s="184"/>
      <c r="RWG4" s="184"/>
      <c r="RWH4" s="184"/>
      <c r="RWI4" s="184"/>
      <c r="RWJ4" s="184"/>
      <c r="RWK4" s="184"/>
      <c r="RWL4" s="184"/>
      <c r="RWM4" s="184"/>
      <c r="RWN4" s="184"/>
      <c r="RWO4" s="184"/>
      <c r="RWP4" s="184"/>
      <c r="RWQ4" s="184"/>
      <c r="RWR4" s="184"/>
      <c r="RWS4" s="184"/>
      <c r="RWT4" s="184"/>
      <c r="RWU4" s="184"/>
      <c r="RWV4" s="184"/>
      <c r="RWW4" s="184"/>
      <c r="RWX4" s="184"/>
      <c r="RWY4" s="184"/>
      <c r="RWZ4" s="184"/>
      <c r="RXA4" s="184"/>
      <c r="RXB4" s="184"/>
      <c r="RXC4" s="184"/>
      <c r="RXD4" s="184"/>
      <c r="RXE4" s="184"/>
      <c r="RXF4" s="184"/>
      <c r="RXG4" s="184"/>
      <c r="RXH4" s="184"/>
      <c r="RXI4" s="184"/>
      <c r="RXJ4" s="184"/>
      <c r="RXK4" s="184"/>
      <c r="RXL4" s="184"/>
      <c r="RXM4" s="184"/>
      <c r="RXN4" s="184"/>
      <c r="RXO4" s="184"/>
      <c r="RXP4" s="184"/>
      <c r="RXQ4" s="184"/>
      <c r="RXR4" s="184"/>
      <c r="RXS4" s="184"/>
      <c r="RXT4" s="184"/>
      <c r="RXU4" s="184"/>
      <c r="RXV4" s="184"/>
      <c r="RXW4" s="184"/>
      <c r="RXX4" s="184"/>
      <c r="RXY4" s="184"/>
      <c r="RXZ4" s="184"/>
      <c r="RYA4" s="184"/>
      <c r="RYB4" s="184"/>
      <c r="RYC4" s="184"/>
      <c r="RYD4" s="184"/>
      <c r="RYE4" s="184"/>
      <c r="RYF4" s="184"/>
      <c r="RYG4" s="184"/>
      <c r="RYH4" s="184"/>
      <c r="RYI4" s="184"/>
      <c r="RYJ4" s="184"/>
      <c r="RYK4" s="184"/>
      <c r="RYL4" s="184"/>
      <c r="RYM4" s="184"/>
      <c r="RYN4" s="184"/>
      <c r="RYO4" s="184"/>
      <c r="RYP4" s="184"/>
      <c r="RYQ4" s="184"/>
      <c r="RYR4" s="184"/>
      <c r="RYS4" s="184"/>
      <c r="RYT4" s="184"/>
      <c r="RYU4" s="184"/>
      <c r="RYV4" s="184"/>
      <c r="RYW4" s="184"/>
      <c r="RYX4" s="184"/>
      <c r="RYY4" s="184"/>
      <c r="RYZ4" s="184"/>
      <c r="RZA4" s="184"/>
      <c r="RZB4" s="184"/>
      <c r="RZC4" s="184"/>
      <c r="RZD4" s="184"/>
      <c r="RZE4" s="184"/>
      <c r="RZF4" s="184"/>
      <c r="RZG4" s="184"/>
      <c r="RZH4" s="184"/>
      <c r="RZI4" s="184"/>
      <c r="RZJ4" s="184"/>
      <c r="RZK4" s="184"/>
      <c r="RZL4" s="184"/>
      <c r="RZM4" s="184"/>
      <c r="RZN4" s="184"/>
      <c r="RZO4" s="184"/>
      <c r="RZP4" s="184"/>
      <c r="RZQ4" s="184"/>
      <c r="RZR4" s="184"/>
      <c r="RZS4" s="184"/>
      <c r="RZT4" s="184"/>
      <c r="RZU4" s="184"/>
      <c r="RZV4" s="184"/>
      <c r="RZW4" s="184"/>
      <c r="RZX4" s="184"/>
      <c r="RZY4" s="184"/>
      <c r="RZZ4" s="184"/>
      <c r="SAA4" s="184"/>
      <c r="SAB4" s="184"/>
      <c r="SAC4" s="184"/>
      <c r="SAD4" s="184"/>
      <c r="SAE4" s="184"/>
      <c r="SAF4" s="184"/>
      <c r="SAG4" s="184"/>
      <c r="SAH4" s="184"/>
      <c r="SAI4" s="184"/>
      <c r="SAJ4" s="184"/>
      <c r="SAK4" s="184"/>
      <c r="SAL4" s="184"/>
      <c r="SAM4" s="184"/>
      <c r="SAN4" s="184"/>
      <c r="SAO4" s="184"/>
      <c r="SAP4" s="184"/>
      <c r="SAQ4" s="184"/>
      <c r="SAR4" s="184"/>
      <c r="SAS4" s="184"/>
      <c r="SAT4" s="184"/>
      <c r="SAU4" s="184"/>
      <c r="SAV4" s="184"/>
      <c r="SAW4" s="184"/>
      <c r="SAX4" s="184"/>
      <c r="SAY4" s="184"/>
      <c r="SAZ4" s="184"/>
      <c r="SBA4" s="184"/>
      <c r="SBB4" s="184"/>
      <c r="SBC4" s="184"/>
      <c r="SBD4" s="184"/>
      <c r="SBE4" s="184"/>
      <c r="SBF4" s="184"/>
      <c r="SBG4" s="184"/>
      <c r="SBH4" s="184"/>
      <c r="SBI4" s="184"/>
      <c r="SBJ4" s="184"/>
      <c r="SBK4" s="184"/>
      <c r="SBL4" s="184"/>
      <c r="SBM4" s="184"/>
      <c r="SBN4" s="184"/>
      <c r="SBO4" s="184"/>
      <c r="SBP4" s="184"/>
      <c r="SBQ4" s="184"/>
      <c r="SBR4" s="184"/>
      <c r="SBS4" s="184"/>
      <c r="SBT4" s="184"/>
      <c r="SBU4" s="184"/>
      <c r="SBV4" s="184"/>
      <c r="SBW4" s="184"/>
      <c r="SBX4" s="184"/>
      <c r="SBY4" s="184"/>
      <c r="SBZ4" s="184"/>
      <c r="SCA4" s="184"/>
      <c r="SCB4" s="184"/>
      <c r="SCC4" s="184"/>
      <c r="SCD4" s="184"/>
      <c r="SCE4" s="184"/>
      <c r="SCF4" s="184"/>
      <c r="SCG4" s="184"/>
      <c r="SCH4" s="184"/>
      <c r="SCI4" s="184"/>
      <c r="SCJ4" s="184"/>
      <c r="SCK4" s="184"/>
      <c r="SCL4" s="184"/>
      <c r="SCM4" s="184"/>
      <c r="SCN4" s="184"/>
      <c r="SCO4" s="184"/>
      <c r="SCP4" s="184"/>
      <c r="SCQ4" s="184"/>
      <c r="SCR4" s="184"/>
      <c r="SCS4" s="184"/>
      <c r="SCT4" s="184"/>
      <c r="SCU4" s="184"/>
      <c r="SCV4" s="184"/>
      <c r="SCW4" s="184"/>
      <c r="SCX4" s="184"/>
      <c r="SCY4" s="184"/>
      <c r="SCZ4" s="184"/>
      <c r="SDA4" s="184"/>
      <c r="SDB4" s="184"/>
      <c r="SDC4" s="184"/>
      <c r="SDD4" s="184"/>
      <c r="SDE4" s="184"/>
      <c r="SDF4" s="184"/>
      <c r="SDG4" s="184"/>
      <c r="SDH4" s="184"/>
      <c r="SDI4" s="184"/>
      <c r="SDJ4" s="184"/>
      <c r="SDK4" s="184"/>
      <c r="SDL4" s="184"/>
      <c r="SDM4" s="184"/>
      <c r="SDN4" s="184"/>
      <c r="SDO4" s="184"/>
      <c r="SDP4" s="184"/>
      <c r="SDQ4" s="184"/>
      <c r="SDR4" s="184"/>
      <c r="SDS4" s="184"/>
      <c r="SDT4" s="184"/>
      <c r="SDU4" s="184"/>
      <c r="SDV4" s="184"/>
      <c r="SDW4" s="184"/>
      <c r="SDX4" s="184"/>
      <c r="SDY4" s="184"/>
      <c r="SDZ4" s="184"/>
      <c r="SEA4" s="184"/>
      <c r="SEB4" s="184"/>
      <c r="SEC4" s="184"/>
      <c r="SED4" s="184"/>
      <c r="SEE4" s="184"/>
      <c r="SEF4" s="184"/>
      <c r="SEG4" s="184"/>
      <c r="SEH4" s="184"/>
      <c r="SEI4" s="184"/>
      <c r="SEJ4" s="184"/>
      <c r="SEK4" s="184"/>
      <c r="SEL4" s="184"/>
      <c r="SEM4" s="184"/>
      <c r="SEN4" s="184"/>
      <c r="SEO4" s="184"/>
      <c r="SEP4" s="184"/>
      <c r="SEQ4" s="184"/>
      <c r="SER4" s="184"/>
      <c r="SES4" s="184"/>
      <c r="SET4" s="184"/>
      <c r="SEU4" s="184"/>
      <c r="SEV4" s="184"/>
      <c r="SEW4" s="184"/>
      <c r="SEX4" s="184"/>
      <c r="SEY4" s="184"/>
      <c r="SEZ4" s="184"/>
      <c r="SFA4" s="184"/>
      <c r="SFB4" s="184"/>
      <c r="SFC4" s="184"/>
      <c r="SFD4" s="184"/>
      <c r="SFE4" s="184"/>
      <c r="SFF4" s="184"/>
      <c r="SFG4" s="184"/>
      <c r="SFH4" s="184"/>
      <c r="SFI4" s="184"/>
      <c r="SFJ4" s="184"/>
      <c r="SFK4" s="184"/>
      <c r="SFL4" s="184"/>
      <c r="SFM4" s="184"/>
      <c r="SFN4" s="184"/>
      <c r="SFO4" s="184"/>
      <c r="SFP4" s="184"/>
      <c r="SFQ4" s="184"/>
      <c r="SFR4" s="184"/>
      <c r="SFS4" s="184"/>
      <c r="SFT4" s="184"/>
      <c r="SFU4" s="184"/>
      <c r="SFV4" s="184"/>
      <c r="SFW4" s="184"/>
      <c r="SFX4" s="184"/>
      <c r="SFY4" s="184"/>
      <c r="SFZ4" s="184"/>
      <c r="SGA4" s="184"/>
      <c r="SGB4" s="184"/>
      <c r="SGC4" s="184"/>
      <c r="SGD4" s="184"/>
      <c r="SGE4" s="184"/>
      <c r="SGF4" s="184"/>
      <c r="SGG4" s="184"/>
      <c r="SGH4" s="184"/>
      <c r="SGI4" s="184"/>
      <c r="SGJ4" s="184"/>
      <c r="SGK4" s="184"/>
      <c r="SGL4" s="184"/>
      <c r="SGM4" s="184"/>
      <c r="SGN4" s="184"/>
      <c r="SGO4" s="184"/>
      <c r="SGP4" s="184"/>
      <c r="SGQ4" s="184"/>
      <c r="SGR4" s="184"/>
      <c r="SGS4" s="184"/>
      <c r="SGT4" s="184"/>
      <c r="SGU4" s="184"/>
      <c r="SGV4" s="184"/>
      <c r="SGW4" s="184"/>
      <c r="SGX4" s="184"/>
      <c r="SGY4" s="184"/>
      <c r="SGZ4" s="184"/>
      <c r="SHA4" s="184"/>
      <c r="SHB4" s="184"/>
      <c r="SHC4" s="184"/>
      <c r="SHD4" s="184"/>
      <c r="SHE4" s="184"/>
      <c r="SHF4" s="184"/>
      <c r="SHG4" s="184"/>
      <c r="SHH4" s="184"/>
      <c r="SHI4" s="184"/>
      <c r="SHJ4" s="184"/>
      <c r="SHK4" s="184"/>
      <c r="SHL4" s="184"/>
      <c r="SHM4" s="184"/>
      <c r="SHN4" s="184"/>
      <c r="SHO4" s="184"/>
      <c r="SHP4" s="184"/>
      <c r="SHQ4" s="184"/>
      <c r="SHR4" s="184"/>
      <c r="SHS4" s="184"/>
      <c r="SHT4" s="184"/>
      <c r="SHU4" s="184"/>
      <c r="SHV4" s="184"/>
      <c r="SHW4" s="184"/>
      <c r="SHX4" s="184"/>
      <c r="SHY4" s="184"/>
      <c r="SHZ4" s="184"/>
      <c r="SIA4" s="184"/>
      <c r="SIB4" s="184"/>
      <c r="SIC4" s="184"/>
      <c r="SID4" s="184"/>
      <c r="SIE4" s="184"/>
      <c r="SIF4" s="184"/>
      <c r="SIG4" s="184"/>
      <c r="SIH4" s="184"/>
      <c r="SII4" s="184"/>
      <c r="SIJ4" s="184"/>
      <c r="SIK4" s="184"/>
      <c r="SIL4" s="184"/>
      <c r="SIM4" s="184"/>
      <c r="SIN4" s="184"/>
      <c r="SIO4" s="184"/>
      <c r="SIP4" s="184"/>
      <c r="SIQ4" s="184"/>
      <c r="SIR4" s="184"/>
      <c r="SIS4" s="184"/>
      <c r="SIT4" s="184"/>
      <c r="SIU4" s="184"/>
      <c r="SIV4" s="184"/>
      <c r="SIW4" s="184"/>
      <c r="SIX4" s="184"/>
      <c r="SIY4" s="184"/>
      <c r="SIZ4" s="184"/>
      <c r="SJA4" s="184"/>
      <c r="SJB4" s="184"/>
      <c r="SJC4" s="184"/>
      <c r="SJD4" s="184"/>
      <c r="SJE4" s="184"/>
      <c r="SJF4" s="184"/>
      <c r="SJG4" s="184"/>
      <c r="SJH4" s="184"/>
      <c r="SJI4" s="184"/>
      <c r="SJJ4" s="184"/>
      <c r="SJK4" s="184"/>
      <c r="SJL4" s="184"/>
      <c r="SJM4" s="184"/>
      <c r="SJN4" s="184"/>
      <c r="SJO4" s="184"/>
      <c r="SJP4" s="184"/>
      <c r="SJQ4" s="184"/>
      <c r="SJR4" s="184"/>
      <c r="SJS4" s="184"/>
      <c r="SJT4" s="184"/>
      <c r="SJU4" s="184"/>
      <c r="SJV4" s="184"/>
      <c r="SJW4" s="184"/>
      <c r="SJX4" s="184"/>
      <c r="SJY4" s="184"/>
      <c r="SJZ4" s="184"/>
      <c r="SKA4" s="184"/>
      <c r="SKB4" s="184"/>
      <c r="SKC4" s="184"/>
      <c r="SKD4" s="184"/>
      <c r="SKE4" s="184"/>
      <c r="SKF4" s="184"/>
      <c r="SKG4" s="184"/>
      <c r="SKH4" s="184"/>
      <c r="SKI4" s="184"/>
      <c r="SKJ4" s="184"/>
      <c r="SKK4" s="184"/>
      <c r="SKL4" s="184"/>
      <c r="SKM4" s="184"/>
      <c r="SKN4" s="184"/>
      <c r="SKO4" s="184"/>
      <c r="SKP4" s="184"/>
      <c r="SKQ4" s="184"/>
      <c r="SKR4" s="184"/>
      <c r="SKS4" s="184"/>
      <c r="SKT4" s="184"/>
      <c r="SKU4" s="184"/>
      <c r="SKV4" s="184"/>
      <c r="SKW4" s="184"/>
      <c r="SKX4" s="184"/>
      <c r="SKY4" s="184"/>
      <c r="SKZ4" s="184"/>
      <c r="SLA4" s="184"/>
      <c r="SLB4" s="184"/>
      <c r="SLC4" s="184"/>
      <c r="SLD4" s="184"/>
      <c r="SLE4" s="184"/>
      <c r="SLF4" s="184"/>
      <c r="SLG4" s="184"/>
      <c r="SLH4" s="184"/>
      <c r="SLI4" s="184"/>
      <c r="SLJ4" s="184"/>
      <c r="SLK4" s="184"/>
      <c r="SLL4" s="184"/>
      <c r="SLM4" s="184"/>
      <c r="SLN4" s="184"/>
      <c r="SLO4" s="184"/>
      <c r="SLP4" s="184"/>
      <c r="SLQ4" s="184"/>
      <c r="SLR4" s="184"/>
      <c r="SLS4" s="184"/>
      <c r="SLT4" s="184"/>
      <c r="SLU4" s="184"/>
      <c r="SLV4" s="184"/>
      <c r="SLW4" s="184"/>
      <c r="SLX4" s="184"/>
      <c r="SLY4" s="184"/>
      <c r="SLZ4" s="184"/>
      <c r="SMA4" s="184"/>
      <c r="SMB4" s="184"/>
      <c r="SMC4" s="184"/>
      <c r="SMD4" s="184"/>
      <c r="SME4" s="184"/>
      <c r="SMF4" s="184"/>
      <c r="SMG4" s="184"/>
      <c r="SMH4" s="184"/>
      <c r="SMI4" s="184"/>
      <c r="SMJ4" s="184"/>
      <c r="SMK4" s="184"/>
      <c r="SML4" s="184"/>
      <c r="SMM4" s="184"/>
      <c r="SMN4" s="184"/>
      <c r="SMO4" s="184"/>
      <c r="SMP4" s="184"/>
      <c r="SMQ4" s="184"/>
      <c r="SMR4" s="184"/>
      <c r="SMS4" s="184"/>
      <c r="SMT4" s="184"/>
      <c r="SMU4" s="184"/>
      <c r="SMV4" s="184"/>
      <c r="SMW4" s="184"/>
      <c r="SMX4" s="184"/>
      <c r="SMY4" s="184"/>
      <c r="SMZ4" s="184"/>
      <c r="SNA4" s="184"/>
      <c r="SNB4" s="184"/>
      <c r="SNC4" s="184"/>
      <c r="SND4" s="184"/>
      <c r="SNE4" s="184"/>
      <c r="SNF4" s="184"/>
      <c r="SNG4" s="184"/>
      <c r="SNH4" s="184"/>
      <c r="SNI4" s="184"/>
      <c r="SNJ4" s="184"/>
      <c r="SNK4" s="184"/>
      <c r="SNL4" s="184"/>
      <c r="SNM4" s="184"/>
      <c r="SNN4" s="184"/>
      <c r="SNO4" s="184"/>
      <c r="SNP4" s="184"/>
      <c r="SNQ4" s="184"/>
      <c r="SNR4" s="184"/>
      <c r="SNS4" s="184"/>
      <c r="SNT4" s="184"/>
      <c r="SNU4" s="184"/>
      <c r="SNV4" s="184"/>
      <c r="SNW4" s="184"/>
      <c r="SNX4" s="184"/>
      <c r="SNY4" s="184"/>
      <c r="SNZ4" s="184"/>
      <c r="SOA4" s="184"/>
      <c r="SOB4" s="184"/>
      <c r="SOC4" s="184"/>
      <c r="SOD4" s="184"/>
      <c r="SOE4" s="184"/>
      <c r="SOF4" s="184"/>
      <c r="SOG4" s="184"/>
      <c r="SOH4" s="184"/>
      <c r="SOI4" s="184"/>
      <c r="SOJ4" s="184"/>
      <c r="SOK4" s="184"/>
      <c r="SOL4" s="184"/>
      <c r="SOM4" s="184"/>
      <c r="SON4" s="184"/>
      <c r="SOO4" s="184"/>
      <c r="SOP4" s="184"/>
      <c r="SOQ4" s="184"/>
      <c r="SOR4" s="184"/>
      <c r="SOS4" s="184"/>
      <c r="SOT4" s="184"/>
      <c r="SOU4" s="184"/>
      <c r="SOV4" s="184"/>
      <c r="SOW4" s="184"/>
      <c r="SOX4" s="184"/>
      <c r="SOY4" s="184"/>
      <c r="SOZ4" s="184"/>
      <c r="SPA4" s="184"/>
      <c r="SPB4" s="184"/>
      <c r="SPC4" s="184"/>
      <c r="SPD4" s="184"/>
      <c r="SPE4" s="184"/>
      <c r="SPF4" s="184"/>
      <c r="SPG4" s="184"/>
      <c r="SPH4" s="184"/>
      <c r="SPI4" s="184"/>
      <c r="SPJ4" s="184"/>
      <c r="SPK4" s="184"/>
      <c r="SPL4" s="184"/>
      <c r="SPM4" s="184"/>
      <c r="SPN4" s="184"/>
      <c r="SPO4" s="184"/>
      <c r="SPP4" s="184"/>
      <c r="SPQ4" s="184"/>
      <c r="SPR4" s="184"/>
      <c r="SPS4" s="184"/>
      <c r="SPT4" s="184"/>
      <c r="SPU4" s="184"/>
      <c r="SPV4" s="184"/>
      <c r="SPW4" s="184"/>
      <c r="SPX4" s="184"/>
      <c r="SPY4" s="184"/>
      <c r="SPZ4" s="184"/>
      <c r="SQA4" s="184"/>
      <c r="SQB4" s="184"/>
      <c r="SQC4" s="184"/>
      <c r="SQD4" s="184"/>
      <c r="SQE4" s="184"/>
      <c r="SQF4" s="184"/>
      <c r="SQG4" s="184"/>
      <c r="SQH4" s="184"/>
      <c r="SQI4" s="184"/>
      <c r="SQJ4" s="184"/>
      <c r="SQK4" s="184"/>
      <c r="SQL4" s="184"/>
      <c r="SQM4" s="184"/>
      <c r="SQN4" s="184"/>
      <c r="SQO4" s="184"/>
      <c r="SQP4" s="184"/>
      <c r="SQQ4" s="184"/>
      <c r="SQR4" s="184"/>
      <c r="SQS4" s="184"/>
      <c r="SQT4" s="184"/>
      <c r="SQU4" s="184"/>
      <c r="SQV4" s="184"/>
      <c r="SQW4" s="184"/>
      <c r="SQX4" s="184"/>
      <c r="SQY4" s="184"/>
      <c r="SQZ4" s="184"/>
      <c r="SRA4" s="184"/>
      <c r="SRB4" s="184"/>
      <c r="SRC4" s="184"/>
      <c r="SRD4" s="184"/>
      <c r="SRE4" s="184"/>
      <c r="SRF4" s="184"/>
      <c r="SRG4" s="184"/>
      <c r="SRH4" s="184"/>
      <c r="SRI4" s="184"/>
      <c r="SRJ4" s="184"/>
      <c r="SRK4" s="184"/>
      <c r="SRL4" s="184"/>
      <c r="SRM4" s="184"/>
      <c r="SRN4" s="184"/>
      <c r="SRO4" s="184"/>
      <c r="SRP4" s="184"/>
      <c r="SRQ4" s="184"/>
      <c r="SRR4" s="184"/>
      <c r="SRS4" s="184"/>
      <c r="SRT4" s="184"/>
      <c r="SRU4" s="184"/>
      <c r="SRV4" s="184"/>
      <c r="SRW4" s="184"/>
      <c r="SRX4" s="184"/>
      <c r="SRY4" s="184"/>
      <c r="SRZ4" s="184"/>
      <c r="SSA4" s="184"/>
      <c r="SSB4" s="184"/>
      <c r="SSC4" s="184"/>
      <c r="SSD4" s="184"/>
      <c r="SSE4" s="184"/>
      <c r="SSF4" s="184"/>
      <c r="SSG4" s="184"/>
      <c r="SSH4" s="184"/>
      <c r="SSI4" s="184"/>
      <c r="SSJ4" s="184"/>
      <c r="SSK4" s="184"/>
      <c r="SSL4" s="184"/>
      <c r="SSM4" s="184"/>
      <c r="SSN4" s="184"/>
      <c r="SSO4" s="184"/>
      <c r="SSP4" s="184"/>
      <c r="SSQ4" s="184"/>
      <c r="SSR4" s="184"/>
      <c r="SSS4" s="184"/>
      <c r="SST4" s="184"/>
      <c r="SSU4" s="184"/>
      <c r="SSV4" s="184"/>
      <c r="SSW4" s="184"/>
      <c r="SSX4" s="184"/>
      <c r="SSY4" s="184"/>
      <c r="SSZ4" s="184"/>
      <c r="STA4" s="184"/>
      <c r="STB4" s="184"/>
      <c r="STC4" s="184"/>
      <c r="STD4" s="184"/>
      <c r="STE4" s="184"/>
      <c r="STF4" s="184"/>
      <c r="STG4" s="184"/>
      <c r="STH4" s="184"/>
      <c r="STI4" s="184"/>
      <c r="STJ4" s="184"/>
      <c r="STK4" s="184"/>
      <c r="STL4" s="184"/>
      <c r="STM4" s="184"/>
      <c r="STN4" s="184"/>
      <c r="STO4" s="184"/>
      <c r="STP4" s="184"/>
      <c r="STQ4" s="184"/>
      <c r="STR4" s="184"/>
      <c r="STS4" s="184"/>
      <c r="STT4" s="184"/>
      <c r="STU4" s="184"/>
      <c r="STV4" s="184"/>
      <c r="STW4" s="184"/>
      <c r="STX4" s="184"/>
      <c r="STY4" s="184"/>
      <c r="STZ4" s="184"/>
      <c r="SUA4" s="184"/>
      <c r="SUB4" s="184"/>
      <c r="SUC4" s="184"/>
      <c r="SUD4" s="184"/>
      <c r="SUE4" s="184"/>
      <c r="SUF4" s="184"/>
      <c r="SUG4" s="184"/>
      <c r="SUH4" s="184"/>
      <c r="SUI4" s="184"/>
      <c r="SUJ4" s="184"/>
      <c r="SUK4" s="184"/>
      <c r="SUL4" s="184"/>
      <c r="SUM4" s="184"/>
      <c r="SUN4" s="184"/>
      <c r="SUO4" s="184"/>
      <c r="SUP4" s="184"/>
      <c r="SUQ4" s="184"/>
      <c r="SUR4" s="184"/>
      <c r="SUS4" s="184"/>
      <c r="SUT4" s="184"/>
      <c r="SUU4" s="184"/>
      <c r="SUV4" s="184"/>
      <c r="SUW4" s="184"/>
      <c r="SUX4" s="184"/>
      <c r="SUY4" s="184"/>
      <c r="SUZ4" s="184"/>
      <c r="SVA4" s="184"/>
      <c r="SVB4" s="184"/>
      <c r="SVC4" s="184"/>
      <c r="SVD4" s="184"/>
      <c r="SVE4" s="184"/>
      <c r="SVF4" s="184"/>
      <c r="SVG4" s="184"/>
      <c r="SVH4" s="184"/>
      <c r="SVI4" s="184"/>
      <c r="SVJ4" s="184"/>
      <c r="SVK4" s="184"/>
      <c r="SVL4" s="184"/>
      <c r="SVM4" s="184"/>
      <c r="SVN4" s="184"/>
      <c r="SVO4" s="184"/>
      <c r="SVP4" s="184"/>
      <c r="SVQ4" s="184"/>
      <c r="SVR4" s="184"/>
      <c r="SVS4" s="184"/>
      <c r="SVT4" s="184"/>
      <c r="SVU4" s="184"/>
      <c r="SVV4" s="184"/>
      <c r="SVW4" s="184"/>
      <c r="SVX4" s="184"/>
      <c r="SVY4" s="184"/>
      <c r="SVZ4" s="184"/>
      <c r="SWA4" s="184"/>
      <c r="SWB4" s="184"/>
      <c r="SWC4" s="184"/>
      <c r="SWD4" s="184"/>
      <c r="SWE4" s="184"/>
      <c r="SWF4" s="184"/>
      <c r="SWG4" s="184"/>
      <c r="SWH4" s="184"/>
      <c r="SWI4" s="184"/>
      <c r="SWJ4" s="184"/>
      <c r="SWK4" s="184"/>
      <c r="SWL4" s="184"/>
      <c r="SWM4" s="184"/>
      <c r="SWN4" s="184"/>
      <c r="SWO4" s="184"/>
      <c r="SWP4" s="184"/>
      <c r="SWQ4" s="184"/>
      <c r="SWR4" s="184"/>
      <c r="SWS4" s="184"/>
      <c r="SWT4" s="184"/>
      <c r="SWU4" s="184"/>
      <c r="SWV4" s="184"/>
      <c r="SWW4" s="184"/>
      <c r="SWX4" s="184"/>
      <c r="SWY4" s="184"/>
      <c r="SWZ4" s="184"/>
      <c r="SXA4" s="184"/>
      <c r="SXB4" s="184"/>
      <c r="SXC4" s="184"/>
      <c r="SXD4" s="184"/>
      <c r="SXE4" s="184"/>
      <c r="SXF4" s="184"/>
      <c r="SXG4" s="184"/>
      <c r="SXH4" s="184"/>
      <c r="SXI4" s="184"/>
      <c r="SXJ4" s="184"/>
      <c r="SXK4" s="184"/>
      <c r="SXL4" s="184"/>
      <c r="SXM4" s="184"/>
      <c r="SXN4" s="184"/>
      <c r="SXO4" s="184"/>
      <c r="SXP4" s="184"/>
      <c r="SXQ4" s="184"/>
      <c r="SXR4" s="184"/>
      <c r="SXS4" s="184"/>
      <c r="SXT4" s="184"/>
      <c r="SXU4" s="184"/>
      <c r="SXV4" s="184"/>
      <c r="SXW4" s="184"/>
      <c r="SXX4" s="184"/>
      <c r="SXY4" s="184"/>
      <c r="SXZ4" s="184"/>
      <c r="SYA4" s="184"/>
      <c r="SYB4" s="184"/>
      <c r="SYC4" s="184"/>
      <c r="SYD4" s="184"/>
      <c r="SYE4" s="184"/>
      <c r="SYF4" s="184"/>
      <c r="SYG4" s="184"/>
      <c r="SYH4" s="184"/>
      <c r="SYI4" s="184"/>
      <c r="SYJ4" s="184"/>
      <c r="SYK4" s="184"/>
      <c r="SYL4" s="184"/>
      <c r="SYM4" s="184"/>
      <c r="SYN4" s="184"/>
      <c r="SYO4" s="184"/>
      <c r="SYP4" s="184"/>
      <c r="SYQ4" s="184"/>
      <c r="SYR4" s="184"/>
      <c r="SYS4" s="184"/>
      <c r="SYT4" s="184"/>
      <c r="SYU4" s="184"/>
      <c r="SYV4" s="184"/>
      <c r="SYW4" s="184"/>
      <c r="SYX4" s="184"/>
      <c r="SYY4" s="184"/>
      <c r="SYZ4" s="184"/>
      <c r="SZA4" s="184"/>
      <c r="SZB4" s="184"/>
      <c r="SZC4" s="184"/>
      <c r="SZD4" s="184"/>
      <c r="SZE4" s="184"/>
      <c r="SZF4" s="184"/>
      <c r="SZG4" s="184"/>
      <c r="SZH4" s="184"/>
      <c r="SZI4" s="184"/>
      <c r="SZJ4" s="184"/>
      <c r="SZK4" s="184"/>
      <c r="SZL4" s="184"/>
      <c r="SZM4" s="184"/>
      <c r="SZN4" s="184"/>
      <c r="SZO4" s="184"/>
      <c r="SZP4" s="184"/>
      <c r="SZQ4" s="184"/>
      <c r="SZR4" s="184"/>
      <c r="SZS4" s="184"/>
      <c r="SZT4" s="184"/>
      <c r="SZU4" s="184"/>
      <c r="SZV4" s="184"/>
      <c r="SZW4" s="184"/>
      <c r="SZX4" s="184"/>
      <c r="SZY4" s="184"/>
      <c r="SZZ4" s="184"/>
      <c r="TAA4" s="184"/>
      <c r="TAB4" s="184"/>
      <c r="TAC4" s="184"/>
      <c r="TAD4" s="184"/>
      <c r="TAE4" s="184"/>
      <c r="TAF4" s="184"/>
      <c r="TAG4" s="184"/>
      <c r="TAH4" s="184"/>
      <c r="TAI4" s="184"/>
      <c r="TAJ4" s="184"/>
      <c r="TAK4" s="184"/>
      <c r="TAL4" s="184"/>
      <c r="TAM4" s="184"/>
      <c r="TAN4" s="184"/>
      <c r="TAO4" s="184"/>
      <c r="TAP4" s="184"/>
      <c r="TAQ4" s="184"/>
      <c r="TAR4" s="184"/>
      <c r="TAS4" s="184"/>
      <c r="TAT4" s="184"/>
      <c r="TAU4" s="184"/>
      <c r="TAV4" s="184"/>
      <c r="TAW4" s="184"/>
      <c r="TAX4" s="184"/>
      <c r="TAY4" s="184"/>
      <c r="TAZ4" s="184"/>
      <c r="TBA4" s="184"/>
      <c r="TBB4" s="184"/>
      <c r="TBC4" s="184"/>
      <c r="TBD4" s="184"/>
      <c r="TBE4" s="184"/>
      <c r="TBF4" s="184"/>
      <c r="TBG4" s="184"/>
      <c r="TBH4" s="184"/>
      <c r="TBI4" s="184"/>
      <c r="TBJ4" s="184"/>
      <c r="TBK4" s="184"/>
      <c r="TBL4" s="184"/>
      <c r="TBM4" s="184"/>
      <c r="TBN4" s="184"/>
      <c r="TBO4" s="184"/>
      <c r="TBP4" s="184"/>
      <c r="TBQ4" s="184"/>
      <c r="TBR4" s="184"/>
      <c r="TBS4" s="184"/>
      <c r="TBT4" s="184"/>
      <c r="TBU4" s="184"/>
      <c r="TBV4" s="184"/>
      <c r="TBW4" s="184"/>
      <c r="TBX4" s="184"/>
      <c r="TBY4" s="184"/>
      <c r="TBZ4" s="184"/>
      <c r="TCA4" s="184"/>
      <c r="TCB4" s="184"/>
      <c r="TCC4" s="184"/>
      <c r="TCD4" s="184"/>
      <c r="TCE4" s="184"/>
      <c r="TCF4" s="184"/>
      <c r="TCG4" s="184"/>
      <c r="TCH4" s="184"/>
      <c r="TCI4" s="184"/>
      <c r="TCJ4" s="184"/>
      <c r="TCK4" s="184"/>
      <c r="TCL4" s="184"/>
      <c r="TCM4" s="184"/>
      <c r="TCN4" s="184"/>
      <c r="TCO4" s="184"/>
      <c r="TCP4" s="184"/>
      <c r="TCQ4" s="184"/>
      <c r="TCR4" s="184"/>
      <c r="TCS4" s="184"/>
      <c r="TCT4" s="184"/>
      <c r="TCU4" s="184"/>
      <c r="TCV4" s="184"/>
      <c r="TCW4" s="184"/>
      <c r="TCX4" s="184"/>
      <c r="TCY4" s="184"/>
      <c r="TCZ4" s="184"/>
      <c r="TDA4" s="184"/>
      <c r="TDB4" s="184"/>
      <c r="TDC4" s="184"/>
      <c r="TDD4" s="184"/>
      <c r="TDE4" s="184"/>
      <c r="TDF4" s="184"/>
      <c r="TDG4" s="184"/>
      <c r="TDH4" s="184"/>
      <c r="TDI4" s="184"/>
      <c r="TDJ4" s="184"/>
      <c r="TDK4" s="184"/>
      <c r="TDL4" s="184"/>
      <c r="TDM4" s="184"/>
      <c r="TDN4" s="184"/>
      <c r="TDO4" s="184"/>
      <c r="TDP4" s="184"/>
      <c r="TDQ4" s="184"/>
      <c r="TDR4" s="184"/>
      <c r="TDS4" s="184"/>
      <c r="TDT4" s="184"/>
      <c r="TDU4" s="184"/>
      <c r="TDV4" s="184"/>
      <c r="TDW4" s="184"/>
      <c r="TDX4" s="184"/>
      <c r="TDY4" s="184"/>
      <c r="TDZ4" s="184"/>
      <c r="TEA4" s="184"/>
      <c r="TEB4" s="184"/>
      <c r="TEC4" s="184"/>
      <c r="TED4" s="184"/>
      <c r="TEE4" s="184"/>
      <c r="TEF4" s="184"/>
      <c r="TEG4" s="184"/>
      <c r="TEH4" s="184"/>
      <c r="TEI4" s="184"/>
      <c r="TEJ4" s="184"/>
      <c r="TEK4" s="184"/>
      <c r="TEL4" s="184"/>
      <c r="TEM4" s="184"/>
      <c r="TEN4" s="184"/>
      <c r="TEO4" s="184"/>
      <c r="TEP4" s="184"/>
      <c r="TEQ4" s="184"/>
      <c r="TER4" s="184"/>
      <c r="TES4" s="184"/>
      <c r="TET4" s="184"/>
      <c r="TEU4" s="184"/>
      <c r="TEV4" s="184"/>
      <c r="TEW4" s="184"/>
      <c r="TEX4" s="184"/>
      <c r="TEY4" s="184"/>
      <c r="TEZ4" s="184"/>
      <c r="TFA4" s="184"/>
      <c r="TFB4" s="184"/>
      <c r="TFC4" s="184"/>
      <c r="TFD4" s="184"/>
      <c r="TFE4" s="184"/>
      <c r="TFF4" s="184"/>
      <c r="TFG4" s="184"/>
      <c r="TFH4" s="184"/>
      <c r="TFI4" s="184"/>
      <c r="TFJ4" s="184"/>
      <c r="TFK4" s="184"/>
      <c r="TFL4" s="184"/>
      <c r="TFM4" s="184"/>
      <c r="TFN4" s="184"/>
      <c r="TFO4" s="184"/>
      <c r="TFP4" s="184"/>
      <c r="TFQ4" s="184"/>
      <c r="TFR4" s="184"/>
      <c r="TFS4" s="184"/>
      <c r="TFT4" s="184"/>
      <c r="TFU4" s="184"/>
      <c r="TFV4" s="184"/>
      <c r="TFW4" s="184"/>
      <c r="TFX4" s="184"/>
      <c r="TFY4" s="184"/>
      <c r="TFZ4" s="184"/>
      <c r="TGA4" s="184"/>
      <c r="TGB4" s="184"/>
      <c r="TGC4" s="184"/>
      <c r="TGD4" s="184"/>
      <c r="TGE4" s="184"/>
      <c r="TGF4" s="184"/>
      <c r="TGG4" s="184"/>
      <c r="TGH4" s="184"/>
      <c r="TGI4" s="184"/>
      <c r="TGJ4" s="184"/>
      <c r="TGK4" s="184"/>
      <c r="TGL4" s="184"/>
      <c r="TGM4" s="184"/>
      <c r="TGN4" s="184"/>
      <c r="TGO4" s="184"/>
      <c r="TGP4" s="184"/>
      <c r="TGQ4" s="184"/>
      <c r="TGR4" s="184"/>
      <c r="TGS4" s="184"/>
      <c r="TGT4" s="184"/>
      <c r="TGU4" s="184"/>
      <c r="TGV4" s="184"/>
      <c r="TGW4" s="184"/>
      <c r="TGX4" s="184"/>
      <c r="TGY4" s="184"/>
      <c r="TGZ4" s="184"/>
      <c r="THA4" s="184"/>
      <c r="THB4" s="184"/>
      <c r="THC4" s="184"/>
      <c r="THD4" s="184"/>
      <c r="THE4" s="184"/>
      <c r="THF4" s="184"/>
      <c r="THG4" s="184"/>
      <c r="THH4" s="184"/>
      <c r="THI4" s="184"/>
      <c r="THJ4" s="184"/>
      <c r="THK4" s="184"/>
      <c r="THL4" s="184"/>
      <c r="THM4" s="184"/>
      <c r="THN4" s="184"/>
      <c r="THO4" s="184"/>
      <c r="THP4" s="184"/>
      <c r="THQ4" s="184"/>
      <c r="THR4" s="184"/>
      <c r="THS4" s="184"/>
      <c r="THT4" s="184"/>
      <c r="THU4" s="184"/>
      <c r="THV4" s="184"/>
      <c r="THW4" s="184"/>
      <c r="THX4" s="184"/>
      <c r="THY4" s="184"/>
      <c r="THZ4" s="184"/>
      <c r="TIA4" s="184"/>
      <c r="TIB4" s="184"/>
      <c r="TIC4" s="184"/>
      <c r="TID4" s="184"/>
      <c r="TIE4" s="184"/>
      <c r="TIF4" s="184"/>
      <c r="TIG4" s="184"/>
      <c r="TIH4" s="184"/>
      <c r="TII4" s="184"/>
      <c r="TIJ4" s="184"/>
      <c r="TIK4" s="184"/>
      <c r="TIL4" s="184"/>
      <c r="TIM4" s="184"/>
      <c r="TIN4" s="184"/>
      <c r="TIO4" s="184"/>
      <c r="TIP4" s="184"/>
      <c r="TIQ4" s="184"/>
      <c r="TIR4" s="184"/>
      <c r="TIS4" s="184"/>
      <c r="TIT4" s="184"/>
      <c r="TIU4" s="184"/>
      <c r="TIV4" s="184"/>
      <c r="TIW4" s="184"/>
      <c r="TIX4" s="184"/>
      <c r="TIY4" s="184"/>
      <c r="TIZ4" s="184"/>
      <c r="TJA4" s="184"/>
      <c r="TJB4" s="184"/>
      <c r="TJC4" s="184"/>
      <c r="TJD4" s="184"/>
      <c r="TJE4" s="184"/>
      <c r="TJF4" s="184"/>
      <c r="TJG4" s="184"/>
      <c r="TJH4" s="184"/>
      <c r="TJI4" s="184"/>
      <c r="TJJ4" s="184"/>
      <c r="TJK4" s="184"/>
      <c r="TJL4" s="184"/>
      <c r="TJM4" s="184"/>
      <c r="TJN4" s="184"/>
      <c r="TJO4" s="184"/>
      <c r="TJP4" s="184"/>
      <c r="TJQ4" s="184"/>
      <c r="TJR4" s="184"/>
      <c r="TJS4" s="184"/>
      <c r="TJT4" s="184"/>
      <c r="TJU4" s="184"/>
      <c r="TJV4" s="184"/>
      <c r="TJW4" s="184"/>
      <c r="TJX4" s="184"/>
      <c r="TJY4" s="184"/>
      <c r="TJZ4" s="184"/>
      <c r="TKA4" s="184"/>
      <c r="TKB4" s="184"/>
      <c r="TKC4" s="184"/>
      <c r="TKD4" s="184"/>
      <c r="TKE4" s="184"/>
      <c r="TKF4" s="184"/>
      <c r="TKG4" s="184"/>
      <c r="TKH4" s="184"/>
      <c r="TKI4" s="184"/>
      <c r="TKJ4" s="184"/>
      <c r="TKK4" s="184"/>
      <c r="TKL4" s="184"/>
      <c r="TKM4" s="184"/>
      <c r="TKN4" s="184"/>
      <c r="TKO4" s="184"/>
      <c r="TKP4" s="184"/>
      <c r="TKQ4" s="184"/>
      <c r="TKR4" s="184"/>
      <c r="TKS4" s="184"/>
      <c r="TKT4" s="184"/>
      <c r="TKU4" s="184"/>
      <c r="TKV4" s="184"/>
      <c r="TKW4" s="184"/>
      <c r="TKX4" s="184"/>
      <c r="TKY4" s="184"/>
      <c r="TKZ4" s="184"/>
      <c r="TLA4" s="184"/>
      <c r="TLB4" s="184"/>
      <c r="TLC4" s="184"/>
      <c r="TLD4" s="184"/>
      <c r="TLE4" s="184"/>
      <c r="TLF4" s="184"/>
      <c r="TLG4" s="184"/>
      <c r="TLH4" s="184"/>
      <c r="TLI4" s="184"/>
      <c r="TLJ4" s="184"/>
      <c r="TLK4" s="184"/>
      <c r="TLL4" s="184"/>
      <c r="TLM4" s="184"/>
      <c r="TLN4" s="184"/>
      <c r="TLO4" s="184"/>
      <c r="TLP4" s="184"/>
      <c r="TLQ4" s="184"/>
      <c r="TLR4" s="184"/>
      <c r="TLS4" s="184"/>
      <c r="TLT4" s="184"/>
      <c r="TLU4" s="184"/>
      <c r="TLV4" s="184"/>
      <c r="TLW4" s="184"/>
      <c r="TLX4" s="184"/>
      <c r="TLY4" s="184"/>
      <c r="TLZ4" s="184"/>
      <c r="TMA4" s="184"/>
      <c r="TMB4" s="184"/>
      <c r="TMC4" s="184"/>
      <c r="TMD4" s="184"/>
      <c r="TME4" s="184"/>
      <c r="TMF4" s="184"/>
      <c r="TMG4" s="184"/>
      <c r="TMH4" s="184"/>
      <c r="TMI4" s="184"/>
      <c r="TMJ4" s="184"/>
      <c r="TMK4" s="184"/>
      <c r="TML4" s="184"/>
      <c r="TMM4" s="184"/>
      <c r="TMN4" s="184"/>
      <c r="TMO4" s="184"/>
      <c r="TMP4" s="184"/>
      <c r="TMQ4" s="184"/>
      <c r="TMR4" s="184"/>
      <c r="TMS4" s="184"/>
      <c r="TMT4" s="184"/>
      <c r="TMU4" s="184"/>
      <c r="TMV4" s="184"/>
      <c r="TMW4" s="184"/>
      <c r="TMX4" s="184"/>
      <c r="TMY4" s="184"/>
      <c r="TMZ4" s="184"/>
      <c r="TNA4" s="184"/>
      <c r="TNB4" s="184"/>
      <c r="TNC4" s="184"/>
      <c r="TND4" s="184"/>
      <c r="TNE4" s="184"/>
      <c r="TNF4" s="184"/>
      <c r="TNG4" s="184"/>
      <c r="TNH4" s="184"/>
      <c r="TNI4" s="184"/>
      <c r="TNJ4" s="184"/>
      <c r="TNK4" s="184"/>
      <c r="TNL4" s="184"/>
      <c r="TNM4" s="184"/>
      <c r="TNN4" s="184"/>
      <c r="TNO4" s="184"/>
      <c r="TNP4" s="184"/>
      <c r="TNQ4" s="184"/>
      <c r="TNR4" s="184"/>
      <c r="TNS4" s="184"/>
      <c r="TNT4" s="184"/>
      <c r="TNU4" s="184"/>
      <c r="TNV4" s="184"/>
      <c r="TNW4" s="184"/>
      <c r="TNX4" s="184"/>
      <c r="TNY4" s="184"/>
      <c r="TNZ4" s="184"/>
      <c r="TOA4" s="184"/>
      <c r="TOB4" s="184"/>
      <c r="TOC4" s="184"/>
      <c r="TOD4" s="184"/>
      <c r="TOE4" s="184"/>
      <c r="TOF4" s="184"/>
      <c r="TOG4" s="184"/>
      <c r="TOH4" s="184"/>
      <c r="TOI4" s="184"/>
      <c r="TOJ4" s="184"/>
      <c r="TOK4" s="184"/>
      <c r="TOL4" s="184"/>
      <c r="TOM4" s="184"/>
      <c r="TON4" s="184"/>
      <c r="TOO4" s="184"/>
      <c r="TOP4" s="184"/>
      <c r="TOQ4" s="184"/>
      <c r="TOR4" s="184"/>
      <c r="TOS4" s="184"/>
      <c r="TOT4" s="184"/>
      <c r="TOU4" s="184"/>
      <c r="TOV4" s="184"/>
      <c r="TOW4" s="184"/>
      <c r="TOX4" s="184"/>
      <c r="TOY4" s="184"/>
      <c r="TOZ4" s="184"/>
      <c r="TPA4" s="184"/>
      <c r="TPB4" s="184"/>
      <c r="TPC4" s="184"/>
      <c r="TPD4" s="184"/>
      <c r="TPE4" s="184"/>
      <c r="TPF4" s="184"/>
      <c r="TPG4" s="184"/>
      <c r="TPH4" s="184"/>
      <c r="TPI4" s="184"/>
      <c r="TPJ4" s="184"/>
      <c r="TPK4" s="184"/>
      <c r="TPL4" s="184"/>
      <c r="TPM4" s="184"/>
      <c r="TPN4" s="184"/>
      <c r="TPO4" s="184"/>
      <c r="TPP4" s="184"/>
      <c r="TPQ4" s="184"/>
      <c r="TPR4" s="184"/>
      <c r="TPS4" s="184"/>
      <c r="TPT4" s="184"/>
      <c r="TPU4" s="184"/>
      <c r="TPV4" s="184"/>
      <c r="TPW4" s="184"/>
      <c r="TPX4" s="184"/>
      <c r="TPY4" s="184"/>
      <c r="TPZ4" s="184"/>
      <c r="TQA4" s="184"/>
      <c r="TQB4" s="184"/>
      <c r="TQC4" s="184"/>
      <c r="TQD4" s="184"/>
      <c r="TQE4" s="184"/>
      <c r="TQF4" s="184"/>
      <c r="TQG4" s="184"/>
      <c r="TQH4" s="184"/>
      <c r="TQI4" s="184"/>
      <c r="TQJ4" s="184"/>
      <c r="TQK4" s="184"/>
      <c r="TQL4" s="184"/>
      <c r="TQM4" s="184"/>
      <c r="TQN4" s="184"/>
      <c r="TQO4" s="184"/>
      <c r="TQP4" s="184"/>
      <c r="TQQ4" s="184"/>
      <c r="TQR4" s="184"/>
      <c r="TQS4" s="184"/>
      <c r="TQT4" s="184"/>
      <c r="TQU4" s="184"/>
      <c r="TQV4" s="184"/>
      <c r="TQW4" s="184"/>
      <c r="TQX4" s="184"/>
      <c r="TQY4" s="184"/>
      <c r="TQZ4" s="184"/>
      <c r="TRA4" s="184"/>
      <c r="TRB4" s="184"/>
      <c r="TRC4" s="184"/>
      <c r="TRD4" s="184"/>
      <c r="TRE4" s="184"/>
      <c r="TRF4" s="184"/>
      <c r="TRG4" s="184"/>
      <c r="TRH4" s="184"/>
      <c r="TRI4" s="184"/>
      <c r="TRJ4" s="184"/>
      <c r="TRK4" s="184"/>
      <c r="TRL4" s="184"/>
      <c r="TRM4" s="184"/>
      <c r="TRN4" s="184"/>
      <c r="TRO4" s="184"/>
      <c r="TRP4" s="184"/>
      <c r="TRQ4" s="184"/>
      <c r="TRR4" s="184"/>
      <c r="TRS4" s="184"/>
      <c r="TRT4" s="184"/>
      <c r="TRU4" s="184"/>
      <c r="TRV4" s="184"/>
      <c r="TRW4" s="184"/>
      <c r="TRX4" s="184"/>
      <c r="TRY4" s="184"/>
      <c r="TRZ4" s="184"/>
      <c r="TSA4" s="184"/>
      <c r="TSB4" s="184"/>
      <c r="TSC4" s="184"/>
      <c r="TSD4" s="184"/>
      <c r="TSE4" s="184"/>
      <c r="TSF4" s="184"/>
      <c r="TSG4" s="184"/>
      <c r="TSH4" s="184"/>
      <c r="TSI4" s="184"/>
      <c r="TSJ4" s="184"/>
      <c r="TSK4" s="184"/>
      <c r="TSL4" s="184"/>
      <c r="TSM4" s="184"/>
      <c r="TSN4" s="184"/>
      <c r="TSO4" s="184"/>
      <c r="TSP4" s="184"/>
      <c r="TSQ4" s="184"/>
      <c r="TSR4" s="184"/>
      <c r="TSS4" s="184"/>
      <c r="TST4" s="184"/>
      <c r="TSU4" s="184"/>
      <c r="TSV4" s="184"/>
      <c r="TSW4" s="184"/>
      <c r="TSX4" s="184"/>
      <c r="TSY4" s="184"/>
      <c r="TSZ4" s="184"/>
      <c r="TTA4" s="184"/>
      <c r="TTB4" s="184"/>
      <c r="TTC4" s="184"/>
      <c r="TTD4" s="184"/>
      <c r="TTE4" s="184"/>
      <c r="TTF4" s="184"/>
      <c r="TTG4" s="184"/>
      <c r="TTH4" s="184"/>
      <c r="TTI4" s="184"/>
      <c r="TTJ4" s="184"/>
      <c r="TTK4" s="184"/>
      <c r="TTL4" s="184"/>
      <c r="TTM4" s="184"/>
      <c r="TTN4" s="184"/>
      <c r="TTO4" s="184"/>
      <c r="TTP4" s="184"/>
      <c r="TTQ4" s="184"/>
      <c r="TTR4" s="184"/>
      <c r="TTS4" s="184"/>
      <c r="TTT4" s="184"/>
      <c r="TTU4" s="184"/>
      <c r="TTV4" s="184"/>
      <c r="TTW4" s="184"/>
      <c r="TTX4" s="184"/>
      <c r="TTY4" s="184"/>
      <c r="TTZ4" s="184"/>
      <c r="TUA4" s="184"/>
      <c r="TUB4" s="184"/>
      <c r="TUC4" s="184"/>
      <c r="TUD4" s="184"/>
      <c r="TUE4" s="184"/>
      <c r="TUF4" s="184"/>
      <c r="TUG4" s="184"/>
      <c r="TUH4" s="184"/>
      <c r="TUI4" s="184"/>
      <c r="TUJ4" s="184"/>
      <c r="TUK4" s="184"/>
      <c r="TUL4" s="184"/>
      <c r="TUM4" s="184"/>
      <c r="TUN4" s="184"/>
      <c r="TUO4" s="184"/>
      <c r="TUP4" s="184"/>
      <c r="TUQ4" s="184"/>
      <c r="TUR4" s="184"/>
      <c r="TUS4" s="184"/>
      <c r="TUT4" s="184"/>
      <c r="TUU4" s="184"/>
      <c r="TUV4" s="184"/>
      <c r="TUW4" s="184"/>
      <c r="TUX4" s="184"/>
      <c r="TUY4" s="184"/>
      <c r="TUZ4" s="184"/>
      <c r="TVA4" s="184"/>
      <c r="TVB4" s="184"/>
      <c r="TVC4" s="184"/>
      <c r="TVD4" s="184"/>
      <c r="TVE4" s="184"/>
      <c r="TVF4" s="184"/>
      <c r="TVG4" s="184"/>
      <c r="TVH4" s="184"/>
      <c r="TVI4" s="184"/>
      <c r="TVJ4" s="184"/>
      <c r="TVK4" s="184"/>
      <c r="TVL4" s="184"/>
      <c r="TVM4" s="184"/>
      <c r="TVN4" s="184"/>
      <c r="TVO4" s="184"/>
      <c r="TVP4" s="184"/>
      <c r="TVQ4" s="184"/>
      <c r="TVR4" s="184"/>
      <c r="TVS4" s="184"/>
      <c r="TVT4" s="184"/>
      <c r="TVU4" s="184"/>
      <c r="TVV4" s="184"/>
      <c r="TVW4" s="184"/>
      <c r="TVX4" s="184"/>
      <c r="TVY4" s="184"/>
      <c r="TVZ4" s="184"/>
      <c r="TWA4" s="184"/>
      <c r="TWB4" s="184"/>
      <c r="TWC4" s="184"/>
      <c r="TWD4" s="184"/>
      <c r="TWE4" s="184"/>
      <c r="TWF4" s="184"/>
      <c r="TWG4" s="184"/>
      <c r="TWH4" s="184"/>
      <c r="TWI4" s="184"/>
      <c r="TWJ4" s="184"/>
      <c r="TWK4" s="184"/>
      <c r="TWL4" s="184"/>
      <c r="TWM4" s="184"/>
      <c r="TWN4" s="184"/>
      <c r="TWO4" s="184"/>
      <c r="TWP4" s="184"/>
      <c r="TWQ4" s="184"/>
      <c r="TWR4" s="184"/>
      <c r="TWS4" s="184"/>
      <c r="TWT4" s="184"/>
      <c r="TWU4" s="184"/>
      <c r="TWV4" s="184"/>
      <c r="TWW4" s="184"/>
      <c r="TWX4" s="184"/>
      <c r="TWY4" s="184"/>
      <c r="TWZ4" s="184"/>
      <c r="TXA4" s="184"/>
      <c r="TXB4" s="184"/>
      <c r="TXC4" s="184"/>
      <c r="TXD4" s="184"/>
      <c r="TXE4" s="184"/>
      <c r="TXF4" s="184"/>
      <c r="TXG4" s="184"/>
      <c r="TXH4" s="184"/>
      <c r="TXI4" s="184"/>
      <c r="TXJ4" s="184"/>
      <c r="TXK4" s="184"/>
      <c r="TXL4" s="184"/>
      <c r="TXM4" s="184"/>
      <c r="TXN4" s="184"/>
      <c r="TXO4" s="184"/>
      <c r="TXP4" s="184"/>
      <c r="TXQ4" s="184"/>
      <c r="TXR4" s="184"/>
      <c r="TXS4" s="184"/>
      <c r="TXT4" s="184"/>
      <c r="TXU4" s="184"/>
      <c r="TXV4" s="184"/>
      <c r="TXW4" s="184"/>
      <c r="TXX4" s="184"/>
      <c r="TXY4" s="184"/>
      <c r="TXZ4" s="184"/>
      <c r="TYA4" s="184"/>
      <c r="TYB4" s="184"/>
      <c r="TYC4" s="184"/>
      <c r="TYD4" s="184"/>
      <c r="TYE4" s="184"/>
      <c r="TYF4" s="184"/>
      <c r="TYG4" s="184"/>
      <c r="TYH4" s="184"/>
      <c r="TYI4" s="184"/>
      <c r="TYJ4" s="184"/>
      <c r="TYK4" s="184"/>
      <c r="TYL4" s="184"/>
      <c r="TYM4" s="184"/>
      <c r="TYN4" s="184"/>
      <c r="TYO4" s="184"/>
      <c r="TYP4" s="184"/>
      <c r="TYQ4" s="184"/>
      <c r="TYR4" s="184"/>
      <c r="TYS4" s="184"/>
      <c r="TYT4" s="184"/>
      <c r="TYU4" s="184"/>
      <c r="TYV4" s="184"/>
      <c r="TYW4" s="184"/>
      <c r="TYX4" s="184"/>
      <c r="TYY4" s="184"/>
      <c r="TYZ4" s="184"/>
      <c r="TZA4" s="184"/>
      <c r="TZB4" s="184"/>
      <c r="TZC4" s="184"/>
      <c r="TZD4" s="184"/>
      <c r="TZE4" s="184"/>
      <c r="TZF4" s="184"/>
      <c r="TZG4" s="184"/>
      <c r="TZH4" s="184"/>
      <c r="TZI4" s="184"/>
      <c r="TZJ4" s="184"/>
      <c r="TZK4" s="184"/>
      <c r="TZL4" s="184"/>
      <c r="TZM4" s="184"/>
      <c r="TZN4" s="184"/>
      <c r="TZO4" s="184"/>
      <c r="TZP4" s="184"/>
      <c r="TZQ4" s="184"/>
      <c r="TZR4" s="184"/>
      <c r="TZS4" s="184"/>
      <c r="TZT4" s="184"/>
      <c r="TZU4" s="184"/>
      <c r="TZV4" s="184"/>
      <c r="TZW4" s="184"/>
      <c r="TZX4" s="184"/>
      <c r="TZY4" s="184"/>
      <c r="TZZ4" s="184"/>
      <c r="UAA4" s="184"/>
      <c r="UAB4" s="184"/>
      <c r="UAC4" s="184"/>
      <c r="UAD4" s="184"/>
      <c r="UAE4" s="184"/>
      <c r="UAF4" s="184"/>
      <c r="UAG4" s="184"/>
      <c r="UAH4" s="184"/>
      <c r="UAI4" s="184"/>
      <c r="UAJ4" s="184"/>
      <c r="UAK4" s="184"/>
      <c r="UAL4" s="184"/>
      <c r="UAM4" s="184"/>
      <c r="UAN4" s="184"/>
      <c r="UAO4" s="184"/>
      <c r="UAP4" s="184"/>
      <c r="UAQ4" s="184"/>
      <c r="UAR4" s="184"/>
      <c r="UAS4" s="184"/>
      <c r="UAT4" s="184"/>
      <c r="UAU4" s="184"/>
      <c r="UAV4" s="184"/>
      <c r="UAW4" s="184"/>
      <c r="UAX4" s="184"/>
      <c r="UAY4" s="184"/>
      <c r="UAZ4" s="184"/>
      <c r="UBA4" s="184"/>
      <c r="UBB4" s="184"/>
      <c r="UBC4" s="184"/>
      <c r="UBD4" s="184"/>
      <c r="UBE4" s="184"/>
      <c r="UBF4" s="184"/>
      <c r="UBG4" s="184"/>
      <c r="UBH4" s="184"/>
      <c r="UBI4" s="184"/>
      <c r="UBJ4" s="184"/>
      <c r="UBK4" s="184"/>
      <c r="UBL4" s="184"/>
      <c r="UBM4" s="184"/>
      <c r="UBN4" s="184"/>
      <c r="UBO4" s="184"/>
      <c r="UBP4" s="184"/>
      <c r="UBQ4" s="184"/>
      <c r="UBR4" s="184"/>
      <c r="UBS4" s="184"/>
      <c r="UBT4" s="184"/>
      <c r="UBU4" s="184"/>
      <c r="UBV4" s="184"/>
      <c r="UBW4" s="184"/>
      <c r="UBX4" s="184"/>
      <c r="UBY4" s="184"/>
      <c r="UBZ4" s="184"/>
      <c r="UCA4" s="184"/>
      <c r="UCB4" s="184"/>
      <c r="UCC4" s="184"/>
      <c r="UCD4" s="184"/>
      <c r="UCE4" s="184"/>
      <c r="UCF4" s="184"/>
      <c r="UCG4" s="184"/>
      <c r="UCH4" s="184"/>
      <c r="UCI4" s="184"/>
      <c r="UCJ4" s="184"/>
      <c r="UCK4" s="184"/>
      <c r="UCL4" s="184"/>
      <c r="UCM4" s="184"/>
      <c r="UCN4" s="184"/>
      <c r="UCO4" s="184"/>
      <c r="UCP4" s="184"/>
      <c r="UCQ4" s="184"/>
      <c r="UCR4" s="184"/>
      <c r="UCS4" s="184"/>
      <c r="UCT4" s="184"/>
      <c r="UCU4" s="184"/>
      <c r="UCV4" s="184"/>
      <c r="UCW4" s="184"/>
      <c r="UCX4" s="184"/>
      <c r="UCY4" s="184"/>
      <c r="UCZ4" s="184"/>
      <c r="UDA4" s="184"/>
      <c r="UDB4" s="184"/>
      <c r="UDC4" s="184"/>
      <c r="UDD4" s="184"/>
      <c r="UDE4" s="184"/>
      <c r="UDF4" s="184"/>
      <c r="UDG4" s="184"/>
      <c r="UDH4" s="184"/>
      <c r="UDI4" s="184"/>
      <c r="UDJ4" s="184"/>
      <c r="UDK4" s="184"/>
      <c r="UDL4" s="184"/>
      <c r="UDM4" s="184"/>
      <c r="UDN4" s="184"/>
      <c r="UDO4" s="184"/>
      <c r="UDP4" s="184"/>
      <c r="UDQ4" s="184"/>
      <c r="UDR4" s="184"/>
      <c r="UDS4" s="184"/>
      <c r="UDT4" s="184"/>
      <c r="UDU4" s="184"/>
      <c r="UDV4" s="184"/>
      <c r="UDW4" s="184"/>
      <c r="UDX4" s="184"/>
      <c r="UDY4" s="184"/>
      <c r="UDZ4" s="184"/>
      <c r="UEA4" s="184"/>
      <c r="UEB4" s="184"/>
      <c r="UEC4" s="184"/>
      <c r="UED4" s="184"/>
      <c r="UEE4" s="184"/>
      <c r="UEF4" s="184"/>
      <c r="UEG4" s="184"/>
      <c r="UEH4" s="184"/>
      <c r="UEI4" s="184"/>
      <c r="UEJ4" s="184"/>
      <c r="UEK4" s="184"/>
      <c r="UEL4" s="184"/>
      <c r="UEM4" s="184"/>
      <c r="UEN4" s="184"/>
      <c r="UEO4" s="184"/>
      <c r="UEP4" s="184"/>
      <c r="UEQ4" s="184"/>
      <c r="UER4" s="184"/>
      <c r="UES4" s="184"/>
      <c r="UET4" s="184"/>
      <c r="UEU4" s="184"/>
      <c r="UEV4" s="184"/>
      <c r="UEW4" s="184"/>
      <c r="UEX4" s="184"/>
      <c r="UEY4" s="184"/>
      <c r="UEZ4" s="184"/>
      <c r="UFA4" s="184"/>
      <c r="UFB4" s="184"/>
      <c r="UFC4" s="184"/>
      <c r="UFD4" s="184"/>
      <c r="UFE4" s="184"/>
      <c r="UFF4" s="184"/>
      <c r="UFG4" s="184"/>
      <c r="UFH4" s="184"/>
      <c r="UFI4" s="184"/>
      <c r="UFJ4" s="184"/>
      <c r="UFK4" s="184"/>
      <c r="UFL4" s="184"/>
      <c r="UFM4" s="184"/>
      <c r="UFN4" s="184"/>
      <c r="UFO4" s="184"/>
      <c r="UFP4" s="184"/>
      <c r="UFQ4" s="184"/>
      <c r="UFR4" s="184"/>
      <c r="UFS4" s="184"/>
      <c r="UFT4" s="184"/>
      <c r="UFU4" s="184"/>
      <c r="UFV4" s="184"/>
      <c r="UFW4" s="184"/>
      <c r="UFX4" s="184"/>
      <c r="UFY4" s="184"/>
      <c r="UFZ4" s="184"/>
      <c r="UGA4" s="184"/>
      <c r="UGB4" s="184"/>
      <c r="UGC4" s="184"/>
      <c r="UGD4" s="184"/>
      <c r="UGE4" s="184"/>
      <c r="UGF4" s="184"/>
      <c r="UGG4" s="184"/>
      <c r="UGH4" s="184"/>
      <c r="UGI4" s="184"/>
      <c r="UGJ4" s="184"/>
      <c r="UGK4" s="184"/>
      <c r="UGL4" s="184"/>
      <c r="UGM4" s="184"/>
      <c r="UGN4" s="184"/>
      <c r="UGO4" s="184"/>
      <c r="UGP4" s="184"/>
      <c r="UGQ4" s="184"/>
      <c r="UGR4" s="184"/>
      <c r="UGS4" s="184"/>
      <c r="UGT4" s="184"/>
      <c r="UGU4" s="184"/>
      <c r="UGV4" s="184"/>
      <c r="UGW4" s="184"/>
      <c r="UGX4" s="184"/>
      <c r="UGY4" s="184"/>
      <c r="UGZ4" s="184"/>
      <c r="UHA4" s="184"/>
      <c r="UHB4" s="184"/>
      <c r="UHC4" s="184"/>
      <c r="UHD4" s="184"/>
      <c r="UHE4" s="184"/>
      <c r="UHF4" s="184"/>
      <c r="UHG4" s="184"/>
      <c r="UHH4" s="184"/>
      <c r="UHI4" s="184"/>
      <c r="UHJ4" s="184"/>
      <c r="UHK4" s="184"/>
      <c r="UHL4" s="184"/>
      <c r="UHM4" s="184"/>
      <c r="UHN4" s="184"/>
      <c r="UHO4" s="184"/>
      <c r="UHP4" s="184"/>
      <c r="UHQ4" s="184"/>
      <c r="UHR4" s="184"/>
      <c r="UHS4" s="184"/>
      <c r="UHT4" s="184"/>
      <c r="UHU4" s="184"/>
      <c r="UHV4" s="184"/>
      <c r="UHW4" s="184"/>
      <c r="UHX4" s="184"/>
      <c r="UHY4" s="184"/>
      <c r="UHZ4" s="184"/>
      <c r="UIA4" s="184"/>
      <c r="UIB4" s="184"/>
      <c r="UIC4" s="184"/>
      <c r="UID4" s="184"/>
      <c r="UIE4" s="184"/>
      <c r="UIF4" s="184"/>
      <c r="UIG4" s="184"/>
      <c r="UIH4" s="184"/>
      <c r="UII4" s="184"/>
      <c r="UIJ4" s="184"/>
      <c r="UIK4" s="184"/>
      <c r="UIL4" s="184"/>
      <c r="UIM4" s="184"/>
      <c r="UIN4" s="184"/>
      <c r="UIO4" s="184"/>
      <c r="UIP4" s="184"/>
      <c r="UIQ4" s="184"/>
      <c r="UIR4" s="184"/>
      <c r="UIS4" s="184"/>
      <c r="UIT4" s="184"/>
      <c r="UIU4" s="184"/>
      <c r="UIV4" s="184"/>
      <c r="UIW4" s="184"/>
      <c r="UIX4" s="184"/>
      <c r="UIY4" s="184"/>
      <c r="UIZ4" s="184"/>
      <c r="UJA4" s="184"/>
      <c r="UJB4" s="184"/>
      <c r="UJC4" s="184"/>
      <c r="UJD4" s="184"/>
      <c r="UJE4" s="184"/>
      <c r="UJF4" s="184"/>
      <c r="UJG4" s="184"/>
      <c r="UJH4" s="184"/>
      <c r="UJI4" s="184"/>
      <c r="UJJ4" s="184"/>
      <c r="UJK4" s="184"/>
      <c r="UJL4" s="184"/>
      <c r="UJM4" s="184"/>
      <c r="UJN4" s="184"/>
      <c r="UJO4" s="184"/>
      <c r="UJP4" s="184"/>
      <c r="UJQ4" s="184"/>
      <c r="UJR4" s="184"/>
      <c r="UJS4" s="184"/>
      <c r="UJT4" s="184"/>
      <c r="UJU4" s="184"/>
      <c r="UJV4" s="184"/>
      <c r="UJW4" s="184"/>
      <c r="UJX4" s="184"/>
      <c r="UJY4" s="184"/>
      <c r="UJZ4" s="184"/>
      <c r="UKA4" s="184"/>
      <c r="UKB4" s="184"/>
      <c r="UKC4" s="184"/>
      <c r="UKD4" s="184"/>
      <c r="UKE4" s="184"/>
      <c r="UKF4" s="184"/>
      <c r="UKG4" s="184"/>
      <c r="UKH4" s="184"/>
      <c r="UKI4" s="184"/>
      <c r="UKJ4" s="184"/>
      <c r="UKK4" s="184"/>
      <c r="UKL4" s="184"/>
      <c r="UKM4" s="184"/>
      <c r="UKN4" s="184"/>
      <c r="UKO4" s="184"/>
      <c r="UKP4" s="184"/>
      <c r="UKQ4" s="184"/>
      <c r="UKR4" s="184"/>
      <c r="UKS4" s="184"/>
      <c r="UKT4" s="184"/>
      <c r="UKU4" s="184"/>
      <c r="UKV4" s="184"/>
      <c r="UKW4" s="184"/>
      <c r="UKX4" s="184"/>
      <c r="UKY4" s="184"/>
      <c r="UKZ4" s="184"/>
      <c r="ULA4" s="184"/>
      <c r="ULB4" s="184"/>
      <c r="ULC4" s="184"/>
      <c r="ULD4" s="184"/>
      <c r="ULE4" s="184"/>
      <c r="ULF4" s="184"/>
      <c r="ULG4" s="184"/>
      <c r="ULH4" s="184"/>
      <c r="ULI4" s="184"/>
      <c r="ULJ4" s="184"/>
      <c r="ULK4" s="184"/>
      <c r="ULL4" s="184"/>
      <c r="ULM4" s="184"/>
      <c r="ULN4" s="184"/>
      <c r="ULO4" s="184"/>
      <c r="ULP4" s="184"/>
      <c r="ULQ4" s="184"/>
      <c r="ULR4" s="184"/>
      <c r="ULS4" s="184"/>
      <c r="ULT4" s="184"/>
      <c r="ULU4" s="184"/>
      <c r="ULV4" s="184"/>
      <c r="ULW4" s="184"/>
      <c r="ULX4" s="184"/>
      <c r="ULY4" s="184"/>
      <c r="ULZ4" s="184"/>
      <c r="UMA4" s="184"/>
      <c r="UMB4" s="184"/>
      <c r="UMC4" s="184"/>
      <c r="UMD4" s="184"/>
      <c r="UME4" s="184"/>
      <c r="UMF4" s="184"/>
      <c r="UMG4" s="184"/>
      <c r="UMH4" s="184"/>
      <c r="UMI4" s="184"/>
      <c r="UMJ4" s="184"/>
      <c r="UMK4" s="184"/>
      <c r="UML4" s="184"/>
      <c r="UMM4" s="184"/>
      <c r="UMN4" s="184"/>
      <c r="UMO4" s="184"/>
      <c r="UMP4" s="184"/>
      <c r="UMQ4" s="184"/>
      <c r="UMR4" s="184"/>
      <c r="UMS4" s="184"/>
      <c r="UMT4" s="184"/>
      <c r="UMU4" s="184"/>
      <c r="UMV4" s="184"/>
      <c r="UMW4" s="184"/>
      <c r="UMX4" s="184"/>
      <c r="UMY4" s="184"/>
      <c r="UMZ4" s="184"/>
      <c r="UNA4" s="184"/>
      <c r="UNB4" s="184"/>
      <c r="UNC4" s="184"/>
      <c r="UND4" s="184"/>
      <c r="UNE4" s="184"/>
      <c r="UNF4" s="184"/>
      <c r="UNG4" s="184"/>
      <c r="UNH4" s="184"/>
      <c r="UNI4" s="184"/>
      <c r="UNJ4" s="184"/>
      <c r="UNK4" s="184"/>
      <c r="UNL4" s="184"/>
      <c r="UNM4" s="184"/>
      <c r="UNN4" s="184"/>
      <c r="UNO4" s="184"/>
      <c r="UNP4" s="184"/>
      <c r="UNQ4" s="184"/>
      <c r="UNR4" s="184"/>
      <c r="UNS4" s="184"/>
      <c r="UNT4" s="184"/>
      <c r="UNU4" s="184"/>
      <c r="UNV4" s="184"/>
      <c r="UNW4" s="184"/>
      <c r="UNX4" s="184"/>
      <c r="UNY4" s="184"/>
      <c r="UNZ4" s="184"/>
      <c r="UOA4" s="184"/>
      <c r="UOB4" s="184"/>
      <c r="UOC4" s="184"/>
      <c r="UOD4" s="184"/>
      <c r="UOE4" s="184"/>
      <c r="UOF4" s="184"/>
      <c r="UOG4" s="184"/>
      <c r="UOH4" s="184"/>
      <c r="UOI4" s="184"/>
      <c r="UOJ4" s="184"/>
      <c r="UOK4" s="184"/>
      <c r="UOL4" s="184"/>
      <c r="UOM4" s="184"/>
      <c r="UON4" s="184"/>
      <c r="UOO4" s="184"/>
      <c r="UOP4" s="184"/>
      <c r="UOQ4" s="184"/>
      <c r="UOR4" s="184"/>
      <c r="UOS4" s="184"/>
      <c r="UOT4" s="184"/>
      <c r="UOU4" s="184"/>
      <c r="UOV4" s="184"/>
      <c r="UOW4" s="184"/>
      <c r="UOX4" s="184"/>
      <c r="UOY4" s="184"/>
      <c r="UOZ4" s="184"/>
      <c r="UPA4" s="184"/>
      <c r="UPB4" s="184"/>
      <c r="UPC4" s="184"/>
      <c r="UPD4" s="184"/>
      <c r="UPE4" s="184"/>
      <c r="UPF4" s="184"/>
      <c r="UPG4" s="184"/>
      <c r="UPH4" s="184"/>
      <c r="UPI4" s="184"/>
      <c r="UPJ4" s="184"/>
      <c r="UPK4" s="184"/>
      <c r="UPL4" s="184"/>
      <c r="UPM4" s="184"/>
      <c r="UPN4" s="184"/>
      <c r="UPO4" s="184"/>
      <c r="UPP4" s="184"/>
      <c r="UPQ4" s="184"/>
      <c r="UPR4" s="184"/>
      <c r="UPS4" s="184"/>
      <c r="UPT4" s="184"/>
      <c r="UPU4" s="184"/>
      <c r="UPV4" s="184"/>
      <c r="UPW4" s="184"/>
      <c r="UPX4" s="184"/>
      <c r="UPY4" s="184"/>
      <c r="UPZ4" s="184"/>
      <c r="UQA4" s="184"/>
      <c r="UQB4" s="184"/>
      <c r="UQC4" s="184"/>
      <c r="UQD4" s="184"/>
      <c r="UQE4" s="184"/>
      <c r="UQF4" s="184"/>
      <c r="UQG4" s="184"/>
      <c r="UQH4" s="184"/>
      <c r="UQI4" s="184"/>
      <c r="UQJ4" s="184"/>
      <c r="UQK4" s="184"/>
      <c r="UQL4" s="184"/>
      <c r="UQM4" s="184"/>
      <c r="UQN4" s="184"/>
      <c r="UQO4" s="184"/>
      <c r="UQP4" s="184"/>
      <c r="UQQ4" s="184"/>
      <c r="UQR4" s="184"/>
      <c r="UQS4" s="184"/>
      <c r="UQT4" s="184"/>
      <c r="UQU4" s="184"/>
      <c r="UQV4" s="184"/>
      <c r="UQW4" s="184"/>
      <c r="UQX4" s="184"/>
      <c r="UQY4" s="184"/>
      <c r="UQZ4" s="184"/>
      <c r="URA4" s="184"/>
      <c r="URB4" s="184"/>
      <c r="URC4" s="184"/>
      <c r="URD4" s="184"/>
      <c r="URE4" s="184"/>
      <c r="URF4" s="184"/>
      <c r="URG4" s="184"/>
      <c r="URH4" s="184"/>
      <c r="URI4" s="184"/>
      <c r="URJ4" s="184"/>
      <c r="URK4" s="184"/>
      <c r="URL4" s="184"/>
      <c r="URM4" s="184"/>
      <c r="URN4" s="184"/>
      <c r="URO4" s="184"/>
      <c r="URP4" s="184"/>
      <c r="URQ4" s="184"/>
      <c r="URR4" s="184"/>
      <c r="URS4" s="184"/>
      <c r="URT4" s="184"/>
      <c r="URU4" s="184"/>
      <c r="URV4" s="184"/>
      <c r="URW4" s="184"/>
      <c r="URX4" s="184"/>
      <c r="URY4" s="184"/>
      <c r="URZ4" s="184"/>
      <c r="USA4" s="184"/>
      <c r="USB4" s="184"/>
      <c r="USC4" s="184"/>
      <c r="USD4" s="184"/>
      <c r="USE4" s="184"/>
      <c r="USF4" s="184"/>
      <c r="USG4" s="184"/>
      <c r="USH4" s="184"/>
      <c r="USI4" s="184"/>
      <c r="USJ4" s="184"/>
      <c r="USK4" s="184"/>
      <c r="USL4" s="184"/>
      <c r="USM4" s="184"/>
      <c r="USN4" s="184"/>
      <c r="USO4" s="184"/>
      <c r="USP4" s="184"/>
      <c r="USQ4" s="184"/>
      <c r="USR4" s="184"/>
      <c r="USS4" s="184"/>
      <c r="UST4" s="184"/>
      <c r="USU4" s="184"/>
      <c r="USV4" s="184"/>
      <c r="USW4" s="184"/>
      <c r="USX4" s="184"/>
      <c r="USY4" s="184"/>
      <c r="USZ4" s="184"/>
      <c r="UTA4" s="184"/>
      <c r="UTB4" s="184"/>
      <c r="UTC4" s="184"/>
      <c r="UTD4" s="184"/>
      <c r="UTE4" s="184"/>
      <c r="UTF4" s="184"/>
      <c r="UTG4" s="184"/>
      <c r="UTH4" s="184"/>
      <c r="UTI4" s="184"/>
      <c r="UTJ4" s="184"/>
      <c r="UTK4" s="184"/>
      <c r="UTL4" s="184"/>
      <c r="UTM4" s="184"/>
      <c r="UTN4" s="184"/>
      <c r="UTO4" s="184"/>
      <c r="UTP4" s="184"/>
      <c r="UTQ4" s="184"/>
      <c r="UTR4" s="184"/>
      <c r="UTS4" s="184"/>
      <c r="UTT4" s="184"/>
      <c r="UTU4" s="184"/>
      <c r="UTV4" s="184"/>
      <c r="UTW4" s="184"/>
      <c r="UTX4" s="184"/>
      <c r="UTY4" s="184"/>
      <c r="UTZ4" s="184"/>
      <c r="UUA4" s="184"/>
      <c r="UUB4" s="184"/>
      <c r="UUC4" s="184"/>
      <c r="UUD4" s="184"/>
      <c r="UUE4" s="184"/>
      <c r="UUF4" s="184"/>
      <c r="UUG4" s="184"/>
      <c r="UUH4" s="184"/>
      <c r="UUI4" s="184"/>
      <c r="UUJ4" s="184"/>
      <c r="UUK4" s="184"/>
      <c r="UUL4" s="184"/>
      <c r="UUM4" s="184"/>
      <c r="UUN4" s="184"/>
      <c r="UUO4" s="184"/>
      <c r="UUP4" s="184"/>
      <c r="UUQ4" s="184"/>
      <c r="UUR4" s="184"/>
      <c r="UUS4" s="184"/>
      <c r="UUT4" s="184"/>
      <c r="UUU4" s="184"/>
      <c r="UUV4" s="184"/>
      <c r="UUW4" s="184"/>
      <c r="UUX4" s="184"/>
      <c r="UUY4" s="184"/>
      <c r="UUZ4" s="184"/>
      <c r="UVA4" s="184"/>
      <c r="UVB4" s="184"/>
      <c r="UVC4" s="184"/>
      <c r="UVD4" s="184"/>
      <c r="UVE4" s="184"/>
      <c r="UVF4" s="184"/>
      <c r="UVG4" s="184"/>
      <c r="UVH4" s="184"/>
      <c r="UVI4" s="184"/>
      <c r="UVJ4" s="184"/>
      <c r="UVK4" s="184"/>
      <c r="UVL4" s="184"/>
      <c r="UVM4" s="184"/>
      <c r="UVN4" s="184"/>
      <c r="UVO4" s="184"/>
      <c r="UVP4" s="184"/>
      <c r="UVQ4" s="184"/>
      <c r="UVR4" s="184"/>
      <c r="UVS4" s="184"/>
      <c r="UVT4" s="184"/>
      <c r="UVU4" s="184"/>
      <c r="UVV4" s="184"/>
      <c r="UVW4" s="184"/>
      <c r="UVX4" s="184"/>
      <c r="UVY4" s="184"/>
      <c r="UVZ4" s="184"/>
      <c r="UWA4" s="184"/>
      <c r="UWB4" s="184"/>
      <c r="UWC4" s="184"/>
      <c r="UWD4" s="184"/>
      <c r="UWE4" s="184"/>
      <c r="UWF4" s="184"/>
      <c r="UWG4" s="184"/>
      <c r="UWH4" s="184"/>
      <c r="UWI4" s="184"/>
      <c r="UWJ4" s="184"/>
      <c r="UWK4" s="184"/>
      <c r="UWL4" s="184"/>
      <c r="UWM4" s="184"/>
      <c r="UWN4" s="184"/>
      <c r="UWO4" s="184"/>
      <c r="UWP4" s="184"/>
      <c r="UWQ4" s="184"/>
      <c r="UWR4" s="184"/>
      <c r="UWS4" s="184"/>
      <c r="UWT4" s="184"/>
      <c r="UWU4" s="184"/>
      <c r="UWV4" s="184"/>
      <c r="UWW4" s="184"/>
      <c r="UWX4" s="184"/>
      <c r="UWY4" s="184"/>
      <c r="UWZ4" s="184"/>
      <c r="UXA4" s="184"/>
      <c r="UXB4" s="184"/>
      <c r="UXC4" s="184"/>
      <c r="UXD4" s="184"/>
      <c r="UXE4" s="184"/>
      <c r="UXF4" s="184"/>
      <c r="UXG4" s="184"/>
      <c r="UXH4" s="184"/>
      <c r="UXI4" s="184"/>
      <c r="UXJ4" s="184"/>
      <c r="UXK4" s="184"/>
      <c r="UXL4" s="184"/>
      <c r="UXM4" s="184"/>
      <c r="UXN4" s="184"/>
      <c r="UXO4" s="184"/>
      <c r="UXP4" s="184"/>
      <c r="UXQ4" s="184"/>
      <c r="UXR4" s="184"/>
      <c r="UXS4" s="184"/>
      <c r="UXT4" s="184"/>
      <c r="UXU4" s="184"/>
      <c r="UXV4" s="184"/>
      <c r="UXW4" s="184"/>
      <c r="UXX4" s="184"/>
      <c r="UXY4" s="184"/>
      <c r="UXZ4" s="184"/>
      <c r="UYA4" s="184"/>
      <c r="UYB4" s="184"/>
      <c r="UYC4" s="184"/>
      <c r="UYD4" s="184"/>
      <c r="UYE4" s="184"/>
      <c r="UYF4" s="184"/>
      <c r="UYG4" s="184"/>
      <c r="UYH4" s="184"/>
      <c r="UYI4" s="184"/>
      <c r="UYJ4" s="184"/>
      <c r="UYK4" s="184"/>
      <c r="UYL4" s="184"/>
      <c r="UYM4" s="184"/>
      <c r="UYN4" s="184"/>
      <c r="UYO4" s="184"/>
      <c r="UYP4" s="184"/>
      <c r="UYQ4" s="184"/>
      <c r="UYR4" s="184"/>
      <c r="UYS4" s="184"/>
      <c r="UYT4" s="184"/>
      <c r="UYU4" s="184"/>
      <c r="UYV4" s="184"/>
      <c r="UYW4" s="184"/>
      <c r="UYX4" s="184"/>
      <c r="UYY4" s="184"/>
      <c r="UYZ4" s="184"/>
      <c r="UZA4" s="184"/>
      <c r="UZB4" s="184"/>
      <c r="UZC4" s="184"/>
      <c r="UZD4" s="184"/>
      <c r="UZE4" s="184"/>
      <c r="UZF4" s="184"/>
      <c r="UZG4" s="184"/>
      <c r="UZH4" s="184"/>
      <c r="UZI4" s="184"/>
      <c r="UZJ4" s="184"/>
      <c r="UZK4" s="184"/>
      <c r="UZL4" s="184"/>
      <c r="UZM4" s="184"/>
      <c r="UZN4" s="184"/>
      <c r="UZO4" s="184"/>
      <c r="UZP4" s="184"/>
      <c r="UZQ4" s="184"/>
      <c r="UZR4" s="184"/>
      <c r="UZS4" s="184"/>
      <c r="UZT4" s="184"/>
      <c r="UZU4" s="184"/>
      <c r="UZV4" s="184"/>
      <c r="UZW4" s="184"/>
      <c r="UZX4" s="184"/>
      <c r="UZY4" s="184"/>
      <c r="UZZ4" s="184"/>
      <c r="VAA4" s="184"/>
      <c r="VAB4" s="184"/>
      <c r="VAC4" s="184"/>
      <c r="VAD4" s="184"/>
      <c r="VAE4" s="184"/>
      <c r="VAF4" s="184"/>
      <c r="VAG4" s="184"/>
      <c r="VAH4" s="184"/>
      <c r="VAI4" s="184"/>
      <c r="VAJ4" s="184"/>
      <c r="VAK4" s="184"/>
      <c r="VAL4" s="184"/>
      <c r="VAM4" s="184"/>
      <c r="VAN4" s="184"/>
      <c r="VAO4" s="184"/>
      <c r="VAP4" s="184"/>
      <c r="VAQ4" s="184"/>
      <c r="VAR4" s="184"/>
      <c r="VAS4" s="184"/>
      <c r="VAT4" s="184"/>
      <c r="VAU4" s="184"/>
      <c r="VAV4" s="184"/>
      <c r="VAW4" s="184"/>
      <c r="VAX4" s="184"/>
      <c r="VAY4" s="184"/>
      <c r="VAZ4" s="184"/>
      <c r="VBA4" s="184"/>
      <c r="VBB4" s="184"/>
      <c r="VBC4" s="184"/>
      <c r="VBD4" s="184"/>
      <c r="VBE4" s="184"/>
      <c r="VBF4" s="184"/>
      <c r="VBG4" s="184"/>
      <c r="VBH4" s="184"/>
      <c r="VBI4" s="184"/>
      <c r="VBJ4" s="184"/>
      <c r="VBK4" s="184"/>
      <c r="VBL4" s="184"/>
      <c r="VBM4" s="184"/>
      <c r="VBN4" s="184"/>
      <c r="VBO4" s="184"/>
      <c r="VBP4" s="184"/>
      <c r="VBQ4" s="184"/>
      <c r="VBR4" s="184"/>
      <c r="VBS4" s="184"/>
      <c r="VBT4" s="184"/>
      <c r="VBU4" s="184"/>
      <c r="VBV4" s="184"/>
      <c r="VBW4" s="184"/>
      <c r="VBX4" s="184"/>
      <c r="VBY4" s="184"/>
      <c r="VBZ4" s="184"/>
      <c r="VCA4" s="184"/>
      <c r="VCB4" s="184"/>
      <c r="VCC4" s="184"/>
      <c r="VCD4" s="184"/>
      <c r="VCE4" s="184"/>
      <c r="VCF4" s="184"/>
      <c r="VCG4" s="184"/>
      <c r="VCH4" s="184"/>
      <c r="VCI4" s="184"/>
      <c r="VCJ4" s="184"/>
      <c r="VCK4" s="184"/>
      <c r="VCL4" s="184"/>
      <c r="VCM4" s="184"/>
      <c r="VCN4" s="184"/>
      <c r="VCO4" s="184"/>
      <c r="VCP4" s="184"/>
      <c r="VCQ4" s="184"/>
      <c r="VCR4" s="184"/>
      <c r="VCS4" s="184"/>
      <c r="VCT4" s="184"/>
      <c r="VCU4" s="184"/>
      <c r="VCV4" s="184"/>
      <c r="VCW4" s="184"/>
      <c r="VCX4" s="184"/>
      <c r="VCY4" s="184"/>
      <c r="VCZ4" s="184"/>
      <c r="VDA4" s="184"/>
      <c r="VDB4" s="184"/>
      <c r="VDC4" s="184"/>
      <c r="VDD4" s="184"/>
      <c r="VDE4" s="184"/>
      <c r="VDF4" s="184"/>
      <c r="VDG4" s="184"/>
      <c r="VDH4" s="184"/>
      <c r="VDI4" s="184"/>
      <c r="VDJ4" s="184"/>
      <c r="VDK4" s="184"/>
      <c r="VDL4" s="184"/>
      <c r="VDM4" s="184"/>
      <c r="VDN4" s="184"/>
      <c r="VDO4" s="184"/>
      <c r="VDP4" s="184"/>
      <c r="VDQ4" s="184"/>
      <c r="VDR4" s="184"/>
      <c r="VDS4" s="184"/>
      <c r="VDT4" s="184"/>
      <c r="VDU4" s="184"/>
      <c r="VDV4" s="184"/>
      <c r="VDW4" s="184"/>
      <c r="VDX4" s="184"/>
      <c r="VDY4" s="184"/>
      <c r="VDZ4" s="184"/>
      <c r="VEA4" s="184"/>
      <c r="VEB4" s="184"/>
      <c r="VEC4" s="184"/>
      <c r="VED4" s="184"/>
      <c r="VEE4" s="184"/>
      <c r="VEF4" s="184"/>
      <c r="VEG4" s="184"/>
      <c r="VEH4" s="184"/>
      <c r="VEI4" s="184"/>
      <c r="VEJ4" s="184"/>
      <c r="VEK4" s="184"/>
      <c r="VEL4" s="184"/>
      <c r="VEM4" s="184"/>
      <c r="VEN4" s="184"/>
      <c r="VEO4" s="184"/>
      <c r="VEP4" s="184"/>
      <c r="VEQ4" s="184"/>
      <c r="VER4" s="184"/>
      <c r="VES4" s="184"/>
      <c r="VET4" s="184"/>
      <c r="VEU4" s="184"/>
      <c r="VEV4" s="184"/>
      <c r="VEW4" s="184"/>
      <c r="VEX4" s="184"/>
      <c r="VEY4" s="184"/>
      <c r="VEZ4" s="184"/>
      <c r="VFA4" s="184"/>
      <c r="VFB4" s="184"/>
      <c r="VFC4" s="184"/>
      <c r="VFD4" s="184"/>
      <c r="VFE4" s="184"/>
      <c r="VFF4" s="184"/>
      <c r="VFG4" s="184"/>
      <c r="VFH4" s="184"/>
      <c r="VFI4" s="184"/>
      <c r="VFJ4" s="184"/>
      <c r="VFK4" s="184"/>
      <c r="VFL4" s="184"/>
      <c r="VFM4" s="184"/>
      <c r="VFN4" s="184"/>
      <c r="VFO4" s="184"/>
      <c r="VFP4" s="184"/>
      <c r="VFQ4" s="184"/>
      <c r="VFR4" s="184"/>
      <c r="VFS4" s="184"/>
      <c r="VFT4" s="184"/>
      <c r="VFU4" s="184"/>
      <c r="VFV4" s="184"/>
      <c r="VFW4" s="184"/>
      <c r="VFX4" s="184"/>
      <c r="VFY4" s="184"/>
      <c r="VFZ4" s="184"/>
      <c r="VGA4" s="184"/>
      <c r="VGB4" s="184"/>
      <c r="VGC4" s="184"/>
      <c r="VGD4" s="184"/>
      <c r="VGE4" s="184"/>
      <c r="VGF4" s="184"/>
      <c r="VGG4" s="184"/>
      <c r="VGH4" s="184"/>
      <c r="VGI4" s="184"/>
      <c r="VGJ4" s="184"/>
      <c r="VGK4" s="184"/>
      <c r="VGL4" s="184"/>
      <c r="VGM4" s="184"/>
      <c r="VGN4" s="184"/>
      <c r="VGO4" s="184"/>
      <c r="VGP4" s="184"/>
      <c r="VGQ4" s="184"/>
      <c r="VGR4" s="184"/>
      <c r="VGS4" s="184"/>
      <c r="VGT4" s="184"/>
      <c r="VGU4" s="184"/>
      <c r="VGV4" s="184"/>
      <c r="VGW4" s="184"/>
      <c r="VGX4" s="184"/>
      <c r="VGY4" s="184"/>
      <c r="VGZ4" s="184"/>
      <c r="VHA4" s="184"/>
      <c r="VHB4" s="184"/>
      <c r="VHC4" s="184"/>
      <c r="VHD4" s="184"/>
      <c r="VHE4" s="184"/>
      <c r="VHF4" s="184"/>
      <c r="VHG4" s="184"/>
      <c r="VHH4" s="184"/>
      <c r="VHI4" s="184"/>
      <c r="VHJ4" s="184"/>
      <c r="VHK4" s="184"/>
      <c r="VHL4" s="184"/>
      <c r="VHM4" s="184"/>
      <c r="VHN4" s="184"/>
      <c r="VHO4" s="184"/>
      <c r="VHP4" s="184"/>
      <c r="VHQ4" s="184"/>
      <c r="VHR4" s="184"/>
      <c r="VHS4" s="184"/>
      <c r="VHT4" s="184"/>
      <c r="VHU4" s="184"/>
      <c r="VHV4" s="184"/>
      <c r="VHW4" s="184"/>
      <c r="VHX4" s="184"/>
      <c r="VHY4" s="184"/>
      <c r="VHZ4" s="184"/>
      <c r="VIA4" s="184"/>
      <c r="VIB4" s="184"/>
      <c r="VIC4" s="184"/>
      <c r="VID4" s="184"/>
      <c r="VIE4" s="184"/>
      <c r="VIF4" s="184"/>
      <c r="VIG4" s="184"/>
      <c r="VIH4" s="184"/>
      <c r="VII4" s="184"/>
      <c r="VIJ4" s="184"/>
      <c r="VIK4" s="184"/>
      <c r="VIL4" s="184"/>
      <c r="VIM4" s="184"/>
      <c r="VIN4" s="184"/>
      <c r="VIO4" s="184"/>
      <c r="VIP4" s="184"/>
      <c r="VIQ4" s="184"/>
      <c r="VIR4" s="184"/>
      <c r="VIS4" s="184"/>
      <c r="VIT4" s="184"/>
      <c r="VIU4" s="184"/>
      <c r="VIV4" s="184"/>
      <c r="VIW4" s="184"/>
      <c r="VIX4" s="184"/>
      <c r="VIY4" s="184"/>
      <c r="VIZ4" s="184"/>
      <c r="VJA4" s="184"/>
      <c r="VJB4" s="184"/>
      <c r="VJC4" s="184"/>
      <c r="VJD4" s="184"/>
      <c r="VJE4" s="184"/>
      <c r="VJF4" s="184"/>
      <c r="VJG4" s="184"/>
      <c r="VJH4" s="184"/>
      <c r="VJI4" s="184"/>
      <c r="VJJ4" s="184"/>
      <c r="VJK4" s="184"/>
      <c r="VJL4" s="184"/>
      <c r="VJM4" s="184"/>
      <c r="VJN4" s="184"/>
      <c r="VJO4" s="184"/>
      <c r="VJP4" s="184"/>
      <c r="VJQ4" s="184"/>
      <c r="VJR4" s="184"/>
      <c r="VJS4" s="184"/>
      <c r="VJT4" s="184"/>
      <c r="VJU4" s="184"/>
      <c r="VJV4" s="184"/>
      <c r="VJW4" s="184"/>
      <c r="VJX4" s="184"/>
      <c r="VJY4" s="184"/>
      <c r="VJZ4" s="184"/>
      <c r="VKA4" s="184"/>
      <c r="VKB4" s="184"/>
      <c r="VKC4" s="184"/>
      <c r="VKD4" s="184"/>
      <c r="VKE4" s="184"/>
      <c r="VKF4" s="184"/>
      <c r="VKG4" s="184"/>
      <c r="VKH4" s="184"/>
      <c r="VKI4" s="184"/>
      <c r="VKJ4" s="184"/>
      <c r="VKK4" s="184"/>
      <c r="VKL4" s="184"/>
      <c r="VKM4" s="184"/>
      <c r="VKN4" s="184"/>
      <c r="VKO4" s="184"/>
      <c r="VKP4" s="184"/>
      <c r="VKQ4" s="184"/>
      <c r="VKR4" s="184"/>
      <c r="VKS4" s="184"/>
      <c r="VKT4" s="184"/>
      <c r="VKU4" s="184"/>
      <c r="VKV4" s="184"/>
      <c r="VKW4" s="184"/>
      <c r="VKX4" s="184"/>
      <c r="VKY4" s="184"/>
      <c r="VKZ4" s="184"/>
      <c r="VLA4" s="184"/>
      <c r="VLB4" s="184"/>
      <c r="VLC4" s="184"/>
      <c r="VLD4" s="184"/>
      <c r="VLE4" s="184"/>
      <c r="VLF4" s="184"/>
      <c r="VLG4" s="184"/>
      <c r="VLH4" s="184"/>
      <c r="VLI4" s="184"/>
      <c r="VLJ4" s="184"/>
      <c r="VLK4" s="184"/>
      <c r="VLL4" s="184"/>
      <c r="VLM4" s="184"/>
      <c r="VLN4" s="184"/>
      <c r="VLO4" s="184"/>
      <c r="VLP4" s="184"/>
      <c r="VLQ4" s="184"/>
      <c r="VLR4" s="184"/>
      <c r="VLS4" s="184"/>
      <c r="VLT4" s="184"/>
      <c r="VLU4" s="184"/>
      <c r="VLV4" s="184"/>
      <c r="VLW4" s="184"/>
      <c r="VLX4" s="184"/>
      <c r="VLY4" s="184"/>
      <c r="VLZ4" s="184"/>
      <c r="VMA4" s="184"/>
      <c r="VMB4" s="184"/>
      <c r="VMC4" s="184"/>
      <c r="VMD4" s="184"/>
      <c r="VME4" s="184"/>
      <c r="VMF4" s="184"/>
      <c r="VMG4" s="184"/>
      <c r="VMH4" s="184"/>
      <c r="VMI4" s="184"/>
      <c r="VMJ4" s="184"/>
      <c r="VMK4" s="184"/>
      <c r="VML4" s="184"/>
      <c r="VMM4" s="184"/>
      <c r="VMN4" s="184"/>
      <c r="VMO4" s="184"/>
      <c r="VMP4" s="184"/>
      <c r="VMQ4" s="184"/>
      <c r="VMR4" s="184"/>
      <c r="VMS4" s="184"/>
      <c r="VMT4" s="184"/>
      <c r="VMU4" s="184"/>
      <c r="VMV4" s="184"/>
      <c r="VMW4" s="184"/>
      <c r="VMX4" s="184"/>
      <c r="VMY4" s="184"/>
      <c r="VMZ4" s="184"/>
      <c r="VNA4" s="184"/>
      <c r="VNB4" s="184"/>
      <c r="VNC4" s="184"/>
      <c r="VND4" s="184"/>
      <c r="VNE4" s="184"/>
      <c r="VNF4" s="184"/>
      <c r="VNG4" s="184"/>
      <c r="VNH4" s="184"/>
      <c r="VNI4" s="184"/>
      <c r="VNJ4" s="184"/>
      <c r="VNK4" s="184"/>
      <c r="VNL4" s="184"/>
      <c r="VNM4" s="184"/>
      <c r="VNN4" s="184"/>
      <c r="VNO4" s="184"/>
      <c r="VNP4" s="184"/>
      <c r="VNQ4" s="184"/>
      <c r="VNR4" s="184"/>
      <c r="VNS4" s="184"/>
      <c r="VNT4" s="184"/>
      <c r="VNU4" s="184"/>
      <c r="VNV4" s="184"/>
      <c r="VNW4" s="184"/>
      <c r="VNX4" s="184"/>
      <c r="VNY4" s="184"/>
      <c r="VNZ4" s="184"/>
      <c r="VOA4" s="184"/>
      <c r="VOB4" s="184"/>
      <c r="VOC4" s="184"/>
      <c r="VOD4" s="184"/>
      <c r="VOE4" s="184"/>
      <c r="VOF4" s="184"/>
      <c r="VOG4" s="184"/>
      <c r="VOH4" s="184"/>
      <c r="VOI4" s="184"/>
      <c r="VOJ4" s="184"/>
      <c r="VOK4" s="184"/>
      <c r="VOL4" s="184"/>
      <c r="VOM4" s="184"/>
      <c r="VON4" s="184"/>
      <c r="VOO4" s="184"/>
      <c r="VOP4" s="184"/>
      <c r="VOQ4" s="184"/>
      <c r="VOR4" s="184"/>
      <c r="VOS4" s="184"/>
      <c r="VOT4" s="184"/>
      <c r="VOU4" s="184"/>
      <c r="VOV4" s="184"/>
      <c r="VOW4" s="184"/>
      <c r="VOX4" s="184"/>
      <c r="VOY4" s="184"/>
      <c r="VOZ4" s="184"/>
      <c r="VPA4" s="184"/>
      <c r="VPB4" s="184"/>
      <c r="VPC4" s="184"/>
      <c r="VPD4" s="184"/>
      <c r="VPE4" s="184"/>
      <c r="VPF4" s="184"/>
      <c r="VPG4" s="184"/>
      <c r="VPH4" s="184"/>
      <c r="VPI4" s="184"/>
      <c r="VPJ4" s="184"/>
      <c r="VPK4" s="184"/>
      <c r="VPL4" s="184"/>
      <c r="VPM4" s="184"/>
      <c r="VPN4" s="184"/>
      <c r="VPO4" s="184"/>
      <c r="VPP4" s="184"/>
      <c r="VPQ4" s="184"/>
      <c r="VPR4" s="184"/>
      <c r="VPS4" s="184"/>
      <c r="VPT4" s="184"/>
      <c r="VPU4" s="184"/>
      <c r="VPV4" s="184"/>
      <c r="VPW4" s="184"/>
      <c r="VPX4" s="184"/>
      <c r="VPY4" s="184"/>
      <c r="VPZ4" s="184"/>
      <c r="VQA4" s="184"/>
      <c r="VQB4" s="184"/>
      <c r="VQC4" s="184"/>
      <c r="VQD4" s="184"/>
      <c r="VQE4" s="184"/>
      <c r="VQF4" s="184"/>
      <c r="VQG4" s="184"/>
      <c r="VQH4" s="184"/>
      <c r="VQI4" s="184"/>
      <c r="VQJ4" s="184"/>
      <c r="VQK4" s="184"/>
      <c r="VQL4" s="184"/>
      <c r="VQM4" s="184"/>
      <c r="VQN4" s="184"/>
      <c r="VQO4" s="184"/>
      <c r="VQP4" s="184"/>
      <c r="VQQ4" s="184"/>
      <c r="VQR4" s="184"/>
      <c r="VQS4" s="184"/>
      <c r="VQT4" s="184"/>
      <c r="VQU4" s="184"/>
      <c r="VQV4" s="184"/>
      <c r="VQW4" s="184"/>
      <c r="VQX4" s="184"/>
      <c r="VQY4" s="184"/>
      <c r="VQZ4" s="184"/>
      <c r="VRA4" s="184"/>
      <c r="VRB4" s="184"/>
      <c r="VRC4" s="184"/>
      <c r="VRD4" s="184"/>
      <c r="VRE4" s="184"/>
      <c r="VRF4" s="184"/>
      <c r="VRG4" s="184"/>
      <c r="VRH4" s="184"/>
      <c r="VRI4" s="184"/>
      <c r="VRJ4" s="184"/>
      <c r="VRK4" s="184"/>
      <c r="VRL4" s="184"/>
      <c r="VRM4" s="184"/>
      <c r="VRN4" s="184"/>
      <c r="VRO4" s="184"/>
      <c r="VRP4" s="184"/>
      <c r="VRQ4" s="184"/>
      <c r="VRR4" s="184"/>
      <c r="VRS4" s="184"/>
      <c r="VRT4" s="184"/>
      <c r="VRU4" s="184"/>
      <c r="VRV4" s="184"/>
      <c r="VRW4" s="184"/>
      <c r="VRX4" s="184"/>
      <c r="VRY4" s="184"/>
      <c r="VRZ4" s="184"/>
      <c r="VSA4" s="184"/>
      <c r="VSB4" s="184"/>
      <c r="VSC4" s="184"/>
      <c r="VSD4" s="184"/>
      <c r="VSE4" s="184"/>
      <c r="VSF4" s="184"/>
      <c r="VSG4" s="184"/>
      <c r="VSH4" s="184"/>
      <c r="VSI4" s="184"/>
      <c r="VSJ4" s="184"/>
      <c r="VSK4" s="184"/>
      <c r="VSL4" s="184"/>
      <c r="VSM4" s="184"/>
      <c r="VSN4" s="184"/>
      <c r="VSO4" s="184"/>
      <c r="VSP4" s="184"/>
      <c r="VSQ4" s="184"/>
      <c r="VSR4" s="184"/>
      <c r="VSS4" s="184"/>
      <c r="VST4" s="184"/>
      <c r="VSU4" s="184"/>
      <c r="VSV4" s="184"/>
      <c r="VSW4" s="184"/>
      <c r="VSX4" s="184"/>
      <c r="VSY4" s="184"/>
      <c r="VSZ4" s="184"/>
      <c r="VTA4" s="184"/>
      <c r="VTB4" s="184"/>
      <c r="VTC4" s="184"/>
      <c r="VTD4" s="184"/>
      <c r="VTE4" s="184"/>
      <c r="VTF4" s="184"/>
      <c r="VTG4" s="184"/>
      <c r="VTH4" s="184"/>
      <c r="VTI4" s="184"/>
      <c r="VTJ4" s="184"/>
      <c r="VTK4" s="184"/>
      <c r="VTL4" s="184"/>
      <c r="VTM4" s="184"/>
      <c r="VTN4" s="184"/>
      <c r="VTO4" s="184"/>
      <c r="VTP4" s="184"/>
      <c r="VTQ4" s="184"/>
      <c r="VTR4" s="184"/>
      <c r="VTS4" s="184"/>
      <c r="VTT4" s="184"/>
      <c r="VTU4" s="184"/>
      <c r="VTV4" s="184"/>
      <c r="VTW4" s="184"/>
      <c r="VTX4" s="184"/>
      <c r="VTY4" s="184"/>
      <c r="VTZ4" s="184"/>
      <c r="VUA4" s="184"/>
      <c r="VUB4" s="184"/>
      <c r="VUC4" s="184"/>
      <c r="VUD4" s="184"/>
      <c r="VUE4" s="184"/>
      <c r="VUF4" s="184"/>
      <c r="VUG4" s="184"/>
      <c r="VUH4" s="184"/>
      <c r="VUI4" s="184"/>
      <c r="VUJ4" s="184"/>
      <c r="VUK4" s="184"/>
      <c r="VUL4" s="184"/>
      <c r="VUM4" s="184"/>
      <c r="VUN4" s="184"/>
      <c r="VUO4" s="184"/>
      <c r="VUP4" s="184"/>
      <c r="VUQ4" s="184"/>
      <c r="VUR4" s="184"/>
      <c r="VUS4" s="184"/>
      <c r="VUT4" s="184"/>
      <c r="VUU4" s="184"/>
      <c r="VUV4" s="184"/>
      <c r="VUW4" s="184"/>
      <c r="VUX4" s="184"/>
      <c r="VUY4" s="184"/>
      <c r="VUZ4" s="184"/>
      <c r="VVA4" s="184"/>
      <c r="VVB4" s="184"/>
      <c r="VVC4" s="184"/>
      <c r="VVD4" s="184"/>
      <c r="VVE4" s="184"/>
      <c r="VVF4" s="184"/>
      <c r="VVG4" s="184"/>
      <c r="VVH4" s="184"/>
      <c r="VVI4" s="184"/>
      <c r="VVJ4" s="184"/>
      <c r="VVK4" s="184"/>
      <c r="VVL4" s="184"/>
      <c r="VVM4" s="184"/>
      <c r="VVN4" s="184"/>
      <c r="VVO4" s="184"/>
      <c r="VVP4" s="184"/>
      <c r="VVQ4" s="184"/>
      <c r="VVR4" s="184"/>
      <c r="VVS4" s="184"/>
      <c r="VVT4" s="184"/>
      <c r="VVU4" s="184"/>
      <c r="VVV4" s="184"/>
      <c r="VVW4" s="184"/>
      <c r="VVX4" s="184"/>
      <c r="VVY4" s="184"/>
      <c r="VVZ4" s="184"/>
      <c r="VWA4" s="184"/>
      <c r="VWB4" s="184"/>
      <c r="VWC4" s="184"/>
      <c r="VWD4" s="184"/>
      <c r="VWE4" s="184"/>
      <c r="VWF4" s="184"/>
      <c r="VWG4" s="184"/>
      <c r="VWH4" s="184"/>
      <c r="VWI4" s="184"/>
      <c r="VWJ4" s="184"/>
      <c r="VWK4" s="184"/>
      <c r="VWL4" s="184"/>
      <c r="VWM4" s="184"/>
      <c r="VWN4" s="184"/>
      <c r="VWO4" s="184"/>
      <c r="VWP4" s="184"/>
      <c r="VWQ4" s="184"/>
      <c r="VWR4" s="184"/>
      <c r="VWS4" s="184"/>
      <c r="VWT4" s="184"/>
      <c r="VWU4" s="184"/>
      <c r="VWV4" s="184"/>
      <c r="VWW4" s="184"/>
      <c r="VWX4" s="184"/>
      <c r="VWY4" s="184"/>
      <c r="VWZ4" s="184"/>
      <c r="VXA4" s="184"/>
      <c r="VXB4" s="184"/>
      <c r="VXC4" s="184"/>
      <c r="VXD4" s="184"/>
      <c r="VXE4" s="184"/>
      <c r="VXF4" s="184"/>
      <c r="VXG4" s="184"/>
      <c r="VXH4" s="184"/>
      <c r="VXI4" s="184"/>
      <c r="VXJ4" s="184"/>
      <c r="VXK4" s="184"/>
      <c r="VXL4" s="184"/>
      <c r="VXM4" s="184"/>
      <c r="VXN4" s="184"/>
      <c r="VXO4" s="184"/>
      <c r="VXP4" s="184"/>
      <c r="VXQ4" s="184"/>
      <c r="VXR4" s="184"/>
      <c r="VXS4" s="184"/>
      <c r="VXT4" s="184"/>
      <c r="VXU4" s="184"/>
      <c r="VXV4" s="184"/>
      <c r="VXW4" s="184"/>
      <c r="VXX4" s="184"/>
      <c r="VXY4" s="184"/>
      <c r="VXZ4" s="184"/>
      <c r="VYA4" s="184"/>
      <c r="VYB4" s="184"/>
      <c r="VYC4" s="184"/>
      <c r="VYD4" s="184"/>
      <c r="VYE4" s="184"/>
      <c r="VYF4" s="184"/>
      <c r="VYG4" s="184"/>
      <c r="VYH4" s="184"/>
      <c r="VYI4" s="184"/>
      <c r="VYJ4" s="184"/>
      <c r="VYK4" s="184"/>
      <c r="VYL4" s="184"/>
      <c r="VYM4" s="184"/>
      <c r="VYN4" s="184"/>
      <c r="VYO4" s="184"/>
      <c r="VYP4" s="184"/>
      <c r="VYQ4" s="184"/>
      <c r="VYR4" s="184"/>
      <c r="VYS4" s="184"/>
      <c r="VYT4" s="184"/>
      <c r="VYU4" s="184"/>
      <c r="VYV4" s="184"/>
      <c r="VYW4" s="184"/>
      <c r="VYX4" s="184"/>
      <c r="VYY4" s="184"/>
      <c r="VYZ4" s="184"/>
      <c r="VZA4" s="184"/>
      <c r="VZB4" s="184"/>
      <c r="VZC4" s="184"/>
      <c r="VZD4" s="184"/>
      <c r="VZE4" s="184"/>
      <c r="VZF4" s="184"/>
      <c r="VZG4" s="184"/>
      <c r="VZH4" s="184"/>
      <c r="VZI4" s="184"/>
      <c r="VZJ4" s="184"/>
      <c r="VZK4" s="184"/>
      <c r="VZL4" s="184"/>
      <c r="VZM4" s="184"/>
      <c r="VZN4" s="184"/>
      <c r="VZO4" s="184"/>
      <c r="VZP4" s="184"/>
      <c r="VZQ4" s="184"/>
      <c r="VZR4" s="184"/>
      <c r="VZS4" s="184"/>
      <c r="VZT4" s="184"/>
      <c r="VZU4" s="184"/>
      <c r="VZV4" s="184"/>
      <c r="VZW4" s="184"/>
      <c r="VZX4" s="184"/>
      <c r="VZY4" s="184"/>
      <c r="VZZ4" s="184"/>
      <c r="WAA4" s="184"/>
      <c r="WAB4" s="184"/>
      <c r="WAC4" s="184"/>
      <c r="WAD4" s="184"/>
      <c r="WAE4" s="184"/>
      <c r="WAF4" s="184"/>
      <c r="WAG4" s="184"/>
      <c r="WAH4" s="184"/>
      <c r="WAI4" s="184"/>
      <c r="WAJ4" s="184"/>
      <c r="WAK4" s="184"/>
      <c r="WAL4" s="184"/>
      <c r="WAM4" s="184"/>
      <c r="WAN4" s="184"/>
      <c r="WAO4" s="184"/>
      <c r="WAP4" s="184"/>
      <c r="WAQ4" s="184"/>
      <c r="WAR4" s="184"/>
      <c r="WAS4" s="184"/>
      <c r="WAT4" s="184"/>
      <c r="WAU4" s="184"/>
      <c r="WAV4" s="184"/>
      <c r="WAW4" s="184"/>
      <c r="WAX4" s="184"/>
      <c r="WAY4" s="184"/>
      <c r="WAZ4" s="184"/>
      <c r="WBA4" s="184"/>
      <c r="WBB4" s="184"/>
      <c r="WBC4" s="184"/>
      <c r="WBD4" s="184"/>
      <c r="WBE4" s="184"/>
      <c r="WBF4" s="184"/>
      <c r="WBG4" s="184"/>
      <c r="WBH4" s="184"/>
      <c r="WBI4" s="184"/>
      <c r="WBJ4" s="184"/>
      <c r="WBK4" s="184"/>
      <c r="WBL4" s="184"/>
      <c r="WBM4" s="184"/>
      <c r="WBN4" s="184"/>
      <c r="WBO4" s="184"/>
      <c r="WBP4" s="184"/>
      <c r="WBQ4" s="184"/>
      <c r="WBR4" s="184"/>
      <c r="WBS4" s="184"/>
      <c r="WBT4" s="184"/>
      <c r="WBU4" s="184"/>
      <c r="WBV4" s="184"/>
      <c r="WBW4" s="184"/>
      <c r="WBX4" s="184"/>
      <c r="WBY4" s="184"/>
      <c r="WBZ4" s="184"/>
      <c r="WCA4" s="184"/>
      <c r="WCB4" s="184"/>
      <c r="WCC4" s="184"/>
      <c r="WCD4" s="184"/>
      <c r="WCE4" s="184"/>
      <c r="WCF4" s="184"/>
      <c r="WCG4" s="184"/>
      <c r="WCH4" s="184"/>
      <c r="WCI4" s="184"/>
      <c r="WCJ4" s="184"/>
      <c r="WCK4" s="184"/>
      <c r="WCL4" s="184"/>
      <c r="WCM4" s="184"/>
      <c r="WCN4" s="184"/>
      <c r="WCO4" s="184"/>
      <c r="WCP4" s="184"/>
      <c r="WCQ4" s="184"/>
      <c r="WCR4" s="184"/>
      <c r="WCS4" s="184"/>
      <c r="WCT4" s="184"/>
      <c r="WCU4" s="184"/>
      <c r="WCV4" s="184"/>
      <c r="WCW4" s="184"/>
      <c r="WCX4" s="184"/>
      <c r="WCY4" s="184"/>
      <c r="WCZ4" s="184"/>
      <c r="WDA4" s="184"/>
      <c r="WDB4" s="184"/>
      <c r="WDC4" s="184"/>
      <c r="WDD4" s="184"/>
      <c r="WDE4" s="184"/>
      <c r="WDF4" s="184"/>
      <c r="WDG4" s="184"/>
      <c r="WDH4" s="184"/>
      <c r="WDI4" s="184"/>
      <c r="WDJ4" s="184"/>
      <c r="WDK4" s="184"/>
      <c r="WDL4" s="184"/>
      <c r="WDM4" s="184"/>
      <c r="WDN4" s="184"/>
      <c r="WDO4" s="184"/>
      <c r="WDP4" s="184"/>
      <c r="WDQ4" s="184"/>
      <c r="WDR4" s="184"/>
      <c r="WDS4" s="184"/>
      <c r="WDT4" s="184"/>
      <c r="WDU4" s="184"/>
      <c r="WDV4" s="184"/>
      <c r="WDW4" s="184"/>
      <c r="WDX4" s="184"/>
      <c r="WDY4" s="184"/>
      <c r="WDZ4" s="184"/>
      <c r="WEA4" s="184"/>
      <c r="WEB4" s="184"/>
      <c r="WEC4" s="184"/>
      <c r="WED4" s="184"/>
      <c r="WEE4" s="184"/>
      <c r="WEF4" s="184"/>
      <c r="WEG4" s="184"/>
      <c r="WEH4" s="184"/>
      <c r="WEI4" s="184"/>
      <c r="WEJ4" s="184"/>
      <c r="WEK4" s="184"/>
      <c r="WEL4" s="184"/>
      <c r="WEM4" s="184"/>
      <c r="WEN4" s="184"/>
      <c r="WEO4" s="184"/>
      <c r="WEP4" s="184"/>
      <c r="WEQ4" s="184"/>
      <c r="WER4" s="184"/>
      <c r="WES4" s="184"/>
      <c r="WET4" s="184"/>
      <c r="WEU4" s="184"/>
      <c r="WEV4" s="184"/>
      <c r="WEW4" s="184"/>
      <c r="WEX4" s="184"/>
      <c r="WEY4" s="184"/>
      <c r="WEZ4" s="184"/>
      <c r="WFA4" s="184"/>
      <c r="WFB4" s="184"/>
      <c r="WFC4" s="184"/>
      <c r="WFD4" s="184"/>
      <c r="WFE4" s="184"/>
      <c r="WFF4" s="184"/>
      <c r="WFG4" s="184"/>
      <c r="WFH4" s="184"/>
      <c r="WFI4" s="184"/>
      <c r="WFJ4" s="184"/>
      <c r="WFK4" s="184"/>
      <c r="WFL4" s="184"/>
      <c r="WFM4" s="184"/>
      <c r="WFN4" s="184"/>
      <c r="WFO4" s="184"/>
      <c r="WFP4" s="184"/>
      <c r="WFQ4" s="184"/>
      <c r="WFR4" s="184"/>
      <c r="WFS4" s="184"/>
      <c r="WFT4" s="184"/>
      <c r="WFU4" s="184"/>
      <c r="WFV4" s="184"/>
      <c r="WFW4" s="184"/>
      <c r="WFX4" s="184"/>
      <c r="WFY4" s="184"/>
      <c r="WFZ4" s="184"/>
      <c r="WGA4" s="184"/>
      <c r="WGB4" s="184"/>
      <c r="WGC4" s="184"/>
      <c r="WGD4" s="184"/>
      <c r="WGE4" s="184"/>
      <c r="WGF4" s="184"/>
      <c r="WGG4" s="184"/>
      <c r="WGH4" s="184"/>
      <c r="WGI4" s="184"/>
      <c r="WGJ4" s="184"/>
      <c r="WGK4" s="184"/>
      <c r="WGL4" s="184"/>
      <c r="WGM4" s="184"/>
      <c r="WGN4" s="184"/>
      <c r="WGO4" s="184"/>
      <c r="WGP4" s="184"/>
      <c r="WGQ4" s="184"/>
      <c r="WGR4" s="184"/>
      <c r="WGS4" s="184"/>
      <c r="WGT4" s="184"/>
      <c r="WGU4" s="184"/>
      <c r="WGV4" s="184"/>
      <c r="WGW4" s="184"/>
      <c r="WGX4" s="184"/>
      <c r="WGY4" s="184"/>
      <c r="WGZ4" s="184"/>
      <c r="WHA4" s="184"/>
      <c r="WHB4" s="184"/>
      <c r="WHC4" s="184"/>
      <c r="WHD4" s="184"/>
      <c r="WHE4" s="184"/>
      <c r="WHF4" s="184"/>
      <c r="WHG4" s="184"/>
      <c r="WHH4" s="184"/>
      <c r="WHI4" s="184"/>
      <c r="WHJ4" s="184"/>
      <c r="WHK4" s="184"/>
      <c r="WHL4" s="184"/>
      <c r="WHM4" s="184"/>
      <c r="WHN4" s="184"/>
      <c r="WHO4" s="184"/>
      <c r="WHP4" s="184"/>
      <c r="WHQ4" s="184"/>
      <c r="WHR4" s="184"/>
      <c r="WHS4" s="184"/>
      <c r="WHT4" s="184"/>
      <c r="WHU4" s="184"/>
      <c r="WHV4" s="184"/>
      <c r="WHW4" s="184"/>
      <c r="WHX4" s="184"/>
      <c r="WHY4" s="184"/>
      <c r="WHZ4" s="184"/>
      <c r="WIA4" s="184"/>
      <c r="WIB4" s="184"/>
      <c r="WIC4" s="184"/>
      <c r="WID4" s="184"/>
      <c r="WIE4" s="184"/>
      <c r="WIF4" s="184"/>
      <c r="WIG4" s="184"/>
      <c r="WIH4" s="184"/>
      <c r="WII4" s="184"/>
      <c r="WIJ4" s="184"/>
      <c r="WIK4" s="184"/>
      <c r="WIL4" s="184"/>
      <c r="WIM4" s="184"/>
      <c r="WIN4" s="184"/>
      <c r="WIO4" s="184"/>
      <c r="WIP4" s="184"/>
      <c r="WIQ4" s="184"/>
      <c r="WIR4" s="184"/>
      <c r="WIS4" s="184"/>
      <c r="WIT4" s="184"/>
      <c r="WIU4" s="184"/>
      <c r="WIV4" s="184"/>
      <c r="WIW4" s="184"/>
      <c r="WIX4" s="184"/>
      <c r="WIY4" s="184"/>
      <c r="WIZ4" s="184"/>
      <c r="WJA4" s="184"/>
      <c r="WJB4" s="184"/>
      <c r="WJC4" s="184"/>
      <c r="WJD4" s="184"/>
      <c r="WJE4" s="184"/>
      <c r="WJF4" s="184"/>
      <c r="WJG4" s="184"/>
      <c r="WJH4" s="184"/>
      <c r="WJI4" s="184"/>
      <c r="WJJ4" s="184"/>
      <c r="WJK4" s="184"/>
      <c r="WJL4" s="184"/>
      <c r="WJM4" s="184"/>
      <c r="WJN4" s="184"/>
      <c r="WJO4" s="184"/>
      <c r="WJP4" s="184"/>
      <c r="WJQ4" s="184"/>
      <c r="WJR4" s="184"/>
      <c r="WJS4" s="184"/>
      <c r="WJT4" s="184"/>
      <c r="WJU4" s="184"/>
      <c r="WJV4" s="184"/>
      <c r="WJW4" s="184"/>
      <c r="WJX4" s="184"/>
      <c r="WJY4" s="184"/>
      <c r="WJZ4" s="184"/>
      <c r="WKA4" s="184"/>
      <c r="WKB4" s="184"/>
      <c r="WKC4" s="184"/>
      <c r="WKD4" s="184"/>
      <c r="WKE4" s="184"/>
      <c r="WKF4" s="184"/>
      <c r="WKG4" s="184"/>
      <c r="WKH4" s="184"/>
      <c r="WKI4" s="184"/>
      <c r="WKJ4" s="184"/>
      <c r="WKK4" s="184"/>
      <c r="WKL4" s="184"/>
      <c r="WKM4" s="184"/>
      <c r="WKN4" s="184"/>
      <c r="WKO4" s="184"/>
      <c r="WKP4" s="184"/>
      <c r="WKQ4" s="184"/>
      <c r="WKR4" s="184"/>
      <c r="WKS4" s="184"/>
      <c r="WKT4" s="184"/>
      <c r="WKU4" s="184"/>
      <c r="WKV4" s="184"/>
      <c r="WKW4" s="184"/>
      <c r="WKX4" s="184"/>
      <c r="WKY4" s="184"/>
      <c r="WKZ4" s="184"/>
      <c r="WLA4" s="184"/>
      <c r="WLB4" s="184"/>
      <c r="WLC4" s="184"/>
      <c r="WLD4" s="184"/>
      <c r="WLE4" s="184"/>
      <c r="WLF4" s="184"/>
      <c r="WLG4" s="184"/>
      <c r="WLH4" s="184"/>
      <c r="WLI4" s="184"/>
      <c r="WLJ4" s="184"/>
      <c r="WLK4" s="184"/>
      <c r="WLL4" s="184"/>
      <c r="WLM4" s="184"/>
      <c r="WLN4" s="184"/>
      <c r="WLO4" s="184"/>
      <c r="WLP4" s="184"/>
      <c r="WLQ4" s="184"/>
      <c r="WLR4" s="184"/>
      <c r="WLS4" s="184"/>
      <c r="WLT4" s="184"/>
      <c r="WLU4" s="184"/>
      <c r="WLV4" s="184"/>
      <c r="WLW4" s="184"/>
      <c r="WLX4" s="184"/>
      <c r="WLY4" s="184"/>
      <c r="WLZ4" s="184"/>
      <c r="WMA4" s="184"/>
      <c r="WMB4" s="184"/>
      <c r="WMC4" s="184"/>
      <c r="WMD4" s="184"/>
      <c r="WME4" s="184"/>
      <c r="WMF4" s="184"/>
      <c r="WMG4" s="184"/>
      <c r="WMH4" s="184"/>
      <c r="WMI4" s="184"/>
      <c r="WMJ4" s="184"/>
      <c r="WMK4" s="184"/>
      <c r="WML4" s="184"/>
      <c r="WMM4" s="184"/>
      <c r="WMN4" s="184"/>
      <c r="WMO4" s="184"/>
      <c r="WMP4" s="184"/>
      <c r="WMQ4" s="184"/>
      <c r="WMR4" s="184"/>
      <c r="WMS4" s="184"/>
      <c r="WMT4" s="184"/>
      <c r="WMU4" s="184"/>
      <c r="WMV4" s="184"/>
      <c r="WMW4" s="184"/>
      <c r="WMX4" s="184"/>
      <c r="WMY4" s="184"/>
      <c r="WMZ4" s="184"/>
      <c r="WNA4" s="184"/>
      <c r="WNB4" s="184"/>
      <c r="WNC4" s="184"/>
      <c r="WND4" s="184"/>
      <c r="WNE4" s="184"/>
      <c r="WNF4" s="184"/>
      <c r="WNG4" s="184"/>
      <c r="WNH4" s="184"/>
      <c r="WNI4" s="184"/>
      <c r="WNJ4" s="184"/>
      <c r="WNK4" s="184"/>
      <c r="WNL4" s="184"/>
      <c r="WNM4" s="184"/>
      <c r="WNN4" s="184"/>
      <c r="WNO4" s="184"/>
      <c r="WNP4" s="184"/>
      <c r="WNQ4" s="184"/>
      <c r="WNR4" s="184"/>
      <c r="WNS4" s="184"/>
      <c r="WNT4" s="184"/>
      <c r="WNU4" s="184"/>
      <c r="WNV4" s="184"/>
      <c r="WNW4" s="184"/>
      <c r="WNX4" s="184"/>
      <c r="WNY4" s="184"/>
      <c r="WNZ4" s="184"/>
      <c r="WOA4" s="184"/>
      <c r="WOB4" s="184"/>
      <c r="WOC4" s="184"/>
      <c r="WOD4" s="184"/>
      <c r="WOE4" s="184"/>
      <c r="WOF4" s="184"/>
      <c r="WOG4" s="184"/>
      <c r="WOH4" s="184"/>
      <c r="WOI4" s="184"/>
      <c r="WOJ4" s="184"/>
      <c r="WOK4" s="184"/>
      <c r="WOL4" s="184"/>
      <c r="WOM4" s="184"/>
      <c r="WON4" s="184"/>
      <c r="WOO4" s="184"/>
      <c r="WOP4" s="184"/>
      <c r="WOQ4" s="184"/>
      <c r="WOR4" s="184"/>
      <c r="WOS4" s="184"/>
      <c r="WOT4" s="184"/>
      <c r="WOU4" s="184"/>
      <c r="WOV4" s="184"/>
      <c r="WOW4" s="184"/>
      <c r="WOX4" s="184"/>
      <c r="WOY4" s="184"/>
      <c r="WOZ4" s="184"/>
      <c r="WPA4" s="184"/>
      <c r="WPB4" s="184"/>
      <c r="WPC4" s="184"/>
      <c r="WPD4" s="184"/>
      <c r="WPE4" s="184"/>
      <c r="WPF4" s="184"/>
      <c r="WPG4" s="184"/>
      <c r="WPH4" s="184"/>
      <c r="WPI4" s="184"/>
      <c r="WPJ4" s="184"/>
      <c r="WPK4" s="184"/>
      <c r="WPL4" s="184"/>
      <c r="WPM4" s="184"/>
      <c r="WPN4" s="184"/>
      <c r="WPO4" s="184"/>
      <c r="WPP4" s="184"/>
      <c r="WPQ4" s="184"/>
      <c r="WPR4" s="184"/>
      <c r="WPS4" s="184"/>
      <c r="WPT4" s="184"/>
      <c r="WPU4" s="184"/>
      <c r="WPV4" s="184"/>
      <c r="WPW4" s="184"/>
      <c r="WPX4" s="184"/>
      <c r="WPY4" s="184"/>
      <c r="WPZ4" s="184"/>
      <c r="WQA4" s="184"/>
      <c r="WQB4" s="184"/>
      <c r="WQC4" s="184"/>
      <c r="WQD4" s="184"/>
      <c r="WQE4" s="184"/>
      <c r="WQF4" s="184"/>
      <c r="WQG4" s="184"/>
      <c r="WQH4" s="184"/>
      <c r="WQI4" s="184"/>
      <c r="WQJ4" s="184"/>
      <c r="WQK4" s="184"/>
      <c r="WQL4" s="184"/>
      <c r="WQM4" s="184"/>
      <c r="WQN4" s="184"/>
      <c r="WQO4" s="184"/>
      <c r="WQP4" s="184"/>
      <c r="WQQ4" s="184"/>
      <c r="WQR4" s="184"/>
      <c r="WQS4" s="184"/>
      <c r="WQT4" s="184"/>
      <c r="WQU4" s="184"/>
      <c r="WQV4" s="184"/>
      <c r="WQW4" s="184"/>
      <c r="WQX4" s="184"/>
      <c r="WQY4" s="184"/>
      <c r="WQZ4" s="184"/>
      <c r="WRA4" s="184"/>
      <c r="WRB4" s="184"/>
      <c r="WRC4" s="184"/>
      <c r="WRD4" s="184"/>
      <c r="WRE4" s="184"/>
      <c r="WRF4" s="184"/>
      <c r="WRG4" s="184"/>
      <c r="WRH4" s="184"/>
      <c r="WRI4" s="184"/>
      <c r="WRJ4" s="184"/>
      <c r="WRK4" s="184"/>
      <c r="WRL4" s="184"/>
      <c r="WRM4" s="184"/>
      <c r="WRN4" s="184"/>
      <c r="WRO4" s="184"/>
      <c r="WRP4" s="184"/>
      <c r="WRQ4" s="184"/>
      <c r="WRR4" s="184"/>
      <c r="WRS4" s="184"/>
      <c r="WRT4" s="184"/>
      <c r="WRU4" s="184"/>
      <c r="WRV4" s="184"/>
      <c r="WRW4" s="184"/>
      <c r="WRX4" s="184"/>
      <c r="WRY4" s="184"/>
      <c r="WRZ4" s="184"/>
      <c r="WSA4" s="184"/>
      <c r="WSB4" s="184"/>
      <c r="WSC4" s="184"/>
      <c r="WSD4" s="184"/>
      <c r="WSE4" s="184"/>
      <c r="WSF4" s="184"/>
      <c r="WSG4" s="184"/>
      <c r="WSH4" s="184"/>
      <c r="WSI4" s="184"/>
      <c r="WSJ4" s="184"/>
      <c r="WSK4" s="184"/>
      <c r="WSL4" s="184"/>
      <c r="WSM4" s="184"/>
      <c r="WSN4" s="184"/>
      <c r="WSO4" s="184"/>
      <c r="WSP4" s="184"/>
      <c r="WSQ4" s="184"/>
      <c r="WSR4" s="184"/>
      <c r="WSS4" s="184"/>
      <c r="WST4" s="184"/>
      <c r="WSU4" s="184"/>
      <c r="WSV4" s="184"/>
      <c r="WSW4" s="184"/>
      <c r="WSX4" s="184"/>
      <c r="WSY4" s="184"/>
      <c r="WSZ4" s="184"/>
      <c r="WTA4" s="184"/>
      <c r="WTB4" s="184"/>
      <c r="WTC4" s="184"/>
      <c r="WTD4" s="184"/>
      <c r="WTE4" s="184"/>
      <c r="WTF4" s="184"/>
      <c r="WTG4" s="184"/>
      <c r="WTH4" s="184"/>
      <c r="WTI4" s="184"/>
      <c r="WTJ4" s="184"/>
      <c r="WTK4" s="184"/>
      <c r="WTL4" s="184"/>
      <c r="WTM4" s="184"/>
      <c r="WTN4" s="184"/>
      <c r="WTO4" s="184"/>
      <c r="WTP4" s="184"/>
      <c r="WTQ4" s="184"/>
      <c r="WTR4" s="184"/>
      <c r="WTS4" s="184"/>
      <c r="WTT4" s="184"/>
      <c r="WTU4" s="184"/>
      <c r="WTV4" s="184"/>
      <c r="WTW4" s="184"/>
      <c r="WTX4" s="184"/>
      <c r="WTY4" s="184"/>
      <c r="WTZ4" s="184"/>
      <c r="WUA4" s="184"/>
      <c r="WUB4" s="184"/>
      <c r="WUC4" s="184"/>
      <c r="WUD4" s="184"/>
      <c r="WUE4" s="184"/>
      <c r="WUF4" s="184"/>
      <c r="WUG4" s="184"/>
      <c r="WUH4" s="184"/>
      <c r="WUI4" s="184"/>
      <c r="WUJ4" s="184"/>
      <c r="WUK4" s="184"/>
      <c r="WUL4" s="184"/>
      <c r="WUM4" s="184"/>
      <c r="WUN4" s="184"/>
      <c r="WUO4" s="184"/>
      <c r="WUP4" s="184"/>
      <c r="WUQ4" s="184"/>
      <c r="WUR4" s="184"/>
      <c r="WUS4" s="184"/>
      <c r="WUT4" s="184"/>
      <c r="WUU4" s="184"/>
      <c r="WUV4" s="184"/>
      <c r="WUW4" s="184"/>
      <c r="WUX4" s="184"/>
      <c r="WUY4" s="184"/>
      <c r="WUZ4" s="184"/>
      <c r="WVA4" s="184"/>
      <c r="WVB4" s="184"/>
      <c r="WVC4" s="184"/>
      <c r="WVD4" s="184"/>
      <c r="WVE4" s="184"/>
      <c r="WVF4" s="184"/>
      <c r="WVG4" s="184"/>
      <c r="WVH4" s="184"/>
      <c r="WVI4" s="184"/>
      <c r="WVJ4" s="184"/>
      <c r="WVK4" s="184"/>
      <c r="WVL4" s="184"/>
      <c r="WVM4" s="184"/>
      <c r="WVN4" s="184"/>
      <c r="WVO4" s="184"/>
      <c r="WVP4" s="184"/>
      <c r="WVQ4" s="184"/>
      <c r="WVR4" s="184"/>
      <c r="WVS4" s="184"/>
      <c r="WVT4" s="184"/>
      <c r="WVU4" s="184"/>
      <c r="WVV4" s="184"/>
      <c r="WVW4" s="184"/>
      <c r="WVX4" s="184"/>
      <c r="WVY4" s="184"/>
      <c r="WVZ4" s="184"/>
      <c r="WWA4" s="184"/>
      <c r="WWB4" s="184"/>
      <c r="WWC4" s="184"/>
      <c r="WWD4" s="184"/>
      <c r="WWE4" s="184"/>
      <c r="WWF4" s="184"/>
      <c r="WWG4" s="184"/>
      <c r="WWH4" s="184"/>
      <c r="WWI4" s="184"/>
      <c r="WWJ4" s="184"/>
      <c r="WWK4" s="184"/>
      <c r="WWL4" s="184"/>
      <c r="WWM4" s="184"/>
      <c r="WWN4" s="184"/>
      <c r="WWO4" s="184"/>
      <c r="WWP4" s="184"/>
      <c r="WWQ4" s="184"/>
      <c r="WWR4" s="184"/>
      <c r="WWS4" s="184"/>
      <c r="WWT4" s="184"/>
      <c r="WWU4" s="184"/>
      <c r="WWV4" s="184"/>
      <c r="WWW4" s="184"/>
      <c r="WWX4" s="184"/>
      <c r="WWY4" s="184"/>
      <c r="WWZ4" s="184"/>
      <c r="WXA4" s="184"/>
      <c r="WXB4" s="184"/>
      <c r="WXC4" s="184"/>
      <c r="WXD4" s="184"/>
      <c r="WXE4" s="184"/>
      <c r="WXF4" s="184"/>
      <c r="WXG4" s="184"/>
      <c r="WXH4" s="184"/>
      <c r="WXI4" s="184"/>
      <c r="WXJ4" s="184"/>
      <c r="WXK4" s="184"/>
      <c r="WXL4" s="184"/>
      <c r="WXM4" s="184"/>
      <c r="WXN4" s="184"/>
      <c r="WXO4" s="184"/>
      <c r="WXP4" s="184"/>
      <c r="WXQ4" s="184"/>
      <c r="WXR4" s="184"/>
      <c r="WXS4" s="184"/>
      <c r="WXT4" s="184"/>
      <c r="WXU4" s="184"/>
      <c r="WXV4" s="184"/>
      <c r="WXW4" s="184"/>
      <c r="WXX4" s="184"/>
      <c r="WXY4" s="184"/>
      <c r="WXZ4" s="184"/>
      <c r="WYA4" s="184"/>
      <c r="WYB4" s="184"/>
      <c r="WYC4" s="184"/>
      <c r="WYD4" s="184"/>
      <c r="WYE4" s="184"/>
      <c r="WYF4" s="184"/>
      <c r="WYG4" s="184"/>
      <c r="WYH4" s="184"/>
      <c r="WYI4" s="184"/>
      <c r="WYJ4" s="184"/>
      <c r="WYK4" s="184"/>
      <c r="WYL4" s="184"/>
      <c r="WYM4" s="184"/>
      <c r="WYN4" s="184"/>
      <c r="WYO4" s="184"/>
      <c r="WYP4" s="184"/>
      <c r="WYQ4" s="184"/>
      <c r="WYR4" s="184"/>
      <c r="WYS4" s="184"/>
      <c r="WYT4" s="184"/>
      <c r="WYU4" s="184"/>
      <c r="WYV4" s="184"/>
      <c r="WYW4" s="184"/>
      <c r="WYX4" s="184"/>
      <c r="WYY4" s="184"/>
      <c r="WYZ4" s="184"/>
      <c r="WZA4" s="184"/>
      <c r="WZB4" s="184"/>
      <c r="WZC4" s="184"/>
      <c r="WZD4" s="184"/>
      <c r="WZE4" s="184"/>
      <c r="WZF4" s="184"/>
      <c r="WZG4" s="184"/>
      <c r="WZH4" s="184"/>
      <c r="WZI4" s="184"/>
      <c r="WZJ4" s="184"/>
      <c r="WZK4" s="184"/>
      <c r="WZL4" s="184"/>
      <c r="WZM4" s="184"/>
      <c r="WZN4" s="184"/>
      <c r="WZO4" s="184"/>
      <c r="WZP4" s="184"/>
      <c r="WZQ4" s="184"/>
      <c r="WZR4" s="184"/>
      <c r="WZS4" s="184"/>
      <c r="WZT4" s="184"/>
      <c r="WZU4" s="184"/>
      <c r="WZV4" s="184"/>
      <c r="WZW4" s="187"/>
      <c r="WZX4" s="187"/>
      <c r="WZY4" s="187"/>
      <c r="WZZ4" s="187"/>
      <c r="XAA4" s="187"/>
      <c r="XAB4" s="187"/>
      <c r="XAC4" s="187"/>
      <c r="XAD4" s="187"/>
      <c r="XAE4" s="187"/>
      <c r="XAF4" s="187"/>
      <c r="XAG4" s="187"/>
      <c r="XAH4" s="187"/>
      <c r="XAI4" s="187"/>
      <c r="XAJ4" s="187"/>
      <c r="XAK4" s="187"/>
      <c r="XAL4" s="187"/>
      <c r="XAM4" s="187"/>
      <c r="XAN4" s="187"/>
      <c r="XAO4" s="187"/>
      <c r="XAP4" s="187"/>
      <c r="XAQ4" s="187"/>
      <c r="XAR4" s="187"/>
      <c r="XAS4" s="187"/>
      <c r="XAT4" s="187"/>
      <c r="XAU4" s="187"/>
      <c r="XAV4" s="187"/>
      <c r="XAW4" s="187"/>
      <c r="XAX4" s="187"/>
      <c r="XAY4" s="187"/>
      <c r="XAZ4" s="187"/>
      <c r="XBA4" s="187"/>
      <c r="XBB4" s="187"/>
      <c r="XBC4" s="184"/>
      <c r="XBD4" s="184"/>
      <c r="XBE4" s="184"/>
      <c r="XBF4" s="184"/>
      <c r="XBG4" s="184"/>
      <c r="XBH4" s="184"/>
      <c r="XBI4" s="184"/>
      <c r="XBJ4" s="184"/>
      <c r="XBK4" s="184"/>
      <c r="XBL4" s="184"/>
      <c r="XBM4" s="184"/>
      <c r="XBN4" s="184"/>
      <c r="XBO4" s="184"/>
      <c r="XBP4" s="184"/>
      <c r="XBQ4" s="184"/>
      <c r="XBR4" s="184"/>
      <c r="XBS4" s="184"/>
      <c r="XBT4" s="184"/>
      <c r="XBU4" s="184"/>
      <c r="XBV4" s="184"/>
      <c r="XBW4" s="184"/>
      <c r="XBX4" s="184"/>
      <c r="XBY4" s="184"/>
      <c r="XBZ4" s="184"/>
      <c r="XCA4" s="184"/>
      <c r="XCB4" s="184"/>
      <c r="XCC4" s="184"/>
      <c r="XCD4" s="184"/>
      <c r="XCE4" s="184"/>
      <c r="XCF4" s="184"/>
      <c r="XCG4" s="184"/>
      <c r="XCH4" s="184"/>
      <c r="XCI4" s="184"/>
      <c r="XCJ4" s="184"/>
      <c r="XCK4" s="184"/>
      <c r="XCL4" s="184"/>
      <c r="XCM4" s="184"/>
      <c r="XCN4" s="184"/>
      <c r="XCO4" s="184"/>
      <c r="XCP4" s="184"/>
      <c r="XCQ4" s="184"/>
      <c r="XCR4" s="184"/>
      <c r="XCS4" s="184"/>
      <c r="XCT4" s="184"/>
      <c r="XCU4" s="184"/>
      <c r="XCV4" s="184"/>
      <c r="XCW4" s="184"/>
      <c r="XCX4" s="184"/>
      <c r="XCY4" s="184"/>
      <c r="XCZ4" s="184"/>
      <c r="XDA4" s="184"/>
      <c r="XDB4" s="184"/>
      <c r="XDC4" s="184"/>
      <c r="XDD4" s="184"/>
      <c r="XDE4" s="184"/>
      <c r="XDF4" s="184"/>
      <c r="XDG4" s="184"/>
      <c r="XDH4" s="184"/>
      <c r="XDI4" s="184"/>
      <c r="XDJ4" s="184"/>
      <c r="XDK4" s="184"/>
      <c r="XDL4" s="184"/>
      <c r="XDM4" s="184"/>
      <c r="XDN4" s="184"/>
      <c r="XDO4" s="184"/>
      <c r="XDP4" s="184"/>
      <c r="XDQ4" s="184"/>
      <c r="XDR4" s="184"/>
      <c r="XDS4" s="184"/>
      <c r="XDT4" s="184"/>
      <c r="XDU4" s="184"/>
      <c r="XDV4" s="184"/>
      <c r="XDW4" s="184"/>
      <c r="XDX4" s="184"/>
      <c r="XDY4" s="184"/>
      <c r="XDZ4" s="184"/>
      <c r="XEA4" s="184"/>
      <c r="XEB4" s="184"/>
      <c r="XEC4" s="184"/>
      <c r="XED4" s="184"/>
      <c r="XEE4" s="184"/>
      <c r="XEF4" s="184"/>
      <c r="XEG4" s="184"/>
      <c r="XEH4" s="184"/>
      <c r="XEI4" s="184"/>
      <c r="XEJ4" s="184"/>
      <c r="XEK4" s="184"/>
      <c r="XEL4" s="184"/>
      <c r="XEM4" s="184"/>
      <c r="XEN4" s="184"/>
      <c r="XEO4" s="184"/>
      <c r="XEP4" s="184"/>
      <c r="XEQ4" s="184"/>
      <c r="XER4" s="184"/>
      <c r="XES4" s="184"/>
      <c r="XET4" s="184"/>
      <c r="XEU4" s="184"/>
      <c r="XEV4" s="184"/>
      <c r="XEW4" s="184"/>
      <c r="XEX4" s="184"/>
      <c r="XEY4" s="184"/>
      <c r="XEZ4" s="184"/>
      <c r="XFA4" s="184"/>
    </row>
    <row r="5" ht="12" customHeight="1" spans="1:14">
      <c r="A5" s="25" t="s">
        <v>17</v>
      </c>
      <c r="B5" s="25" t="s">
        <v>19</v>
      </c>
      <c r="C5" s="27">
        <v>1</v>
      </c>
      <c r="D5" s="27" t="s">
        <v>20</v>
      </c>
      <c r="E5" s="30"/>
      <c r="F5" s="30"/>
      <c r="G5" s="177">
        <v>8</v>
      </c>
      <c r="H5" s="178">
        <f>SUBTOTAL(9,E5:G5)</f>
        <v>8</v>
      </c>
      <c r="I5" s="178"/>
      <c r="J5" s="177">
        <f>H5</f>
        <v>8</v>
      </c>
      <c r="K5" s="177">
        <v>13.75</v>
      </c>
      <c r="L5" s="177">
        <f>ROUND(H5*K5,2)</f>
        <v>110</v>
      </c>
      <c r="M5" s="177"/>
      <c r="N5" s="177">
        <f>L5-M5</f>
        <v>110</v>
      </c>
    </row>
    <row r="6" ht="12" customHeight="1" spans="1:14">
      <c r="A6" s="25" t="s">
        <v>17</v>
      </c>
      <c r="B6" s="25" t="s">
        <v>19</v>
      </c>
      <c r="C6" s="27">
        <v>1</v>
      </c>
      <c r="D6" s="27" t="s">
        <v>21</v>
      </c>
      <c r="E6" s="30"/>
      <c r="F6" s="30"/>
      <c r="G6" s="177">
        <v>8</v>
      </c>
      <c r="H6" s="178">
        <f t="shared" ref="H6:H69" si="1">SUBTOTAL(9,E6:G6)</f>
        <v>8</v>
      </c>
      <c r="I6" s="178"/>
      <c r="J6" s="177">
        <f t="shared" ref="J6:J68" si="2">H6</f>
        <v>8</v>
      </c>
      <c r="K6" s="177">
        <v>13.75</v>
      </c>
      <c r="L6" s="177">
        <f t="shared" ref="L6:L69" si="3">ROUND(H6*K6,2)</f>
        <v>110</v>
      </c>
      <c r="M6" s="177"/>
      <c r="N6" s="177">
        <f t="shared" ref="N6:N69" si="4">L6-M6</f>
        <v>110</v>
      </c>
    </row>
    <row r="7" ht="12" customHeight="1" spans="1:14">
      <c r="A7" s="25" t="s">
        <v>17</v>
      </c>
      <c r="B7" s="25" t="s">
        <v>19</v>
      </c>
      <c r="C7" s="27">
        <v>1</v>
      </c>
      <c r="D7" s="27" t="s">
        <v>22</v>
      </c>
      <c r="E7" s="30"/>
      <c r="F7" s="30"/>
      <c r="G7" s="177">
        <v>8</v>
      </c>
      <c r="H7" s="178">
        <f t="shared" si="1"/>
        <v>8</v>
      </c>
      <c r="I7" s="178"/>
      <c r="J7" s="177">
        <f t="shared" si="2"/>
        <v>8</v>
      </c>
      <c r="K7" s="177">
        <v>13.75</v>
      </c>
      <c r="L7" s="177">
        <f t="shared" si="3"/>
        <v>110</v>
      </c>
      <c r="M7" s="177"/>
      <c r="N7" s="177">
        <f t="shared" si="4"/>
        <v>110</v>
      </c>
    </row>
    <row r="8" ht="12" customHeight="1" spans="1:14">
      <c r="A8" s="25" t="s">
        <v>17</v>
      </c>
      <c r="B8" s="25" t="s">
        <v>19</v>
      </c>
      <c r="C8" s="27">
        <v>2</v>
      </c>
      <c r="D8" s="27" t="s">
        <v>23</v>
      </c>
      <c r="E8" s="30"/>
      <c r="F8" s="30"/>
      <c r="G8" s="177">
        <v>9.2</v>
      </c>
      <c r="H8" s="178">
        <f t="shared" si="1"/>
        <v>9.2</v>
      </c>
      <c r="I8" s="178"/>
      <c r="J8" s="177">
        <f t="shared" si="2"/>
        <v>9.2</v>
      </c>
      <c r="K8" s="177">
        <v>13.75</v>
      </c>
      <c r="L8" s="177">
        <f t="shared" si="3"/>
        <v>126.5</v>
      </c>
      <c r="M8" s="177"/>
      <c r="N8" s="177">
        <f t="shared" si="4"/>
        <v>126.5</v>
      </c>
    </row>
    <row r="9" ht="12" customHeight="1" spans="1:14">
      <c r="A9" s="25" t="s">
        <v>17</v>
      </c>
      <c r="B9" s="25" t="s">
        <v>19</v>
      </c>
      <c r="C9" s="27">
        <v>2</v>
      </c>
      <c r="D9" s="27" t="s">
        <v>24</v>
      </c>
      <c r="E9" s="30"/>
      <c r="F9" s="30"/>
      <c r="G9" s="177">
        <v>8</v>
      </c>
      <c r="H9" s="178">
        <f t="shared" si="1"/>
        <v>8</v>
      </c>
      <c r="I9" s="178"/>
      <c r="J9" s="177">
        <f t="shared" si="2"/>
        <v>8</v>
      </c>
      <c r="K9" s="177">
        <v>13.75</v>
      </c>
      <c r="L9" s="177">
        <f t="shared" si="3"/>
        <v>110</v>
      </c>
      <c r="M9" s="177"/>
      <c r="N9" s="177">
        <f t="shared" si="4"/>
        <v>110</v>
      </c>
    </row>
    <row r="10" ht="12" customHeight="1" spans="1:14">
      <c r="A10" s="25" t="s">
        <v>17</v>
      </c>
      <c r="B10" s="25" t="s">
        <v>19</v>
      </c>
      <c r="C10" s="27">
        <v>2</v>
      </c>
      <c r="D10" s="27" t="s">
        <v>25</v>
      </c>
      <c r="E10" s="30"/>
      <c r="F10" s="30"/>
      <c r="G10" s="177">
        <v>5.3</v>
      </c>
      <c r="H10" s="178">
        <f t="shared" si="1"/>
        <v>5.3</v>
      </c>
      <c r="I10" s="178"/>
      <c r="J10" s="177">
        <f t="shared" si="2"/>
        <v>5.3</v>
      </c>
      <c r="K10" s="177">
        <v>13.75</v>
      </c>
      <c r="L10" s="177">
        <f t="shared" si="3"/>
        <v>72.88</v>
      </c>
      <c r="M10" s="177"/>
      <c r="N10" s="177">
        <f t="shared" si="4"/>
        <v>72.88</v>
      </c>
    </row>
    <row r="11" ht="12" customHeight="1" spans="1:14">
      <c r="A11" s="25" t="s">
        <v>17</v>
      </c>
      <c r="B11" s="25" t="s">
        <v>19</v>
      </c>
      <c r="C11" s="27">
        <v>2</v>
      </c>
      <c r="D11" s="27" t="s">
        <v>26</v>
      </c>
      <c r="E11" s="30"/>
      <c r="F11" s="30"/>
      <c r="G11" s="177">
        <v>6.6</v>
      </c>
      <c r="H11" s="178">
        <f t="shared" si="1"/>
        <v>6.6</v>
      </c>
      <c r="I11" s="178"/>
      <c r="J11" s="177">
        <f t="shared" si="2"/>
        <v>6.6</v>
      </c>
      <c r="K11" s="177">
        <v>13.75</v>
      </c>
      <c r="L11" s="177">
        <f t="shared" si="3"/>
        <v>90.75</v>
      </c>
      <c r="M11" s="177"/>
      <c r="N11" s="177">
        <f t="shared" si="4"/>
        <v>90.75</v>
      </c>
    </row>
    <row r="12" ht="12" customHeight="1" spans="1:14">
      <c r="A12" s="25" t="s">
        <v>17</v>
      </c>
      <c r="B12" s="25" t="s">
        <v>19</v>
      </c>
      <c r="C12" s="27">
        <v>2</v>
      </c>
      <c r="D12" s="27" t="s">
        <v>27</v>
      </c>
      <c r="E12" s="30"/>
      <c r="F12" s="30"/>
      <c r="G12" s="177">
        <v>4</v>
      </c>
      <c r="H12" s="178">
        <f t="shared" si="1"/>
        <v>4</v>
      </c>
      <c r="I12" s="178"/>
      <c r="J12" s="177">
        <f t="shared" si="2"/>
        <v>4</v>
      </c>
      <c r="K12" s="177">
        <v>13.75</v>
      </c>
      <c r="L12" s="177">
        <f t="shared" si="3"/>
        <v>55</v>
      </c>
      <c r="M12" s="177"/>
      <c r="N12" s="177">
        <f t="shared" si="4"/>
        <v>55</v>
      </c>
    </row>
    <row r="13" ht="12" customHeight="1" spans="1:14">
      <c r="A13" s="25" t="s">
        <v>17</v>
      </c>
      <c r="B13" s="25" t="s">
        <v>19</v>
      </c>
      <c r="C13" s="27">
        <v>2</v>
      </c>
      <c r="D13" s="27" t="s">
        <v>28</v>
      </c>
      <c r="E13" s="30"/>
      <c r="F13" s="30"/>
      <c r="G13" s="177">
        <v>4</v>
      </c>
      <c r="H13" s="178">
        <f t="shared" si="1"/>
        <v>4</v>
      </c>
      <c r="I13" s="178"/>
      <c r="J13" s="177">
        <f t="shared" si="2"/>
        <v>4</v>
      </c>
      <c r="K13" s="177">
        <v>13.75</v>
      </c>
      <c r="L13" s="177">
        <f t="shared" si="3"/>
        <v>55</v>
      </c>
      <c r="M13" s="177"/>
      <c r="N13" s="177">
        <f t="shared" si="4"/>
        <v>55</v>
      </c>
    </row>
    <row r="14" ht="12" customHeight="1" spans="1:14">
      <c r="A14" s="25" t="s">
        <v>17</v>
      </c>
      <c r="B14" s="25" t="s">
        <v>19</v>
      </c>
      <c r="C14" s="27">
        <v>2</v>
      </c>
      <c r="D14" s="27" t="s">
        <v>29</v>
      </c>
      <c r="E14" s="30"/>
      <c r="F14" s="30"/>
      <c r="G14" s="177">
        <v>4</v>
      </c>
      <c r="H14" s="178">
        <f t="shared" si="1"/>
        <v>4</v>
      </c>
      <c r="I14" s="178"/>
      <c r="J14" s="177">
        <f t="shared" si="2"/>
        <v>4</v>
      </c>
      <c r="K14" s="177">
        <v>13.75</v>
      </c>
      <c r="L14" s="177">
        <f t="shared" si="3"/>
        <v>55</v>
      </c>
      <c r="M14" s="177"/>
      <c r="N14" s="177">
        <f t="shared" si="4"/>
        <v>55</v>
      </c>
    </row>
    <row r="15" ht="12" customHeight="1" spans="1:14">
      <c r="A15" s="25" t="s">
        <v>17</v>
      </c>
      <c r="B15" s="25" t="s">
        <v>19</v>
      </c>
      <c r="C15" s="27">
        <v>2</v>
      </c>
      <c r="D15" s="27" t="s">
        <v>30</v>
      </c>
      <c r="E15" s="30"/>
      <c r="F15" s="30"/>
      <c r="G15" s="177">
        <v>8</v>
      </c>
      <c r="H15" s="178">
        <f t="shared" si="1"/>
        <v>8</v>
      </c>
      <c r="I15" s="178"/>
      <c r="J15" s="177">
        <f t="shared" si="2"/>
        <v>8</v>
      </c>
      <c r="K15" s="177">
        <v>13.75</v>
      </c>
      <c r="L15" s="177">
        <f t="shared" si="3"/>
        <v>110</v>
      </c>
      <c r="M15" s="177"/>
      <c r="N15" s="177">
        <f t="shared" si="4"/>
        <v>110</v>
      </c>
    </row>
    <row r="16" ht="12" customHeight="1" spans="1:14">
      <c r="A16" s="25" t="s">
        <v>17</v>
      </c>
      <c r="B16" s="25" t="s">
        <v>19</v>
      </c>
      <c r="C16" s="27">
        <v>2</v>
      </c>
      <c r="D16" s="27" t="s">
        <v>31</v>
      </c>
      <c r="E16" s="30"/>
      <c r="F16" s="30"/>
      <c r="G16" s="177">
        <v>9.2</v>
      </c>
      <c r="H16" s="178">
        <f t="shared" si="1"/>
        <v>9.2</v>
      </c>
      <c r="I16" s="178"/>
      <c r="J16" s="177">
        <f t="shared" si="2"/>
        <v>9.2</v>
      </c>
      <c r="K16" s="177">
        <v>13.75</v>
      </c>
      <c r="L16" s="177">
        <f t="shared" si="3"/>
        <v>126.5</v>
      </c>
      <c r="M16" s="177"/>
      <c r="N16" s="177">
        <f t="shared" si="4"/>
        <v>126.5</v>
      </c>
    </row>
    <row r="17" ht="12" customHeight="1" spans="1:14">
      <c r="A17" s="25" t="s">
        <v>17</v>
      </c>
      <c r="B17" s="25" t="s">
        <v>19</v>
      </c>
      <c r="C17" s="27">
        <v>2</v>
      </c>
      <c r="D17" s="27" t="s">
        <v>32</v>
      </c>
      <c r="E17" s="30"/>
      <c r="F17" s="30"/>
      <c r="G17" s="177">
        <v>6.6</v>
      </c>
      <c r="H17" s="178">
        <f t="shared" si="1"/>
        <v>6.6</v>
      </c>
      <c r="I17" s="178"/>
      <c r="J17" s="177">
        <f t="shared" si="2"/>
        <v>6.6</v>
      </c>
      <c r="K17" s="177">
        <v>13.75</v>
      </c>
      <c r="L17" s="177">
        <f t="shared" si="3"/>
        <v>90.75</v>
      </c>
      <c r="M17" s="177"/>
      <c r="N17" s="177">
        <f t="shared" si="4"/>
        <v>90.75</v>
      </c>
    </row>
    <row r="18" ht="12" customHeight="1" spans="1:14">
      <c r="A18" s="25" t="s">
        <v>17</v>
      </c>
      <c r="B18" s="25" t="s">
        <v>19</v>
      </c>
      <c r="C18" s="27">
        <v>2</v>
      </c>
      <c r="D18" s="27" t="s">
        <v>33</v>
      </c>
      <c r="E18" s="30"/>
      <c r="F18" s="30"/>
      <c r="G18" s="177">
        <v>4</v>
      </c>
      <c r="H18" s="178">
        <f t="shared" si="1"/>
        <v>4</v>
      </c>
      <c r="I18" s="178"/>
      <c r="J18" s="177">
        <f t="shared" si="2"/>
        <v>4</v>
      </c>
      <c r="K18" s="177">
        <v>13.75</v>
      </c>
      <c r="L18" s="177">
        <f t="shared" si="3"/>
        <v>55</v>
      </c>
      <c r="M18" s="177"/>
      <c r="N18" s="177">
        <f t="shared" si="4"/>
        <v>55</v>
      </c>
    </row>
    <row r="19" ht="12" customHeight="1" spans="1:14">
      <c r="A19" s="25" t="s">
        <v>17</v>
      </c>
      <c r="B19" s="25" t="s">
        <v>19</v>
      </c>
      <c r="C19" s="27">
        <v>2</v>
      </c>
      <c r="D19" s="27" t="s">
        <v>34</v>
      </c>
      <c r="E19" s="30"/>
      <c r="F19" s="30"/>
      <c r="G19" s="177">
        <v>4</v>
      </c>
      <c r="H19" s="178">
        <f t="shared" si="1"/>
        <v>4</v>
      </c>
      <c r="I19" s="178"/>
      <c r="J19" s="177">
        <f t="shared" si="2"/>
        <v>4</v>
      </c>
      <c r="K19" s="177">
        <v>13.75</v>
      </c>
      <c r="L19" s="177">
        <f t="shared" si="3"/>
        <v>55</v>
      </c>
      <c r="M19" s="177"/>
      <c r="N19" s="177">
        <f t="shared" si="4"/>
        <v>55</v>
      </c>
    </row>
    <row r="20" ht="12" customHeight="1" spans="1:14">
      <c r="A20" s="25" t="s">
        <v>17</v>
      </c>
      <c r="B20" s="25" t="s">
        <v>19</v>
      </c>
      <c r="C20" s="27">
        <v>2</v>
      </c>
      <c r="D20" s="27" t="s">
        <v>35</v>
      </c>
      <c r="E20" s="30"/>
      <c r="F20" s="30"/>
      <c r="G20" s="177">
        <v>4</v>
      </c>
      <c r="H20" s="178">
        <f t="shared" si="1"/>
        <v>4</v>
      </c>
      <c r="I20" s="178"/>
      <c r="J20" s="177">
        <f t="shared" si="2"/>
        <v>4</v>
      </c>
      <c r="K20" s="177">
        <v>13.75</v>
      </c>
      <c r="L20" s="177">
        <f t="shared" si="3"/>
        <v>55</v>
      </c>
      <c r="M20" s="177"/>
      <c r="N20" s="177">
        <f t="shared" si="4"/>
        <v>55</v>
      </c>
    </row>
    <row r="21" ht="12" customHeight="1" spans="1:14">
      <c r="A21" s="25" t="s">
        <v>17</v>
      </c>
      <c r="B21" s="25" t="s">
        <v>19</v>
      </c>
      <c r="C21" s="27">
        <v>2</v>
      </c>
      <c r="D21" s="27" t="s">
        <v>36</v>
      </c>
      <c r="E21" s="30"/>
      <c r="F21" s="30"/>
      <c r="G21" s="177">
        <v>8</v>
      </c>
      <c r="H21" s="178">
        <f t="shared" si="1"/>
        <v>8</v>
      </c>
      <c r="I21" s="178"/>
      <c r="J21" s="177">
        <f t="shared" si="2"/>
        <v>8</v>
      </c>
      <c r="K21" s="177">
        <v>13.75</v>
      </c>
      <c r="L21" s="177">
        <f t="shared" si="3"/>
        <v>110</v>
      </c>
      <c r="M21" s="177"/>
      <c r="N21" s="177">
        <f t="shared" si="4"/>
        <v>110</v>
      </c>
    </row>
    <row r="22" ht="12" customHeight="1" spans="1:14">
      <c r="A22" s="25" t="s">
        <v>17</v>
      </c>
      <c r="B22" s="25" t="s">
        <v>19</v>
      </c>
      <c r="C22" s="27">
        <v>2</v>
      </c>
      <c r="D22" s="27" t="s">
        <v>37</v>
      </c>
      <c r="E22" s="30"/>
      <c r="F22" s="30"/>
      <c r="G22" s="177">
        <v>8</v>
      </c>
      <c r="H22" s="178">
        <f t="shared" si="1"/>
        <v>8</v>
      </c>
      <c r="I22" s="178"/>
      <c r="J22" s="177">
        <f t="shared" si="2"/>
        <v>8</v>
      </c>
      <c r="K22" s="177">
        <v>13.75</v>
      </c>
      <c r="L22" s="177">
        <f t="shared" si="3"/>
        <v>110</v>
      </c>
      <c r="M22" s="177"/>
      <c r="N22" s="177">
        <f t="shared" si="4"/>
        <v>110</v>
      </c>
    </row>
    <row r="23" ht="12" customHeight="1" spans="1:14">
      <c r="A23" s="25" t="s">
        <v>17</v>
      </c>
      <c r="B23" s="25" t="s">
        <v>19</v>
      </c>
      <c r="C23" s="27">
        <v>2</v>
      </c>
      <c r="D23" s="27" t="s">
        <v>38</v>
      </c>
      <c r="E23" s="30"/>
      <c r="F23" s="30"/>
      <c r="G23" s="177">
        <v>6.2</v>
      </c>
      <c r="H23" s="178">
        <f t="shared" si="1"/>
        <v>6.2</v>
      </c>
      <c r="I23" s="178"/>
      <c r="J23" s="177">
        <f t="shared" si="2"/>
        <v>6.2</v>
      </c>
      <c r="K23" s="177">
        <v>13.75</v>
      </c>
      <c r="L23" s="177">
        <f t="shared" si="3"/>
        <v>85.25</v>
      </c>
      <c r="M23" s="177"/>
      <c r="N23" s="177">
        <f t="shared" si="4"/>
        <v>85.25</v>
      </c>
    </row>
    <row r="24" ht="12" customHeight="1" spans="1:14">
      <c r="A24" s="25" t="s">
        <v>17</v>
      </c>
      <c r="B24" s="25" t="s">
        <v>19</v>
      </c>
      <c r="C24" s="27">
        <v>2</v>
      </c>
      <c r="D24" s="27" t="s">
        <v>39</v>
      </c>
      <c r="E24" s="30"/>
      <c r="F24" s="30"/>
      <c r="G24" s="177">
        <f>3.8+0.5</f>
        <v>4.3</v>
      </c>
      <c r="H24" s="178">
        <f t="shared" si="1"/>
        <v>4.3</v>
      </c>
      <c r="I24" s="178"/>
      <c r="J24" s="177">
        <f t="shared" si="2"/>
        <v>4.3</v>
      </c>
      <c r="K24" s="177">
        <v>13.75</v>
      </c>
      <c r="L24" s="177">
        <f t="shared" si="3"/>
        <v>59.13</v>
      </c>
      <c r="M24" s="177"/>
      <c r="N24" s="177">
        <f t="shared" si="4"/>
        <v>59.13</v>
      </c>
    </row>
    <row r="25" ht="12" customHeight="1" spans="1:14">
      <c r="A25" s="25" t="s">
        <v>17</v>
      </c>
      <c r="B25" s="25" t="s">
        <v>19</v>
      </c>
      <c r="C25" s="27">
        <v>2</v>
      </c>
      <c r="D25" s="27" t="s">
        <v>40</v>
      </c>
      <c r="E25" s="30"/>
      <c r="F25" s="30"/>
      <c r="G25" s="177">
        <f>3.7+1</f>
        <v>4.7</v>
      </c>
      <c r="H25" s="178">
        <f t="shared" si="1"/>
        <v>4.7</v>
      </c>
      <c r="I25" s="178"/>
      <c r="J25" s="177">
        <f t="shared" si="2"/>
        <v>4.7</v>
      </c>
      <c r="K25" s="177">
        <v>13.75</v>
      </c>
      <c r="L25" s="177">
        <f t="shared" si="3"/>
        <v>64.63</v>
      </c>
      <c r="M25" s="177"/>
      <c r="N25" s="177">
        <f t="shared" si="4"/>
        <v>64.63</v>
      </c>
    </row>
    <row r="26" ht="12" customHeight="1" spans="1:14">
      <c r="A26" s="25" t="s">
        <v>17</v>
      </c>
      <c r="B26" s="25" t="s">
        <v>19</v>
      </c>
      <c r="C26" s="27">
        <v>2</v>
      </c>
      <c r="D26" s="27" t="s">
        <v>41</v>
      </c>
      <c r="E26" s="30"/>
      <c r="F26" s="30"/>
      <c r="G26" s="177">
        <v>6.2</v>
      </c>
      <c r="H26" s="178">
        <f t="shared" si="1"/>
        <v>6.2</v>
      </c>
      <c r="I26" s="178"/>
      <c r="J26" s="177">
        <f t="shared" si="2"/>
        <v>6.2</v>
      </c>
      <c r="K26" s="177">
        <v>13.75</v>
      </c>
      <c r="L26" s="177">
        <f t="shared" si="3"/>
        <v>85.25</v>
      </c>
      <c r="M26" s="177"/>
      <c r="N26" s="177">
        <f t="shared" si="4"/>
        <v>85.25</v>
      </c>
    </row>
    <row r="27" ht="12" customHeight="1" spans="1:14">
      <c r="A27" s="25" t="s">
        <v>17</v>
      </c>
      <c r="B27" s="25" t="s">
        <v>19</v>
      </c>
      <c r="C27" s="27">
        <v>2</v>
      </c>
      <c r="D27" s="27" t="s">
        <v>42</v>
      </c>
      <c r="E27" s="30"/>
      <c r="F27" s="30"/>
      <c r="G27" s="177">
        <v>5.3</v>
      </c>
      <c r="H27" s="178">
        <f t="shared" si="1"/>
        <v>5.3</v>
      </c>
      <c r="I27" s="178"/>
      <c r="J27" s="177">
        <f t="shared" si="2"/>
        <v>5.3</v>
      </c>
      <c r="K27" s="177">
        <v>13.75</v>
      </c>
      <c r="L27" s="177">
        <f t="shared" si="3"/>
        <v>72.88</v>
      </c>
      <c r="M27" s="177"/>
      <c r="N27" s="177">
        <f t="shared" si="4"/>
        <v>72.88</v>
      </c>
    </row>
    <row r="28" ht="12" customHeight="1" spans="1:14">
      <c r="A28" s="25" t="s">
        <v>17</v>
      </c>
      <c r="B28" s="25" t="s">
        <v>19</v>
      </c>
      <c r="C28" s="27">
        <v>2</v>
      </c>
      <c r="D28" s="27" t="s">
        <v>43</v>
      </c>
      <c r="E28" s="30"/>
      <c r="F28" s="30"/>
      <c r="G28" s="177">
        <v>5.3</v>
      </c>
      <c r="H28" s="178">
        <f t="shared" si="1"/>
        <v>5.3</v>
      </c>
      <c r="I28" s="178"/>
      <c r="J28" s="177">
        <f t="shared" si="2"/>
        <v>5.3</v>
      </c>
      <c r="K28" s="177">
        <v>13.75</v>
      </c>
      <c r="L28" s="177">
        <f t="shared" si="3"/>
        <v>72.88</v>
      </c>
      <c r="M28" s="177"/>
      <c r="N28" s="177">
        <f t="shared" si="4"/>
        <v>72.88</v>
      </c>
    </row>
    <row r="29" ht="12" customHeight="1" spans="1:14">
      <c r="A29" s="25" t="s">
        <v>17</v>
      </c>
      <c r="B29" s="25" t="s">
        <v>19</v>
      </c>
      <c r="C29" s="27">
        <v>2</v>
      </c>
      <c r="D29" s="27" t="s">
        <v>44</v>
      </c>
      <c r="E29" s="30"/>
      <c r="F29" s="30"/>
      <c r="G29" s="177">
        <f t="shared" ref="G29:G34" si="5">2.9+1</f>
        <v>3.9</v>
      </c>
      <c r="H29" s="178">
        <f t="shared" si="1"/>
        <v>3.9</v>
      </c>
      <c r="I29" s="178"/>
      <c r="J29" s="177">
        <f t="shared" si="2"/>
        <v>3.9</v>
      </c>
      <c r="K29" s="177">
        <v>13.75</v>
      </c>
      <c r="L29" s="177">
        <f t="shared" si="3"/>
        <v>53.63</v>
      </c>
      <c r="M29" s="177"/>
      <c r="N29" s="177">
        <f t="shared" si="4"/>
        <v>53.63</v>
      </c>
    </row>
    <row r="30" ht="12" customHeight="1" spans="1:14">
      <c r="A30" s="25" t="s">
        <v>17</v>
      </c>
      <c r="B30" s="25" t="s">
        <v>19</v>
      </c>
      <c r="C30" s="27">
        <v>2</v>
      </c>
      <c r="D30" s="27" t="s">
        <v>22</v>
      </c>
      <c r="E30" s="30"/>
      <c r="F30" s="30"/>
      <c r="G30" s="177">
        <f t="shared" si="5"/>
        <v>3.9</v>
      </c>
      <c r="H30" s="178">
        <f t="shared" si="1"/>
        <v>3.9</v>
      </c>
      <c r="I30" s="178"/>
      <c r="J30" s="177">
        <f t="shared" si="2"/>
        <v>3.9</v>
      </c>
      <c r="K30" s="177">
        <v>13.75</v>
      </c>
      <c r="L30" s="177">
        <f t="shared" si="3"/>
        <v>53.63</v>
      </c>
      <c r="M30" s="177"/>
      <c r="N30" s="177">
        <f t="shared" si="4"/>
        <v>53.63</v>
      </c>
    </row>
    <row r="31" ht="12" customHeight="1" spans="1:14">
      <c r="A31" s="25" t="s">
        <v>17</v>
      </c>
      <c r="B31" s="25" t="s">
        <v>19</v>
      </c>
      <c r="C31" s="27">
        <v>2</v>
      </c>
      <c r="D31" s="27" t="s">
        <v>45</v>
      </c>
      <c r="E31" s="30"/>
      <c r="F31" s="30"/>
      <c r="G31" s="177">
        <f t="shared" si="5"/>
        <v>3.9</v>
      </c>
      <c r="H31" s="178">
        <f t="shared" si="1"/>
        <v>3.9</v>
      </c>
      <c r="I31" s="178"/>
      <c r="J31" s="177">
        <f t="shared" si="2"/>
        <v>3.9</v>
      </c>
      <c r="K31" s="177">
        <v>13.75</v>
      </c>
      <c r="L31" s="177">
        <f t="shared" si="3"/>
        <v>53.63</v>
      </c>
      <c r="M31" s="177"/>
      <c r="N31" s="177">
        <f t="shared" si="4"/>
        <v>53.63</v>
      </c>
    </row>
    <row r="32" ht="12" customHeight="1" spans="1:14">
      <c r="A32" s="25" t="s">
        <v>17</v>
      </c>
      <c r="B32" s="25" t="s">
        <v>19</v>
      </c>
      <c r="C32" s="27">
        <v>2</v>
      </c>
      <c r="D32" s="27" t="s">
        <v>46</v>
      </c>
      <c r="E32" s="30"/>
      <c r="F32" s="30"/>
      <c r="G32" s="177">
        <f t="shared" si="5"/>
        <v>3.9</v>
      </c>
      <c r="H32" s="178">
        <f t="shared" si="1"/>
        <v>3.9</v>
      </c>
      <c r="I32" s="178"/>
      <c r="J32" s="177">
        <f t="shared" si="2"/>
        <v>3.9</v>
      </c>
      <c r="K32" s="177">
        <v>13.75</v>
      </c>
      <c r="L32" s="177">
        <f t="shared" si="3"/>
        <v>53.63</v>
      </c>
      <c r="M32" s="177"/>
      <c r="N32" s="177">
        <f t="shared" si="4"/>
        <v>53.63</v>
      </c>
    </row>
    <row r="33" ht="12" customHeight="1" spans="1:14">
      <c r="A33" s="25" t="s">
        <v>17</v>
      </c>
      <c r="B33" s="25" t="s">
        <v>19</v>
      </c>
      <c r="C33" s="27">
        <v>2</v>
      </c>
      <c r="D33" s="27" t="s">
        <v>47</v>
      </c>
      <c r="E33" s="30"/>
      <c r="F33" s="30"/>
      <c r="G33" s="177">
        <f t="shared" si="5"/>
        <v>3.9</v>
      </c>
      <c r="H33" s="178">
        <f t="shared" si="1"/>
        <v>3.9</v>
      </c>
      <c r="I33" s="178"/>
      <c r="J33" s="177">
        <f t="shared" si="2"/>
        <v>3.9</v>
      </c>
      <c r="K33" s="177">
        <v>13.75</v>
      </c>
      <c r="L33" s="177">
        <f t="shared" si="3"/>
        <v>53.63</v>
      </c>
      <c r="M33" s="177"/>
      <c r="N33" s="177">
        <f t="shared" si="4"/>
        <v>53.63</v>
      </c>
    </row>
    <row r="34" ht="12" customHeight="1" spans="1:14">
      <c r="A34" s="25" t="s">
        <v>17</v>
      </c>
      <c r="B34" s="25" t="s">
        <v>19</v>
      </c>
      <c r="C34" s="27">
        <v>2</v>
      </c>
      <c r="D34" s="27" t="s">
        <v>48</v>
      </c>
      <c r="E34" s="30"/>
      <c r="F34" s="30"/>
      <c r="G34" s="177">
        <f t="shared" si="5"/>
        <v>3.9</v>
      </c>
      <c r="H34" s="178">
        <f t="shared" si="1"/>
        <v>3.9</v>
      </c>
      <c r="I34" s="178"/>
      <c r="J34" s="177">
        <f t="shared" si="2"/>
        <v>3.9</v>
      </c>
      <c r="K34" s="177">
        <v>13.75</v>
      </c>
      <c r="L34" s="177">
        <f t="shared" si="3"/>
        <v>53.63</v>
      </c>
      <c r="M34" s="177"/>
      <c r="N34" s="177">
        <f t="shared" si="4"/>
        <v>53.63</v>
      </c>
    </row>
    <row r="35" ht="12" customHeight="1" spans="1:14">
      <c r="A35" s="25" t="s">
        <v>17</v>
      </c>
      <c r="B35" s="25" t="s">
        <v>19</v>
      </c>
      <c r="C35" s="27">
        <v>2</v>
      </c>
      <c r="D35" s="27" t="s">
        <v>49</v>
      </c>
      <c r="E35" s="30"/>
      <c r="F35" s="30"/>
      <c r="G35" s="177">
        <v>5.3</v>
      </c>
      <c r="H35" s="178">
        <f t="shared" si="1"/>
        <v>5.3</v>
      </c>
      <c r="I35" s="178"/>
      <c r="J35" s="177">
        <f t="shared" si="2"/>
        <v>5.3</v>
      </c>
      <c r="K35" s="177">
        <v>13.75</v>
      </c>
      <c r="L35" s="177">
        <f t="shared" si="3"/>
        <v>72.88</v>
      </c>
      <c r="M35" s="177"/>
      <c r="N35" s="177">
        <f t="shared" si="4"/>
        <v>72.88</v>
      </c>
    </row>
    <row r="36" ht="12" customHeight="1" spans="1:14">
      <c r="A36" s="25" t="s">
        <v>17</v>
      </c>
      <c r="B36" s="25" t="s">
        <v>19</v>
      </c>
      <c r="C36" s="27">
        <v>2</v>
      </c>
      <c r="D36" s="27" t="s">
        <v>50</v>
      </c>
      <c r="E36" s="30"/>
      <c r="F36" s="30"/>
      <c r="G36" s="177">
        <v>9.2</v>
      </c>
      <c r="H36" s="178">
        <f t="shared" si="1"/>
        <v>9.2</v>
      </c>
      <c r="I36" s="178"/>
      <c r="J36" s="177">
        <f t="shared" si="2"/>
        <v>9.2</v>
      </c>
      <c r="K36" s="177">
        <v>13.75</v>
      </c>
      <c r="L36" s="177">
        <f t="shared" si="3"/>
        <v>126.5</v>
      </c>
      <c r="M36" s="177"/>
      <c r="N36" s="177">
        <f t="shared" si="4"/>
        <v>126.5</v>
      </c>
    </row>
    <row r="37" ht="12" customHeight="1" spans="1:14">
      <c r="A37" s="25" t="s">
        <v>17</v>
      </c>
      <c r="B37" s="25" t="s">
        <v>19</v>
      </c>
      <c r="C37" s="27">
        <v>2</v>
      </c>
      <c r="D37" s="27" t="s">
        <v>51</v>
      </c>
      <c r="E37" s="30"/>
      <c r="F37" s="30"/>
      <c r="G37" s="177">
        <v>10.6</v>
      </c>
      <c r="H37" s="178">
        <f t="shared" si="1"/>
        <v>10.6</v>
      </c>
      <c r="I37" s="178"/>
      <c r="J37" s="177">
        <f t="shared" si="2"/>
        <v>10.6</v>
      </c>
      <c r="K37" s="177">
        <v>13.75</v>
      </c>
      <c r="L37" s="177">
        <f t="shared" si="3"/>
        <v>145.75</v>
      </c>
      <c r="M37" s="177"/>
      <c r="N37" s="177">
        <f t="shared" si="4"/>
        <v>145.75</v>
      </c>
    </row>
    <row r="38" ht="12" customHeight="1" spans="1:14">
      <c r="A38" s="25" t="s">
        <v>17</v>
      </c>
      <c r="B38" s="25" t="s">
        <v>19</v>
      </c>
      <c r="C38" s="27">
        <v>2</v>
      </c>
      <c r="D38" s="27" t="s">
        <v>52</v>
      </c>
      <c r="E38" s="30"/>
      <c r="F38" s="30"/>
      <c r="G38" s="177">
        <v>4</v>
      </c>
      <c r="H38" s="178">
        <f t="shared" si="1"/>
        <v>4</v>
      </c>
      <c r="I38" s="178"/>
      <c r="J38" s="177">
        <f t="shared" si="2"/>
        <v>4</v>
      </c>
      <c r="K38" s="177">
        <v>13.75</v>
      </c>
      <c r="L38" s="177">
        <f t="shared" si="3"/>
        <v>55</v>
      </c>
      <c r="M38" s="177"/>
      <c r="N38" s="177">
        <f t="shared" si="4"/>
        <v>55</v>
      </c>
    </row>
    <row r="39" ht="12" customHeight="1" spans="1:14">
      <c r="A39" s="25" t="s">
        <v>17</v>
      </c>
      <c r="B39" s="25" t="s">
        <v>19</v>
      </c>
      <c r="C39" s="27">
        <v>2</v>
      </c>
      <c r="D39" s="179" t="s">
        <v>53</v>
      </c>
      <c r="E39" s="30"/>
      <c r="F39" s="30"/>
      <c r="G39" s="177">
        <v>4</v>
      </c>
      <c r="H39" s="178">
        <f t="shared" si="1"/>
        <v>4</v>
      </c>
      <c r="I39" s="178"/>
      <c r="J39" s="177">
        <f t="shared" si="2"/>
        <v>4</v>
      </c>
      <c r="K39" s="177">
        <v>13.75</v>
      </c>
      <c r="L39" s="177">
        <f t="shared" si="3"/>
        <v>55</v>
      </c>
      <c r="M39" s="177"/>
      <c r="N39" s="177">
        <f t="shared" si="4"/>
        <v>55</v>
      </c>
    </row>
    <row r="40" ht="12" customHeight="1" spans="1:14">
      <c r="A40" s="25" t="s">
        <v>17</v>
      </c>
      <c r="B40" s="25" t="s">
        <v>19</v>
      </c>
      <c r="C40" s="27">
        <v>2</v>
      </c>
      <c r="D40" s="27" t="s">
        <v>54</v>
      </c>
      <c r="E40" s="30"/>
      <c r="F40" s="30"/>
      <c r="G40" s="177">
        <f>2.9+1</f>
        <v>3.9</v>
      </c>
      <c r="H40" s="178">
        <f t="shared" si="1"/>
        <v>3.9</v>
      </c>
      <c r="I40" s="178"/>
      <c r="J40" s="177">
        <f t="shared" si="2"/>
        <v>3.9</v>
      </c>
      <c r="K40" s="177">
        <v>13.75</v>
      </c>
      <c r="L40" s="177">
        <f t="shared" si="3"/>
        <v>53.63</v>
      </c>
      <c r="M40" s="177"/>
      <c r="N40" s="177">
        <f t="shared" si="4"/>
        <v>53.63</v>
      </c>
    </row>
    <row r="41" ht="12" customHeight="1" spans="1:14">
      <c r="A41" s="25" t="s">
        <v>17</v>
      </c>
      <c r="B41" s="25" t="s">
        <v>19</v>
      </c>
      <c r="C41" s="27">
        <v>2</v>
      </c>
      <c r="D41" s="27" t="s">
        <v>55</v>
      </c>
      <c r="E41" s="30"/>
      <c r="F41" s="30"/>
      <c r="G41" s="177">
        <f>2.8+1</f>
        <v>3.8</v>
      </c>
      <c r="H41" s="178">
        <f t="shared" si="1"/>
        <v>3.8</v>
      </c>
      <c r="I41" s="178"/>
      <c r="J41" s="177">
        <f t="shared" si="2"/>
        <v>3.8</v>
      </c>
      <c r="K41" s="177">
        <v>13.75</v>
      </c>
      <c r="L41" s="177">
        <f t="shared" si="3"/>
        <v>52.25</v>
      </c>
      <c r="M41" s="177"/>
      <c r="N41" s="177">
        <f t="shared" si="4"/>
        <v>52.25</v>
      </c>
    </row>
    <row r="42" ht="12" customHeight="1" spans="1:14">
      <c r="A42" s="25" t="s">
        <v>17</v>
      </c>
      <c r="B42" s="25" t="s">
        <v>19</v>
      </c>
      <c r="C42" s="27">
        <v>2</v>
      </c>
      <c r="D42" s="27" t="s">
        <v>56</v>
      </c>
      <c r="E42" s="30"/>
      <c r="F42" s="30"/>
      <c r="G42" s="177">
        <v>8</v>
      </c>
      <c r="H42" s="178">
        <f t="shared" si="1"/>
        <v>8</v>
      </c>
      <c r="I42" s="178"/>
      <c r="J42" s="177">
        <f t="shared" si="2"/>
        <v>8</v>
      </c>
      <c r="K42" s="177">
        <v>13.75</v>
      </c>
      <c r="L42" s="177">
        <f t="shared" si="3"/>
        <v>110</v>
      </c>
      <c r="M42" s="177"/>
      <c r="N42" s="177">
        <f t="shared" si="4"/>
        <v>110</v>
      </c>
    </row>
    <row r="43" ht="12" customHeight="1" spans="1:14">
      <c r="A43" s="25" t="s">
        <v>17</v>
      </c>
      <c r="B43" s="25" t="s">
        <v>19</v>
      </c>
      <c r="C43" s="27">
        <v>2</v>
      </c>
      <c r="D43" s="27" t="s">
        <v>57</v>
      </c>
      <c r="E43" s="30"/>
      <c r="F43" s="30"/>
      <c r="G43" s="177">
        <v>4</v>
      </c>
      <c r="H43" s="178">
        <f t="shared" si="1"/>
        <v>4</v>
      </c>
      <c r="I43" s="178"/>
      <c r="J43" s="177">
        <f t="shared" si="2"/>
        <v>4</v>
      </c>
      <c r="K43" s="177">
        <v>13.75</v>
      </c>
      <c r="L43" s="177">
        <f t="shared" si="3"/>
        <v>55</v>
      </c>
      <c r="M43" s="177"/>
      <c r="N43" s="177">
        <f t="shared" si="4"/>
        <v>55</v>
      </c>
    </row>
    <row r="44" s="156" customFormat="1" ht="12" customHeight="1" spans="1:14">
      <c r="A44" s="25" t="s">
        <v>17</v>
      </c>
      <c r="B44" s="25" t="s">
        <v>19</v>
      </c>
      <c r="C44" s="25">
        <v>3</v>
      </c>
      <c r="D44" s="25" t="s">
        <v>58</v>
      </c>
      <c r="E44" s="28"/>
      <c r="F44" s="28"/>
      <c r="G44" s="177">
        <v>7.8</v>
      </c>
      <c r="H44" s="178">
        <f t="shared" si="1"/>
        <v>7.8</v>
      </c>
      <c r="I44" s="178"/>
      <c r="J44" s="177">
        <f t="shared" si="2"/>
        <v>7.8</v>
      </c>
      <c r="K44" s="177">
        <v>13.75</v>
      </c>
      <c r="L44" s="177">
        <f t="shared" si="3"/>
        <v>107.25</v>
      </c>
      <c r="M44" s="186"/>
      <c r="N44" s="177">
        <f t="shared" si="4"/>
        <v>107.25</v>
      </c>
    </row>
    <row r="45" s="156" customFormat="1" ht="12" customHeight="1" spans="1:14">
      <c r="A45" s="25" t="s">
        <v>17</v>
      </c>
      <c r="B45" s="25" t="s">
        <v>19</v>
      </c>
      <c r="C45" s="25">
        <v>3</v>
      </c>
      <c r="D45" s="25" t="s">
        <v>59</v>
      </c>
      <c r="E45" s="28"/>
      <c r="F45" s="28"/>
      <c r="G45" s="177">
        <v>5.1</v>
      </c>
      <c r="H45" s="178">
        <f t="shared" si="1"/>
        <v>5.1</v>
      </c>
      <c r="I45" s="178"/>
      <c r="J45" s="177">
        <f t="shared" si="2"/>
        <v>5.1</v>
      </c>
      <c r="K45" s="177">
        <v>13.75</v>
      </c>
      <c r="L45" s="177">
        <f t="shared" si="3"/>
        <v>70.13</v>
      </c>
      <c r="M45" s="186"/>
      <c r="N45" s="177">
        <f t="shared" si="4"/>
        <v>70.13</v>
      </c>
    </row>
    <row r="46" s="156" customFormat="1" ht="12" customHeight="1" spans="1:14">
      <c r="A46" s="25" t="s">
        <v>17</v>
      </c>
      <c r="B46" s="25" t="s">
        <v>19</v>
      </c>
      <c r="C46" s="25">
        <v>3</v>
      </c>
      <c r="D46" s="25" t="s">
        <v>60</v>
      </c>
      <c r="E46" s="28"/>
      <c r="F46" s="28"/>
      <c r="G46" s="177">
        <v>5</v>
      </c>
      <c r="H46" s="178">
        <f t="shared" si="1"/>
        <v>5</v>
      </c>
      <c r="I46" s="178"/>
      <c r="J46" s="177">
        <f t="shared" si="2"/>
        <v>5</v>
      </c>
      <c r="K46" s="177">
        <v>13.75</v>
      </c>
      <c r="L46" s="177">
        <f t="shared" si="3"/>
        <v>68.75</v>
      </c>
      <c r="M46" s="186"/>
      <c r="N46" s="177">
        <f t="shared" si="4"/>
        <v>68.75</v>
      </c>
    </row>
    <row r="47" s="156" customFormat="1" ht="12" customHeight="1" spans="1:14">
      <c r="A47" s="25" t="s">
        <v>17</v>
      </c>
      <c r="B47" s="25" t="s">
        <v>19</v>
      </c>
      <c r="C47" s="25">
        <v>3</v>
      </c>
      <c r="D47" s="25" t="s">
        <v>61</v>
      </c>
      <c r="E47" s="28"/>
      <c r="F47" s="28"/>
      <c r="G47" s="177">
        <f>2.8+1</f>
        <v>3.8</v>
      </c>
      <c r="H47" s="178">
        <f t="shared" si="1"/>
        <v>3.8</v>
      </c>
      <c r="I47" s="178"/>
      <c r="J47" s="177">
        <f t="shared" si="2"/>
        <v>3.8</v>
      </c>
      <c r="K47" s="177">
        <v>13.75</v>
      </c>
      <c r="L47" s="177">
        <f t="shared" si="3"/>
        <v>52.25</v>
      </c>
      <c r="M47" s="186"/>
      <c r="N47" s="177">
        <f t="shared" si="4"/>
        <v>52.25</v>
      </c>
    </row>
    <row r="48" s="156" customFormat="1" ht="12" customHeight="1" spans="1:14">
      <c r="A48" s="25" t="s">
        <v>17</v>
      </c>
      <c r="B48" s="25" t="s">
        <v>19</v>
      </c>
      <c r="C48" s="25">
        <v>3</v>
      </c>
      <c r="D48" s="25" t="s">
        <v>62</v>
      </c>
      <c r="E48" s="28"/>
      <c r="F48" s="28"/>
      <c r="G48" s="177">
        <v>5</v>
      </c>
      <c r="H48" s="178">
        <f t="shared" si="1"/>
        <v>5</v>
      </c>
      <c r="I48" s="178"/>
      <c r="J48" s="177">
        <f t="shared" si="2"/>
        <v>5</v>
      </c>
      <c r="K48" s="177">
        <v>13.75</v>
      </c>
      <c r="L48" s="177">
        <f t="shared" si="3"/>
        <v>68.75</v>
      </c>
      <c r="M48" s="186"/>
      <c r="N48" s="177">
        <f t="shared" si="4"/>
        <v>68.75</v>
      </c>
    </row>
    <row r="49" s="156" customFormat="1" ht="12" customHeight="1" spans="1:14">
      <c r="A49" s="25" t="s">
        <v>17</v>
      </c>
      <c r="B49" s="25" t="s">
        <v>19</v>
      </c>
      <c r="C49" s="25">
        <v>3</v>
      </c>
      <c r="D49" s="25" t="s">
        <v>63</v>
      </c>
      <c r="E49" s="28"/>
      <c r="F49" s="28"/>
      <c r="G49" s="177">
        <v>3.6</v>
      </c>
      <c r="H49" s="178">
        <f t="shared" si="1"/>
        <v>3.6</v>
      </c>
      <c r="I49" s="178"/>
      <c r="J49" s="177">
        <f t="shared" si="2"/>
        <v>3.6</v>
      </c>
      <c r="K49" s="177">
        <v>13.75</v>
      </c>
      <c r="L49" s="177">
        <f t="shared" si="3"/>
        <v>49.5</v>
      </c>
      <c r="M49" s="186"/>
      <c r="N49" s="177">
        <f t="shared" si="4"/>
        <v>49.5</v>
      </c>
    </row>
    <row r="50" s="156" customFormat="1" ht="12" customHeight="1" spans="1:14">
      <c r="A50" s="25" t="s">
        <v>17</v>
      </c>
      <c r="B50" s="25" t="s">
        <v>19</v>
      </c>
      <c r="C50" s="25">
        <v>3</v>
      </c>
      <c r="D50" s="25" t="s">
        <v>64</v>
      </c>
      <c r="E50" s="28"/>
      <c r="F50" s="28"/>
      <c r="G50" s="177">
        <v>3.6</v>
      </c>
      <c r="H50" s="178">
        <f t="shared" si="1"/>
        <v>3.6</v>
      </c>
      <c r="I50" s="178"/>
      <c r="J50" s="177">
        <f t="shared" si="2"/>
        <v>3.6</v>
      </c>
      <c r="K50" s="177">
        <v>13.75</v>
      </c>
      <c r="L50" s="177">
        <f t="shared" si="3"/>
        <v>49.5</v>
      </c>
      <c r="M50" s="186"/>
      <c r="N50" s="177">
        <f t="shared" si="4"/>
        <v>49.5</v>
      </c>
    </row>
    <row r="51" s="156" customFormat="1" ht="12" customHeight="1" spans="1:14">
      <c r="A51" s="25" t="s">
        <v>17</v>
      </c>
      <c r="B51" s="25" t="s">
        <v>19</v>
      </c>
      <c r="C51" s="25">
        <v>3</v>
      </c>
      <c r="D51" s="25" t="s">
        <v>65</v>
      </c>
      <c r="E51" s="28"/>
      <c r="F51" s="28"/>
      <c r="G51" s="177">
        <v>7.8</v>
      </c>
      <c r="H51" s="178">
        <f t="shared" si="1"/>
        <v>7.8</v>
      </c>
      <c r="I51" s="178"/>
      <c r="J51" s="177">
        <f t="shared" si="2"/>
        <v>7.8</v>
      </c>
      <c r="K51" s="177">
        <v>13.75</v>
      </c>
      <c r="L51" s="177">
        <f t="shared" si="3"/>
        <v>107.25</v>
      </c>
      <c r="M51" s="186"/>
      <c r="N51" s="177">
        <f t="shared" si="4"/>
        <v>107.25</v>
      </c>
    </row>
    <row r="52" s="156" customFormat="1" ht="12" customHeight="1" spans="1:14">
      <c r="A52" s="25" t="s">
        <v>17</v>
      </c>
      <c r="B52" s="25" t="s">
        <v>19</v>
      </c>
      <c r="C52" s="25">
        <v>3</v>
      </c>
      <c r="D52" s="25" t="s">
        <v>66</v>
      </c>
      <c r="E52" s="28"/>
      <c r="F52" s="28"/>
      <c r="G52" s="177">
        <v>3.6</v>
      </c>
      <c r="H52" s="178">
        <f t="shared" si="1"/>
        <v>3.6</v>
      </c>
      <c r="I52" s="178"/>
      <c r="J52" s="177">
        <f t="shared" si="2"/>
        <v>3.6</v>
      </c>
      <c r="K52" s="177">
        <v>13.75</v>
      </c>
      <c r="L52" s="177">
        <f t="shared" si="3"/>
        <v>49.5</v>
      </c>
      <c r="M52" s="186"/>
      <c r="N52" s="177">
        <f t="shared" si="4"/>
        <v>49.5</v>
      </c>
    </row>
    <row r="53" s="156" customFormat="1" ht="12" customHeight="1" spans="1:14">
      <c r="A53" s="25" t="s">
        <v>17</v>
      </c>
      <c r="B53" s="25" t="s">
        <v>19</v>
      </c>
      <c r="C53" s="25">
        <v>3</v>
      </c>
      <c r="D53" s="25" t="s">
        <v>67</v>
      </c>
      <c r="E53" s="28"/>
      <c r="F53" s="28"/>
      <c r="G53" s="177">
        <v>3.6</v>
      </c>
      <c r="H53" s="178">
        <f t="shared" si="1"/>
        <v>3.6</v>
      </c>
      <c r="I53" s="178"/>
      <c r="J53" s="177">
        <f t="shared" si="2"/>
        <v>3.6</v>
      </c>
      <c r="K53" s="177">
        <v>13.75</v>
      </c>
      <c r="L53" s="177">
        <f t="shared" si="3"/>
        <v>49.5</v>
      </c>
      <c r="M53" s="186"/>
      <c r="N53" s="177">
        <f t="shared" si="4"/>
        <v>49.5</v>
      </c>
    </row>
    <row r="54" s="156" customFormat="1" ht="12" customHeight="1" spans="1:14">
      <c r="A54" s="25" t="s">
        <v>17</v>
      </c>
      <c r="B54" s="25" t="s">
        <v>19</v>
      </c>
      <c r="C54" s="25">
        <v>3</v>
      </c>
      <c r="D54" s="25" t="s">
        <v>68</v>
      </c>
      <c r="E54" s="28"/>
      <c r="F54" s="28"/>
      <c r="G54" s="177">
        <v>9.2</v>
      </c>
      <c r="H54" s="178">
        <f t="shared" si="1"/>
        <v>9.2</v>
      </c>
      <c r="I54" s="178"/>
      <c r="J54" s="177">
        <f t="shared" si="2"/>
        <v>9.2</v>
      </c>
      <c r="K54" s="177">
        <v>13.75</v>
      </c>
      <c r="L54" s="177">
        <f t="shared" si="3"/>
        <v>126.5</v>
      </c>
      <c r="M54" s="186"/>
      <c r="N54" s="177">
        <f t="shared" si="4"/>
        <v>126.5</v>
      </c>
    </row>
    <row r="55" s="156" customFormat="1" ht="12" customHeight="1" spans="1:14">
      <c r="A55" s="25" t="s">
        <v>17</v>
      </c>
      <c r="B55" s="25" t="s">
        <v>19</v>
      </c>
      <c r="C55" s="25">
        <v>3</v>
      </c>
      <c r="D55" s="25" t="s">
        <v>69</v>
      </c>
      <c r="E55" s="28"/>
      <c r="F55" s="28"/>
      <c r="G55" s="177">
        <v>9.1</v>
      </c>
      <c r="H55" s="178">
        <f t="shared" si="1"/>
        <v>9.1</v>
      </c>
      <c r="I55" s="178"/>
      <c r="J55" s="177">
        <f t="shared" si="2"/>
        <v>9.1</v>
      </c>
      <c r="K55" s="177">
        <v>13.75</v>
      </c>
      <c r="L55" s="177">
        <f t="shared" si="3"/>
        <v>125.13</v>
      </c>
      <c r="M55" s="186"/>
      <c r="N55" s="177">
        <f t="shared" si="4"/>
        <v>125.13</v>
      </c>
    </row>
    <row r="56" s="156" customFormat="1" ht="12" customHeight="1" spans="1:14">
      <c r="A56" s="25" t="s">
        <v>17</v>
      </c>
      <c r="B56" s="25" t="s">
        <v>19</v>
      </c>
      <c r="C56" s="25">
        <v>3</v>
      </c>
      <c r="D56" s="25" t="s">
        <v>70</v>
      </c>
      <c r="E56" s="28"/>
      <c r="F56" s="28"/>
      <c r="G56" s="177">
        <v>11.9</v>
      </c>
      <c r="H56" s="178">
        <f t="shared" si="1"/>
        <v>11.9</v>
      </c>
      <c r="I56" s="178"/>
      <c r="J56" s="177">
        <f t="shared" si="2"/>
        <v>11.9</v>
      </c>
      <c r="K56" s="177">
        <v>13.75</v>
      </c>
      <c r="L56" s="177">
        <f t="shared" si="3"/>
        <v>163.63</v>
      </c>
      <c r="M56" s="186"/>
      <c r="N56" s="177">
        <f t="shared" si="4"/>
        <v>163.63</v>
      </c>
    </row>
    <row r="57" s="156" customFormat="1" ht="12" customHeight="1" spans="1:14">
      <c r="A57" s="25" t="s">
        <v>17</v>
      </c>
      <c r="B57" s="25" t="s">
        <v>19</v>
      </c>
      <c r="C57" s="25">
        <v>3</v>
      </c>
      <c r="D57" s="25" t="s">
        <v>71</v>
      </c>
      <c r="E57" s="28"/>
      <c r="F57" s="28"/>
      <c r="G57" s="177">
        <v>5</v>
      </c>
      <c r="H57" s="178">
        <f t="shared" si="1"/>
        <v>5</v>
      </c>
      <c r="I57" s="178"/>
      <c r="J57" s="177">
        <f t="shared" si="2"/>
        <v>5</v>
      </c>
      <c r="K57" s="177">
        <v>13.75</v>
      </c>
      <c r="L57" s="177">
        <f t="shared" si="3"/>
        <v>68.75</v>
      </c>
      <c r="M57" s="186"/>
      <c r="N57" s="177">
        <f t="shared" si="4"/>
        <v>68.75</v>
      </c>
    </row>
    <row r="58" s="156" customFormat="1" ht="12" customHeight="1" spans="1:14">
      <c r="A58" s="25" t="s">
        <v>17</v>
      </c>
      <c r="B58" s="25" t="s">
        <v>19</v>
      </c>
      <c r="C58" s="25">
        <v>3</v>
      </c>
      <c r="D58" s="25" t="s">
        <v>72</v>
      </c>
      <c r="E58" s="28"/>
      <c r="F58" s="28"/>
      <c r="G58" s="177">
        <v>3.6</v>
      </c>
      <c r="H58" s="178">
        <f t="shared" si="1"/>
        <v>3.6</v>
      </c>
      <c r="I58" s="178"/>
      <c r="J58" s="177">
        <f t="shared" si="2"/>
        <v>3.6</v>
      </c>
      <c r="K58" s="177">
        <v>13.75</v>
      </c>
      <c r="L58" s="177">
        <f t="shared" si="3"/>
        <v>49.5</v>
      </c>
      <c r="M58" s="186"/>
      <c r="N58" s="177">
        <f t="shared" si="4"/>
        <v>49.5</v>
      </c>
    </row>
    <row r="59" s="156" customFormat="1" ht="12" customHeight="1" spans="1:14">
      <c r="A59" s="25" t="s">
        <v>17</v>
      </c>
      <c r="B59" s="25" t="s">
        <v>19</v>
      </c>
      <c r="C59" s="25">
        <v>3</v>
      </c>
      <c r="D59" s="25" t="s">
        <v>73</v>
      </c>
      <c r="E59" s="28"/>
      <c r="F59" s="28"/>
      <c r="G59" s="177">
        <v>6.9</v>
      </c>
      <c r="H59" s="178">
        <f t="shared" si="1"/>
        <v>6.9</v>
      </c>
      <c r="I59" s="178"/>
      <c r="J59" s="177">
        <f t="shared" si="2"/>
        <v>6.9</v>
      </c>
      <c r="K59" s="177">
        <v>13.75</v>
      </c>
      <c r="L59" s="177">
        <f t="shared" si="3"/>
        <v>94.88</v>
      </c>
      <c r="M59" s="186"/>
      <c r="N59" s="177">
        <f t="shared" si="4"/>
        <v>94.88</v>
      </c>
    </row>
    <row r="60" s="156" customFormat="1" ht="12" customHeight="1" spans="1:14">
      <c r="A60" s="25" t="s">
        <v>17</v>
      </c>
      <c r="B60" s="25" t="s">
        <v>19</v>
      </c>
      <c r="C60" s="25">
        <v>3</v>
      </c>
      <c r="D60" s="25" t="s">
        <v>74</v>
      </c>
      <c r="E60" s="28"/>
      <c r="F60" s="28"/>
      <c r="G60" s="177">
        <v>7.8</v>
      </c>
      <c r="H60" s="178">
        <f t="shared" si="1"/>
        <v>7.8</v>
      </c>
      <c r="I60" s="178"/>
      <c r="J60" s="177">
        <f t="shared" si="2"/>
        <v>7.8</v>
      </c>
      <c r="K60" s="177">
        <v>13.75</v>
      </c>
      <c r="L60" s="177">
        <f t="shared" si="3"/>
        <v>107.25</v>
      </c>
      <c r="M60" s="186"/>
      <c r="N60" s="177">
        <f t="shared" si="4"/>
        <v>107.25</v>
      </c>
    </row>
    <row r="61" s="156" customFormat="1" ht="12" customHeight="1" spans="1:14">
      <c r="A61" s="25" t="s">
        <v>17</v>
      </c>
      <c r="B61" s="25" t="s">
        <v>19</v>
      </c>
      <c r="C61" s="25">
        <v>3</v>
      </c>
      <c r="D61" s="25" t="s">
        <v>75</v>
      </c>
      <c r="E61" s="28"/>
      <c r="F61" s="28"/>
      <c r="G61" s="177">
        <v>7.8</v>
      </c>
      <c r="H61" s="178">
        <f t="shared" si="1"/>
        <v>7.8</v>
      </c>
      <c r="I61" s="178"/>
      <c r="J61" s="177">
        <f t="shared" si="2"/>
        <v>7.8</v>
      </c>
      <c r="K61" s="177">
        <v>13.75</v>
      </c>
      <c r="L61" s="177">
        <f t="shared" si="3"/>
        <v>107.25</v>
      </c>
      <c r="M61" s="186"/>
      <c r="N61" s="177">
        <f t="shared" si="4"/>
        <v>107.25</v>
      </c>
    </row>
    <row r="62" s="156" customFormat="1" ht="12" customHeight="1" spans="1:14">
      <c r="A62" s="25" t="s">
        <v>17</v>
      </c>
      <c r="B62" s="25" t="s">
        <v>19</v>
      </c>
      <c r="C62" s="25">
        <v>3</v>
      </c>
      <c r="D62" s="25" t="s">
        <v>76</v>
      </c>
      <c r="E62" s="28"/>
      <c r="F62" s="28"/>
      <c r="G62" s="177">
        <v>10.8</v>
      </c>
      <c r="H62" s="178">
        <f t="shared" si="1"/>
        <v>10.8</v>
      </c>
      <c r="I62" s="178"/>
      <c r="J62" s="177">
        <f t="shared" si="2"/>
        <v>10.8</v>
      </c>
      <c r="K62" s="177">
        <v>13.75</v>
      </c>
      <c r="L62" s="177">
        <f t="shared" si="3"/>
        <v>148.5</v>
      </c>
      <c r="M62" s="186"/>
      <c r="N62" s="177">
        <f t="shared" si="4"/>
        <v>148.5</v>
      </c>
    </row>
    <row r="63" s="157" customFormat="1" ht="12" customHeight="1" spans="1:14">
      <c r="A63" s="26" t="s">
        <v>17</v>
      </c>
      <c r="B63" s="25" t="s">
        <v>19</v>
      </c>
      <c r="C63" s="26">
        <v>4</v>
      </c>
      <c r="D63" s="26" t="s">
        <v>77</v>
      </c>
      <c r="E63" s="30"/>
      <c r="F63" s="30"/>
      <c r="G63" s="177">
        <v>5.4</v>
      </c>
      <c r="H63" s="178">
        <f t="shared" si="1"/>
        <v>5.4</v>
      </c>
      <c r="I63" s="178"/>
      <c r="J63" s="177">
        <f t="shared" si="2"/>
        <v>5.4</v>
      </c>
      <c r="K63" s="177">
        <v>13.75</v>
      </c>
      <c r="L63" s="177">
        <f t="shared" si="3"/>
        <v>74.25</v>
      </c>
      <c r="M63" s="177"/>
      <c r="N63" s="177">
        <f t="shared" si="4"/>
        <v>74.25</v>
      </c>
    </row>
    <row r="64" s="157" customFormat="1" ht="12" customHeight="1" spans="1:14">
      <c r="A64" s="26" t="s">
        <v>17</v>
      </c>
      <c r="B64" s="25" t="s">
        <v>19</v>
      </c>
      <c r="C64" s="26">
        <v>4</v>
      </c>
      <c r="D64" s="26" t="s">
        <v>78</v>
      </c>
      <c r="E64" s="30"/>
      <c r="F64" s="30"/>
      <c r="G64" s="177">
        <v>8</v>
      </c>
      <c r="H64" s="178">
        <f t="shared" si="1"/>
        <v>8</v>
      </c>
      <c r="I64" s="178"/>
      <c r="J64" s="177">
        <f t="shared" si="2"/>
        <v>8</v>
      </c>
      <c r="K64" s="177">
        <v>13.75</v>
      </c>
      <c r="L64" s="177">
        <f t="shared" si="3"/>
        <v>110</v>
      </c>
      <c r="M64" s="177"/>
      <c r="N64" s="177">
        <f t="shared" si="4"/>
        <v>110</v>
      </c>
    </row>
    <row r="65" s="157" customFormat="1" ht="12" customHeight="1" spans="1:14">
      <c r="A65" s="26" t="s">
        <v>17</v>
      </c>
      <c r="B65" s="25" t="s">
        <v>19</v>
      </c>
      <c r="C65" s="26">
        <v>4</v>
      </c>
      <c r="D65" s="26" t="s">
        <v>79</v>
      </c>
      <c r="E65" s="30"/>
      <c r="F65" s="30"/>
      <c r="G65" s="177">
        <v>5.4</v>
      </c>
      <c r="H65" s="178">
        <f t="shared" si="1"/>
        <v>5.4</v>
      </c>
      <c r="I65" s="178"/>
      <c r="J65" s="177">
        <f t="shared" si="2"/>
        <v>5.4</v>
      </c>
      <c r="K65" s="177">
        <v>13.75</v>
      </c>
      <c r="L65" s="177">
        <f t="shared" si="3"/>
        <v>74.25</v>
      </c>
      <c r="M65" s="177"/>
      <c r="N65" s="177">
        <f t="shared" si="4"/>
        <v>74.25</v>
      </c>
    </row>
    <row r="66" s="157" customFormat="1" ht="12" customHeight="1" spans="1:14">
      <c r="A66" s="26" t="s">
        <v>17</v>
      </c>
      <c r="B66" s="25" t="s">
        <v>19</v>
      </c>
      <c r="C66" s="26">
        <v>4</v>
      </c>
      <c r="D66" s="26" t="s">
        <v>80</v>
      </c>
      <c r="E66" s="30"/>
      <c r="F66" s="30"/>
      <c r="G66" s="177">
        <v>10.7</v>
      </c>
      <c r="H66" s="178">
        <f t="shared" si="1"/>
        <v>10.7</v>
      </c>
      <c r="I66" s="178"/>
      <c r="J66" s="177">
        <f t="shared" si="2"/>
        <v>10.7</v>
      </c>
      <c r="K66" s="177">
        <v>13.75</v>
      </c>
      <c r="L66" s="177">
        <f t="shared" si="3"/>
        <v>147.13</v>
      </c>
      <c r="M66" s="177"/>
      <c r="N66" s="177">
        <f t="shared" si="4"/>
        <v>147.13</v>
      </c>
    </row>
    <row r="67" s="157" customFormat="1" ht="12" customHeight="1" spans="1:14">
      <c r="A67" s="26" t="s">
        <v>17</v>
      </c>
      <c r="B67" s="25" t="s">
        <v>19</v>
      </c>
      <c r="C67" s="26">
        <v>4</v>
      </c>
      <c r="D67" s="26" t="s">
        <v>81</v>
      </c>
      <c r="E67" s="30"/>
      <c r="F67" s="30"/>
      <c r="G67" s="177">
        <v>13.4</v>
      </c>
      <c r="H67" s="178">
        <f t="shared" si="1"/>
        <v>13.4</v>
      </c>
      <c r="I67" s="178"/>
      <c r="J67" s="177">
        <f t="shared" si="2"/>
        <v>13.4</v>
      </c>
      <c r="K67" s="177">
        <v>13.75</v>
      </c>
      <c r="L67" s="177">
        <f t="shared" si="3"/>
        <v>184.25</v>
      </c>
      <c r="M67" s="177"/>
      <c r="N67" s="177">
        <f t="shared" si="4"/>
        <v>184.25</v>
      </c>
    </row>
    <row r="68" s="157" customFormat="1" ht="12" customHeight="1" spans="1:14">
      <c r="A68" s="26" t="s">
        <v>17</v>
      </c>
      <c r="B68" s="25" t="s">
        <v>19</v>
      </c>
      <c r="C68" s="26">
        <v>4</v>
      </c>
      <c r="D68" s="26" t="s">
        <v>82</v>
      </c>
      <c r="E68" s="30"/>
      <c r="F68" s="30"/>
      <c r="G68" s="177">
        <v>10.7</v>
      </c>
      <c r="H68" s="178">
        <f t="shared" si="1"/>
        <v>10.7</v>
      </c>
      <c r="I68" s="178"/>
      <c r="J68" s="177">
        <f t="shared" si="2"/>
        <v>10.7</v>
      </c>
      <c r="K68" s="177">
        <v>13.75</v>
      </c>
      <c r="L68" s="177">
        <f t="shared" si="3"/>
        <v>147.13</v>
      </c>
      <c r="M68" s="177"/>
      <c r="N68" s="177">
        <f t="shared" si="4"/>
        <v>147.13</v>
      </c>
    </row>
    <row r="69" s="157" customFormat="1" ht="12" customHeight="1" spans="1:14">
      <c r="A69" s="26" t="s">
        <v>17</v>
      </c>
      <c r="B69" s="25" t="s">
        <v>19</v>
      </c>
      <c r="C69" s="26">
        <v>4</v>
      </c>
      <c r="D69" s="26" t="s">
        <v>83</v>
      </c>
      <c r="E69" s="30"/>
      <c r="F69" s="30"/>
      <c r="G69" s="177">
        <v>10.7</v>
      </c>
      <c r="H69" s="178">
        <f t="shared" si="1"/>
        <v>10.7</v>
      </c>
      <c r="I69" s="178"/>
      <c r="J69" s="177">
        <f t="shared" ref="J69:J132" si="6">H69</f>
        <v>10.7</v>
      </c>
      <c r="K69" s="177">
        <v>13.75</v>
      </c>
      <c r="L69" s="177">
        <f t="shared" si="3"/>
        <v>147.13</v>
      </c>
      <c r="M69" s="177"/>
      <c r="N69" s="177">
        <f t="shared" si="4"/>
        <v>147.13</v>
      </c>
    </row>
    <row r="70" s="157" customFormat="1" ht="12" customHeight="1" spans="1:14">
      <c r="A70" s="26" t="s">
        <v>17</v>
      </c>
      <c r="B70" s="25" t="s">
        <v>19</v>
      </c>
      <c r="C70" s="26">
        <v>4</v>
      </c>
      <c r="D70" s="26" t="s">
        <v>84</v>
      </c>
      <c r="E70" s="30"/>
      <c r="F70" s="30"/>
      <c r="G70" s="177">
        <v>18.7</v>
      </c>
      <c r="H70" s="178">
        <f t="shared" ref="H70:H133" si="7">SUBTOTAL(9,E70:G70)</f>
        <v>18.7</v>
      </c>
      <c r="I70" s="178"/>
      <c r="J70" s="177">
        <f t="shared" si="6"/>
        <v>18.7</v>
      </c>
      <c r="K70" s="177">
        <v>13.75</v>
      </c>
      <c r="L70" s="177">
        <f t="shared" ref="L70:L133" si="8">ROUND(H70*K70,2)</f>
        <v>257.13</v>
      </c>
      <c r="M70" s="177"/>
      <c r="N70" s="177">
        <f t="shared" ref="N70:N133" si="9">L70-M70</f>
        <v>257.13</v>
      </c>
    </row>
    <row r="71" s="157" customFormat="1" ht="12" customHeight="1" spans="1:14">
      <c r="A71" s="26" t="s">
        <v>17</v>
      </c>
      <c r="B71" s="25" t="s">
        <v>19</v>
      </c>
      <c r="C71" s="26">
        <v>4</v>
      </c>
      <c r="D71" s="26" t="s">
        <v>85</v>
      </c>
      <c r="E71" s="30"/>
      <c r="F71" s="30"/>
      <c r="G71" s="177">
        <f>2.8+1</f>
        <v>3.8</v>
      </c>
      <c r="H71" s="178">
        <f t="shared" si="7"/>
        <v>3.8</v>
      </c>
      <c r="I71" s="178"/>
      <c r="J71" s="177">
        <f t="shared" si="6"/>
        <v>3.8</v>
      </c>
      <c r="K71" s="177">
        <v>13.75</v>
      </c>
      <c r="L71" s="177">
        <f t="shared" si="8"/>
        <v>52.25</v>
      </c>
      <c r="M71" s="177"/>
      <c r="N71" s="177">
        <f t="shared" si="9"/>
        <v>52.25</v>
      </c>
    </row>
    <row r="72" s="157" customFormat="1" ht="12" customHeight="1" spans="1:14">
      <c r="A72" s="26" t="s">
        <v>17</v>
      </c>
      <c r="B72" s="25" t="s">
        <v>19</v>
      </c>
      <c r="C72" s="26">
        <v>4</v>
      </c>
      <c r="D72" s="26" t="s">
        <v>86</v>
      </c>
      <c r="E72" s="30"/>
      <c r="F72" s="30"/>
      <c r="G72" s="177">
        <v>8</v>
      </c>
      <c r="H72" s="178">
        <f t="shared" si="7"/>
        <v>8</v>
      </c>
      <c r="I72" s="178"/>
      <c r="J72" s="177">
        <f t="shared" si="6"/>
        <v>8</v>
      </c>
      <c r="K72" s="177">
        <v>13.75</v>
      </c>
      <c r="L72" s="177">
        <f t="shared" si="8"/>
        <v>110</v>
      </c>
      <c r="M72" s="177"/>
      <c r="N72" s="177">
        <f t="shared" si="9"/>
        <v>110</v>
      </c>
    </row>
    <row r="73" s="157" customFormat="1" ht="12" customHeight="1" spans="1:14">
      <c r="A73" s="26" t="s">
        <v>17</v>
      </c>
      <c r="B73" s="25" t="s">
        <v>19</v>
      </c>
      <c r="C73" s="26">
        <v>4</v>
      </c>
      <c r="D73" s="26" t="s">
        <v>87</v>
      </c>
      <c r="E73" s="30"/>
      <c r="F73" s="30"/>
      <c r="G73" s="177">
        <v>16.1</v>
      </c>
      <c r="H73" s="178">
        <f t="shared" si="7"/>
        <v>16.1</v>
      </c>
      <c r="I73" s="178"/>
      <c r="J73" s="177">
        <f t="shared" si="6"/>
        <v>16.1</v>
      </c>
      <c r="K73" s="177">
        <v>13.75</v>
      </c>
      <c r="L73" s="177">
        <f t="shared" si="8"/>
        <v>221.38</v>
      </c>
      <c r="M73" s="177"/>
      <c r="N73" s="177">
        <f t="shared" si="9"/>
        <v>221.38</v>
      </c>
    </row>
    <row r="74" s="157" customFormat="1" ht="12" customHeight="1" spans="1:14">
      <c r="A74" s="26" t="s">
        <v>17</v>
      </c>
      <c r="B74" s="25" t="s">
        <v>19</v>
      </c>
      <c r="C74" s="26">
        <v>4</v>
      </c>
      <c r="D74" s="26" t="s">
        <v>88</v>
      </c>
      <c r="E74" s="30"/>
      <c r="F74" s="30"/>
      <c r="G74" s="177">
        <v>23.7</v>
      </c>
      <c r="H74" s="178">
        <f t="shared" si="7"/>
        <v>23.7</v>
      </c>
      <c r="I74" s="178"/>
      <c r="J74" s="177">
        <f t="shared" si="6"/>
        <v>23.7</v>
      </c>
      <c r="K74" s="177">
        <v>13.75</v>
      </c>
      <c r="L74" s="177">
        <f t="shared" si="8"/>
        <v>325.88</v>
      </c>
      <c r="M74" s="177"/>
      <c r="N74" s="177">
        <f t="shared" si="9"/>
        <v>325.88</v>
      </c>
    </row>
    <row r="75" s="157" customFormat="1" ht="12" customHeight="1" spans="1:14">
      <c r="A75" s="26" t="s">
        <v>17</v>
      </c>
      <c r="B75" s="25" t="s">
        <v>19</v>
      </c>
      <c r="C75" s="26">
        <v>4</v>
      </c>
      <c r="D75" s="26" t="s">
        <v>89</v>
      </c>
      <c r="E75" s="30"/>
      <c r="F75" s="30"/>
      <c r="G75" s="177">
        <v>2.7</v>
      </c>
      <c r="H75" s="178">
        <f t="shared" si="7"/>
        <v>2.7</v>
      </c>
      <c r="I75" s="178"/>
      <c r="J75" s="177">
        <f t="shared" si="6"/>
        <v>2.7</v>
      </c>
      <c r="K75" s="177">
        <v>13.75</v>
      </c>
      <c r="L75" s="177">
        <f t="shared" si="8"/>
        <v>37.13</v>
      </c>
      <c r="M75" s="177"/>
      <c r="N75" s="177">
        <f t="shared" si="9"/>
        <v>37.13</v>
      </c>
    </row>
    <row r="76" s="157" customFormat="1" ht="12" customHeight="1" spans="1:14">
      <c r="A76" s="26" t="s">
        <v>17</v>
      </c>
      <c r="B76" s="25" t="s">
        <v>19</v>
      </c>
      <c r="C76" s="26">
        <v>4</v>
      </c>
      <c r="D76" s="26" t="s">
        <v>90</v>
      </c>
      <c r="E76" s="30"/>
      <c r="F76" s="30"/>
      <c r="G76" s="177">
        <v>10.7</v>
      </c>
      <c r="H76" s="178">
        <f t="shared" si="7"/>
        <v>10.7</v>
      </c>
      <c r="I76" s="178"/>
      <c r="J76" s="177">
        <f t="shared" si="6"/>
        <v>10.7</v>
      </c>
      <c r="K76" s="177">
        <v>13.75</v>
      </c>
      <c r="L76" s="177">
        <f t="shared" si="8"/>
        <v>147.13</v>
      </c>
      <c r="M76" s="177"/>
      <c r="N76" s="177">
        <f t="shared" si="9"/>
        <v>147.13</v>
      </c>
    </row>
    <row r="77" s="157" customFormat="1" ht="12" customHeight="1" spans="1:14">
      <c r="A77" s="26" t="s">
        <v>17</v>
      </c>
      <c r="B77" s="25" t="s">
        <v>19</v>
      </c>
      <c r="C77" s="26">
        <v>4</v>
      </c>
      <c r="D77" s="26" t="s">
        <v>91</v>
      </c>
      <c r="E77" s="30"/>
      <c r="F77" s="30"/>
      <c r="G77" s="177">
        <v>13.4</v>
      </c>
      <c r="H77" s="178">
        <f t="shared" si="7"/>
        <v>13.4</v>
      </c>
      <c r="I77" s="178"/>
      <c r="J77" s="177">
        <f t="shared" si="6"/>
        <v>13.4</v>
      </c>
      <c r="K77" s="177">
        <v>13.75</v>
      </c>
      <c r="L77" s="177">
        <f t="shared" si="8"/>
        <v>184.25</v>
      </c>
      <c r="M77" s="177"/>
      <c r="N77" s="177">
        <f t="shared" si="9"/>
        <v>184.25</v>
      </c>
    </row>
    <row r="78" s="157" customFormat="1" ht="12" customHeight="1" spans="1:14">
      <c r="A78" s="26" t="s">
        <v>17</v>
      </c>
      <c r="B78" s="25" t="s">
        <v>19</v>
      </c>
      <c r="C78" s="26">
        <v>4</v>
      </c>
      <c r="D78" s="26" t="s">
        <v>92</v>
      </c>
      <c r="E78" s="30"/>
      <c r="F78" s="30"/>
      <c r="G78" s="177">
        <v>5.4</v>
      </c>
      <c r="H78" s="178">
        <f t="shared" si="7"/>
        <v>5.4</v>
      </c>
      <c r="I78" s="178"/>
      <c r="J78" s="177">
        <f t="shared" si="6"/>
        <v>5.4</v>
      </c>
      <c r="K78" s="177">
        <v>13.75</v>
      </c>
      <c r="L78" s="177">
        <f t="shared" si="8"/>
        <v>74.25</v>
      </c>
      <c r="M78" s="177"/>
      <c r="N78" s="177">
        <f t="shared" si="9"/>
        <v>74.25</v>
      </c>
    </row>
    <row r="79" s="157" customFormat="1" ht="12" customHeight="1" spans="1:14">
      <c r="A79" s="26" t="s">
        <v>17</v>
      </c>
      <c r="B79" s="25" t="s">
        <v>19</v>
      </c>
      <c r="C79" s="26">
        <v>4</v>
      </c>
      <c r="D79" s="26" t="s">
        <v>93</v>
      </c>
      <c r="E79" s="30"/>
      <c r="F79" s="30"/>
      <c r="G79" s="177">
        <v>5.4</v>
      </c>
      <c r="H79" s="178">
        <f t="shared" si="7"/>
        <v>5.4</v>
      </c>
      <c r="I79" s="178"/>
      <c r="J79" s="177">
        <f t="shared" si="6"/>
        <v>5.4</v>
      </c>
      <c r="K79" s="177">
        <v>13.75</v>
      </c>
      <c r="L79" s="177">
        <f t="shared" si="8"/>
        <v>74.25</v>
      </c>
      <c r="M79" s="177"/>
      <c r="N79" s="177">
        <f t="shared" si="9"/>
        <v>74.25</v>
      </c>
    </row>
    <row r="80" s="157" customFormat="1" ht="12" customHeight="1" spans="1:14">
      <c r="A80" s="26" t="s">
        <v>17</v>
      </c>
      <c r="B80" s="25" t="s">
        <v>19</v>
      </c>
      <c r="C80" s="26">
        <v>4</v>
      </c>
      <c r="D80" s="26" t="s">
        <v>94</v>
      </c>
      <c r="E80" s="30"/>
      <c r="F80" s="30"/>
      <c r="G80" s="177">
        <v>8</v>
      </c>
      <c r="H80" s="178">
        <f t="shared" si="7"/>
        <v>8</v>
      </c>
      <c r="I80" s="178"/>
      <c r="J80" s="177">
        <f t="shared" si="6"/>
        <v>8</v>
      </c>
      <c r="K80" s="177">
        <v>13.75</v>
      </c>
      <c r="L80" s="177">
        <f t="shared" si="8"/>
        <v>110</v>
      </c>
      <c r="M80" s="177"/>
      <c r="N80" s="177">
        <f t="shared" si="9"/>
        <v>110</v>
      </c>
    </row>
    <row r="81" s="157" customFormat="1" ht="12" customHeight="1" spans="1:14">
      <c r="A81" s="26" t="s">
        <v>17</v>
      </c>
      <c r="B81" s="25" t="s">
        <v>19</v>
      </c>
      <c r="C81" s="26">
        <v>4</v>
      </c>
      <c r="D81" s="26" t="s">
        <v>95</v>
      </c>
      <c r="E81" s="30"/>
      <c r="F81" s="30"/>
      <c r="G81" s="177">
        <v>5.4</v>
      </c>
      <c r="H81" s="178">
        <f t="shared" si="7"/>
        <v>5.4</v>
      </c>
      <c r="I81" s="178"/>
      <c r="J81" s="177">
        <f t="shared" si="6"/>
        <v>5.4</v>
      </c>
      <c r="K81" s="177">
        <v>13.75</v>
      </c>
      <c r="L81" s="177">
        <f t="shared" si="8"/>
        <v>74.25</v>
      </c>
      <c r="M81" s="177"/>
      <c r="N81" s="177">
        <f t="shared" si="9"/>
        <v>74.25</v>
      </c>
    </row>
    <row r="82" s="157" customFormat="1" ht="12" customHeight="1" spans="1:14">
      <c r="A82" s="26" t="s">
        <v>17</v>
      </c>
      <c r="B82" s="25" t="s">
        <v>19</v>
      </c>
      <c r="C82" s="26">
        <v>4</v>
      </c>
      <c r="D82" s="26" t="s">
        <v>96</v>
      </c>
      <c r="E82" s="30"/>
      <c r="F82" s="30"/>
      <c r="G82" s="177">
        <v>5.4</v>
      </c>
      <c r="H82" s="178">
        <f t="shared" si="7"/>
        <v>5.4</v>
      </c>
      <c r="I82" s="178"/>
      <c r="J82" s="177">
        <f t="shared" si="6"/>
        <v>5.4</v>
      </c>
      <c r="K82" s="177">
        <v>13.75</v>
      </c>
      <c r="L82" s="177">
        <f t="shared" si="8"/>
        <v>74.25</v>
      </c>
      <c r="M82" s="177"/>
      <c r="N82" s="177">
        <f t="shared" si="9"/>
        <v>74.25</v>
      </c>
    </row>
    <row r="83" s="157" customFormat="1" ht="12" customHeight="1" spans="1:14">
      <c r="A83" s="26" t="s">
        <v>17</v>
      </c>
      <c r="B83" s="25" t="s">
        <v>19</v>
      </c>
      <c r="C83" s="26">
        <v>4</v>
      </c>
      <c r="D83" s="26" t="s">
        <v>97</v>
      </c>
      <c r="E83" s="30"/>
      <c r="F83" s="30"/>
      <c r="G83" s="177">
        <v>5.4</v>
      </c>
      <c r="H83" s="178">
        <f t="shared" si="7"/>
        <v>5.4</v>
      </c>
      <c r="I83" s="178"/>
      <c r="J83" s="177">
        <f t="shared" si="6"/>
        <v>5.4</v>
      </c>
      <c r="K83" s="177">
        <v>13.75</v>
      </c>
      <c r="L83" s="177">
        <f t="shared" si="8"/>
        <v>74.25</v>
      </c>
      <c r="M83" s="177"/>
      <c r="N83" s="177">
        <f t="shared" si="9"/>
        <v>74.25</v>
      </c>
    </row>
    <row r="84" s="157" customFormat="1" ht="12" customHeight="1" spans="1:14">
      <c r="A84" s="26" t="s">
        <v>17</v>
      </c>
      <c r="B84" s="25" t="s">
        <v>19</v>
      </c>
      <c r="C84" s="26">
        <v>4</v>
      </c>
      <c r="D84" s="26" t="s">
        <v>98</v>
      </c>
      <c r="E84" s="30"/>
      <c r="F84" s="30"/>
      <c r="G84" s="177">
        <v>5.4</v>
      </c>
      <c r="H84" s="178">
        <f t="shared" si="7"/>
        <v>5.4</v>
      </c>
      <c r="I84" s="178"/>
      <c r="J84" s="177">
        <f t="shared" si="6"/>
        <v>5.4</v>
      </c>
      <c r="K84" s="177">
        <v>13.75</v>
      </c>
      <c r="L84" s="177">
        <f t="shared" si="8"/>
        <v>74.25</v>
      </c>
      <c r="M84" s="177"/>
      <c r="N84" s="177">
        <f t="shared" si="9"/>
        <v>74.25</v>
      </c>
    </row>
    <row r="85" s="157" customFormat="1" ht="12" customHeight="1" spans="1:14">
      <c r="A85" s="26" t="s">
        <v>17</v>
      </c>
      <c r="B85" s="25" t="s">
        <v>19</v>
      </c>
      <c r="C85" s="26">
        <v>4</v>
      </c>
      <c r="D85" s="26" t="s">
        <v>99</v>
      </c>
      <c r="E85" s="30"/>
      <c r="F85" s="30"/>
      <c r="G85" s="177">
        <v>16.1</v>
      </c>
      <c r="H85" s="178">
        <f t="shared" si="7"/>
        <v>16.1</v>
      </c>
      <c r="I85" s="178"/>
      <c r="J85" s="177">
        <f t="shared" si="6"/>
        <v>16.1</v>
      </c>
      <c r="K85" s="177">
        <v>13.75</v>
      </c>
      <c r="L85" s="177">
        <f t="shared" si="8"/>
        <v>221.38</v>
      </c>
      <c r="M85" s="177"/>
      <c r="N85" s="177">
        <f t="shared" si="9"/>
        <v>221.38</v>
      </c>
    </row>
    <row r="86" s="157" customFormat="1" ht="12" customHeight="1" spans="1:14">
      <c r="A86" s="26" t="s">
        <v>17</v>
      </c>
      <c r="B86" s="25" t="s">
        <v>19</v>
      </c>
      <c r="C86" s="26">
        <v>4</v>
      </c>
      <c r="D86" s="26" t="s">
        <v>100</v>
      </c>
      <c r="E86" s="30"/>
      <c r="F86" s="30"/>
      <c r="G86" s="177">
        <v>28.8</v>
      </c>
      <c r="H86" s="178">
        <f t="shared" si="7"/>
        <v>28.8</v>
      </c>
      <c r="I86" s="178"/>
      <c r="J86" s="177">
        <f t="shared" si="6"/>
        <v>28.8</v>
      </c>
      <c r="K86" s="177">
        <v>13.75</v>
      </c>
      <c r="L86" s="177">
        <f t="shared" si="8"/>
        <v>396</v>
      </c>
      <c r="M86" s="177"/>
      <c r="N86" s="177">
        <f t="shared" si="9"/>
        <v>396</v>
      </c>
    </row>
    <row r="87" s="157" customFormat="1" ht="12" customHeight="1" spans="1:14">
      <c r="A87" s="26" t="s">
        <v>17</v>
      </c>
      <c r="B87" s="25" t="s">
        <v>19</v>
      </c>
      <c r="C87" s="26">
        <v>4</v>
      </c>
      <c r="D87" s="26" t="s">
        <v>101</v>
      </c>
      <c r="E87" s="30"/>
      <c r="F87" s="30"/>
      <c r="G87" s="177">
        <v>13.4</v>
      </c>
      <c r="H87" s="178">
        <f t="shared" si="7"/>
        <v>13.4</v>
      </c>
      <c r="I87" s="178"/>
      <c r="J87" s="177">
        <f t="shared" si="6"/>
        <v>13.4</v>
      </c>
      <c r="K87" s="177">
        <v>13.75</v>
      </c>
      <c r="L87" s="177">
        <f t="shared" si="8"/>
        <v>184.25</v>
      </c>
      <c r="M87" s="177"/>
      <c r="N87" s="177">
        <f t="shared" si="9"/>
        <v>184.25</v>
      </c>
    </row>
    <row r="88" s="157" customFormat="1" ht="12" customHeight="1" spans="1:14">
      <c r="A88" s="26" t="s">
        <v>17</v>
      </c>
      <c r="B88" s="25" t="s">
        <v>19</v>
      </c>
      <c r="C88" s="26">
        <v>4</v>
      </c>
      <c r="D88" s="26" t="s">
        <v>102</v>
      </c>
      <c r="E88" s="30"/>
      <c r="F88" s="30"/>
      <c r="G88" s="177">
        <v>5.4</v>
      </c>
      <c r="H88" s="178">
        <f t="shared" si="7"/>
        <v>5.4</v>
      </c>
      <c r="I88" s="178"/>
      <c r="J88" s="177">
        <f t="shared" si="6"/>
        <v>5.4</v>
      </c>
      <c r="K88" s="177">
        <v>13.75</v>
      </c>
      <c r="L88" s="177">
        <f t="shared" si="8"/>
        <v>74.25</v>
      </c>
      <c r="M88" s="177"/>
      <c r="N88" s="177">
        <f t="shared" si="9"/>
        <v>74.25</v>
      </c>
    </row>
    <row r="89" s="157" customFormat="1" ht="12" customHeight="1" spans="1:14">
      <c r="A89" s="26" t="s">
        <v>17</v>
      </c>
      <c r="B89" s="25" t="s">
        <v>19</v>
      </c>
      <c r="C89" s="26">
        <v>4</v>
      </c>
      <c r="D89" s="26" t="s">
        <v>103</v>
      </c>
      <c r="E89" s="30"/>
      <c r="F89" s="30"/>
      <c r="G89" s="177">
        <v>5.4</v>
      </c>
      <c r="H89" s="178">
        <f t="shared" si="7"/>
        <v>5.4</v>
      </c>
      <c r="I89" s="178"/>
      <c r="J89" s="177">
        <f t="shared" si="6"/>
        <v>5.4</v>
      </c>
      <c r="K89" s="177">
        <v>13.75</v>
      </c>
      <c r="L89" s="177">
        <f t="shared" si="8"/>
        <v>74.25</v>
      </c>
      <c r="M89" s="177"/>
      <c r="N89" s="177">
        <f t="shared" si="9"/>
        <v>74.25</v>
      </c>
    </row>
    <row r="90" s="157" customFormat="1" ht="12" customHeight="1" spans="1:14">
      <c r="A90" s="26" t="s">
        <v>17</v>
      </c>
      <c r="B90" s="25" t="s">
        <v>19</v>
      </c>
      <c r="C90" s="26">
        <v>4</v>
      </c>
      <c r="D90" s="26" t="s">
        <v>104</v>
      </c>
      <c r="E90" s="30"/>
      <c r="F90" s="30"/>
      <c r="G90" s="177">
        <v>5.4</v>
      </c>
      <c r="H90" s="178">
        <f t="shared" si="7"/>
        <v>5.4</v>
      </c>
      <c r="I90" s="178"/>
      <c r="J90" s="177">
        <f t="shared" si="6"/>
        <v>5.4</v>
      </c>
      <c r="K90" s="177">
        <v>13.75</v>
      </c>
      <c r="L90" s="177">
        <f t="shared" si="8"/>
        <v>74.25</v>
      </c>
      <c r="M90" s="177"/>
      <c r="N90" s="177">
        <f t="shared" si="9"/>
        <v>74.25</v>
      </c>
    </row>
    <row r="91" s="157" customFormat="1" ht="12" customHeight="1" spans="1:14">
      <c r="A91" s="26" t="s">
        <v>17</v>
      </c>
      <c r="B91" s="25" t="s">
        <v>19</v>
      </c>
      <c r="C91" s="26">
        <v>4</v>
      </c>
      <c r="D91" s="26" t="s">
        <v>105</v>
      </c>
      <c r="E91" s="30"/>
      <c r="F91" s="30"/>
      <c r="G91" s="177">
        <v>2.7</v>
      </c>
      <c r="H91" s="178">
        <f t="shared" si="7"/>
        <v>2.7</v>
      </c>
      <c r="I91" s="178"/>
      <c r="J91" s="177">
        <f t="shared" si="6"/>
        <v>2.7</v>
      </c>
      <c r="K91" s="177">
        <v>13.75</v>
      </c>
      <c r="L91" s="177">
        <f t="shared" si="8"/>
        <v>37.13</v>
      </c>
      <c r="M91" s="177"/>
      <c r="N91" s="177">
        <f t="shared" si="9"/>
        <v>37.13</v>
      </c>
    </row>
    <row r="92" s="157" customFormat="1" ht="12" customHeight="1" spans="1:14">
      <c r="A92" s="26" t="s">
        <v>17</v>
      </c>
      <c r="B92" s="25" t="s">
        <v>19</v>
      </c>
      <c r="C92" s="26">
        <v>4</v>
      </c>
      <c r="D92" s="26" t="s">
        <v>106</v>
      </c>
      <c r="E92" s="30"/>
      <c r="F92" s="30"/>
      <c r="G92" s="177">
        <v>13.4</v>
      </c>
      <c r="H92" s="178">
        <f t="shared" si="7"/>
        <v>13.4</v>
      </c>
      <c r="I92" s="178"/>
      <c r="J92" s="177">
        <f t="shared" si="6"/>
        <v>13.4</v>
      </c>
      <c r="K92" s="177">
        <v>13.75</v>
      </c>
      <c r="L92" s="177">
        <f t="shared" si="8"/>
        <v>184.25</v>
      </c>
      <c r="M92" s="177"/>
      <c r="N92" s="177">
        <f t="shared" si="9"/>
        <v>184.25</v>
      </c>
    </row>
    <row r="93" s="157" customFormat="1" ht="12" customHeight="1" spans="1:14">
      <c r="A93" s="26" t="s">
        <v>17</v>
      </c>
      <c r="B93" s="25" t="s">
        <v>19</v>
      </c>
      <c r="C93" s="26">
        <v>4</v>
      </c>
      <c r="D93" s="26" t="s">
        <v>107</v>
      </c>
      <c r="E93" s="30"/>
      <c r="F93" s="30"/>
      <c r="G93" s="177">
        <v>16.1</v>
      </c>
      <c r="H93" s="178">
        <f t="shared" si="7"/>
        <v>16.1</v>
      </c>
      <c r="I93" s="178"/>
      <c r="J93" s="177">
        <f t="shared" si="6"/>
        <v>16.1</v>
      </c>
      <c r="K93" s="177">
        <v>13.75</v>
      </c>
      <c r="L93" s="177">
        <f t="shared" si="8"/>
        <v>221.38</v>
      </c>
      <c r="M93" s="177"/>
      <c r="N93" s="177">
        <f t="shared" si="9"/>
        <v>221.38</v>
      </c>
    </row>
    <row r="94" s="157" customFormat="1" ht="12" customHeight="1" spans="1:14">
      <c r="A94" s="26" t="s">
        <v>17</v>
      </c>
      <c r="B94" s="25" t="s">
        <v>19</v>
      </c>
      <c r="C94" s="26">
        <v>4</v>
      </c>
      <c r="D94" s="26" t="s">
        <v>108</v>
      </c>
      <c r="E94" s="30"/>
      <c r="F94" s="30"/>
      <c r="G94" s="177">
        <v>16.1</v>
      </c>
      <c r="H94" s="178">
        <f t="shared" si="7"/>
        <v>16.1</v>
      </c>
      <c r="I94" s="178"/>
      <c r="J94" s="177">
        <f t="shared" si="6"/>
        <v>16.1</v>
      </c>
      <c r="K94" s="177">
        <v>13.75</v>
      </c>
      <c r="L94" s="177">
        <f t="shared" si="8"/>
        <v>221.38</v>
      </c>
      <c r="M94" s="177"/>
      <c r="N94" s="177">
        <f t="shared" si="9"/>
        <v>221.38</v>
      </c>
    </row>
    <row r="95" s="157" customFormat="1" ht="12" customHeight="1" spans="1:14">
      <c r="A95" s="26" t="s">
        <v>17</v>
      </c>
      <c r="B95" s="25" t="s">
        <v>19</v>
      </c>
      <c r="C95" s="26">
        <v>4</v>
      </c>
      <c r="D95" s="26" t="s">
        <v>109</v>
      </c>
      <c r="E95" s="30"/>
      <c r="F95" s="30"/>
      <c r="G95" s="177">
        <v>13.4</v>
      </c>
      <c r="H95" s="178">
        <f t="shared" si="7"/>
        <v>13.4</v>
      </c>
      <c r="I95" s="178"/>
      <c r="J95" s="177">
        <f t="shared" si="6"/>
        <v>13.4</v>
      </c>
      <c r="K95" s="177">
        <v>13.75</v>
      </c>
      <c r="L95" s="177">
        <f t="shared" si="8"/>
        <v>184.25</v>
      </c>
      <c r="M95" s="177"/>
      <c r="N95" s="177">
        <f t="shared" si="9"/>
        <v>184.25</v>
      </c>
    </row>
    <row r="96" s="157" customFormat="1" ht="12" customHeight="1" spans="1:14">
      <c r="A96" s="26" t="s">
        <v>17</v>
      </c>
      <c r="B96" s="25" t="s">
        <v>19</v>
      </c>
      <c r="C96" s="26">
        <v>4</v>
      </c>
      <c r="D96" s="26" t="s">
        <v>110</v>
      </c>
      <c r="E96" s="30"/>
      <c r="F96" s="30"/>
      <c r="G96" s="177">
        <v>20.9</v>
      </c>
      <c r="H96" s="178">
        <f t="shared" si="7"/>
        <v>20.9</v>
      </c>
      <c r="I96" s="178"/>
      <c r="J96" s="177">
        <f t="shared" si="6"/>
        <v>20.9</v>
      </c>
      <c r="K96" s="177">
        <v>13.75</v>
      </c>
      <c r="L96" s="177">
        <f t="shared" si="8"/>
        <v>287.38</v>
      </c>
      <c r="M96" s="177"/>
      <c r="N96" s="177">
        <f t="shared" si="9"/>
        <v>287.38</v>
      </c>
    </row>
    <row r="97" s="157" customFormat="1" ht="12" customHeight="1" spans="1:14">
      <c r="A97" s="26" t="s">
        <v>17</v>
      </c>
      <c r="B97" s="25" t="s">
        <v>19</v>
      </c>
      <c r="C97" s="26">
        <v>5</v>
      </c>
      <c r="D97" s="26" t="s">
        <v>111</v>
      </c>
      <c r="E97" s="30"/>
      <c r="F97" s="30"/>
      <c r="G97" s="177">
        <v>15.6</v>
      </c>
      <c r="H97" s="178">
        <f t="shared" si="7"/>
        <v>15.6</v>
      </c>
      <c r="I97" s="178"/>
      <c r="J97" s="177">
        <f t="shared" si="6"/>
        <v>15.6</v>
      </c>
      <c r="K97" s="177">
        <v>13.75</v>
      </c>
      <c r="L97" s="177">
        <f t="shared" si="8"/>
        <v>214.5</v>
      </c>
      <c r="M97" s="177"/>
      <c r="N97" s="177">
        <f t="shared" si="9"/>
        <v>214.5</v>
      </c>
    </row>
    <row r="98" s="157" customFormat="1" ht="12" customHeight="1" spans="1:14">
      <c r="A98" s="26" t="s">
        <v>17</v>
      </c>
      <c r="B98" s="25" t="s">
        <v>19</v>
      </c>
      <c r="C98" s="26">
        <v>5</v>
      </c>
      <c r="D98" s="26" t="s">
        <v>112</v>
      </c>
      <c r="E98" s="30"/>
      <c r="F98" s="30"/>
      <c r="G98" s="177">
        <v>18.6</v>
      </c>
      <c r="H98" s="178">
        <f t="shared" si="7"/>
        <v>18.6</v>
      </c>
      <c r="I98" s="178"/>
      <c r="J98" s="177">
        <f t="shared" si="6"/>
        <v>18.6</v>
      </c>
      <c r="K98" s="177">
        <v>13.75</v>
      </c>
      <c r="L98" s="177">
        <f t="shared" si="8"/>
        <v>255.75</v>
      </c>
      <c r="M98" s="177"/>
      <c r="N98" s="177">
        <f t="shared" si="9"/>
        <v>255.75</v>
      </c>
    </row>
    <row r="99" s="157" customFormat="1" ht="12" customHeight="1" spans="1:14">
      <c r="A99" s="26" t="s">
        <v>17</v>
      </c>
      <c r="B99" s="25" t="s">
        <v>19</v>
      </c>
      <c r="C99" s="26">
        <v>5</v>
      </c>
      <c r="D99" s="26" t="s">
        <v>113</v>
      </c>
      <c r="E99" s="30"/>
      <c r="F99" s="30"/>
      <c r="G99" s="177">
        <v>27.2</v>
      </c>
      <c r="H99" s="178">
        <f t="shared" si="7"/>
        <v>27.2</v>
      </c>
      <c r="I99" s="178"/>
      <c r="J99" s="177">
        <f t="shared" si="6"/>
        <v>27.2</v>
      </c>
      <c r="K99" s="177">
        <v>13.75</v>
      </c>
      <c r="L99" s="177">
        <f t="shared" si="8"/>
        <v>374</v>
      </c>
      <c r="M99" s="177"/>
      <c r="N99" s="177">
        <f t="shared" si="9"/>
        <v>374</v>
      </c>
    </row>
    <row r="100" s="157" customFormat="1" ht="12" customHeight="1" spans="1:14">
      <c r="A100" s="26" t="s">
        <v>17</v>
      </c>
      <c r="B100" s="25" t="s">
        <v>19</v>
      </c>
      <c r="C100" s="26">
        <v>5</v>
      </c>
      <c r="D100" s="26" t="s">
        <v>114</v>
      </c>
      <c r="E100" s="30"/>
      <c r="F100" s="30"/>
      <c r="G100" s="177">
        <v>15.6</v>
      </c>
      <c r="H100" s="178">
        <f t="shared" si="7"/>
        <v>15.6</v>
      </c>
      <c r="I100" s="178"/>
      <c r="J100" s="177">
        <f t="shared" si="6"/>
        <v>15.6</v>
      </c>
      <c r="K100" s="177">
        <v>13.75</v>
      </c>
      <c r="L100" s="177">
        <f t="shared" si="8"/>
        <v>214.5</v>
      </c>
      <c r="M100" s="177"/>
      <c r="N100" s="177">
        <f t="shared" si="9"/>
        <v>214.5</v>
      </c>
    </row>
    <row r="101" s="157" customFormat="1" ht="12" customHeight="1" spans="1:14">
      <c r="A101" s="26" t="s">
        <v>17</v>
      </c>
      <c r="B101" s="25" t="s">
        <v>19</v>
      </c>
      <c r="C101" s="26">
        <v>5</v>
      </c>
      <c r="D101" s="26" t="s">
        <v>115</v>
      </c>
      <c r="E101" s="30"/>
      <c r="F101" s="30"/>
      <c r="G101" s="177">
        <v>9.3</v>
      </c>
      <c r="H101" s="178">
        <f t="shared" si="7"/>
        <v>9.3</v>
      </c>
      <c r="I101" s="178"/>
      <c r="J101" s="177">
        <f t="shared" si="6"/>
        <v>9.3</v>
      </c>
      <c r="K101" s="177">
        <v>13.75</v>
      </c>
      <c r="L101" s="177">
        <f t="shared" si="8"/>
        <v>127.88</v>
      </c>
      <c r="M101" s="177"/>
      <c r="N101" s="177">
        <f t="shared" si="9"/>
        <v>127.88</v>
      </c>
    </row>
    <row r="102" s="157" customFormat="1" ht="12" customHeight="1" spans="1:14">
      <c r="A102" s="26" t="s">
        <v>17</v>
      </c>
      <c r="B102" s="25" t="s">
        <v>19</v>
      </c>
      <c r="C102" s="26">
        <v>5</v>
      </c>
      <c r="D102" s="26" t="s">
        <v>116</v>
      </c>
      <c r="E102" s="30"/>
      <c r="F102" s="30"/>
      <c r="G102" s="177">
        <v>15.6</v>
      </c>
      <c r="H102" s="178">
        <f t="shared" si="7"/>
        <v>15.6</v>
      </c>
      <c r="I102" s="178"/>
      <c r="J102" s="177">
        <f t="shared" si="6"/>
        <v>15.6</v>
      </c>
      <c r="K102" s="177">
        <v>13.75</v>
      </c>
      <c r="L102" s="177">
        <f t="shared" si="8"/>
        <v>214.5</v>
      </c>
      <c r="M102" s="177"/>
      <c r="N102" s="177">
        <f t="shared" si="9"/>
        <v>214.5</v>
      </c>
    </row>
    <row r="103" s="157" customFormat="1" ht="12" customHeight="1" spans="1:14">
      <c r="A103" s="26" t="s">
        <v>17</v>
      </c>
      <c r="B103" s="25" t="s">
        <v>19</v>
      </c>
      <c r="C103" s="26">
        <v>5</v>
      </c>
      <c r="D103" s="26" t="s">
        <v>117</v>
      </c>
      <c r="E103" s="30"/>
      <c r="F103" s="30"/>
      <c r="G103" s="177">
        <v>12.4</v>
      </c>
      <c r="H103" s="178">
        <f t="shared" si="7"/>
        <v>12.4</v>
      </c>
      <c r="I103" s="178"/>
      <c r="J103" s="177">
        <f t="shared" si="6"/>
        <v>12.4</v>
      </c>
      <c r="K103" s="177">
        <v>13.75</v>
      </c>
      <c r="L103" s="177">
        <f t="shared" si="8"/>
        <v>170.5</v>
      </c>
      <c r="M103" s="177"/>
      <c r="N103" s="177">
        <f t="shared" si="9"/>
        <v>170.5</v>
      </c>
    </row>
    <row r="104" s="157" customFormat="1" ht="12" customHeight="1" spans="1:14">
      <c r="A104" s="26" t="s">
        <v>17</v>
      </c>
      <c r="B104" s="25" t="s">
        <v>19</v>
      </c>
      <c r="C104" s="26">
        <v>5</v>
      </c>
      <c r="D104" s="26" t="s">
        <v>118</v>
      </c>
      <c r="E104" s="30"/>
      <c r="F104" s="30"/>
      <c r="G104" s="177">
        <v>9.3</v>
      </c>
      <c r="H104" s="178">
        <f t="shared" si="7"/>
        <v>9.3</v>
      </c>
      <c r="I104" s="178"/>
      <c r="J104" s="177">
        <f t="shared" si="6"/>
        <v>9.3</v>
      </c>
      <c r="K104" s="177">
        <v>13.75</v>
      </c>
      <c r="L104" s="177">
        <f t="shared" si="8"/>
        <v>127.88</v>
      </c>
      <c r="M104" s="177"/>
      <c r="N104" s="177">
        <f t="shared" si="9"/>
        <v>127.88</v>
      </c>
    </row>
    <row r="105" s="157" customFormat="1" ht="12" customHeight="1" spans="1:14">
      <c r="A105" s="26" t="s">
        <v>17</v>
      </c>
      <c r="B105" s="25" t="s">
        <v>19</v>
      </c>
      <c r="C105" s="26">
        <v>5</v>
      </c>
      <c r="D105" s="26" t="s">
        <v>119</v>
      </c>
      <c r="E105" s="30"/>
      <c r="F105" s="30"/>
      <c r="G105" s="177">
        <v>9.3</v>
      </c>
      <c r="H105" s="178">
        <f t="shared" si="7"/>
        <v>9.3</v>
      </c>
      <c r="I105" s="178"/>
      <c r="J105" s="177">
        <f t="shared" si="6"/>
        <v>9.3</v>
      </c>
      <c r="K105" s="177">
        <v>13.75</v>
      </c>
      <c r="L105" s="177">
        <f t="shared" si="8"/>
        <v>127.88</v>
      </c>
      <c r="M105" s="177"/>
      <c r="N105" s="177">
        <f t="shared" si="9"/>
        <v>127.88</v>
      </c>
    </row>
    <row r="106" s="157" customFormat="1" ht="12" customHeight="1" spans="1:14">
      <c r="A106" s="26" t="s">
        <v>17</v>
      </c>
      <c r="B106" s="25" t="s">
        <v>19</v>
      </c>
      <c r="C106" s="26">
        <v>5</v>
      </c>
      <c r="D106" s="26" t="s">
        <v>120</v>
      </c>
      <c r="E106" s="30"/>
      <c r="F106" s="30"/>
      <c r="G106" s="177">
        <v>3.1</v>
      </c>
      <c r="H106" s="178">
        <f t="shared" si="7"/>
        <v>3.1</v>
      </c>
      <c r="I106" s="178"/>
      <c r="J106" s="177">
        <f t="shared" si="6"/>
        <v>3.1</v>
      </c>
      <c r="K106" s="177">
        <v>13.75</v>
      </c>
      <c r="L106" s="177">
        <f t="shared" si="8"/>
        <v>42.63</v>
      </c>
      <c r="M106" s="177"/>
      <c r="N106" s="177">
        <f t="shared" si="9"/>
        <v>42.63</v>
      </c>
    </row>
    <row r="107" s="157" customFormat="1" ht="12" customHeight="1" spans="1:14">
      <c r="A107" s="26" t="s">
        <v>17</v>
      </c>
      <c r="B107" s="25" t="s">
        <v>19</v>
      </c>
      <c r="C107" s="26">
        <v>5</v>
      </c>
      <c r="D107" s="26" t="s">
        <v>121</v>
      </c>
      <c r="E107" s="30"/>
      <c r="F107" s="30"/>
      <c r="G107" s="177">
        <v>12.4</v>
      </c>
      <c r="H107" s="178">
        <f t="shared" si="7"/>
        <v>12.4</v>
      </c>
      <c r="I107" s="178"/>
      <c r="J107" s="177">
        <f t="shared" si="6"/>
        <v>12.4</v>
      </c>
      <c r="K107" s="177">
        <v>13.75</v>
      </c>
      <c r="L107" s="177">
        <f t="shared" si="8"/>
        <v>170.5</v>
      </c>
      <c r="M107" s="177"/>
      <c r="N107" s="177">
        <f t="shared" si="9"/>
        <v>170.5</v>
      </c>
    </row>
    <row r="108" s="157" customFormat="1" ht="12" customHeight="1" spans="1:14">
      <c r="A108" s="26" t="s">
        <v>17</v>
      </c>
      <c r="B108" s="25" t="s">
        <v>19</v>
      </c>
      <c r="C108" s="26">
        <v>5</v>
      </c>
      <c r="D108" s="26" t="s">
        <v>122</v>
      </c>
      <c r="E108" s="30"/>
      <c r="F108" s="30"/>
      <c r="G108" s="177">
        <v>15.6</v>
      </c>
      <c r="H108" s="178">
        <f t="shared" si="7"/>
        <v>15.6</v>
      </c>
      <c r="I108" s="178"/>
      <c r="J108" s="177">
        <f t="shared" si="6"/>
        <v>15.6</v>
      </c>
      <c r="K108" s="177">
        <v>13.75</v>
      </c>
      <c r="L108" s="177">
        <f t="shared" si="8"/>
        <v>214.5</v>
      </c>
      <c r="M108" s="177"/>
      <c r="N108" s="177">
        <f t="shared" si="9"/>
        <v>214.5</v>
      </c>
    </row>
    <row r="109" s="157" customFormat="1" ht="12" customHeight="1" spans="1:14">
      <c r="A109" s="26" t="s">
        <v>17</v>
      </c>
      <c r="B109" s="25" t="s">
        <v>19</v>
      </c>
      <c r="C109" s="26">
        <v>5</v>
      </c>
      <c r="D109" s="26" t="s">
        <v>123</v>
      </c>
      <c r="E109" s="30"/>
      <c r="F109" s="30"/>
      <c r="G109" s="177">
        <v>21.2</v>
      </c>
      <c r="H109" s="178">
        <f t="shared" si="7"/>
        <v>21.2</v>
      </c>
      <c r="I109" s="178"/>
      <c r="J109" s="177">
        <f t="shared" si="6"/>
        <v>21.2</v>
      </c>
      <c r="K109" s="177">
        <v>13.75</v>
      </c>
      <c r="L109" s="177">
        <f t="shared" si="8"/>
        <v>291.5</v>
      </c>
      <c r="M109" s="177"/>
      <c r="N109" s="177">
        <f t="shared" si="9"/>
        <v>291.5</v>
      </c>
    </row>
    <row r="110" s="157" customFormat="1" ht="12" customHeight="1" spans="1:14">
      <c r="A110" s="26" t="s">
        <v>17</v>
      </c>
      <c r="B110" s="25" t="s">
        <v>19</v>
      </c>
      <c r="C110" s="26">
        <v>5</v>
      </c>
      <c r="D110" s="26" t="s">
        <v>124</v>
      </c>
      <c r="E110" s="30"/>
      <c r="F110" s="30"/>
      <c r="G110" s="177">
        <v>24.4</v>
      </c>
      <c r="H110" s="178">
        <f t="shared" si="7"/>
        <v>24.4</v>
      </c>
      <c r="I110" s="178"/>
      <c r="J110" s="177">
        <f t="shared" si="6"/>
        <v>24.4</v>
      </c>
      <c r="K110" s="177">
        <v>13.75</v>
      </c>
      <c r="L110" s="177">
        <f t="shared" si="8"/>
        <v>335.5</v>
      </c>
      <c r="M110" s="177"/>
      <c r="N110" s="177">
        <f t="shared" si="9"/>
        <v>335.5</v>
      </c>
    </row>
    <row r="111" s="157" customFormat="1" ht="12" customHeight="1" spans="1:14">
      <c r="A111" s="26" t="s">
        <v>17</v>
      </c>
      <c r="B111" s="25" t="s">
        <v>19</v>
      </c>
      <c r="C111" s="26">
        <v>5</v>
      </c>
      <c r="D111" s="26" t="s">
        <v>125</v>
      </c>
      <c r="E111" s="30"/>
      <c r="F111" s="30"/>
      <c r="G111" s="177">
        <v>9.3</v>
      </c>
      <c r="H111" s="178">
        <f t="shared" si="7"/>
        <v>9.3</v>
      </c>
      <c r="I111" s="178"/>
      <c r="J111" s="177">
        <f t="shared" si="6"/>
        <v>9.3</v>
      </c>
      <c r="K111" s="177">
        <v>13.75</v>
      </c>
      <c r="L111" s="177">
        <f t="shared" si="8"/>
        <v>127.88</v>
      </c>
      <c r="M111" s="177"/>
      <c r="N111" s="177">
        <f t="shared" si="9"/>
        <v>127.88</v>
      </c>
    </row>
    <row r="112" s="157" customFormat="1" ht="12" customHeight="1" spans="1:14">
      <c r="A112" s="26" t="s">
        <v>17</v>
      </c>
      <c r="B112" s="25" t="s">
        <v>19</v>
      </c>
      <c r="C112" s="26">
        <v>5</v>
      </c>
      <c r="D112" s="26" t="s">
        <v>126</v>
      </c>
      <c r="E112" s="30"/>
      <c r="F112" s="30"/>
      <c r="G112" s="177">
        <v>12.4</v>
      </c>
      <c r="H112" s="178">
        <f t="shared" si="7"/>
        <v>12.4</v>
      </c>
      <c r="I112" s="178"/>
      <c r="J112" s="177">
        <f t="shared" si="6"/>
        <v>12.4</v>
      </c>
      <c r="K112" s="177">
        <v>13.75</v>
      </c>
      <c r="L112" s="177">
        <f t="shared" si="8"/>
        <v>170.5</v>
      </c>
      <c r="M112" s="177"/>
      <c r="N112" s="177">
        <f t="shared" si="9"/>
        <v>170.5</v>
      </c>
    </row>
    <row r="113" s="157" customFormat="1" ht="12" customHeight="1" spans="1:14">
      <c r="A113" s="26" t="s">
        <v>17</v>
      </c>
      <c r="B113" s="25" t="s">
        <v>19</v>
      </c>
      <c r="C113" s="26">
        <v>5</v>
      </c>
      <c r="D113" s="26" t="s">
        <v>127</v>
      </c>
      <c r="E113" s="30"/>
      <c r="F113" s="30"/>
      <c r="G113" s="177">
        <v>15.6</v>
      </c>
      <c r="H113" s="178">
        <f t="shared" si="7"/>
        <v>15.6</v>
      </c>
      <c r="I113" s="178"/>
      <c r="J113" s="177">
        <f t="shared" si="6"/>
        <v>15.6</v>
      </c>
      <c r="K113" s="177">
        <v>13.75</v>
      </c>
      <c r="L113" s="177">
        <f t="shared" si="8"/>
        <v>214.5</v>
      </c>
      <c r="M113" s="177"/>
      <c r="N113" s="177">
        <f t="shared" si="9"/>
        <v>214.5</v>
      </c>
    </row>
    <row r="114" s="157" customFormat="1" ht="12" customHeight="1" spans="1:14">
      <c r="A114" s="26" t="s">
        <v>17</v>
      </c>
      <c r="B114" s="25" t="s">
        <v>19</v>
      </c>
      <c r="C114" s="26">
        <v>5</v>
      </c>
      <c r="D114" s="26" t="s">
        <v>128</v>
      </c>
      <c r="E114" s="30"/>
      <c r="F114" s="30"/>
      <c r="G114" s="177">
        <v>12.4</v>
      </c>
      <c r="H114" s="178">
        <f t="shared" si="7"/>
        <v>12.4</v>
      </c>
      <c r="I114" s="178"/>
      <c r="J114" s="177">
        <f t="shared" si="6"/>
        <v>12.4</v>
      </c>
      <c r="K114" s="177">
        <v>13.75</v>
      </c>
      <c r="L114" s="177">
        <f t="shared" si="8"/>
        <v>170.5</v>
      </c>
      <c r="M114" s="177"/>
      <c r="N114" s="177">
        <f t="shared" si="9"/>
        <v>170.5</v>
      </c>
    </row>
    <row r="115" s="157" customFormat="1" ht="12" customHeight="1" spans="1:14">
      <c r="A115" s="26" t="s">
        <v>17</v>
      </c>
      <c r="B115" s="25" t="s">
        <v>19</v>
      </c>
      <c r="C115" s="26">
        <v>5</v>
      </c>
      <c r="D115" s="26" t="s">
        <v>129</v>
      </c>
      <c r="E115" s="30"/>
      <c r="F115" s="30"/>
      <c r="G115" s="177">
        <v>27.2</v>
      </c>
      <c r="H115" s="178">
        <f t="shared" si="7"/>
        <v>27.2</v>
      </c>
      <c r="I115" s="178"/>
      <c r="J115" s="177">
        <f t="shared" si="6"/>
        <v>27.2</v>
      </c>
      <c r="K115" s="177">
        <v>13.75</v>
      </c>
      <c r="L115" s="177">
        <f t="shared" si="8"/>
        <v>374</v>
      </c>
      <c r="M115" s="177"/>
      <c r="N115" s="177">
        <f t="shared" si="9"/>
        <v>374</v>
      </c>
    </row>
    <row r="116" s="157" customFormat="1" ht="12" customHeight="1" spans="1:14">
      <c r="A116" s="26" t="s">
        <v>17</v>
      </c>
      <c r="B116" s="25" t="s">
        <v>19</v>
      </c>
      <c r="C116" s="26">
        <v>5</v>
      </c>
      <c r="D116" s="26" t="s">
        <v>130</v>
      </c>
      <c r="E116" s="30"/>
      <c r="F116" s="30"/>
      <c r="G116" s="177">
        <v>24.4</v>
      </c>
      <c r="H116" s="178">
        <f t="shared" si="7"/>
        <v>24.4</v>
      </c>
      <c r="I116" s="178"/>
      <c r="J116" s="177">
        <f t="shared" si="6"/>
        <v>24.4</v>
      </c>
      <c r="K116" s="177">
        <v>13.75</v>
      </c>
      <c r="L116" s="177">
        <f t="shared" si="8"/>
        <v>335.5</v>
      </c>
      <c r="M116" s="177"/>
      <c r="N116" s="177">
        <f t="shared" si="9"/>
        <v>335.5</v>
      </c>
    </row>
    <row r="117" s="157" customFormat="1" ht="12" customHeight="1" spans="1:14">
      <c r="A117" s="26" t="s">
        <v>17</v>
      </c>
      <c r="B117" s="25" t="s">
        <v>19</v>
      </c>
      <c r="C117" s="26">
        <v>5</v>
      </c>
      <c r="D117" s="26" t="s">
        <v>131</v>
      </c>
      <c r="E117" s="30"/>
      <c r="F117" s="30"/>
      <c r="G117" s="177">
        <v>15.6</v>
      </c>
      <c r="H117" s="178">
        <f t="shared" si="7"/>
        <v>15.6</v>
      </c>
      <c r="I117" s="178"/>
      <c r="J117" s="177">
        <f t="shared" si="6"/>
        <v>15.6</v>
      </c>
      <c r="K117" s="177">
        <v>13.75</v>
      </c>
      <c r="L117" s="177">
        <f t="shared" si="8"/>
        <v>214.5</v>
      </c>
      <c r="M117" s="177"/>
      <c r="N117" s="177">
        <f t="shared" si="9"/>
        <v>214.5</v>
      </c>
    </row>
    <row r="118" s="157" customFormat="1" ht="12" customHeight="1" spans="1:14">
      <c r="A118" s="26" t="s">
        <v>17</v>
      </c>
      <c r="B118" s="25" t="s">
        <v>19</v>
      </c>
      <c r="C118" s="26">
        <v>5</v>
      </c>
      <c r="D118" s="26" t="s">
        <v>132</v>
      </c>
      <c r="E118" s="30"/>
      <c r="F118" s="30"/>
      <c r="G118" s="177">
        <v>15.6</v>
      </c>
      <c r="H118" s="178">
        <f t="shared" si="7"/>
        <v>15.6</v>
      </c>
      <c r="I118" s="178"/>
      <c r="J118" s="177">
        <f t="shared" si="6"/>
        <v>15.6</v>
      </c>
      <c r="K118" s="177">
        <v>13.75</v>
      </c>
      <c r="L118" s="177">
        <f t="shared" si="8"/>
        <v>214.5</v>
      </c>
      <c r="M118" s="177"/>
      <c r="N118" s="177">
        <f t="shared" si="9"/>
        <v>214.5</v>
      </c>
    </row>
    <row r="119" s="157" customFormat="1" ht="12" customHeight="1" spans="1:14">
      <c r="A119" s="26" t="s">
        <v>17</v>
      </c>
      <c r="B119" s="25" t="s">
        <v>19</v>
      </c>
      <c r="C119" s="26">
        <v>5</v>
      </c>
      <c r="D119" s="26" t="s">
        <v>133</v>
      </c>
      <c r="E119" s="30"/>
      <c r="F119" s="30"/>
      <c r="G119" s="177">
        <v>15.6</v>
      </c>
      <c r="H119" s="178">
        <f t="shared" si="7"/>
        <v>15.6</v>
      </c>
      <c r="I119" s="178"/>
      <c r="J119" s="177">
        <f t="shared" si="6"/>
        <v>15.6</v>
      </c>
      <c r="K119" s="177">
        <v>13.75</v>
      </c>
      <c r="L119" s="177">
        <f t="shared" si="8"/>
        <v>214.5</v>
      </c>
      <c r="M119" s="177"/>
      <c r="N119" s="177">
        <f t="shared" si="9"/>
        <v>214.5</v>
      </c>
    </row>
    <row r="120" s="157" customFormat="1" ht="12" customHeight="1" spans="1:14">
      <c r="A120" s="26" t="s">
        <v>17</v>
      </c>
      <c r="B120" s="25" t="s">
        <v>19</v>
      </c>
      <c r="C120" s="26">
        <v>5</v>
      </c>
      <c r="D120" s="31" t="s">
        <v>134</v>
      </c>
      <c r="E120" s="30"/>
      <c r="F120" s="30"/>
      <c r="G120" s="177">
        <v>18.6</v>
      </c>
      <c r="H120" s="178">
        <f t="shared" si="7"/>
        <v>18.6</v>
      </c>
      <c r="I120" s="178"/>
      <c r="J120" s="177">
        <f t="shared" si="6"/>
        <v>18.6</v>
      </c>
      <c r="K120" s="177">
        <v>13.75</v>
      </c>
      <c r="L120" s="177">
        <f t="shared" si="8"/>
        <v>255.75</v>
      </c>
      <c r="M120" s="177"/>
      <c r="N120" s="177">
        <f t="shared" si="9"/>
        <v>255.75</v>
      </c>
    </row>
    <row r="121" s="157" customFormat="1" ht="12" customHeight="1" spans="1:14">
      <c r="A121" s="26" t="s">
        <v>17</v>
      </c>
      <c r="B121" s="25" t="s">
        <v>19</v>
      </c>
      <c r="C121" s="26">
        <v>5</v>
      </c>
      <c r="D121" s="26" t="s">
        <v>135</v>
      </c>
      <c r="E121" s="30"/>
      <c r="F121" s="30"/>
      <c r="G121" s="177">
        <v>18.6</v>
      </c>
      <c r="H121" s="178">
        <f t="shared" si="7"/>
        <v>18.6</v>
      </c>
      <c r="I121" s="178"/>
      <c r="J121" s="177">
        <f t="shared" si="6"/>
        <v>18.6</v>
      </c>
      <c r="K121" s="177">
        <v>13.75</v>
      </c>
      <c r="L121" s="177">
        <f t="shared" si="8"/>
        <v>255.75</v>
      </c>
      <c r="M121" s="177"/>
      <c r="N121" s="177">
        <f t="shared" si="9"/>
        <v>255.75</v>
      </c>
    </row>
    <row r="122" s="157" customFormat="1" ht="12" customHeight="1" spans="1:14">
      <c r="A122" s="26" t="s">
        <v>17</v>
      </c>
      <c r="B122" s="25" t="s">
        <v>19</v>
      </c>
      <c r="C122" s="26">
        <v>5</v>
      </c>
      <c r="D122" s="26" t="s">
        <v>136</v>
      </c>
      <c r="E122" s="30"/>
      <c r="F122" s="30"/>
      <c r="G122" s="177">
        <v>21.3</v>
      </c>
      <c r="H122" s="178">
        <f t="shared" si="7"/>
        <v>21.3</v>
      </c>
      <c r="I122" s="178"/>
      <c r="J122" s="177">
        <f t="shared" si="6"/>
        <v>21.3</v>
      </c>
      <c r="K122" s="177">
        <v>13.75</v>
      </c>
      <c r="L122" s="177">
        <f t="shared" si="8"/>
        <v>292.88</v>
      </c>
      <c r="M122" s="177"/>
      <c r="N122" s="177">
        <f t="shared" si="9"/>
        <v>292.88</v>
      </c>
    </row>
    <row r="123" s="157" customFormat="1" ht="12" customHeight="1" spans="1:14">
      <c r="A123" s="26" t="s">
        <v>17</v>
      </c>
      <c r="B123" s="25" t="s">
        <v>19</v>
      </c>
      <c r="C123" s="26">
        <v>5</v>
      </c>
      <c r="D123" s="26" t="s">
        <v>137</v>
      </c>
      <c r="E123" s="30"/>
      <c r="F123" s="30"/>
      <c r="G123" s="177">
        <v>21.3</v>
      </c>
      <c r="H123" s="178">
        <f t="shared" si="7"/>
        <v>21.3</v>
      </c>
      <c r="I123" s="178"/>
      <c r="J123" s="177">
        <f t="shared" si="6"/>
        <v>21.3</v>
      </c>
      <c r="K123" s="177">
        <v>13.75</v>
      </c>
      <c r="L123" s="177">
        <f t="shared" si="8"/>
        <v>292.88</v>
      </c>
      <c r="M123" s="177"/>
      <c r="N123" s="177">
        <f t="shared" si="9"/>
        <v>292.88</v>
      </c>
    </row>
    <row r="124" s="157" customFormat="1" ht="12" customHeight="1" spans="1:14">
      <c r="A124" s="26" t="s">
        <v>17</v>
      </c>
      <c r="B124" s="25" t="s">
        <v>19</v>
      </c>
      <c r="C124" s="26">
        <v>5</v>
      </c>
      <c r="D124" s="26" t="s">
        <v>138</v>
      </c>
      <c r="E124" s="30"/>
      <c r="F124" s="30"/>
      <c r="G124" s="177">
        <v>9.3</v>
      </c>
      <c r="H124" s="178">
        <f t="shared" si="7"/>
        <v>9.3</v>
      </c>
      <c r="I124" s="178"/>
      <c r="J124" s="177">
        <f t="shared" si="6"/>
        <v>9.3</v>
      </c>
      <c r="K124" s="177">
        <v>13.75</v>
      </c>
      <c r="L124" s="177">
        <f t="shared" si="8"/>
        <v>127.88</v>
      </c>
      <c r="M124" s="177"/>
      <c r="N124" s="177">
        <f t="shared" si="9"/>
        <v>127.88</v>
      </c>
    </row>
    <row r="125" s="157" customFormat="1" ht="12" customHeight="1" spans="1:14">
      <c r="A125" s="26" t="s">
        <v>17</v>
      </c>
      <c r="B125" s="25" t="s">
        <v>19</v>
      </c>
      <c r="C125" s="26">
        <v>5</v>
      </c>
      <c r="D125" s="26" t="s">
        <v>139</v>
      </c>
      <c r="E125" s="30"/>
      <c r="F125" s="30"/>
      <c r="G125" s="177">
        <v>9.3</v>
      </c>
      <c r="H125" s="178">
        <f t="shared" si="7"/>
        <v>9.3</v>
      </c>
      <c r="I125" s="178"/>
      <c r="J125" s="177">
        <f t="shared" si="6"/>
        <v>9.3</v>
      </c>
      <c r="K125" s="177">
        <v>13.75</v>
      </c>
      <c r="L125" s="177">
        <f t="shared" si="8"/>
        <v>127.88</v>
      </c>
      <c r="M125" s="177"/>
      <c r="N125" s="177">
        <f t="shared" si="9"/>
        <v>127.88</v>
      </c>
    </row>
    <row r="126" s="157" customFormat="1" ht="12" customHeight="1" spans="1:14">
      <c r="A126" s="26" t="s">
        <v>17</v>
      </c>
      <c r="B126" s="25" t="s">
        <v>19</v>
      </c>
      <c r="C126" s="26">
        <v>5</v>
      </c>
      <c r="D126" s="26" t="s">
        <v>140</v>
      </c>
      <c r="E126" s="30"/>
      <c r="F126" s="30"/>
      <c r="G126" s="177">
        <v>9.3</v>
      </c>
      <c r="H126" s="178">
        <f t="shared" si="7"/>
        <v>9.3</v>
      </c>
      <c r="I126" s="178"/>
      <c r="J126" s="177">
        <f t="shared" si="6"/>
        <v>9.3</v>
      </c>
      <c r="K126" s="177">
        <v>13.75</v>
      </c>
      <c r="L126" s="177">
        <f t="shared" si="8"/>
        <v>127.88</v>
      </c>
      <c r="M126" s="177"/>
      <c r="N126" s="177">
        <f t="shared" si="9"/>
        <v>127.88</v>
      </c>
    </row>
    <row r="127" s="157" customFormat="1" ht="12" customHeight="1" spans="1:14">
      <c r="A127" s="26" t="s">
        <v>17</v>
      </c>
      <c r="B127" s="25" t="s">
        <v>19</v>
      </c>
      <c r="C127" s="26">
        <v>5</v>
      </c>
      <c r="D127" s="26" t="s">
        <v>141</v>
      </c>
      <c r="E127" s="30"/>
      <c r="F127" s="30"/>
      <c r="G127" s="177">
        <v>12.4</v>
      </c>
      <c r="H127" s="178">
        <f t="shared" si="7"/>
        <v>12.4</v>
      </c>
      <c r="I127" s="178"/>
      <c r="J127" s="177">
        <f t="shared" si="6"/>
        <v>12.4</v>
      </c>
      <c r="K127" s="177">
        <v>13.75</v>
      </c>
      <c r="L127" s="177">
        <f t="shared" si="8"/>
        <v>170.5</v>
      </c>
      <c r="M127" s="177"/>
      <c r="N127" s="177">
        <f t="shared" si="9"/>
        <v>170.5</v>
      </c>
    </row>
    <row r="128" s="157" customFormat="1" ht="12" customHeight="1" spans="1:14">
      <c r="A128" s="26" t="s">
        <v>17</v>
      </c>
      <c r="B128" s="25" t="s">
        <v>19</v>
      </c>
      <c r="C128" s="26">
        <v>5</v>
      </c>
      <c r="D128" s="26" t="s">
        <v>142</v>
      </c>
      <c r="E128" s="30"/>
      <c r="F128" s="30"/>
      <c r="G128" s="177">
        <v>21.3</v>
      </c>
      <c r="H128" s="178">
        <f t="shared" si="7"/>
        <v>21.3</v>
      </c>
      <c r="I128" s="178"/>
      <c r="J128" s="177">
        <f t="shared" si="6"/>
        <v>21.3</v>
      </c>
      <c r="K128" s="177">
        <v>13.75</v>
      </c>
      <c r="L128" s="177">
        <f t="shared" si="8"/>
        <v>292.88</v>
      </c>
      <c r="M128" s="177"/>
      <c r="N128" s="177">
        <f t="shared" si="9"/>
        <v>292.88</v>
      </c>
    </row>
    <row r="129" s="157" customFormat="1" ht="12" customHeight="1" spans="1:14">
      <c r="A129" s="26" t="s">
        <v>17</v>
      </c>
      <c r="B129" s="25" t="s">
        <v>19</v>
      </c>
      <c r="C129" s="26">
        <v>5</v>
      </c>
      <c r="D129" s="26" t="s">
        <v>143</v>
      </c>
      <c r="E129" s="30"/>
      <c r="F129" s="30"/>
      <c r="G129" s="177">
        <v>21.3</v>
      </c>
      <c r="H129" s="178">
        <f t="shared" si="7"/>
        <v>21.3</v>
      </c>
      <c r="I129" s="178"/>
      <c r="J129" s="177">
        <f t="shared" si="6"/>
        <v>21.3</v>
      </c>
      <c r="K129" s="177">
        <v>13.75</v>
      </c>
      <c r="L129" s="177">
        <f t="shared" si="8"/>
        <v>292.88</v>
      </c>
      <c r="M129" s="177"/>
      <c r="N129" s="177">
        <f t="shared" si="9"/>
        <v>292.88</v>
      </c>
    </row>
    <row r="130" s="157" customFormat="1" ht="12" customHeight="1" spans="1:14">
      <c r="A130" s="26" t="s">
        <v>17</v>
      </c>
      <c r="B130" s="25" t="s">
        <v>19</v>
      </c>
      <c r="C130" s="26">
        <v>5</v>
      </c>
      <c r="D130" s="26" t="s">
        <v>144</v>
      </c>
      <c r="E130" s="30"/>
      <c r="F130" s="30"/>
      <c r="G130" s="177">
        <v>6.2</v>
      </c>
      <c r="H130" s="178">
        <f t="shared" si="7"/>
        <v>6.2</v>
      </c>
      <c r="I130" s="178"/>
      <c r="J130" s="177">
        <f t="shared" si="6"/>
        <v>6.2</v>
      </c>
      <c r="K130" s="177">
        <v>13.75</v>
      </c>
      <c r="L130" s="177">
        <f t="shared" si="8"/>
        <v>85.25</v>
      </c>
      <c r="M130" s="177"/>
      <c r="N130" s="177">
        <f t="shared" si="9"/>
        <v>85.25</v>
      </c>
    </row>
    <row r="131" s="157" customFormat="1" ht="12" customHeight="1" spans="1:14">
      <c r="A131" s="26" t="s">
        <v>17</v>
      </c>
      <c r="B131" s="25" t="s">
        <v>19</v>
      </c>
      <c r="C131" s="26">
        <v>5</v>
      </c>
      <c r="D131" s="26" t="s">
        <v>145</v>
      </c>
      <c r="E131" s="30"/>
      <c r="F131" s="30"/>
      <c r="G131" s="177">
        <v>15.6</v>
      </c>
      <c r="H131" s="178">
        <f t="shared" si="7"/>
        <v>15.6</v>
      </c>
      <c r="I131" s="178"/>
      <c r="J131" s="177">
        <f t="shared" si="6"/>
        <v>15.6</v>
      </c>
      <c r="K131" s="177">
        <v>13.75</v>
      </c>
      <c r="L131" s="177">
        <f t="shared" si="8"/>
        <v>214.5</v>
      </c>
      <c r="M131" s="177"/>
      <c r="N131" s="177">
        <f t="shared" si="9"/>
        <v>214.5</v>
      </c>
    </row>
    <row r="132" s="157" customFormat="1" ht="12" customHeight="1" spans="1:14">
      <c r="A132" s="26" t="s">
        <v>17</v>
      </c>
      <c r="B132" s="25" t="s">
        <v>19</v>
      </c>
      <c r="C132" s="26">
        <v>5</v>
      </c>
      <c r="D132" s="26" t="s">
        <v>146</v>
      </c>
      <c r="E132" s="30"/>
      <c r="F132" s="30"/>
      <c r="G132" s="177">
        <v>12.4</v>
      </c>
      <c r="H132" s="178">
        <f t="shared" si="7"/>
        <v>12.4</v>
      </c>
      <c r="I132" s="178"/>
      <c r="J132" s="177">
        <f t="shared" si="6"/>
        <v>12.4</v>
      </c>
      <c r="K132" s="177">
        <v>13.75</v>
      </c>
      <c r="L132" s="177">
        <f t="shared" si="8"/>
        <v>170.5</v>
      </c>
      <c r="M132" s="177"/>
      <c r="N132" s="177">
        <f t="shared" si="9"/>
        <v>170.5</v>
      </c>
    </row>
    <row r="133" s="157" customFormat="1" ht="12" customHeight="1" spans="1:14">
      <c r="A133" s="26" t="s">
        <v>17</v>
      </c>
      <c r="B133" s="25" t="s">
        <v>19</v>
      </c>
      <c r="C133" s="26">
        <v>5</v>
      </c>
      <c r="D133" s="26" t="s">
        <v>147</v>
      </c>
      <c r="E133" s="30"/>
      <c r="F133" s="30"/>
      <c r="G133" s="177">
        <v>9.3</v>
      </c>
      <c r="H133" s="178">
        <f t="shared" si="7"/>
        <v>9.3</v>
      </c>
      <c r="I133" s="178"/>
      <c r="J133" s="177">
        <f t="shared" ref="J133:J196" si="10">H133</f>
        <v>9.3</v>
      </c>
      <c r="K133" s="177">
        <v>13.75</v>
      </c>
      <c r="L133" s="177">
        <f t="shared" si="8"/>
        <v>127.88</v>
      </c>
      <c r="M133" s="177"/>
      <c r="N133" s="177">
        <f t="shared" si="9"/>
        <v>127.88</v>
      </c>
    </row>
    <row r="134" s="157" customFormat="1" ht="12" customHeight="1" spans="1:14">
      <c r="A134" s="26" t="s">
        <v>17</v>
      </c>
      <c r="B134" s="25" t="s">
        <v>19</v>
      </c>
      <c r="C134" s="26">
        <v>5</v>
      </c>
      <c r="D134" s="26" t="s">
        <v>148</v>
      </c>
      <c r="E134" s="30"/>
      <c r="F134" s="30"/>
      <c r="G134" s="177">
        <v>15.6</v>
      </c>
      <c r="H134" s="178">
        <f t="shared" ref="H134:H197" si="11">SUBTOTAL(9,E134:G134)</f>
        <v>15.6</v>
      </c>
      <c r="I134" s="178"/>
      <c r="J134" s="177">
        <f t="shared" si="10"/>
        <v>15.6</v>
      </c>
      <c r="K134" s="177">
        <v>13.75</v>
      </c>
      <c r="L134" s="177">
        <f t="shared" ref="L134:L197" si="12">ROUND(H134*K134,2)</f>
        <v>214.5</v>
      </c>
      <c r="M134" s="177"/>
      <c r="N134" s="177">
        <f t="shared" ref="N134:N197" si="13">L134-M134</f>
        <v>214.5</v>
      </c>
    </row>
    <row r="135" s="157" customFormat="1" ht="12" customHeight="1" spans="1:14">
      <c r="A135" s="26" t="s">
        <v>17</v>
      </c>
      <c r="B135" s="25" t="s">
        <v>19</v>
      </c>
      <c r="C135" s="26">
        <v>5</v>
      </c>
      <c r="D135" s="26" t="s">
        <v>149</v>
      </c>
      <c r="E135" s="30"/>
      <c r="F135" s="30"/>
      <c r="G135" s="177">
        <v>3.1</v>
      </c>
      <c r="H135" s="178">
        <f t="shared" si="11"/>
        <v>3.1</v>
      </c>
      <c r="I135" s="178"/>
      <c r="J135" s="177">
        <f t="shared" si="10"/>
        <v>3.1</v>
      </c>
      <c r="K135" s="177">
        <v>13.75</v>
      </c>
      <c r="L135" s="177">
        <f t="shared" si="12"/>
        <v>42.63</v>
      </c>
      <c r="M135" s="177"/>
      <c r="N135" s="177">
        <f t="shared" si="13"/>
        <v>42.63</v>
      </c>
    </row>
    <row r="136" s="157" customFormat="1" ht="12" customHeight="1" spans="1:14">
      <c r="A136" s="26" t="s">
        <v>17</v>
      </c>
      <c r="B136" s="25" t="s">
        <v>19</v>
      </c>
      <c r="C136" s="26">
        <v>5</v>
      </c>
      <c r="D136" s="26" t="s">
        <v>150</v>
      </c>
      <c r="E136" s="30"/>
      <c r="F136" s="30"/>
      <c r="G136" s="177">
        <v>12.4</v>
      </c>
      <c r="H136" s="178">
        <f t="shared" si="11"/>
        <v>12.4</v>
      </c>
      <c r="I136" s="178"/>
      <c r="J136" s="177">
        <f t="shared" si="10"/>
        <v>12.4</v>
      </c>
      <c r="K136" s="177">
        <v>13.75</v>
      </c>
      <c r="L136" s="177">
        <f t="shared" si="12"/>
        <v>170.5</v>
      </c>
      <c r="M136" s="177"/>
      <c r="N136" s="177">
        <f t="shared" si="13"/>
        <v>170.5</v>
      </c>
    </row>
    <row r="137" s="157" customFormat="1" ht="12" customHeight="1" spans="1:14">
      <c r="A137" s="26" t="s">
        <v>17</v>
      </c>
      <c r="B137" s="25" t="s">
        <v>19</v>
      </c>
      <c r="C137" s="26">
        <v>5</v>
      </c>
      <c r="D137" s="26" t="s">
        <v>151</v>
      </c>
      <c r="E137" s="30"/>
      <c r="F137" s="30"/>
      <c r="G137" s="177">
        <v>9.3</v>
      </c>
      <c r="H137" s="178">
        <f t="shared" si="11"/>
        <v>9.3</v>
      </c>
      <c r="I137" s="178"/>
      <c r="J137" s="177">
        <f t="shared" si="10"/>
        <v>9.3</v>
      </c>
      <c r="K137" s="177">
        <v>13.75</v>
      </c>
      <c r="L137" s="177">
        <f t="shared" si="12"/>
        <v>127.88</v>
      </c>
      <c r="M137" s="177"/>
      <c r="N137" s="177">
        <f t="shared" si="13"/>
        <v>127.88</v>
      </c>
    </row>
    <row r="138" s="157" customFormat="1" ht="12" customHeight="1" spans="1:14">
      <c r="A138" s="26" t="s">
        <v>17</v>
      </c>
      <c r="B138" s="25" t="s">
        <v>19</v>
      </c>
      <c r="C138" s="26">
        <v>5</v>
      </c>
      <c r="D138" s="26" t="s">
        <v>152</v>
      </c>
      <c r="E138" s="30"/>
      <c r="F138" s="30"/>
      <c r="G138" s="177">
        <v>15.6</v>
      </c>
      <c r="H138" s="178">
        <f t="shared" si="11"/>
        <v>15.6</v>
      </c>
      <c r="I138" s="178"/>
      <c r="J138" s="177">
        <f t="shared" si="10"/>
        <v>15.6</v>
      </c>
      <c r="K138" s="177">
        <v>13.75</v>
      </c>
      <c r="L138" s="177">
        <f t="shared" si="12"/>
        <v>214.5</v>
      </c>
      <c r="M138" s="177"/>
      <c r="N138" s="177">
        <f t="shared" si="13"/>
        <v>214.5</v>
      </c>
    </row>
    <row r="139" s="157" customFormat="1" ht="12" customHeight="1" spans="1:14">
      <c r="A139" s="26" t="s">
        <v>17</v>
      </c>
      <c r="B139" s="25" t="s">
        <v>19</v>
      </c>
      <c r="C139" s="26">
        <v>5</v>
      </c>
      <c r="D139" s="26" t="s">
        <v>153</v>
      </c>
      <c r="E139" s="30"/>
      <c r="F139" s="30"/>
      <c r="G139" s="177">
        <v>15.6</v>
      </c>
      <c r="H139" s="178">
        <f t="shared" si="11"/>
        <v>15.6</v>
      </c>
      <c r="I139" s="178"/>
      <c r="J139" s="177">
        <f t="shared" si="10"/>
        <v>15.6</v>
      </c>
      <c r="K139" s="177">
        <v>13.75</v>
      </c>
      <c r="L139" s="177">
        <f t="shared" si="12"/>
        <v>214.5</v>
      </c>
      <c r="M139" s="177"/>
      <c r="N139" s="177">
        <f t="shared" si="13"/>
        <v>214.5</v>
      </c>
    </row>
    <row r="140" s="157" customFormat="1" ht="12" customHeight="1" spans="1:14">
      <c r="A140" s="26" t="s">
        <v>17</v>
      </c>
      <c r="B140" s="25" t="s">
        <v>19</v>
      </c>
      <c r="C140" s="26">
        <v>5</v>
      </c>
      <c r="D140" s="26" t="s">
        <v>154</v>
      </c>
      <c r="E140" s="30"/>
      <c r="F140" s="30"/>
      <c r="G140" s="177">
        <v>9.3</v>
      </c>
      <c r="H140" s="178">
        <f t="shared" si="11"/>
        <v>9.3</v>
      </c>
      <c r="I140" s="178"/>
      <c r="J140" s="177">
        <f t="shared" si="10"/>
        <v>9.3</v>
      </c>
      <c r="K140" s="177">
        <v>13.75</v>
      </c>
      <c r="L140" s="177">
        <f t="shared" si="12"/>
        <v>127.88</v>
      </c>
      <c r="M140" s="177"/>
      <c r="N140" s="177">
        <f t="shared" si="13"/>
        <v>127.88</v>
      </c>
    </row>
    <row r="141" s="157" customFormat="1" ht="12" customHeight="1" spans="1:14">
      <c r="A141" s="26" t="s">
        <v>17</v>
      </c>
      <c r="B141" s="25" t="s">
        <v>19</v>
      </c>
      <c r="C141" s="26">
        <v>5</v>
      </c>
      <c r="D141" s="26" t="s">
        <v>155</v>
      </c>
      <c r="E141" s="30"/>
      <c r="F141" s="30"/>
      <c r="G141" s="177">
        <v>6.2</v>
      </c>
      <c r="H141" s="178">
        <f t="shared" si="11"/>
        <v>6.2</v>
      </c>
      <c r="I141" s="178"/>
      <c r="J141" s="177">
        <f t="shared" si="10"/>
        <v>6.2</v>
      </c>
      <c r="K141" s="177">
        <v>13.75</v>
      </c>
      <c r="L141" s="177">
        <f t="shared" si="12"/>
        <v>85.25</v>
      </c>
      <c r="M141" s="177"/>
      <c r="N141" s="177">
        <f t="shared" si="13"/>
        <v>85.25</v>
      </c>
    </row>
    <row r="142" s="157" customFormat="1" ht="12" customHeight="1" spans="1:14">
      <c r="A142" s="26" t="s">
        <v>17</v>
      </c>
      <c r="B142" s="25" t="s">
        <v>19</v>
      </c>
      <c r="C142" s="26">
        <v>5</v>
      </c>
      <c r="D142" s="26" t="s">
        <v>156</v>
      </c>
      <c r="E142" s="30"/>
      <c r="F142" s="30"/>
      <c r="G142" s="177">
        <v>21.3</v>
      </c>
      <c r="H142" s="178">
        <f t="shared" si="11"/>
        <v>21.3</v>
      </c>
      <c r="I142" s="178"/>
      <c r="J142" s="177">
        <f t="shared" si="10"/>
        <v>21.3</v>
      </c>
      <c r="K142" s="177">
        <v>13.75</v>
      </c>
      <c r="L142" s="177">
        <f t="shared" si="12"/>
        <v>292.88</v>
      </c>
      <c r="M142" s="177"/>
      <c r="N142" s="177">
        <f t="shared" si="13"/>
        <v>292.88</v>
      </c>
    </row>
    <row r="143" s="157" customFormat="1" ht="12" customHeight="1" spans="1:14">
      <c r="A143" s="26" t="s">
        <v>17</v>
      </c>
      <c r="B143" s="25" t="s">
        <v>19</v>
      </c>
      <c r="C143" s="26">
        <v>5</v>
      </c>
      <c r="D143" s="26" t="s">
        <v>157</v>
      </c>
      <c r="E143" s="30"/>
      <c r="F143" s="30"/>
      <c r="G143" s="177">
        <v>3.1</v>
      </c>
      <c r="H143" s="178">
        <f t="shared" si="11"/>
        <v>3.1</v>
      </c>
      <c r="I143" s="178"/>
      <c r="J143" s="177">
        <f t="shared" si="10"/>
        <v>3.1</v>
      </c>
      <c r="K143" s="177">
        <v>13.75</v>
      </c>
      <c r="L143" s="177">
        <f t="shared" si="12"/>
        <v>42.63</v>
      </c>
      <c r="M143" s="177"/>
      <c r="N143" s="177">
        <f t="shared" si="13"/>
        <v>42.63</v>
      </c>
    </row>
    <row r="144" s="157" customFormat="1" ht="12" customHeight="1" spans="1:14">
      <c r="A144" s="26" t="s">
        <v>17</v>
      </c>
      <c r="B144" s="25" t="s">
        <v>19</v>
      </c>
      <c r="C144" s="26">
        <v>5</v>
      </c>
      <c r="D144" s="26" t="s">
        <v>158</v>
      </c>
      <c r="E144" s="30"/>
      <c r="F144" s="30"/>
      <c r="G144" s="177">
        <v>9.3</v>
      </c>
      <c r="H144" s="178">
        <f t="shared" si="11"/>
        <v>9.3</v>
      </c>
      <c r="I144" s="178"/>
      <c r="J144" s="177">
        <f t="shared" si="10"/>
        <v>9.3</v>
      </c>
      <c r="K144" s="177">
        <v>13.75</v>
      </c>
      <c r="L144" s="177">
        <f t="shared" si="12"/>
        <v>127.88</v>
      </c>
      <c r="M144" s="177"/>
      <c r="N144" s="177">
        <f t="shared" si="13"/>
        <v>127.88</v>
      </c>
    </row>
    <row r="145" s="157" customFormat="1" ht="12" spans="1:14">
      <c r="A145" s="26" t="s">
        <v>17</v>
      </c>
      <c r="B145" s="25" t="s">
        <v>19</v>
      </c>
      <c r="C145" s="26">
        <v>6</v>
      </c>
      <c r="D145" s="26" t="s">
        <v>159</v>
      </c>
      <c r="E145" s="30"/>
      <c r="F145" s="30"/>
      <c r="G145" s="177">
        <v>10.6</v>
      </c>
      <c r="H145" s="178">
        <f t="shared" si="11"/>
        <v>10.6</v>
      </c>
      <c r="I145" s="178"/>
      <c r="J145" s="177">
        <f t="shared" si="10"/>
        <v>10.6</v>
      </c>
      <c r="K145" s="177">
        <v>13.75</v>
      </c>
      <c r="L145" s="177">
        <f t="shared" si="12"/>
        <v>145.75</v>
      </c>
      <c r="M145" s="177"/>
      <c r="N145" s="177">
        <f t="shared" si="13"/>
        <v>145.75</v>
      </c>
    </row>
    <row r="146" s="157" customFormat="1" ht="12" spans="1:14">
      <c r="A146" s="26" t="s">
        <v>17</v>
      </c>
      <c r="B146" s="25" t="s">
        <v>19</v>
      </c>
      <c r="C146" s="26">
        <v>6</v>
      </c>
      <c r="D146" s="26" t="s">
        <v>160</v>
      </c>
      <c r="E146" s="30"/>
      <c r="F146" s="30"/>
      <c r="G146" s="177">
        <v>10.6</v>
      </c>
      <c r="H146" s="178">
        <f t="shared" si="11"/>
        <v>10.6</v>
      </c>
      <c r="I146" s="178"/>
      <c r="J146" s="177">
        <f t="shared" si="10"/>
        <v>10.6</v>
      </c>
      <c r="K146" s="177">
        <v>13.75</v>
      </c>
      <c r="L146" s="177">
        <f t="shared" si="12"/>
        <v>145.75</v>
      </c>
      <c r="M146" s="177"/>
      <c r="N146" s="177">
        <f t="shared" si="13"/>
        <v>145.75</v>
      </c>
    </row>
    <row r="147" s="157" customFormat="1" ht="12" spans="1:14">
      <c r="A147" s="26" t="s">
        <v>17</v>
      </c>
      <c r="B147" s="25" t="s">
        <v>19</v>
      </c>
      <c r="C147" s="26">
        <v>6</v>
      </c>
      <c r="D147" s="26" t="s">
        <v>161</v>
      </c>
      <c r="E147" s="30"/>
      <c r="F147" s="30"/>
      <c r="G147" s="177">
        <v>7.1</v>
      </c>
      <c r="H147" s="178">
        <f t="shared" si="11"/>
        <v>7.1</v>
      </c>
      <c r="I147" s="178"/>
      <c r="J147" s="177">
        <f t="shared" si="10"/>
        <v>7.1</v>
      </c>
      <c r="K147" s="177">
        <v>13.75</v>
      </c>
      <c r="L147" s="177">
        <f t="shared" si="12"/>
        <v>97.63</v>
      </c>
      <c r="M147" s="177"/>
      <c r="N147" s="177">
        <f t="shared" si="13"/>
        <v>97.63</v>
      </c>
    </row>
    <row r="148" s="157" customFormat="1" ht="12" spans="1:14">
      <c r="A148" s="26" t="s">
        <v>17</v>
      </c>
      <c r="B148" s="25" t="s">
        <v>19</v>
      </c>
      <c r="C148" s="26">
        <v>6</v>
      </c>
      <c r="D148" s="26" t="s">
        <v>162</v>
      </c>
      <c r="E148" s="30"/>
      <c r="F148" s="30"/>
      <c r="G148" s="177">
        <v>7.1</v>
      </c>
      <c r="H148" s="178">
        <f t="shared" si="11"/>
        <v>7.1</v>
      </c>
      <c r="I148" s="178"/>
      <c r="J148" s="177">
        <f t="shared" si="10"/>
        <v>7.1</v>
      </c>
      <c r="K148" s="177">
        <v>13.75</v>
      </c>
      <c r="L148" s="177">
        <f t="shared" si="12"/>
        <v>97.63</v>
      </c>
      <c r="M148" s="177"/>
      <c r="N148" s="177">
        <f t="shared" si="13"/>
        <v>97.63</v>
      </c>
    </row>
    <row r="149" s="157" customFormat="1" ht="12" spans="1:14">
      <c r="A149" s="26" t="s">
        <v>17</v>
      </c>
      <c r="B149" s="25" t="s">
        <v>19</v>
      </c>
      <c r="C149" s="26">
        <v>6</v>
      </c>
      <c r="D149" s="26" t="s">
        <v>163</v>
      </c>
      <c r="E149" s="30"/>
      <c r="F149" s="30"/>
      <c r="G149" s="177">
        <v>10.6</v>
      </c>
      <c r="H149" s="178">
        <f t="shared" si="11"/>
        <v>10.6</v>
      </c>
      <c r="I149" s="178"/>
      <c r="J149" s="177">
        <f t="shared" si="10"/>
        <v>10.6</v>
      </c>
      <c r="K149" s="177">
        <v>13.75</v>
      </c>
      <c r="L149" s="177">
        <f t="shared" si="12"/>
        <v>145.75</v>
      </c>
      <c r="M149" s="177"/>
      <c r="N149" s="177">
        <f t="shared" si="13"/>
        <v>145.75</v>
      </c>
    </row>
    <row r="150" s="157" customFormat="1" ht="12" spans="1:14">
      <c r="A150" s="26" t="s">
        <v>17</v>
      </c>
      <c r="B150" s="25" t="s">
        <v>19</v>
      </c>
      <c r="C150" s="26">
        <v>6</v>
      </c>
      <c r="D150" s="26" t="s">
        <v>164</v>
      </c>
      <c r="E150" s="30"/>
      <c r="F150" s="30"/>
      <c r="G150" s="177">
        <v>10.6</v>
      </c>
      <c r="H150" s="178">
        <f t="shared" si="11"/>
        <v>10.6</v>
      </c>
      <c r="I150" s="178"/>
      <c r="J150" s="177">
        <f t="shared" si="10"/>
        <v>10.6</v>
      </c>
      <c r="K150" s="177">
        <v>13.75</v>
      </c>
      <c r="L150" s="177">
        <f t="shared" si="12"/>
        <v>145.75</v>
      </c>
      <c r="M150" s="177"/>
      <c r="N150" s="177">
        <f t="shared" si="13"/>
        <v>145.75</v>
      </c>
    </row>
    <row r="151" s="157" customFormat="1" ht="12" spans="1:14">
      <c r="A151" s="26" t="s">
        <v>17</v>
      </c>
      <c r="B151" s="25" t="s">
        <v>19</v>
      </c>
      <c r="C151" s="26">
        <v>6</v>
      </c>
      <c r="D151" s="26" t="s">
        <v>165</v>
      </c>
      <c r="E151" s="30"/>
      <c r="F151" s="30"/>
      <c r="G151" s="177">
        <v>8.9</v>
      </c>
      <c r="H151" s="178">
        <f t="shared" si="11"/>
        <v>8.9</v>
      </c>
      <c r="I151" s="178"/>
      <c r="J151" s="177">
        <f t="shared" si="10"/>
        <v>8.9</v>
      </c>
      <c r="K151" s="177">
        <v>13.75</v>
      </c>
      <c r="L151" s="177">
        <f t="shared" si="12"/>
        <v>122.38</v>
      </c>
      <c r="M151" s="177"/>
      <c r="N151" s="177">
        <f t="shared" si="13"/>
        <v>122.38</v>
      </c>
    </row>
    <row r="152" s="157" customFormat="1" ht="12" spans="1:14">
      <c r="A152" s="26" t="s">
        <v>17</v>
      </c>
      <c r="B152" s="25" t="s">
        <v>19</v>
      </c>
      <c r="C152" s="26">
        <v>6</v>
      </c>
      <c r="D152" s="26" t="s">
        <v>166</v>
      </c>
      <c r="E152" s="30"/>
      <c r="F152" s="30"/>
      <c r="G152" s="177">
        <v>8.9</v>
      </c>
      <c r="H152" s="178">
        <f t="shared" si="11"/>
        <v>8.9</v>
      </c>
      <c r="I152" s="178"/>
      <c r="J152" s="177">
        <f t="shared" si="10"/>
        <v>8.9</v>
      </c>
      <c r="K152" s="177">
        <v>13.75</v>
      </c>
      <c r="L152" s="177">
        <f t="shared" si="12"/>
        <v>122.38</v>
      </c>
      <c r="M152" s="177"/>
      <c r="N152" s="177">
        <f t="shared" si="13"/>
        <v>122.38</v>
      </c>
    </row>
    <row r="153" s="157" customFormat="1" ht="12" spans="1:14">
      <c r="A153" s="26" t="s">
        <v>17</v>
      </c>
      <c r="B153" s="25" t="s">
        <v>19</v>
      </c>
      <c r="C153" s="26">
        <v>6</v>
      </c>
      <c r="D153" s="26" t="s">
        <v>167</v>
      </c>
      <c r="E153" s="30"/>
      <c r="F153" s="30"/>
      <c r="G153" s="177">
        <v>8.9</v>
      </c>
      <c r="H153" s="178">
        <f t="shared" si="11"/>
        <v>8.9</v>
      </c>
      <c r="I153" s="178"/>
      <c r="J153" s="177">
        <f t="shared" si="10"/>
        <v>8.9</v>
      </c>
      <c r="K153" s="177">
        <v>13.75</v>
      </c>
      <c r="L153" s="177">
        <f t="shared" si="12"/>
        <v>122.38</v>
      </c>
      <c r="M153" s="177"/>
      <c r="N153" s="177">
        <f t="shared" si="13"/>
        <v>122.38</v>
      </c>
    </row>
    <row r="154" s="157" customFormat="1" ht="12" spans="1:14">
      <c r="A154" s="26" t="s">
        <v>17</v>
      </c>
      <c r="B154" s="25" t="s">
        <v>19</v>
      </c>
      <c r="C154" s="26">
        <v>6</v>
      </c>
      <c r="D154" s="26" t="s">
        <v>168</v>
      </c>
      <c r="E154" s="30"/>
      <c r="F154" s="30"/>
      <c r="G154" s="177">
        <v>8.8</v>
      </c>
      <c r="H154" s="178">
        <f t="shared" si="11"/>
        <v>8.8</v>
      </c>
      <c r="I154" s="178"/>
      <c r="J154" s="177">
        <f t="shared" si="10"/>
        <v>8.8</v>
      </c>
      <c r="K154" s="177">
        <v>13.75</v>
      </c>
      <c r="L154" s="177">
        <f t="shared" si="12"/>
        <v>121</v>
      </c>
      <c r="M154" s="177"/>
      <c r="N154" s="177">
        <f t="shared" si="13"/>
        <v>121</v>
      </c>
    </row>
    <row r="155" s="157" customFormat="1" ht="12" spans="1:14">
      <c r="A155" s="26" t="s">
        <v>17</v>
      </c>
      <c r="B155" s="25" t="s">
        <v>19</v>
      </c>
      <c r="C155" s="26">
        <v>6</v>
      </c>
      <c r="D155" s="26" t="s">
        <v>169</v>
      </c>
      <c r="E155" s="30"/>
      <c r="F155" s="30"/>
      <c r="G155" s="177">
        <v>20.4</v>
      </c>
      <c r="H155" s="178">
        <f t="shared" si="11"/>
        <v>20.4</v>
      </c>
      <c r="I155" s="178"/>
      <c r="J155" s="177">
        <f t="shared" si="10"/>
        <v>20.4</v>
      </c>
      <c r="K155" s="177">
        <v>13.75</v>
      </c>
      <c r="L155" s="177">
        <f t="shared" si="12"/>
        <v>280.5</v>
      </c>
      <c r="M155" s="177"/>
      <c r="N155" s="177">
        <f t="shared" si="13"/>
        <v>280.5</v>
      </c>
    </row>
    <row r="156" s="157" customFormat="1" ht="12" spans="1:14">
      <c r="A156" s="26" t="s">
        <v>17</v>
      </c>
      <c r="B156" s="25" t="s">
        <v>19</v>
      </c>
      <c r="C156" s="26">
        <v>6</v>
      </c>
      <c r="D156" s="26" t="s">
        <v>170</v>
      </c>
      <c r="E156" s="30"/>
      <c r="F156" s="30"/>
      <c r="G156" s="177">
        <v>20.4</v>
      </c>
      <c r="H156" s="178">
        <f t="shared" si="11"/>
        <v>20.4</v>
      </c>
      <c r="I156" s="178"/>
      <c r="J156" s="177">
        <f t="shared" si="10"/>
        <v>20.4</v>
      </c>
      <c r="K156" s="177">
        <v>13.75</v>
      </c>
      <c r="L156" s="177">
        <f t="shared" si="12"/>
        <v>280.5</v>
      </c>
      <c r="M156" s="177"/>
      <c r="N156" s="177">
        <f t="shared" si="13"/>
        <v>280.5</v>
      </c>
    </row>
    <row r="157" s="157" customFormat="1" ht="12" spans="1:14">
      <c r="A157" s="26" t="s">
        <v>17</v>
      </c>
      <c r="B157" s="25" t="s">
        <v>19</v>
      </c>
      <c r="C157" s="26">
        <v>6</v>
      </c>
      <c r="D157" s="26" t="s">
        <v>171</v>
      </c>
      <c r="E157" s="30"/>
      <c r="F157" s="30"/>
      <c r="G157" s="177">
        <v>8.3</v>
      </c>
      <c r="H157" s="178">
        <f t="shared" si="11"/>
        <v>8.3</v>
      </c>
      <c r="I157" s="178"/>
      <c r="J157" s="177">
        <f t="shared" si="10"/>
        <v>8.3</v>
      </c>
      <c r="K157" s="177">
        <v>13.75</v>
      </c>
      <c r="L157" s="177">
        <f t="shared" si="12"/>
        <v>114.13</v>
      </c>
      <c r="M157" s="177"/>
      <c r="N157" s="177">
        <f t="shared" si="13"/>
        <v>114.13</v>
      </c>
    </row>
    <row r="158" s="157" customFormat="1" ht="12" spans="1:14">
      <c r="A158" s="26" t="s">
        <v>17</v>
      </c>
      <c r="B158" s="25" t="s">
        <v>19</v>
      </c>
      <c r="C158" s="26">
        <v>6</v>
      </c>
      <c r="D158" s="26" t="s">
        <v>172</v>
      </c>
      <c r="E158" s="30"/>
      <c r="F158" s="30"/>
      <c r="G158" s="177">
        <v>8.3</v>
      </c>
      <c r="H158" s="178">
        <f t="shared" si="11"/>
        <v>8.3</v>
      </c>
      <c r="I158" s="178"/>
      <c r="J158" s="177">
        <f t="shared" si="10"/>
        <v>8.3</v>
      </c>
      <c r="K158" s="177">
        <v>13.75</v>
      </c>
      <c r="L158" s="177">
        <f t="shared" si="12"/>
        <v>114.13</v>
      </c>
      <c r="M158" s="177"/>
      <c r="N158" s="177">
        <f t="shared" si="13"/>
        <v>114.13</v>
      </c>
    </row>
    <row r="159" s="157" customFormat="1" ht="12" spans="1:14">
      <c r="A159" s="26" t="s">
        <v>17</v>
      </c>
      <c r="B159" s="25" t="s">
        <v>19</v>
      </c>
      <c r="C159" s="26">
        <v>6</v>
      </c>
      <c r="D159" s="26" t="s">
        <v>173</v>
      </c>
      <c r="E159" s="30"/>
      <c r="F159" s="30"/>
      <c r="G159" s="177">
        <v>8.3</v>
      </c>
      <c r="H159" s="178">
        <f t="shared" si="11"/>
        <v>8.3</v>
      </c>
      <c r="I159" s="178"/>
      <c r="J159" s="177">
        <f t="shared" si="10"/>
        <v>8.3</v>
      </c>
      <c r="K159" s="177">
        <v>13.75</v>
      </c>
      <c r="L159" s="177">
        <f t="shared" si="12"/>
        <v>114.13</v>
      </c>
      <c r="M159" s="177"/>
      <c r="N159" s="177">
        <f t="shared" si="13"/>
        <v>114.13</v>
      </c>
    </row>
    <row r="160" s="157" customFormat="1" ht="12" spans="1:14">
      <c r="A160" s="26" t="s">
        <v>17</v>
      </c>
      <c r="B160" s="25" t="s">
        <v>19</v>
      </c>
      <c r="C160" s="26">
        <v>6</v>
      </c>
      <c r="D160" s="26" t="s">
        <v>174</v>
      </c>
      <c r="E160" s="30"/>
      <c r="F160" s="30"/>
      <c r="G160" s="177">
        <v>12.3</v>
      </c>
      <c r="H160" s="178">
        <f t="shared" si="11"/>
        <v>12.3</v>
      </c>
      <c r="I160" s="178"/>
      <c r="J160" s="177">
        <f t="shared" si="10"/>
        <v>12.3</v>
      </c>
      <c r="K160" s="177">
        <v>13.75</v>
      </c>
      <c r="L160" s="177">
        <f t="shared" si="12"/>
        <v>169.13</v>
      </c>
      <c r="M160" s="177"/>
      <c r="N160" s="177">
        <f t="shared" si="13"/>
        <v>169.13</v>
      </c>
    </row>
    <row r="161" s="157" customFormat="1" ht="12" spans="1:14">
      <c r="A161" s="26" t="s">
        <v>17</v>
      </c>
      <c r="B161" s="25" t="s">
        <v>19</v>
      </c>
      <c r="C161" s="26">
        <v>6</v>
      </c>
      <c r="D161" s="26" t="s">
        <v>175</v>
      </c>
      <c r="E161" s="30"/>
      <c r="F161" s="30"/>
      <c r="G161" s="177">
        <v>12.3</v>
      </c>
      <c r="H161" s="178">
        <f t="shared" si="11"/>
        <v>12.3</v>
      </c>
      <c r="I161" s="178"/>
      <c r="J161" s="177">
        <f t="shared" si="10"/>
        <v>12.3</v>
      </c>
      <c r="K161" s="177">
        <v>13.75</v>
      </c>
      <c r="L161" s="177">
        <f t="shared" si="12"/>
        <v>169.13</v>
      </c>
      <c r="M161" s="177"/>
      <c r="N161" s="177">
        <f t="shared" si="13"/>
        <v>169.13</v>
      </c>
    </row>
    <row r="162" s="157" customFormat="1" ht="12" spans="1:14">
      <c r="A162" s="26" t="s">
        <v>17</v>
      </c>
      <c r="B162" s="25" t="s">
        <v>19</v>
      </c>
      <c r="C162" s="26">
        <v>6</v>
      </c>
      <c r="D162" s="26" t="s">
        <v>176</v>
      </c>
      <c r="E162" s="30"/>
      <c r="F162" s="30"/>
      <c r="G162" s="177">
        <v>30.3</v>
      </c>
      <c r="H162" s="178">
        <f t="shared" si="11"/>
        <v>30.3</v>
      </c>
      <c r="I162" s="178"/>
      <c r="J162" s="177">
        <f t="shared" si="10"/>
        <v>30.3</v>
      </c>
      <c r="K162" s="177">
        <v>13.75</v>
      </c>
      <c r="L162" s="177">
        <f t="shared" si="12"/>
        <v>416.63</v>
      </c>
      <c r="M162" s="177"/>
      <c r="N162" s="177">
        <f t="shared" si="13"/>
        <v>416.63</v>
      </c>
    </row>
    <row r="163" s="157" customFormat="1" ht="12" spans="1:14">
      <c r="A163" s="26" t="s">
        <v>17</v>
      </c>
      <c r="B163" s="25" t="s">
        <v>19</v>
      </c>
      <c r="C163" s="26">
        <v>6</v>
      </c>
      <c r="D163" s="26" t="s">
        <v>177</v>
      </c>
      <c r="E163" s="30"/>
      <c r="F163" s="30"/>
      <c r="G163" s="177">
        <v>17.3</v>
      </c>
      <c r="H163" s="178">
        <f t="shared" si="11"/>
        <v>17.3</v>
      </c>
      <c r="I163" s="178"/>
      <c r="J163" s="177">
        <f t="shared" si="10"/>
        <v>17.3</v>
      </c>
      <c r="K163" s="177">
        <v>13.75</v>
      </c>
      <c r="L163" s="177">
        <f t="shared" si="12"/>
        <v>237.88</v>
      </c>
      <c r="M163" s="177"/>
      <c r="N163" s="177">
        <f t="shared" si="13"/>
        <v>237.88</v>
      </c>
    </row>
    <row r="164" s="157" customFormat="1" ht="12" spans="1:14">
      <c r="A164" s="26" t="s">
        <v>17</v>
      </c>
      <c r="B164" s="25" t="s">
        <v>19</v>
      </c>
      <c r="C164" s="26">
        <v>6</v>
      </c>
      <c r="D164" s="26" t="s">
        <v>178</v>
      </c>
      <c r="E164" s="30"/>
      <c r="F164" s="30"/>
      <c r="G164" s="177">
        <v>19.9</v>
      </c>
      <c r="H164" s="178">
        <f t="shared" si="11"/>
        <v>19.9</v>
      </c>
      <c r="I164" s="178"/>
      <c r="J164" s="177">
        <f t="shared" si="10"/>
        <v>19.9</v>
      </c>
      <c r="K164" s="177">
        <v>13.75</v>
      </c>
      <c r="L164" s="177">
        <f t="shared" si="12"/>
        <v>273.63</v>
      </c>
      <c r="M164" s="177"/>
      <c r="N164" s="177">
        <f t="shared" si="13"/>
        <v>273.63</v>
      </c>
    </row>
    <row r="165" s="157" customFormat="1" ht="12" spans="1:14">
      <c r="A165" s="26" t="s">
        <v>17</v>
      </c>
      <c r="B165" s="25" t="s">
        <v>19</v>
      </c>
      <c r="C165" s="26">
        <v>6</v>
      </c>
      <c r="D165" s="26" t="s">
        <v>179</v>
      </c>
      <c r="E165" s="30"/>
      <c r="F165" s="30"/>
      <c r="G165" s="177">
        <v>18.4</v>
      </c>
      <c r="H165" s="178">
        <f t="shared" si="11"/>
        <v>18.4</v>
      </c>
      <c r="I165" s="178"/>
      <c r="J165" s="177">
        <f t="shared" si="10"/>
        <v>18.4</v>
      </c>
      <c r="K165" s="177">
        <v>13.75</v>
      </c>
      <c r="L165" s="177">
        <f t="shared" si="12"/>
        <v>253</v>
      </c>
      <c r="M165" s="177"/>
      <c r="N165" s="177">
        <f t="shared" si="13"/>
        <v>253</v>
      </c>
    </row>
    <row r="166" s="157" customFormat="1" ht="12" spans="1:14">
      <c r="A166" s="26" t="s">
        <v>17</v>
      </c>
      <c r="B166" s="25" t="s">
        <v>19</v>
      </c>
      <c r="C166" s="26">
        <v>6</v>
      </c>
      <c r="D166" s="26" t="s">
        <v>180</v>
      </c>
      <c r="E166" s="30"/>
      <c r="F166" s="30"/>
      <c r="G166" s="177">
        <v>13.8</v>
      </c>
      <c r="H166" s="178">
        <f t="shared" si="11"/>
        <v>13.8</v>
      </c>
      <c r="I166" s="178"/>
      <c r="J166" s="177">
        <f t="shared" si="10"/>
        <v>13.8</v>
      </c>
      <c r="K166" s="177">
        <v>13.75</v>
      </c>
      <c r="L166" s="177">
        <f t="shared" si="12"/>
        <v>189.75</v>
      </c>
      <c r="M166" s="177"/>
      <c r="N166" s="177">
        <f t="shared" si="13"/>
        <v>189.75</v>
      </c>
    </row>
    <row r="167" s="157" customFormat="1" ht="12" spans="1:14">
      <c r="A167" s="26" t="s">
        <v>17</v>
      </c>
      <c r="B167" s="25" t="s">
        <v>19</v>
      </c>
      <c r="C167" s="26">
        <v>6</v>
      </c>
      <c r="D167" s="26" t="s">
        <v>181</v>
      </c>
      <c r="E167" s="30"/>
      <c r="F167" s="30"/>
      <c r="G167" s="177">
        <v>8.8</v>
      </c>
      <c r="H167" s="178">
        <f t="shared" si="11"/>
        <v>8.8</v>
      </c>
      <c r="I167" s="178"/>
      <c r="J167" s="177">
        <f t="shared" si="10"/>
        <v>8.8</v>
      </c>
      <c r="K167" s="177">
        <v>13.75</v>
      </c>
      <c r="L167" s="177">
        <f t="shared" si="12"/>
        <v>121</v>
      </c>
      <c r="M167" s="177"/>
      <c r="N167" s="177">
        <f t="shared" si="13"/>
        <v>121</v>
      </c>
    </row>
    <row r="168" s="157" customFormat="1" ht="12" spans="1:14">
      <c r="A168" s="26" t="s">
        <v>17</v>
      </c>
      <c r="B168" s="25" t="s">
        <v>19</v>
      </c>
      <c r="C168" s="26">
        <v>6</v>
      </c>
      <c r="D168" s="26" t="s">
        <v>182</v>
      </c>
      <c r="E168" s="30"/>
      <c r="F168" s="30"/>
      <c r="G168" s="177">
        <v>8.8</v>
      </c>
      <c r="H168" s="178">
        <f t="shared" si="11"/>
        <v>8.8</v>
      </c>
      <c r="I168" s="178"/>
      <c r="J168" s="177">
        <f t="shared" si="10"/>
        <v>8.8</v>
      </c>
      <c r="K168" s="177">
        <v>13.75</v>
      </c>
      <c r="L168" s="177">
        <f t="shared" si="12"/>
        <v>121</v>
      </c>
      <c r="M168" s="177"/>
      <c r="N168" s="177">
        <f t="shared" si="13"/>
        <v>121</v>
      </c>
    </row>
    <row r="169" s="157" customFormat="1" ht="12" spans="1:14">
      <c r="A169" s="26" t="s">
        <v>17</v>
      </c>
      <c r="B169" s="25" t="s">
        <v>19</v>
      </c>
      <c r="C169" s="26">
        <v>6</v>
      </c>
      <c r="D169" s="26" t="s">
        <v>183</v>
      </c>
      <c r="E169" s="30"/>
      <c r="F169" s="30"/>
      <c r="G169" s="177">
        <v>10.6</v>
      </c>
      <c r="H169" s="178">
        <f t="shared" si="11"/>
        <v>10.6</v>
      </c>
      <c r="I169" s="178"/>
      <c r="J169" s="177">
        <f t="shared" si="10"/>
        <v>10.6</v>
      </c>
      <c r="K169" s="177">
        <v>13.75</v>
      </c>
      <c r="L169" s="177">
        <f t="shared" si="12"/>
        <v>145.75</v>
      </c>
      <c r="M169" s="177"/>
      <c r="N169" s="177">
        <f t="shared" si="13"/>
        <v>145.75</v>
      </c>
    </row>
    <row r="170" s="157" customFormat="1" ht="12" spans="1:14">
      <c r="A170" s="26" t="s">
        <v>17</v>
      </c>
      <c r="B170" s="25" t="s">
        <v>19</v>
      </c>
      <c r="C170" s="26">
        <v>6</v>
      </c>
      <c r="D170" s="26" t="s">
        <v>184</v>
      </c>
      <c r="E170" s="30"/>
      <c r="F170" s="30"/>
      <c r="G170" s="177">
        <v>10.6</v>
      </c>
      <c r="H170" s="178">
        <f t="shared" si="11"/>
        <v>10.6</v>
      </c>
      <c r="I170" s="178"/>
      <c r="J170" s="177">
        <f t="shared" si="10"/>
        <v>10.6</v>
      </c>
      <c r="K170" s="177">
        <v>13.75</v>
      </c>
      <c r="L170" s="177">
        <f t="shared" si="12"/>
        <v>145.75</v>
      </c>
      <c r="M170" s="177"/>
      <c r="N170" s="177">
        <f t="shared" si="13"/>
        <v>145.75</v>
      </c>
    </row>
    <row r="171" s="157" customFormat="1" ht="12" spans="1:14">
      <c r="A171" s="26" t="s">
        <v>17</v>
      </c>
      <c r="B171" s="25" t="s">
        <v>19</v>
      </c>
      <c r="C171" s="26">
        <v>6</v>
      </c>
      <c r="D171" s="26" t="s">
        <v>185</v>
      </c>
      <c r="E171" s="30"/>
      <c r="F171" s="30"/>
      <c r="G171" s="177">
        <v>17.3</v>
      </c>
      <c r="H171" s="178">
        <f t="shared" si="11"/>
        <v>17.3</v>
      </c>
      <c r="I171" s="178"/>
      <c r="J171" s="177">
        <f t="shared" si="10"/>
        <v>17.3</v>
      </c>
      <c r="K171" s="177">
        <v>13.75</v>
      </c>
      <c r="L171" s="177">
        <f t="shared" si="12"/>
        <v>237.88</v>
      </c>
      <c r="M171" s="177"/>
      <c r="N171" s="177">
        <f t="shared" si="13"/>
        <v>237.88</v>
      </c>
    </row>
    <row r="172" s="157" customFormat="1" ht="12" spans="1:14">
      <c r="A172" s="26" t="s">
        <v>17</v>
      </c>
      <c r="B172" s="25" t="s">
        <v>19</v>
      </c>
      <c r="C172" s="26">
        <v>6</v>
      </c>
      <c r="D172" s="26" t="s">
        <v>186</v>
      </c>
      <c r="E172" s="30"/>
      <c r="F172" s="30"/>
      <c r="G172" s="177">
        <v>22.3</v>
      </c>
      <c r="H172" s="178">
        <f t="shared" si="11"/>
        <v>22.3</v>
      </c>
      <c r="I172" s="178"/>
      <c r="J172" s="177">
        <f t="shared" si="10"/>
        <v>22.3</v>
      </c>
      <c r="K172" s="177">
        <v>13.75</v>
      </c>
      <c r="L172" s="177">
        <f t="shared" si="12"/>
        <v>306.63</v>
      </c>
      <c r="M172" s="177"/>
      <c r="N172" s="177">
        <f t="shared" si="13"/>
        <v>306.63</v>
      </c>
    </row>
    <row r="173" s="157" customFormat="1" ht="12" spans="1:14">
      <c r="A173" s="26" t="s">
        <v>17</v>
      </c>
      <c r="B173" s="25" t="s">
        <v>19</v>
      </c>
      <c r="C173" s="26">
        <v>6</v>
      </c>
      <c r="D173" s="26" t="s">
        <v>187</v>
      </c>
      <c r="E173" s="30"/>
      <c r="F173" s="30"/>
      <c r="G173" s="177">
        <v>22.3</v>
      </c>
      <c r="H173" s="178">
        <f t="shared" si="11"/>
        <v>22.3</v>
      </c>
      <c r="I173" s="178"/>
      <c r="J173" s="177">
        <f t="shared" si="10"/>
        <v>22.3</v>
      </c>
      <c r="K173" s="177">
        <v>13.75</v>
      </c>
      <c r="L173" s="177">
        <f t="shared" si="12"/>
        <v>306.63</v>
      </c>
      <c r="M173" s="177"/>
      <c r="N173" s="177">
        <f t="shared" si="13"/>
        <v>306.63</v>
      </c>
    </row>
    <row r="174" s="157" customFormat="1" ht="12" spans="1:14">
      <c r="A174" s="26" t="s">
        <v>17</v>
      </c>
      <c r="B174" s="25" t="s">
        <v>19</v>
      </c>
      <c r="C174" s="26">
        <v>6</v>
      </c>
      <c r="D174" s="26" t="s">
        <v>188</v>
      </c>
      <c r="E174" s="30"/>
      <c r="F174" s="30"/>
      <c r="G174" s="177">
        <v>27</v>
      </c>
      <c r="H174" s="178">
        <f t="shared" si="11"/>
        <v>27</v>
      </c>
      <c r="I174" s="178"/>
      <c r="J174" s="177">
        <f t="shared" si="10"/>
        <v>27</v>
      </c>
      <c r="K174" s="177">
        <v>13.75</v>
      </c>
      <c r="L174" s="177">
        <f t="shared" si="12"/>
        <v>371.25</v>
      </c>
      <c r="M174" s="177"/>
      <c r="N174" s="177">
        <f t="shared" si="13"/>
        <v>371.25</v>
      </c>
    </row>
    <row r="175" s="157" customFormat="1" ht="12" spans="1:14">
      <c r="A175" s="26" t="s">
        <v>17</v>
      </c>
      <c r="B175" s="25" t="s">
        <v>19</v>
      </c>
      <c r="C175" s="26">
        <v>6</v>
      </c>
      <c r="D175" s="26" t="s">
        <v>189</v>
      </c>
      <c r="E175" s="30"/>
      <c r="F175" s="30"/>
      <c r="G175" s="177">
        <v>27</v>
      </c>
      <c r="H175" s="178">
        <f t="shared" si="11"/>
        <v>27</v>
      </c>
      <c r="I175" s="178"/>
      <c r="J175" s="177">
        <f t="shared" si="10"/>
        <v>27</v>
      </c>
      <c r="K175" s="177">
        <v>13.75</v>
      </c>
      <c r="L175" s="177">
        <f t="shared" si="12"/>
        <v>371.25</v>
      </c>
      <c r="M175" s="177"/>
      <c r="N175" s="177">
        <f t="shared" si="13"/>
        <v>371.25</v>
      </c>
    </row>
    <row r="176" s="157" customFormat="1" ht="12" spans="1:14">
      <c r="A176" s="26" t="s">
        <v>17</v>
      </c>
      <c r="B176" s="25" t="s">
        <v>19</v>
      </c>
      <c r="C176" s="26">
        <v>6</v>
      </c>
      <c r="D176" s="26" t="s">
        <v>190</v>
      </c>
      <c r="E176" s="30"/>
      <c r="F176" s="30"/>
      <c r="G176" s="177">
        <v>8.9</v>
      </c>
      <c r="H176" s="178">
        <f t="shared" si="11"/>
        <v>8.9</v>
      </c>
      <c r="I176" s="178"/>
      <c r="J176" s="177">
        <f t="shared" si="10"/>
        <v>8.9</v>
      </c>
      <c r="K176" s="177">
        <v>13.75</v>
      </c>
      <c r="L176" s="177">
        <f t="shared" si="12"/>
        <v>122.38</v>
      </c>
      <c r="M176" s="177"/>
      <c r="N176" s="177">
        <f t="shared" si="13"/>
        <v>122.38</v>
      </c>
    </row>
    <row r="177" ht="12" customHeight="1" spans="1:14">
      <c r="A177" s="25" t="s">
        <v>17</v>
      </c>
      <c r="B177" s="25" t="s">
        <v>19</v>
      </c>
      <c r="C177" s="27">
        <v>7</v>
      </c>
      <c r="D177" s="27" t="s">
        <v>191</v>
      </c>
      <c r="E177" s="30"/>
      <c r="F177" s="30"/>
      <c r="G177" s="177">
        <v>27.9</v>
      </c>
      <c r="H177" s="178">
        <f t="shared" si="11"/>
        <v>27.9</v>
      </c>
      <c r="I177" s="178"/>
      <c r="J177" s="177">
        <f t="shared" si="10"/>
        <v>27.9</v>
      </c>
      <c r="K177" s="177">
        <v>13.75</v>
      </c>
      <c r="L177" s="177">
        <f t="shared" si="12"/>
        <v>383.63</v>
      </c>
      <c r="M177" s="177"/>
      <c r="N177" s="177">
        <f t="shared" si="13"/>
        <v>383.63</v>
      </c>
    </row>
    <row r="178" ht="12" customHeight="1" spans="1:14">
      <c r="A178" s="25" t="s">
        <v>17</v>
      </c>
      <c r="B178" s="25" t="s">
        <v>19</v>
      </c>
      <c r="C178" s="27">
        <v>7</v>
      </c>
      <c r="D178" s="27" t="s">
        <v>192</v>
      </c>
      <c r="E178" s="30"/>
      <c r="F178" s="30"/>
      <c r="G178" s="177">
        <v>32.5</v>
      </c>
      <c r="H178" s="178">
        <f t="shared" si="11"/>
        <v>32.5</v>
      </c>
      <c r="I178" s="178"/>
      <c r="J178" s="177">
        <f t="shared" si="10"/>
        <v>32.5</v>
      </c>
      <c r="K178" s="177">
        <v>13.75</v>
      </c>
      <c r="L178" s="177">
        <f t="shared" si="12"/>
        <v>446.88</v>
      </c>
      <c r="M178" s="177"/>
      <c r="N178" s="177">
        <f t="shared" si="13"/>
        <v>446.88</v>
      </c>
    </row>
    <row r="179" ht="12" customHeight="1" spans="1:14">
      <c r="A179" s="25" t="s">
        <v>17</v>
      </c>
      <c r="B179" s="25" t="s">
        <v>19</v>
      </c>
      <c r="C179" s="27">
        <v>7</v>
      </c>
      <c r="D179" s="27" t="s">
        <v>193</v>
      </c>
      <c r="E179" s="30"/>
      <c r="F179" s="30"/>
      <c r="G179" s="177">
        <v>14.3</v>
      </c>
      <c r="H179" s="178">
        <f t="shared" si="11"/>
        <v>14.3</v>
      </c>
      <c r="I179" s="178"/>
      <c r="J179" s="177">
        <f t="shared" si="10"/>
        <v>14.3</v>
      </c>
      <c r="K179" s="177">
        <v>13.75</v>
      </c>
      <c r="L179" s="177">
        <f t="shared" si="12"/>
        <v>196.63</v>
      </c>
      <c r="M179" s="177"/>
      <c r="N179" s="177">
        <f t="shared" si="13"/>
        <v>196.63</v>
      </c>
    </row>
    <row r="180" ht="12" customHeight="1" spans="1:14">
      <c r="A180" s="25" t="s">
        <v>17</v>
      </c>
      <c r="B180" s="25" t="s">
        <v>19</v>
      </c>
      <c r="C180" s="27">
        <v>7</v>
      </c>
      <c r="D180" s="27" t="s">
        <v>194</v>
      </c>
      <c r="E180" s="30"/>
      <c r="F180" s="30"/>
      <c r="G180" s="177">
        <v>14.3</v>
      </c>
      <c r="H180" s="178">
        <f t="shared" si="11"/>
        <v>14.3</v>
      </c>
      <c r="I180" s="178"/>
      <c r="J180" s="177">
        <f t="shared" si="10"/>
        <v>14.3</v>
      </c>
      <c r="K180" s="177">
        <v>13.75</v>
      </c>
      <c r="L180" s="177">
        <f t="shared" si="12"/>
        <v>196.63</v>
      </c>
      <c r="M180" s="177"/>
      <c r="N180" s="177">
        <f t="shared" si="13"/>
        <v>196.63</v>
      </c>
    </row>
    <row r="181" ht="12" customHeight="1" spans="1:14">
      <c r="A181" s="25" t="s">
        <v>17</v>
      </c>
      <c r="B181" s="25" t="s">
        <v>19</v>
      </c>
      <c r="C181" s="27">
        <v>7</v>
      </c>
      <c r="D181" s="27" t="s">
        <v>195</v>
      </c>
      <c r="E181" s="30"/>
      <c r="F181" s="30"/>
      <c r="G181" s="177">
        <v>23.3</v>
      </c>
      <c r="H181" s="178">
        <f t="shared" si="11"/>
        <v>23.3</v>
      </c>
      <c r="I181" s="178"/>
      <c r="J181" s="177">
        <f t="shared" si="10"/>
        <v>23.3</v>
      </c>
      <c r="K181" s="177">
        <v>13.75</v>
      </c>
      <c r="L181" s="177">
        <f t="shared" si="12"/>
        <v>320.38</v>
      </c>
      <c r="M181" s="177"/>
      <c r="N181" s="177">
        <f t="shared" si="13"/>
        <v>320.38</v>
      </c>
    </row>
    <row r="182" ht="12" customHeight="1" spans="1:14">
      <c r="A182" s="25" t="s">
        <v>17</v>
      </c>
      <c r="B182" s="25" t="s">
        <v>19</v>
      </c>
      <c r="C182" s="27">
        <v>7</v>
      </c>
      <c r="D182" s="27" t="s">
        <v>30</v>
      </c>
      <c r="E182" s="30"/>
      <c r="F182" s="30"/>
      <c r="G182" s="177">
        <v>19</v>
      </c>
      <c r="H182" s="178">
        <f t="shared" si="11"/>
        <v>19</v>
      </c>
      <c r="I182" s="178"/>
      <c r="J182" s="177">
        <f t="shared" si="10"/>
        <v>19</v>
      </c>
      <c r="K182" s="177">
        <v>13.75</v>
      </c>
      <c r="L182" s="177">
        <f t="shared" si="12"/>
        <v>261.25</v>
      </c>
      <c r="M182" s="177"/>
      <c r="N182" s="177">
        <f t="shared" si="13"/>
        <v>261.25</v>
      </c>
    </row>
    <row r="183" ht="12" customHeight="1" spans="1:14">
      <c r="A183" s="25" t="s">
        <v>17</v>
      </c>
      <c r="B183" s="25" t="s">
        <v>19</v>
      </c>
      <c r="C183" s="27">
        <v>7</v>
      </c>
      <c r="D183" s="27" t="s">
        <v>196</v>
      </c>
      <c r="E183" s="30"/>
      <c r="F183" s="30"/>
      <c r="G183" s="177">
        <v>40</v>
      </c>
      <c r="H183" s="178">
        <f t="shared" si="11"/>
        <v>40</v>
      </c>
      <c r="I183" s="178"/>
      <c r="J183" s="177">
        <f t="shared" si="10"/>
        <v>40</v>
      </c>
      <c r="K183" s="177">
        <v>13.75</v>
      </c>
      <c r="L183" s="177">
        <f t="shared" si="12"/>
        <v>550</v>
      </c>
      <c r="M183" s="177"/>
      <c r="N183" s="177">
        <f t="shared" si="13"/>
        <v>550</v>
      </c>
    </row>
    <row r="184" ht="12" customHeight="1" spans="1:14">
      <c r="A184" s="25" t="s">
        <v>17</v>
      </c>
      <c r="B184" s="25" t="s">
        <v>19</v>
      </c>
      <c r="C184" s="27">
        <v>7</v>
      </c>
      <c r="D184" s="27" t="s">
        <v>197</v>
      </c>
      <c r="E184" s="30"/>
      <c r="F184" s="30"/>
      <c r="G184" s="177">
        <v>32.8</v>
      </c>
      <c r="H184" s="178">
        <f t="shared" si="11"/>
        <v>32.8</v>
      </c>
      <c r="I184" s="178"/>
      <c r="J184" s="177">
        <f t="shared" si="10"/>
        <v>32.8</v>
      </c>
      <c r="K184" s="177">
        <v>13.75</v>
      </c>
      <c r="L184" s="177">
        <f t="shared" si="12"/>
        <v>451</v>
      </c>
      <c r="M184" s="177"/>
      <c r="N184" s="177">
        <f t="shared" si="13"/>
        <v>451</v>
      </c>
    </row>
    <row r="185" ht="12" customHeight="1" spans="1:14">
      <c r="A185" s="25" t="s">
        <v>17</v>
      </c>
      <c r="B185" s="25" t="s">
        <v>19</v>
      </c>
      <c r="C185" s="27">
        <v>7</v>
      </c>
      <c r="D185" s="27" t="s">
        <v>198</v>
      </c>
      <c r="E185" s="30"/>
      <c r="F185" s="30"/>
      <c r="G185" s="177">
        <v>19</v>
      </c>
      <c r="H185" s="178">
        <f t="shared" si="11"/>
        <v>19</v>
      </c>
      <c r="I185" s="178"/>
      <c r="J185" s="177">
        <f t="shared" si="10"/>
        <v>19</v>
      </c>
      <c r="K185" s="177">
        <v>13.75</v>
      </c>
      <c r="L185" s="177">
        <f t="shared" si="12"/>
        <v>261.25</v>
      </c>
      <c r="M185" s="177"/>
      <c r="N185" s="177">
        <f t="shared" si="13"/>
        <v>261.25</v>
      </c>
    </row>
    <row r="186" ht="12" customHeight="1" spans="1:14">
      <c r="A186" s="25" t="s">
        <v>17</v>
      </c>
      <c r="B186" s="25" t="s">
        <v>19</v>
      </c>
      <c r="C186" s="27">
        <v>7</v>
      </c>
      <c r="D186" s="27" t="s">
        <v>199</v>
      </c>
      <c r="E186" s="30"/>
      <c r="F186" s="30"/>
      <c r="G186" s="177">
        <v>19</v>
      </c>
      <c r="H186" s="178">
        <f t="shared" si="11"/>
        <v>19</v>
      </c>
      <c r="I186" s="178"/>
      <c r="J186" s="177">
        <f t="shared" si="10"/>
        <v>19</v>
      </c>
      <c r="K186" s="177">
        <v>13.75</v>
      </c>
      <c r="L186" s="177">
        <f t="shared" si="12"/>
        <v>261.25</v>
      </c>
      <c r="M186" s="177"/>
      <c r="N186" s="177">
        <f t="shared" si="13"/>
        <v>261.25</v>
      </c>
    </row>
    <row r="187" ht="12" customHeight="1" spans="1:14">
      <c r="A187" s="25" t="s">
        <v>17</v>
      </c>
      <c r="B187" s="25" t="s">
        <v>19</v>
      </c>
      <c r="C187" s="27">
        <v>7</v>
      </c>
      <c r="D187" s="27" t="s">
        <v>200</v>
      </c>
      <c r="E187" s="30"/>
      <c r="F187" s="30"/>
      <c r="G187" s="177">
        <v>37.6</v>
      </c>
      <c r="H187" s="178">
        <f t="shared" si="11"/>
        <v>37.6</v>
      </c>
      <c r="I187" s="178"/>
      <c r="J187" s="177">
        <f t="shared" si="10"/>
        <v>37.6</v>
      </c>
      <c r="K187" s="177">
        <v>13.75</v>
      </c>
      <c r="L187" s="177">
        <f t="shared" si="12"/>
        <v>517</v>
      </c>
      <c r="M187" s="177"/>
      <c r="N187" s="177">
        <f t="shared" si="13"/>
        <v>517</v>
      </c>
    </row>
    <row r="188" ht="12" customHeight="1" spans="1:14">
      <c r="A188" s="25" t="s">
        <v>17</v>
      </c>
      <c r="B188" s="25" t="s">
        <v>19</v>
      </c>
      <c r="C188" s="27">
        <v>7</v>
      </c>
      <c r="D188" s="27" t="s">
        <v>201</v>
      </c>
      <c r="E188" s="30"/>
      <c r="F188" s="30"/>
      <c r="G188" s="177">
        <v>14.3</v>
      </c>
      <c r="H188" s="178">
        <f t="shared" si="11"/>
        <v>14.3</v>
      </c>
      <c r="I188" s="178"/>
      <c r="J188" s="177">
        <f t="shared" si="10"/>
        <v>14.3</v>
      </c>
      <c r="K188" s="177">
        <v>13.75</v>
      </c>
      <c r="L188" s="177">
        <f t="shared" si="12"/>
        <v>196.63</v>
      </c>
      <c r="M188" s="177"/>
      <c r="N188" s="177">
        <f t="shared" si="13"/>
        <v>196.63</v>
      </c>
    </row>
    <row r="189" ht="12" customHeight="1" spans="1:14">
      <c r="A189" s="25" t="s">
        <v>17</v>
      </c>
      <c r="B189" s="25" t="s">
        <v>19</v>
      </c>
      <c r="C189" s="27">
        <v>7</v>
      </c>
      <c r="D189" s="27" t="s">
        <v>202</v>
      </c>
      <c r="E189" s="30"/>
      <c r="F189" s="30"/>
      <c r="G189" s="177">
        <v>23.3</v>
      </c>
      <c r="H189" s="178">
        <f t="shared" si="11"/>
        <v>23.3</v>
      </c>
      <c r="I189" s="178"/>
      <c r="J189" s="177">
        <f t="shared" si="10"/>
        <v>23.3</v>
      </c>
      <c r="K189" s="177">
        <v>13.75</v>
      </c>
      <c r="L189" s="177">
        <f t="shared" si="12"/>
        <v>320.38</v>
      </c>
      <c r="M189" s="177"/>
      <c r="N189" s="177">
        <f t="shared" si="13"/>
        <v>320.38</v>
      </c>
    </row>
    <row r="190" ht="12" customHeight="1" spans="1:14">
      <c r="A190" s="25" t="s">
        <v>17</v>
      </c>
      <c r="B190" s="25" t="s">
        <v>19</v>
      </c>
      <c r="C190" s="27">
        <v>7</v>
      </c>
      <c r="D190" s="27" t="s">
        <v>203</v>
      </c>
      <c r="E190" s="30"/>
      <c r="F190" s="30"/>
      <c r="G190" s="177">
        <v>32.8</v>
      </c>
      <c r="H190" s="178">
        <f t="shared" si="11"/>
        <v>32.8</v>
      </c>
      <c r="I190" s="178"/>
      <c r="J190" s="177">
        <f t="shared" si="10"/>
        <v>32.8</v>
      </c>
      <c r="K190" s="177">
        <v>13.75</v>
      </c>
      <c r="L190" s="177">
        <f t="shared" si="12"/>
        <v>451</v>
      </c>
      <c r="M190" s="177"/>
      <c r="N190" s="177">
        <f t="shared" si="13"/>
        <v>451</v>
      </c>
    </row>
    <row r="191" ht="12" customHeight="1" spans="1:14">
      <c r="A191" s="25" t="s">
        <v>17</v>
      </c>
      <c r="B191" s="25" t="s">
        <v>19</v>
      </c>
      <c r="C191" s="27">
        <v>7</v>
      </c>
      <c r="D191" s="27" t="s">
        <v>204</v>
      </c>
      <c r="E191" s="30"/>
      <c r="F191" s="30"/>
      <c r="G191" s="177">
        <v>14.3</v>
      </c>
      <c r="H191" s="178">
        <f t="shared" si="11"/>
        <v>14.3</v>
      </c>
      <c r="I191" s="178"/>
      <c r="J191" s="177">
        <f t="shared" si="10"/>
        <v>14.3</v>
      </c>
      <c r="K191" s="177">
        <v>13.75</v>
      </c>
      <c r="L191" s="177">
        <f t="shared" si="12"/>
        <v>196.63</v>
      </c>
      <c r="M191" s="177"/>
      <c r="N191" s="177">
        <f t="shared" si="13"/>
        <v>196.63</v>
      </c>
    </row>
    <row r="192" ht="12" customHeight="1" spans="1:14">
      <c r="A192" s="25" t="s">
        <v>17</v>
      </c>
      <c r="B192" s="25" t="s">
        <v>19</v>
      </c>
      <c r="C192" s="27">
        <v>7</v>
      </c>
      <c r="D192" s="27" t="s">
        <v>205</v>
      </c>
      <c r="E192" s="30"/>
      <c r="F192" s="30"/>
      <c r="G192" s="177">
        <v>23.3</v>
      </c>
      <c r="H192" s="178">
        <f t="shared" si="11"/>
        <v>23.3</v>
      </c>
      <c r="I192" s="178"/>
      <c r="J192" s="177">
        <f t="shared" si="10"/>
        <v>23.3</v>
      </c>
      <c r="K192" s="177">
        <v>13.75</v>
      </c>
      <c r="L192" s="177">
        <f t="shared" si="12"/>
        <v>320.38</v>
      </c>
      <c r="M192" s="177"/>
      <c r="N192" s="177">
        <f t="shared" si="13"/>
        <v>320.38</v>
      </c>
    </row>
    <row r="193" ht="12" customHeight="1" spans="1:14">
      <c r="A193" s="25" t="s">
        <v>17</v>
      </c>
      <c r="B193" s="25" t="s">
        <v>19</v>
      </c>
      <c r="C193" s="27">
        <v>7</v>
      </c>
      <c r="D193" s="27" t="s">
        <v>206</v>
      </c>
      <c r="E193" s="30"/>
      <c r="F193" s="30"/>
      <c r="G193" s="177">
        <v>40</v>
      </c>
      <c r="H193" s="178">
        <f t="shared" si="11"/>
        <v>40</v>
      </c>
      <c r="I193" s="178"/>
      <c r="J193" s="177">
        <f t="shared" si="10"/>
        <v>40</v>
      </c>
      <c r="K193" s="177">
        <v>13.75</v>
      </c>
      <c r="L193" s="177">
        <f t="shared" si="12"/>
        <v>550</v>
      </c>
      <c r="M193" s="177"/>
      <c r="N193" s="177">
        <f t="shared" si="13"/>
        <v>550</v>
      </c>
    </row>
    <row r="194" ht="12" customHeight="1" spans="1:14">
      <c r="A194" s="25" t="s">
        <v>17</v>
      </c>
      <c r="B194" s="25" t="s">
        <v>19</v>
      </c>
      <c r="C194" s="27">
        <v>7</v>
      </c>
      <c r="D194" s="27" t="s">
        <v>207</v>
      </c>
      <c r="E194" s="30"/>
      <c r="F194" s="30"/>
      <c r="G194" s="177">
        <v>40</v>
      </c>
      <c r="H194" s="178">
        <f t="shared" si="11"/>
        <v>40</v>
      </c>
      <c r="I194" s="178"/>
      <c r="J194" s="177">
        <f t="shared" si="10"/>
        <v>40</v>
      </c>
      <c r="K194" s="177">
        <v>13.75</v>
      </c>
      <c r="L194" s="177">
        <f t="shared" si="12"/>
        <v>550</v>
      </c>
      <c r="M194" s="177"/>
      <c r="N194" s="177">
        <f t="shared" si="13"/>
        <v>550</v>
      </c>
    </row>
    <row r="195" ht="12" customHeight="1" spans="1:14">
      <c r="A195" s="25" t="s">
        <v>17</v>
      </c>
      <c r="B195" s="25" t="s">
        <v>19</v>
      </c>
      <c r="C195" s="27">
        <v>7</v>
      </c>
      <c r="D195" s="27" t="s">
        <v>208</v>
      </c>
      <c r="E195" s="30"/>
      <c r="F195" s="30"/>
      <c r="G195" s="177">
        <v>19</v>
      </c>
      <c r="H195" s="178">
        <f t="shared" si="11"/>
        <v>19</v>
      </c>
      <c r="I195" s="178"/>
      <c r="J195" s="177">
        <f t="shared" si="10"/>
        <v>19</v>
      </c>
      <c r="K195" s="177">
        <v>13.75</v>
      </c>
      <c r="L195" s="177">
        <f t="shared" si="12"/>
        <v>261.25</v>
      </c>
      <c r="M195" s="177"/>
      <c r="N195" s="177">
        <f t="shared" si="13"/>
        <v>261.25</v>
      </c>
    </row>
    <row r="196" ht="12" customHeight="1" spans="1:14">
      <c r="A196" s="25" t="s">
        <v>17</v>
      </c>
      <c r="B196" s="25" t="s">
        <v>19</v>
      </c>
      <c r="C196" s="27">
        <v>7</v>
      </c>
      <c r="D196" s="27" t="s">
        <v>209</v>
      </c>
      <c r="E196" s="30"/>
      <c r="F196" s="30"/>
      <c r="G196" s="177">
        <v>28.3</v>
      </c>
      <c r="H196" s="178">
        <f t="shared" si="11"/>
        <v>28.3</v>
      </c>
      <c r="I196" s="178"/>
      <c r="J196" s="177">
        <f t="shared" si="10"/>
        <v>28.3</v>
      </c>
      <c r="K196" s="177">
        <v>13.75</v>
      </c>
      <c r="L196" s="177">
        <f t="shared" si="12"/>
        <v>389.13</v>
      </c>
      <c r="M196" s="177"/>
      <c r="N196" s="177">
        <f t="shared" si="13"/>
        <v>389.13</v>
      </c>
    </row>
    <row r="197" ht="12" customHeight="1" spans="1:14">
      <c r="A197" s="25" t="s">
        <v>17</v>
      </c>
      <c r="B197" s="25" t="s">
        <v>19</v>
      </c>
      <c r="C197" s="27">
        <v>7</v>
      </c>
      <c r="D197" s="27" t="s">
        <v>210</v>
      </c>
      <c r="E197" s="30"/>
      <c r="F197" s="30"/>
      <c r="G197" s="177">
        <v>28.3</v>
      </c>
      <c r="H197" s="178">
        <f t="shared" si="11"/>
        <v>28.3</v>
      </c>
      <c r="I197" s="178"/>
      <c r="J197" s="177">
        <f t="shared" ref="J197:J260" si="14">H197</f>
        <v>28.3</v>
      </c>
      <c r="K197" s="177">
        <v>13.75</v>
      </c>
      <c r="L197" s="177">
        <f t="shared" si="12"/>
        <v>389.13</v>
      </c>
      <c r="M197" s="177"/>
      <c r="N197" s="177">
        <f t="shared" si="13"/>
        <v>389.13</v>
      </c>
    </row>
    <row r="198" ht="12" customHeight="1" spans="1:14">
      <c r="A198" s="25" t="s">
        <v>17</v>
      </c>
      <c r="B198" s="25" t="s">
        <v>19</v>
      </c>
      <c r="C198" s="27">
        <v>7</v>
      </c>
      <c r="D198" s="27" t="s">
        <v>211</v>
      </c>
      <c r="E198" s="30"/>
      <c r="F198" s="30"/>
      <c r="G198" s="177">
        <v>32.8</v>
      </c>
      <c r="H198" s="178">
        <f t="shared" ref="H198:H261" si="15">SUBTOTAL(9,E198:G198)</f>
        <v>32.8</v>
      </c>
      <c r="I198" s="178"/>
      <c r="J198" s="177">
        <f t="shared" si="14"/>
        <v>32.8</v>
      </c>
      <c r="K198" s="177">
        <v>13.75</v>
      </c>
      <c r="L198" s="177">
        <f t="shared" ref="L198:L261" si="16">ROUND(H198*K198,2)</f>
        <v>451</v>
      </c>
      <c r="M198" s="177"/>
      <c r="N198" s="177">
        <f t="shared" ref="N198:N261" si="17">L198-M198</f>
        <v>451</v>
      </c>
    </row>
    <row r="199" ht="12" customHeight="1" spans="1:14">
      <c r="A199" s="25" t="s">
        <v>17</v>
      </c>
      <c r="B199" s="25" t="s">
        <v>19</v>
      </c>
      <c r="C199" s="27">
        <v>7</v>
      </c>
      <c r="D199" s="27" t="s">
        <v>212</v>
      </c>
      <c r="E199" s="30"/>
      <c r="F199" s="30"/>
      <c r="G199" s="177">
        <v>19</v>
      </c>
      <c r="H199" s="178">
        <f t="shared" si="15"/>
        <v>19</v>
      </c>
      <c r="I199" s="178"/>
      <c r="J199" s="177">
        <f t="shared" si="14"/>
        <v>19</v>
      </c>
      <c r="K199" s="177">
        <v>13.75</v>
      </c>
      <c r="L199" s="177">
        <f t="shared" si="16"/>
        <v>261.25</v>
      </c>
      <c r="M199" s="177"/>
      <c r="N199" s="177">
        <f t="shared" si="17"/>
        <v>261.25</v>
      </c>
    </row>
    <row r="200" ht="12" customHeight="1" spans="1:14">
      <c r="A200" s="25" t="s">
        <v>17</v>
      </c>
      <c r="B200" s="25" t="s">
        <v>19</v>
      </c>
      <c r="C200" s="27">
        <v>7</v>
      </c>
      <c r="D200" s="27" t="s">
        <v>213</v>
      </c>
      <c r="E200" s="30"/>
      <c r="F200" s="30"/>
      <c r="G200" s="177">
        <v>28.1</v>
      </c>
      <c r="H200" s="178">
        <f t="shared" si="15"/>
        <v>28.1</v>
      </c>
      <c r="I200" s="178"/>
      <c r="J200" s="177">
        <f t="shared" si="14"/>
        <v>28.1</v>
      </c>
      <c r="K200" s="177">
        <v>13.75</v>
      </c>
      <c r="L200" s="177">
        <f t="shared" si="16"/>
        <v>386.38</v>
      </c>
      <c r="M200" s="177"/>
      <c r="N200" s="177">
        <f t="shared" si="17"/>
        <v>386.38</v>
      </c>
    </row>
    <row r="201" ht="12" customHeight="1" spans="1:14">
      <c r="A201" s="25" t="s">
        <v>17</v>
      </c>
      <c r="B201" s="25" t="s">
        <v>19</v>
      </c>
      <c r="C201" s="27">
        <v>7</v>
      </c>
      <c r="D201" s="27" t="s">
        <v>214</v>
      </c>
      <c r="E201" s="30"/>
      <c r="F201" s="30"/>
      <c r="G201" s="177">
        <v>19</v>
      </c>
      <c r="H201" s="178">
        <f t="shared" si="15"/>
        <v>19</v>
      </c>
      <c r="I201" s="178"/>
      <c r="J201" s="177">
        <f t="shared" si="14"/>
        <v>19</v>
      </c>
      <c r="K201" s="177">
        <v>13.75</v>
      </c>
      <c r="L201" s="177">
        <f t="shared" si="16"/>
        <v>261.25</v>
      </c>
      <c r="M201" s="177"/>
      <c r="N201" s="177">
        <f t="shared" si="17"/>
        <v>261.25</v>
      </c>
    </row>
    <row r="202" ht="12" customHeight="1" spans="1:14">
      <c r="A202" s="25" t="s">
        <v>17</v>
      </c>
      <c r="B202" s="25" t="s">
        <v>19</v>
      </c>
      <c r="C202" s="27">
        <v>7</v>
      </c>
      <c r="D202" s="27" t="s">
        <v>215</v>
      </c>
      <c r="E202" s="30"/>
      <c r="F202" s="30"/>
      <c r="G202" s="177">
        <v>19</v>
      </c>
      <c r="H202" s="178">
        <f t="shared" si="15"/>
        <v>19</v>
      </c>
      <c r="I202" s="178"/>
      <c r="J202" s="177">
        <f t="shared" si="14"/>
        <v>19</v>
      </c>
      <c r="K202" s="177">
        <v>13.75</v>
      </c>
      <c r="L202" s="177">
        <f t="shared" si="16"/>
        <v>261.25</v>
      </c>
      <c r="M202" s="177"/>
      <c r="N202" s="177">
        <f t="shared" si="17"/>
        <v>261.25</v>
      </c>
    </row>
    <row r="203" ht="12" customHeight="1" spans="1:14">
      <c r="A203" s="25" t="s">
        <v>17</v>
      </c>
      <c r="B203" s="25" t="s">
        <v>19</v>
      </c>
      <c r="C203" s="27">
        <v>7</v>
      </c>
      <c r="D203" s="27" t="s">
        <v>216</v>
      </c>
      <c r="E203" s="30"/>
      <c r="F203" s="30"/>
      <c r="G203" s="177">
        <v>19</v>
      </c>
      <c r="H203" s="178">
        <f t="shared" si="15"/>
        <v>19</v>
      </c>
      <c r="I203" s="178"/>
      <c r="J203" s="177">
        <f t="shared" si="14"/>
        <v>19</v>
      </c>
      <c r="K203" s="177">
        <v>13.75</v>
      </c>
      <c r="L203" s="177">
        <f t="shared" si="16"/>
        <v>261.25</v>
      </c>
      <c r="M203" s="177"/>
      <c r="N203" s="177">
        <f t="shared" si="17"/>
        <v>261.25</v>
      </c>
    </row>
    <row r="204" ht="12" customHeight="1" spans="1:14">
      <c r="A204" s="25" t="s">
        <v>17</v>
      </c>
      <c r="B204" s="25" t="s">
        <v>19</v>
      </c>
      <c r="C204" s="27">
        <v>7</v>
      </c>
      <c r="D204" s="27" t="s">
        <v>217</v>
      </c>
      <c r="E204" s="30"/>
      <c r="F204" s="30"/>
      <c r="G204" s="177">
        <v>19</v>
      </c>
      <c r="H204" s="178">
        <f t="shared" si="15"/>
        <v>19</v>
      </c>
      <c r="I204" s="178"/>
      <c r="J204" s="177">
        <f t="shared" si="14"/>
        <v>19</v>
      </c>
      <c r="K204" s="177">
        <v>13.75</v>
      </c>
      <c r="L204" s="177">
        <f t="shared" si="16"/>
        <v>261.25</v>
      </c>
      <c r="M204" s="177"/>
      <c r="N204" s="177">
        <f t="shared" si="17"/>
        <v>261.25</v>
      </c>
    </row>
    <row r="205" ht="12" customHeight="1" spans="1:14">
      <c r="A205" s="25" t="s">
        <v>17</v>
      </c>
      <c r="B205" s="25" t="s">
        <v>19</v>
      </c>
      <c r="C205" s="27">
        <v>7</v>
      </c>
      <c r="D205" s="27" t="s">
        <v>218</v>
      </c>
      <c r="E205" s="30"/>
      <c r="F205" s="30"/>
      <c r="G205" s="177">
        <v>37.2</v>
      </c>
      <c r="H205" s="178">
        <f t="shared" si="15"/>
        <v>37.2</v>
      </c>
      <c r="I205" s="178"/>
      <c r="J205" s="177">
        <f t="shared" si="14"/>
        <v>37.2</v>
      </c>
      <c r="K205" s="177">
        <v>13.75</v>
      </c>
      <c r="L205" s="177">
        <f t="shared" si="16"/>
        <v>511.5</v>
      </c>
      <c r="M205" s="177"/>
      <c r="N205" s="177">
        <f t="shared" si="17"/>
        <v>511.5</v>
      </c>
    </row>
    <row r="206" ht="12" customHeight="1" spans="1:14">
      <c r="A206" s="25" t="s">
        <v>17</v>
      </c>
      <c r="B206" s="25" t="s">
        <v>19</v>
      </c>
      <c r="C206" s="27">
        <v>7</v>
      </c>
      <c r="D206" s="27" t="s">
        <v>219</v>
      </c>
      <c r="E206" s="30"/>
      <c r="F206" s="30"/>
      <c r="G206" s="177">
        <v>32.2</v>
      </c>
      <c r="H206" s="178">
        <f t="shared" si="15"/>
        <v>32.2</v>
      </c>
      <c r="I206" s="178"/>
      <c r="J206" s="177">
        <f t="shared" si="14"/>
        <v>32.2</v>
      </c>
      <c r="K206" s="177">
        <v>13.75</v>
      </c>
      <c r="L206" s="177">
        <f t="shared" si="16"/>
        <v>442.75</v>
      </c>
      <c r="M206" s="177"/>
      <c r="N206" s="177">
        <f t="shared" si="17"/>
        <v>442.75</v>
      </c>
    </row>
    <row r="207" ht="12" customHeight="1" spans="1:14">
      <c r="A207" s="25" t="s">
        <v>17</v>
      </c>
      <c r="B207" s="25" t="s">
        <v>19</v>
      </c>
      <c r="C207" s="27">
        <v>7</v>
      </c>
      <c r="D207" s="27" t="s">
        <v>220</v>
      </c>
      <c r="E207" s="30"/>
      <c r="F207" s="30"/>
      <c r="G207" s="177">
        <v>19</v>
      </c>
      <c r="H207" s="178">
        <f t="shared" si="15"/>
        <v>19</v>
      </c>
      <c r="I207" s="178"/>
      <c r="J207" s="177">
        <f t="shared" si="14"/>
        <v>19</v>
      </c>
      <c r="K207" s="177">
        <v>13.75</v>
      </c>
      <c r="L207" s="177">
        <f t="shared" si="16"/>
        <v>261.25</v>
      </c>
      <c r="M207" s="177"/>
      <c r="N207" s="177">
        <f t="shared" si="17"/>
        <v>261.25</v>
      </c>
    </row>
    <row r="208" ht="12" customHeight="1" spans="1:14">
      <c r="A208" s="25" t="s">
        <v>17</v>
      </c>
      <c r="B208" s="25" t="s">
        <v>19</v>
      </c>
      <c r="C208" s="27">
        <v>7</v>
      </c>
      <c r="D208" s="27" t="s">
        <v>221</v>
      </c>
      <c r="E208" s="30"/>
      <c r="F208" s="30"/>
      <c r="G208" s="177">
        <v>14.3</v>
      </c>
      <c r="H208" s="178">
        <f t="shared" si="15"/>
        <v>14.3</v>
      </c>
      <c r="I208" s="178"/>
      <c r="J208" s="177">
        <f t="shared" si="14"/>
        <v>14.3</v>
      </c>
      <c r="K208" s="177">
        <v>13.75</v>
      </c>
      <c r="L208" s="177">
        <f t="shared" si="16"/>
        <v>196.63</v>
      </c>
      <c r="M208" s="177"/>
      <c r="N208" s="177">
        <f t="shared" si="17"/>
        <v>196.63</v>
      </c>
    </row>
    <row r="209" ht="12" customHeight="1" spans="1:14">
      <c r="A209" s="25" t="s">
        <v>17</v>
      </c>
      <c r="B209" s="25" t="s">
        <v>19</v>
      </c>
      <c r="C209" s="27">
        <v>7</v>
      </c>
      <c r="D209" s="27" t="s">
        <v>222</v>
      </c>
      <c r="E209" s="30"/>
      <c r="F209" s="30"/>
      <c r="G209" s="177">
        <v>19</v>
      </c>
      <c r="H209" s="178">
        <f t="shared" si="15"/>
        <v>19</v>
      </c>
      <c r="I209" s="178"/>
      <c r="J209" s="177">
        <f t="shared" si="14"/>
        <v>19</v>
      </c>
      <c r="K209" s="177">
        <v>13.75</v>
      </c>
      <c r="L209" s="177">
        <f t="shared" si="16"/>
        <v>261.25</v>
      </c>
      <c r="M209" s="177"/>
      <c r="N209" s="177">
        <f t="shared" si="17"/>
        <v>261.25</v>
      </c>
    </row>
    <row r="210" ht="12" customHeight="1" spans="1:14">
      <c r="A210" s="25" t="s">
        <v>17</v>
      </c>
      <c r="B210" s="25" t="s">
        <v>19</v>
      </c>
      <c r="C210" s="27">
        <v>7</v>
      </c>
      <c r="D210" s="27" t="s">
        <v>223</v>
      </c>
      <c r="E210" s="30"/>
      <c r="F210" s="30"/>
      <c r="G210" s="177">
        <v>14.3</v>
      </c>
      <c r="H210" s="178">
        <f t="shared" si="15"/>
        <v>14.3</v>
      </c>
      <c r="I210" s="178"/>
      <c r="J210" s="177">
        <f t="shared" si="14"/>
        <v>14.3</v>
      </c>
      <c r="K210" s="177">
        <v>13.75</v>
      </c>
      <c r="L210" s="177">
        <f t="shared" si="16"/>
        <v>196.63</v>
      </c>
      <c r="M210" s="177"/>
      <c r="N210" s="177">
        <f t="shared" si="17"/>
        <v>196.63</v>
      </c>
    </row>
    <row r="211" ht="12" customHeight="1" spans="1:14">
      <c r="A211" s="25" t="s">
        <v>17</v>
      </c>
      <c r="B211" s="25" t="s">
        <v>19</v>
      </c>
      <c r="C211" s="27">
        <v>7</v>
      </c>
      <c r="D211" s="27" t="s">
        <v>224</v>
      </c>
      <c r="E211" s="30"/>
      <c r="F211" s="30"/>
      <c r="G211" s="177">
        <v>37.2</v>
      </c>
      <c r="H211" s="178">
        <f t="shared" si="15"/>
        <v>37.2</v>
      </c>
      <c r="I211" s="178"/>
      <c r="J211" s="177">
        <f t="shared" si="14"/>
        <v>37.2</v>
      </c>
      <c r="K211" s="177">
        <v>13.75</v>
      </c>
      <c r="L211" s="177">
        <f t="shared" si="16"/>
        <v>511.5</v>
      </c>
      <c r="M211" s="177"/>
      <c r="N211" s="177">
        <f t="shared" si="17"/>
        <v>511.5</v>
      </c>
    </row>
    <row r="212" s="157" customFormat="1" ht="12" customHeight="1" spans="1:14">
      <c r="A212" s="26" t="s">
        <v>17</v>
      </c>
      <c r="B212" s="25" t="s">
        <v>19</v>
      </c>
      <c r="C212" s="26">
        <v>8</v>
      </c>
      <c r="D212" s="26" t="s">
        <v>166</v>
      </c>
      <c r="E212" s="30"/>
      <c r="F212" s="30"/>
      <c r="G212" s="177">
        <v>9.5</v>
      </c>
      <c r="H212" s="178">
        <f t="shared" si="15"/>
        <v>9.5</v>
      </c>
      <c r="I212" s="178"/>
      <c r="J212" s="177">
        <f t="shared" si="14"/>
        <v>9.5</v>
      </c>
      <c r="K212" s="177">
        <v>13.75</v>
      </c>
      <c r="L212" s="177">
        <f t="shared" si="16"/>
        <v>130.63</v>
      </c>
      <c r="M212" s="177"/>
      <c r="N212" s="177">
        <f t="shared" si="17"/>
        <v>130.63</v>
      </c>
    </row>
    <row r="213" s="157" customFormat="1" ht="12" customHeight="1" spans="1:14">
      <c r="A213" s="26" t="s">
        <v>17</v>
      </c>
      <c r="B213" s="25" t="s">
        <v>19</v>
      </c>
      <c r="C213" s="26">
        <v>8</v>
      </c>
      <c r="D213" s="26" t="s">
        <v>225</v>
      </c>
      <c r="E213" s="30"/>
      <c r="F213" s="30"/>
      <c r="G213" s="177">
        <v>3.6</v>
      </c>
      <c r="H213" s="178">
        <f t="shared" si="15"/>
        <v>3.6</v>
      </c>
      <c r="I213" s="178"/>
      <c r="J213" s="177">
        <f t="shared" si="14"/>
        <v>3.6</v>
      </c>
      <c r="K213" s="177">
        <v>13.75</v>
      </c>
      <c r="L213" s="177">
        <f t="shared" si="16"/>
        <v>49.5</v>
      </c>
      <c r="M213" s="177"/>
      <c r="N213" s="177">
        <f t="shared" si="17"/>
        <v>49.5</v>
      </c>
    </row>
    <row r="214" s="157" customFormat="1" ht="12" customHeight="1" spans="1:14">
      <c r="A214" s="26" t="s">
        <v>17</v>
      </c>
      <c r="B214" s="25" t="s">
        <v>19</v>
      </c>
      <c r="C214" s="26">
        <v>8</v>
      </c>
      <c r="D214" s="26" t="s">
        <v>226</v>
      </c>
      <c r="E214" s="30"/>
      <c r="F214" s="30"/>
      <c r="G214" s="177">
        <v>4.5</v>
      </c>
      <c r="H214" s="178">
        <f t="shared" si="15"/>
        <v>4.5</v>
      </c>
      <c r="I214" s="178"/>
      <c r="J214" s="177">
        <f t="shared" si="14"/>
        <v>4.5</v>
      </c>
      <c r="K214" s="177">
        <v>13.75</v>
      </c>
      <c r="L214" s="177">
        <f t="shared" si="16"/>
        <v>61.88</v>
      </c>
      <c r="M214" s="177"/>
      <c r="N214" s="177">
        <f t="shared" si="17"/>
        <v>61.88</v>
      </c>
    </row>
    <row r="215" s="157" customFormat="1" ht="12" customHeight="1" spans="1:14">
      <c r="A215" s="26" t="s">
        <v>17</v>
      </c>
      <c r="B215" s="25" t="s">
        <v>19</v>
      </c>
      <c r="C215" s="26">
        <v>8</v>
      </c>
      <c r="D215" s="26" t="s">
        <v>227</v>
      </c>
      <c r="E215" s="30"/>
      <c r="F215" s="30"/>
      <c r="G215" s="177">
        <v>2.6</v>
      </c>
      <c r="H215" s="178">
        <f t="shared" si="15"/>
        <v>2.6</v>
      </c>
      <c r="I215" s="178"/>
      <c r="J215" s="177">
        <f t="shared" si="14"/>
        <v>2.6</v>
      </c>
      <c r="K215" s="177">
        <v>13.75</v>
      </c>
      <c r="L215" s="177">
        <f t="shared" si="16"/>
        <v>35.75</v>
      </c>
      <c r="M215" s="177"/>
      <c r="N215" s="177">
        <f t="shared" si="17"/>
        <v>35.75</v>
      </c>
    </row>
    <row r="216" s="157" customFormat="1" ht="12" customHeight="1" spans="1:14">
      <c r="A216" s="26" t="s">
        <v>17</v>
      </c>
      <c r="B216" s="25" t="s">
        <v>19</v>
      </c>
      <c r="C216" s="26">
        <v>8</v>
      </c>
      <c r="D216" s="26" t="s">
        <v>228</v>
      </c>
      <c r="E216" s="30"/>
      <c r="F216" s="30"/>
      <c r="G216" s="177">
        <v>5.6</v>
      </c>
      <c r="H216" s="178">
        <f t="shared" si="15"/>
        <v>5.6</v>
      </c>
      <c r="I216" s="178"/>
      <c r="J216" s="177">
        <f t="shared" si="14"/>
        <v>5.6</v>
      </c>
      <c r="K216" s="177">
        <v>13.75</v>
      </c>
      <c r="L216" s="177">
        <f t="shared" si="16"/>
        <v>77</v>
      </c>
      <c r="M216" s="177"/>
      <c r="N216" s="177">
        <f t="shared" si="17"/>
        <v>77</v>
      </c>
    </row>
    <row r="217" s="157" customFormat="1" ht="12" customHeight="1" spans="1:14">
      <c r="A217" s="26" t="s">
        <v>17</v>
      </c>
      <c r="B217" s="25" t="s">
        <v>19</v>
      </c>
      <c r="C217" s="26">
        <v>8</v>
      </c>
      <c r="D217" s="26" t="s">
        <v>229</v>
      </c>
      <c r="E217" s="30"/>
      <c r="F217" s="30"/>
      <c r="G217" s="177">
        <v>9.2</v>
      </c>
      <c r="H217" s="178">
        <f t="shared" si="15"/>
        <v>9.2</v>
      </c>
      <c r="I217" s="178"/>
      <c r="J217" s="177">
        <f t="shared" si="14"/>
        <v>9.2</v>
      </c>
      <c r="K217" s="177">
        <v>13.75</v>
      </c>
      <c r="L217" s="177">
        <f t="shared" si="16"/>
        <v>126.5</v>
      </c>
      <c r="M217" s="177"/>
      <c r="N217" s="177">
        <f t="shared" si="17"/>
        <v>126.5</v>
      </c>
    </row>
    <row r="218" s="157" customFormat="1" ht="12" customHeight="1" spans="1:14">
      <c r="A218" s="26" t="s">
        <v>17</v>
      </c>
      <c r="B218" s="25" t="s">
        <v>19</v>
      </c>
      <c r="C218" s="26">
        <v>8</v>
      </c>
      <c r="D218" s="26" t="s">
        <v>230</v>
      </c>
      <c r="E218" s="30"/>
      <c r="F218" s="30"/>
      <c r="G218" s="177">
        <v>6.5</v>
      </c>
      <c r="H218" s="178">
        <f t="shared" si="15"/>
        <v>6.5</v>
      </c>
      <c r="I218" s="178"/>
      <c r="J218" s="177">
        <f t="shared" si="14"/>
        <v>6.5</v>
      </c>
      <c r="K218" s="177">
        <v>13.75</v>
      </c>
      <c r="L218" s="177">
        <f t="shared" si="16"/>
        <v>89.38</v>
      </c>
      <c r="M218" s="177"/>
      <c r="N218" s="177">
        <f t="shared" si="17"/>
        <v>89.38</v>
      </c>
    </row>
    <row r="219" s="157" customFormat="1" ht="12" customHeight="1" spans="1:14">
      <c r="A219" s="26" t="s">
        <v>17</v>
      </c>
      <c r="B219" s="25" t="s">
        <v>19</v>
      </c>
      <c r="C219" s="26">
        <v>8</v>
      </c>
      <c r="D219" s="26" t="s">
        <v>231</v>
      </c>
      <c r="E219" s="30"/>
      <c r="F219" s="30"/>
      <c r="G219" s="177">
        <v>4.6</v>
      </c>
      <c r="H219" s="178">
        <f t="shared" si="15"/>
        <v>4.6</v>
      </c>
      <c r="I219" s="178"/>
      <c r="J219" s="177">
        <f t="shared" si="14"/>
        <v>4.6</v>
      </c>
      <c r="K219" s="177">
        <v>13.75</v>
      </c>
      <c r="L219" s="177">
        <f t="shared" si="16"/>
        <v>63.25</v>
      </c>
      <c r="M219" s="177"/>
      <c r="N219" s="177">
        <f t="shared" si="17"/>
        <v>63.25</v>
      </c>
    </row>
    <row r="220" s="157" customFormat="1" ht="12" customHeight="1" spans="1:14">
      <c r="A220" s="26" t="s">
        <v>17</v>
      </c>
      <c r="B220" s="25" t="s">
        <v>19</v>
      </c>
      <c r="C220" s="26">
        <v>8</v>
      </c>
      <c r="D220" s="26" t="s">
        <v>232</v>
      </c>
      <c r="E220" s="30"/>
      <c r="F220" s="30"/>
      <c r="G220" s="177">
        <v>6.7</v>
      </c>
      <c r="H220" s="178">
        <f t="shared" si="15"/>
        <v>6.7</v>
      </c>
      <c r="I220" s="178"/>
      <c r="J220" s="177">
        <f t="shared" si="14"/>
        <v>6.7</v>
      </c>
      <c r="K220" s="177">
        <v>13.75</v>
      </c>
      <c r="L220" s="177">
        <f t="shared" si="16"/>
        <v>92.13</v>
      </c>
      <c r="M220" s="177"/>
      <c r="N220" s="177">
        <f t="shared" si="17"/>
        <v>92.13</v>
      </c>
    </row>
    <row r="221" s="157" customFormat="1" ht="12" customHeight="1" spans="1:14">
      <c r="A221" s="26" t="s">
        <v>17</v>
      </c>
      <c r="B221" s="25" t="s">
        <v>19</v>
      </c>
      <c r="C221" s="26">
        <v>8</v>
      </c>
      <c r="D221" s="26" t="s">
        <v>233</v>
      </c>
      <c r="E221" s="30"/>
      <c r="F221" s="30"/>
      <c r="G221" s="177">
        <v>4.6</v>
      </c>
      <c r="H221" s="178">
        <f t="shared" si="15"/>
        <v>4.6</v>
      </c>
      <c r="I221" s="178"/>
      <c r="J221" s="177">
        <f t="shared" si="14"/>
        <v>4.6</v>
      </c>
      <c r="K221" s="177">
        <v>13.75</v>
      </c>
      <c r="L221" s="177">
        <f t="shared" si="16"/>
        <v>63.25</v>
      </c>
      <c r="M221" s="177"/>
      <c r="N221" s="177">
        <f t="shared" si="17"/>
        <v>63.25</v>
      </c>
    </row>
    <row r="222" s="157" customFormat="1" ht="12" customHeight="1" spans="1:14">
      <c r="A222" s="26" t="s">
        <v>17</v>
      </c>
      <c r="B222" s="25" t="s">
        <v>19</v>
      </c>
      <c r="C222" s="26">
        <v>8</v>
      </c>
      <c r="D222" s="26" t="s">
        <v>234</v>
      </c>
      <c r="E222" s="30"/>
      <c r="F222" s="30"/>
      <c r="G222" s="177">
        <v>6.5</v>
      </c>
      <c r="H222" s="178">
        <f t="shared" si="15"/>
        <v>6.5</v>
      </c>
      <c r="I222" s="178"/>
      <c r="J222" s="177">
        <f t="shared" si="14"/>
        <v>6.5</v>
      </c>
      <c r="K222" s="177">
        <v>13.75</v>
      </c>
      <c r="L222" s="177">
        <f t="shared" si="16"/>
        <v>89.38</v>
      </c>
      <c r="M222" s="177"/>
      <c r="N222" s="177">
        <f t="shared" si="17"/>
        <v>89.38</v>
      </c>
    </row>
    <row r="223" s="157" customFormat="1" ht="12" customHeight="1" spans="1:14">
      <c r="A223" s="26" t="s">
        <v>17</v>
      </c>
      <c r="B223" s="25" t="s">
        <v>19</v>
      </c>
      <c r="C223" s="26">
        <v>8</v>
      </c>
      <c r="D223" s="26" t="s">
        <v>235</v>
      </c>
      <c r="E223" s="30"/>
      <c r="F223" s="30"/>
      <c r="G223" s="177">
        <v>5.6</v>
      </c>
      <c r="H223" s="178">
        <f t="shared" si="15"/>
        <v>5.6</v>
      </c>
      <c r="I223" s="178"/>
      <c r="J223" s="177">
        <f t="shared" si="14"/>
        <v>5.6</v>
      </c>
      <c r="K223" s="177">
        <v>13.75</v>
      </c>
      <c r="L223" s="177">
        <f t="shared" si="16"/>
        <v>77</v>
      </c>
      <c r="M223" s="177"/>
      <c r="N223" s="177">
        <f t="shared" si="17"/>
        <v>77</v>
      </c>
    </row>
    <row r="224" s="157" customFormat="1" ht="12" customHeight="1" spans="1:14">
      <c r="A224" s="26" t="s">
        <v>17</v>
      </c>
      <c r="B224" s="25" t="s">
        <v>19</v>
      </c>
      <c r="C224" s="26">
        <v>8</v>
      </c>
      <c r="D224" s="26" t="s">
        <v>236</v>
      </c>
      <c r="E224" s="30"/>
      <c r="F224" s="30"/>
      <c r="G224" s="177">
        <v>7.2</v>
      </c>
      <c r="H224" s="178">
        <f t="shared" si="15"/>
        <v>7.2</v>
      </c>
      <c r="I224" s="178"/>
      <c r="J224" s="177">
        <f t="shared" si="14"/>
        <v>7.2</v>
      </c>
      <c r="K224" s="177">
        <v>13.75</v>
      </c>
      <c r="L224" s="177">
        <f t="shared" si="16"/>
        <v>99</v>
      </c>
      <c r="M224" s="177"/>
      <c r="N224" s="177">
        <f t="shared" si="17"/>
        <v>99</v>
      </c>
    </row>
    <row r="225" s="157" customFormat="1" ht="12" customHeight="1" spans="1:14">
      <c r="A225" s="26" t="s">
        <v>17</v>
      </c>
      <c r="B225" s="25" t="s">
        <v>19</v>
      </c>
      <c r="C225" s="26">
        <v>8</v>
      </c>
      <c r="D225" s="26" t="s">
        <v>237</v>
      </c>
      <c r="E225" s="30"/>
      <c r="F225" s="30"/>
      <c r="G225" s="177">
        <v>8.5</v>
      </c>
      <c r="H225" s="178">
        <f t="shared" si="15"/>
        <v>8.5</v>
      </c>
      <c r="I225" s="178"/>
      <c r="J225" s="177">
        <f t="shared" si="14"/>
        <v>8.5</v>
      </c>
      <c r="K225" s="177">
        <v>13.75</v>
      </c>
      <c r="L225" s="177">
        <f t="shared" si="16"/>
        <v>116.88</v>
      </c>
      <c r="M225" s="177"/>
      <c r="N225" s="177">
        <f t="shared" si="17"/>
        <v>116.88</v>
      </c>
    </row>
    <row r="226" s="157" customFormat="1" ht="12" customHeight="1" spans="1:14">
      <c r="A226" s="26" t="s">
        <v>17</v>
      </c>
      <c r="B226" s="25" t="s">
        <v>19</v>
      </c>
      <c r="C226" s="26">
        <v>8</v>
      </c>
      <c r="D226" s="26" t="s">
        <v>238</v>
      </c>
      <c r="E226" s="30"/>
      <c r="F226" s="30"/>
      <c r="G226" s="177">
        <v>7.6</v>
      </c>
      <c r="H226" s="178">
        <f t="shared" si="15"/>
        <v>7.6</v>
      </c>
      <c r="I226" s="178"/>
      <c r="J226" s="177">
        <f t="shared" si="14"/>
        <v>7.6</v>
      </c>
      <c r="K226" s="177">
        <v>13.75</v>
      </c>
      <c r="L226" s="177">
        <f t="shared" si="16"/>
        <v>104.5</v>
      </c>
      <c r="M226" s="177"/>
      <c r="N226" s="177">
        <f t="shared" si="17"/>
        <v>104.5</v>
      </c>
    </row>
    <row r="227" s="157" customFormat="1" ht="12" customHeight="1" spans="1:14">
      <c r="A227" s="26" t="s">
        <v>17</v>
      </c>
      <c r="B227" s="25" t="s">
        <v>19</v>
      </c>
      <c r="C227" s="26">
        <v>8</v>
      </c>
      <c r="D227" s="26" t="s">
        <v>239</v>
      </c>
      <c r="E227" s="30"/>
      <c r="F227" s="30"/>
      <c r="G227" s="177">
        <v>4.6</v>
      </c>
      <c r="H227" s="178">
        <f t="shared" si="15"/>
        <v>4.6</v>
      </c>
      <c r="I227" s="178"/>
      <c r="J227" s="177">
        <f t="shared" si="14"/>
        <v>4.6</v>
      </c>
      <c r="K227" s="177">
        <v>13.75</v>
      </c>
      <c r="L227" s="177">
        <f t="shared" si="16"/>
        <v>63.25</v>
      </c>
      <c r="M227" s="177"/>
      <c r="N227" s="177">
        <f t="shared" si="17"/>
        <v>63.25</v>
      </c>
    </row>
    <row r="228" s="157" customFormat="1" ht="12" customHeight="1" spans="1:14">
      <c r="A228" s="26" t="s">
        <v>17</v>
      </c>
      <c r="B228" s="25" t="s">
        <v>19</v>
      </c>
      <c r="C228" s="26">
        <v>8</v>
      </c>
      <c r="D228" s="26" t="s">
        <v>240</v>
      </c>
      <c r="E228" s="30"/>
      <c r="F228" s="30"/>
      <c r="G228" s="177">
        <v>7.5</v>
      </c>
      <c r="H228" s="178">
        <f t="shared" si="15"/>
        <v>7.5</v>
      </c>
      <c r="I228" s="178"/>
      <c r="J228" s="177">
        <f t="shared" si="14"/>
        <v>7.5</v>
      </c>
      <c r="K228" s="177">
        <v>13.75</v>
      </c>
      <c r="L228" s="177">
        <f t="shared" si="16"/>
        <v>103.13</v>
      </c>
      <c r="M228" s="177"/>
      <c r="N228" s="177">
        <f t="shared" si="17"/>
        <v>103.13</v>
      </c>
    </row>
    <row r="229" s="157" customFormat="1" ht="12" customHeight="1" spans="1:14">
      <c r="A229" s="26" t="s">
        <v>17</v>
      </c>
      <c r="B229" s="25" t="s">
        <v>19</v>
      </c>
      <c r="C229" s="26">
        <v>8</v>
      </c>
      <c r="D229" s="26" t="s">
        <v>241</v>
      </c>
      <c r="E229" s="30"/>
      <c r="F229" s="30"/>
      <c r="G229" s="177">
        <v>5.6</v>
      </c>
      <c r="H229" s="178">
        <f t="shared" si="15"/>
        <v>5.6</v>
      </c>
      <c r="I229" s="178"/>
      <c r="J229" s="177">
        <f t="shared" si="14"/>
        <v>5.6</v>
      </c>
      <c r="K229" s="177">
        <v>13.75</v>
      </c>
      <c r="L229" s="177">
        <f t="shared" si="16"/>
        <v>77</v>
      </c>
      <c r="M229" s="177"/>
      <c r="N229" s="177">
        <f t="shared" si="17"/>
        <v>77</v>
      </c>
    </row>
    <row r="230" s="157" customFormat="1" ht="12" customHeight="1" spans="1:14">
      <c r="A230" s="26" t="s">
        <v>17</v>
      </c>
      <c r="B230" s="25" t="s">
        <v>19</v>
      </c>
      <c r="C230" s="26">
        <v>8</v>
      </c>
      <c r="D230" s="26" t="s">
        <v>242</v>
      </c>
      <c r="E230" s="30"/>
      <c r="F230" s="30"/>
      <c r="G230" s="177">
        <v>5.6</v>
      </c>
      <c r="H230" s="178">
        <f t="shared" si="15"/>
        <v>5.6</v>
      </c>
      <c r="I230" s="178"/>
      <c r="J230" s="177">
        <f t="shared" si="14"/>
        <v>5.6</v>
      </c>
      <c r="K230" s="177">
        <v>13.75</v>
      </c>
      <c r="L230" s="177">
        <f t="shared" si="16"/>
        <v>77</v>
      </c>
      <c r="M230" s="177"/>
      <c r="N230" s="177">
        <f t="shared" si="17"/>
        <v>77</v>
      </c>
    </row>
    <row r="231" s="157" customFormat="1" ht="12" customHeight="1" spans="1:14">
      <c r="A231" s="26" t="s">
        <v>17</v>
      </c>
      <c r="B231" s="25" t="s">
        <v>19</v>
      </c>
      <c r="C231" s="26">
        <v>8</v>
      </c>
      <c r="D231" s="26" t="s">
        <v>243</v>
      </c>
      <c r="E231" s="30"/>
      <c r="F231" s="30"/>
      <c r="G231" s="177">
        <v>2.6</v>
      </c>
      <c r="H231" s="178">
        <f t="shared" si="15"/>
        <v>2.6</v>
      </c>
      <c r="I231" s="178"/>
      <c r="J231" s="177">
        <f t="shared" si="14"/>
        <v>2.6</v>
      </c>
      <c r="K231" s="177">
        <v>13.75</v>
      </c>
      <c r="L231" s="177">
        <f t="shared" si="16"/>
        <v>35.75</v>
      </c>
      <c r="M231" s="177"/>
      <c r="N231" s="177">
        <f t="shared" si="17"/>
        <v>35.75</v>
      </c>
    </row>
    <row r="232" s="157" customFormat="1" ht="12" customHeight="1" spans="1:14">
      <c r="A232" s="26" t="s">
        <v>17</v>
      </c>
      <c r="B232" s="25" t="s">
        <v>19</v>
      </c>
      <c r="C232" s="26">
        <v>8</v>
      </c>
      <c r="D232" s="26" t="s">
        <v>244</v>
      </c>
      <c r="E232" s="30"/>
      <c r="F232" s="30"/>
      <c r="G232" s="177">
        <v>4.5</v>
      </c>
      <c r="H232" s="178">
        <f t="shared" si="15"/>
        <v>4.5</v>
      </c>
      <c r="I232" s="178"/>
      <c r="J232" s="177">
        <f t="shared" si="14"/>
        <v>4.5</v>
      </c>
      <c r="K232" s="177">
        <v>13.75</v>
      </c>
      <c r="L232" s="177">
        <f t="shared" si="16"/>
        <v>61.88</v>
      </c>
      <c r="M232" s="177"/>
      <c r="N232" s="177">
        <f t="shared" si="17"/>
        <v>61.88</v>
      </c>
    </row>
    <row r="233" s="157" customFormat="1" ht="12" customHeight="1" spans="1:14">
      <c r="A233" s="26" t="s">
        <v>17</v>
      </c>
      <c r="B233" s="25" t="s">
        <v>19</v>
      </c>
      <c r="C233" s="26">
        <v>8</v>
      </c>
      <c r="D233" s="26" t="s">
        <v>245</v>
      </c>
      <c r="E233" s="30"/>
      <c r="F233" s="30"/>
      <c r="G233" s="177">
        <v>3.6</v>
      </c>
      <c r="H233" s="178">
        <f t="shared" si="15"/>
        <v>3.6</v>
      </c>
      <c r="I233" s="178"/>
      <c r="J233" s="177">
        <f t="shared" si="14"/>
        <v>3.6</v>
      </c>
      <c r="K233" s="177">
        <v>13.75</v>
      </c>
      <c r="L233" s="177">
        <f t="shared" si="16"/>
        <v>49.5</v>
      </c>
      <c r="M233" s="177"/>
      <c r="N233" s="177">
        <f t="shared" si="17"/>
        <v>49.5</v>
      </c>
    </row>
    <row r="234" s="157" customFormat="1" ht="12" customHeight="1" spans="1:14">
      <c r="A234" s="26" t="s">
        <v>17</v>
      </c>
      <c r="B234" s="25" t="s">
        <v>19</v>
      </c>
      <c r="C234" s="26">
        <v>8</v>
      </c>
      <c r="D234" s="26" t="s">
        <v>246</v>
      </c>
      <c r="E234" s="30"/>
      <c r="F234" s="30"/>
      <c r="G234" s="177">
        <v>5.5</v>
      </c>
      <c r="H234" s="178">
        <f t="shared" si="15"/>
        <v>5.5</v>
      </c>
      <c r="I234" s="178"/>
      <c r="J234" s="177">
        <f t="shared" si="14"/>
        <v>5.5</v>
      </c>
      <c r="K234" s="177">
        <v>13.75</v>
      </c>
      <c r="L234" s="177">
        <f t="shared" si="16"/>
        <v>75.63</v>
      </c>
      <c r="M234" s="177"/>
      <c r="N234" s="177">
        <f t="shared" si="17"/>
        <v>75.63</v>
      </c>
    </row>
    <row r="235" s="157" customFormat="1" ht="12" customHeight="1" spans="1:14">
      <c r="A235" s="26" t="s">
        <v>17</v>
      </c>
      <c r="B235" s="25" t="s">
        <v>19</v>
      </c>
      <c r="C235" s="26">
        <v>8</v>
      </c>
      <c r="D235" s="26" t="s">
        <v>247</v>
      </c>
      <c r="E235" s="30"/>
      <c r="F235" s="30"/>
      <c r="G235" s="177">
        <v>6.5</v>
      </c>
      <c r="H235" s="178">
        <f t="shared" si="15"/>
        <v>6.5</v>
      </c>
      <c r="I235" s="178"/>
      <c r="J235" s="177">
        <f t="shared" si="14"/>
        <v>6.5</v>
      </c>
      <c r="K235" s="177">
        <v>13.75</v>
      </c>
      <c r="L235" s="177">
        <f t="shared" si="16"/>
        <v>89.38</v>
      </c>
      <c r="M235" s="177"/>
      <c r="N235" s="177">
        <f t="shared" si="17"/>
        <v>89.38</v>
      </c>
    </row>
    <row r="236" s="157" customFormat="1" ht="12" customHeight="1" spans="1:14">
      <c r="A236" s="26" t="s">
        <v>17</v>
      </c>
      <c r="B236" s="25" t="s">
        <v>19</v>
      </c>
      <c r="C236" s="26">
        <v>8</v>
      </c>
      <c r="D236" s="26" t="s">
        <v>248</v>
      </c>
      <c r="E236" s="30"/>
      <c r="F236" s="30"/>
      <c r="G236" s="177">
        <v>6.4</v>
      </c>
      <c r="H236" s="178">
        <f t="shared" si="15"/>
        <v>6.4</v>
      </c>
      <c r="I236" s="178"/>
      <c r="J236" s="177">
        <f t="shared" si="14"/>
        <v>6.4</v>
      </c>
      <c r="K236" s="177">
        <v>13.75</v>
      </c>
      <c r="L236" s="177">
        <f t="shared" si="16"/>
        <v>88</v>
      </c>
      <c r="M236" s="177"/>
      <c r="N236" s="177">
        <f t="shared" si="17"/>
        <v>88</v>
      </c>
    </row>
    <row r="237" s="157" customFormat="1" ht="12" customHeight="1" spans="1:14">
      <c r="A237" s="26" t="s">
        <v>17</v>
      </c>
      <c r="B237" s="25" t="s">
        <v>19</v>
      </c>
      <c r="C237" s="26">
        <v>8</v>
      </c>
      <c r="D237" s="26" t="s">
        <v>249</v>
      </c>
      <c r="E237" s="30"/>
      <c r="F237" s="30"/>
      <c r="G237" s="177">
        <v>11.2</v>
      </c>
      <c r="H237" s="178">
        <f t="shared" si="15"/>
        <v>11.2</v>
      </c>
      <c r="I237" s="178"/>
      <c r="J237" s="177">
        <f t="shared" si="14"/>
        <v>11.2</v>
      </c>
      <c r="K237" s="177">
        <v>13.75</v>
      </c>
      <c r="L237" s="177">
        <f t="shared" si="16"/>
        <v>154</v>
      </c>
      <c r="M237" s="177"/>
      <c r="N237" s="177">
        <f t="shared" si="17"/>
        <v>154</v>
      </c>
    </row>
    <row r="238" s="157" customFormat="1" ht="12" customHeight="1" spans="1:14">
      <c r="A238" s="26" t="s">
        <v>17</v>
      </c>
      <c r="B238" s="25" t="s">
        <v>19</v>
      </c>
      <c r="C238" s="26">
        <v>8</v>
      </c>
      <c r="D238" s="26" t="s">
        <v>250</v>
      </c>
      <c r="E238" s="30"/>
      <c r="F238" s="30"/>
      <c r="G238" s="177">
        <v>5.6</v>
      </c>
      <c r="H238" s="178">
        <f t="shared" si="15"/>
        <v>5.6</v>
      </c>
      <c r="I238" s="178"/>
      <c r="J238" s="177">
        <f t="shared" si="14"/>
        <v>5.6</v>
      </c>
      <c r="K238" s="177">
        <v>13.75</v>
      </c>
      <c r="L238" s="177">
        <f t="shared" si="16"/>
        <v>77</v>
      </c>
      <c r="M238" s="177"/>
      <c r="N238" s="177">
        <f t="shared" si="17"/>
        <v>77</v>
      </c>
    </row>
    <row r="239" s="157" customFormat="1" ht="12" customHeight="1" spans="1:14">
      <c r="A239" s="26" t="s">
        <v>17</v>
      </c>
      <c r="B239" s="25" t="s">
        <v>19</v>
      </c>
      <c r="C239" s="26">
        <v>8</v>
      </c>
      <c r="D239" s="26" t="s">
        <v>251</v>
      </c>
      <c r="E239" s="30"/>
      <c r="F239" s="30"/>
      <c r="G239" s="177">
        <v>7.5</v>
      </c>
      <c r="H239" s="178">
        <f t="shared" si="15"/>
        <v>7.5</v>
      </c>
      <c r="I239" s="178"/>
      <c r="J239" s="177">
        <f t="shared" si="14"/>
        <v>7.5</v>
      </c>
      <c r="K239" s="177">
        <v>13.75</v>
      </c>
      <c r="L239" s="177">
        <f t="shared" si="16"/>
        <v>103.13</v>
      </c>
      <c r="M239" s="177"/>
      <c r="N239" s="177">
        <f t="shared" si="17"/>
        <v>103.13</v>
      </c>
    </row>
    <row r="240" s="157" customFormat="1" ht="12" customHeight="1" spans="1:14">
      <c r="A240" s="26" t="s">
        <v>17</v>
      </c>
      <c r="B240" s="25" t="s">
        <v>19</v>
      </c>
      <c r="C240" s="26">
        <v>8</v>
      </c>
      <c r="D240" s="26" t="s">
        <v>252</v>
      </c>
      <c r="E240" s="30"/>
      <c r="F240" s="30"/>
      <c r="G240" s="177">
        <v>8.4</v>
      </c>
      <c r="H240" s="178">
        <f t="shared" si="15"/>
        <v>8.4</v>
      </c>
      <c r="I240" s="178"/>
      <c r="J240" s="177">
        <f t="shared" si="14"/>
        <v>8.4</v>
      </c>
      <c r="K240" s="177">
        <v>13.75</v>
      </c>
      <c r="L240" s="177">
        <f t="shared" si="16"/>
        <v>115.5</v>
      </c>
      <c r="M240" s="177"/>
      <c r="N240" s="177">
        <f t="shared" si="17"/>
        <v>115.5</v>
      </c>
    </row>
    <row r="241" s="157" customFormat="1" ht="12" customHeight="1" spans="1:14">
      <c r="A241" s="26" t="s">
        <v>17</v>
      </c>
      <c r="B241" s="25" t="s">
        <v>19</v>
      </c>
      <c r="C241" s="26">
        <v>8</v>
      </c>
      <c r="D241" s="26" t="s">
        <v>253</v>
      </c>
      <c r="E241" s="30"/>
      <c r="F241" s="30"/>
      <c r="G241" s="177">
        <v>2.8</v>
      </c>
      <c r="H241" s="178">
        <f t="shared" si="15"/>
        <v>2.8</v>
      </c>
      <c r="I241" s="178"/>
      <c r="J241" s="177">
        <f t="shared" si="14"/>
        <v>2.8</v>
      </c>
      <c r="K241" s="177">
        <v>13.75</v>
      </c>
      <c r="L241" s="177">
        <f t="shared" si="16"/>
        <v>38.5</v>
      </c>
      <c r="M241" s="177"/>
      <c r="N241" s="177">
        <f t="shared" si="17"/>
        <v>38.5</v>
      </c>
    </row>
    <row r="242" ht="12" customHeight="1" spans="1:14">
      <c r="A242" s="25" t="s">
        <v>17</v>
      </c>
      <c r="B242" s="25" t="s">
        <v>19</v>
      </c>
      <c r="C242" s="27">
        <v>9</v>
      </c>
      <c r="D242" s="27" t="s">
        <v>254</v>
      </c>
      <c r="E242" s="30"/>
      <c r="F242" s="30"/>
      <c r="G242" s="177">
        <v>23.8</v>
      </c>
      <c r="H242" s="178">
        <f t="shared" si="15"/>
        <v>23.8</v>
      </c>
      <c r="I242" s="178"/>
      <c r="J242" s="177">
        <f t="shared" si="14"/>
        <v>23.8</v>
      </c>
      <c r="K242" s="177">
        <v>13.75</v>
      </c>
      <c r="L242" s="177">
        <f t="shared" si="16"/>
        <v>327.25</v>
      </c>
      <c r="M242" s="177"/>
      <c r="N242" s="177">
        <f t="shared" si="17"/>
        <v>327.25</v>
      </c>
    </row>
    <row r="243" ht="12" customHeight="1" spans="1:14">
      <c r="A243" s="25" t="s">
        <v>17</v>
      </c>
      <c r="B243" s="25" t="s">
        <v>19</v>
      </c>
      <c r="C243" s="27">
        <v>9</v>
      </c>
      <c r="D243" s="27" t="s">
        <v>255</v>
      </c>
      <c r="E243" s="30"/>
      <c r="F243" s="30"/>
      <c r="G243" s="177">
        <v>13</v>
      </c>
      <c r="H243" s="178">
        <f t="shared" si="15"/>
        <v>13</v>
      </c>
      <c r="I243" s="178"/>
      <c r="J243" s="177">
        <f t="shared" si="14"/>
        <v>13</v>
      </c>
      <c r="K243" s="177">
        <v>13.75</v>
      </c>
      <c r="L243" s="177">
        <f t="shared" si="16"/>
        <v>178.75</v>
      </c>
      <c r="M243" s="177"/>
      <c r="N243" s="177">
        <f t="shared" si="17"/>
        <v>178.75</v>
      </c>
    </row>
    <row r="244" ht="12" customHeight="1" spans="1:14">
      <c r="A244" s="25" t="s">
        <v>17</v>
      </c>
      <c r="B244" s="25" t="s">
        <v>19</v>
      </c>
      <c r="C244" s="27">
        <v>9</v>
      </c>
      <c r="D244" s="27" t="s">
        <v>256</v>
      </c>
      <c r="E244" s="30"/>
      <c r="F244" s="30"/>
      <c r="G244" s="177">
        <v>15.6</v>
      </c>
      <c r="H244" s="178">
        <f t="shared" si="15"/>
        <v>15.6</v>
      </c>
      <c r="I244" s="178"/>
      <c r="J244" s="177">
        <f t="shared" si="14"/>
        <v>15.6</v>
      </c>
      <c r="K244" s="177">
        <v>13.75</v>
      </c>
      <c r="L244" s="177">
        <f t="shared" si="16"/>
        <v>214.5</v>
      </c>
      <c r="M244" s="177"/>
      <c r="N244" s="177">
        <f t="shared" si="17"/>
        <v>214.5</v>
      </c>
    </row>
    <row r="245" ht="12" customHeight="1" spans="1:14">
      <c r="A245" s="25" t="s">
        <v>17</v>
      </c>
      <c r="B245" s="25" t="s">
        <v>19</v>
      </c>
      <c r="C245" s="27">
        <v>9</v>
      </c>
      <c r="D245" s="27" t="s">
        <v>257</v>
      </c>
      <c r="E245" s="30"/>
      <c r="F245" s="30"/>
      <c r="G245" s="177">
        <v>20.3</v>
      </c>
      <c r="H245" s="178">
        <f t="shared" si="15"/>
        <v>20.3</v>
      </c>
      <c r="I245" s="178"/>
      <c r="J245" s="177">
        <f t="shared" si="14"/>
        <v>20.3</v>
      </c>
      <c r="K245" s="177">
        <v>13.75</v>
      </c>
      <c r="L245" s="177">
        <f t="shared" si="16"/>
        <v>279.13</v>
      </c>
      <c r="M245" s="177"/>
      <c r="N245" s="177">
        <f t="shared" si="17"/>
        <v>279.13</v>
      </c>
    </row>
    <row r="246" ht="12" customHeight="1" spans="1:14">
      <c r="A246" s="25" t="s">
        <v>17</v>
      </c>
      <c r="B246" s="25" t="s">
        <v>19</v>
      </c>
      <c r="C246" s="27">
        <v>9</v>
      </c>
      <c r="D246" s="27" t="s">
        <v>258</v>
      </c>
      <c r="E246" s="30"/>
      <c r="F246" s="30"/>
      <c r="G246" s="177">
        <v>11.8</v>
      </c>
      <c r="H246" s="178">
        <f t="shared" si="15"/>
        <v>11.8</v>
      </c>
      <c r="I246" s="178"/>
      <c r="J246" s="177">
        <f t="shared" si="14"/>
        <v>11.8</v>
      </c>
      <c r="K246" s="177">
        <v>13.75</v>
      </c>
      <c r="L246" s="177">
        <f t="shared" si="16"/>
        <v>162.25</v>
      </c>
      <c r="M246" s="177"/>
      <c r="N246" s="177">
        <f t="shared" si="17"/>
        <v>162.25</v>
      </c>
    </row>
    <row r="247" ht="12" customHeight="1" spans="1:14">
      <c r="A247" s="25" t="s">
        <v>17</v>
      </c>
      <c r="B247" s="25" t="s">
        <v>19</v>
      </c>
      <c r="C247" s="27">
        <v>9</v>
      </c>
      <c r="D247" s="27" t="s">
        <v>259</v>
      </c>
      <c r="E247" s="30"/>
      <c r="F247" s="30"/>
      <c r="G247" s="177">
        <v>9</v>
      </c>
      <c r="H247" s="178">
        <f t="shared" si="15"/>
        <v>9</v>
      </c>
      <c r="I247" s="178"/>
      <c r="J247" s="177">
        <f t="shared" si="14"/>
        <v>9</v>
      </c>
      <c r="K247" s="177">
        <v>13.75</v>
      </c>
      <c r="L247" s="177">
        <f t="shared" si="16"/>
        <v>123.75</v>
      </c>
      <c r="M247" s="177"/>
      <c r="N247" s="177">
        <f t="shared" si="17"/>
        <v>123.75</v>
      </c>
    </row>
    <row r="248" ht="12" customHeight="1" spans="1:14">
      <c r="A248" s="25" t="s">
        <v>17</v>
      </c>
      <c r="B248" s="25" t="s">
        <v>19</v>
      </c>
      <c r="C248" s="27">
        <v>9</v>
      </c>
      <c r="D248" s="27" t="s">
        <v>260</v>
      </c>
      <c r="E248" s="30"/>
      <c r="F248" s="30"/>
      <c r="G248" s="177">
        <v>10.4</v>
      </c>
      <c r="H248" s="178">
        <f t="shared" si="15"/>
        <v>10.4</v>
      </c>
      <c r="I248" s="178"/>
      <c r="J248" s="177">
        <f t="shared" si="14"/>
        <v>10.4</v>
      </c>
      <c r="K248" s="177">
        <v>13.75</v>
      </c>
      <c r="L248" s="177">
        <f t="shared" si="16"/>
        <v>143</v>
      </c>
      <c r="M248" s="177"/>
      <c r="N248" s="177">
        <f t="shared" si="17"/>
        <v>143</v>
      </c>
    </row>
    <row r="249" ht="12" customHeight="1" spans="1:14">
      <c r="A249" s="25" t="s">
        <v>17</v>
      </c>
      <c r="B249" s="25" t="s">
        <v>19</v>
      </c>
      <c r="C249" s="27">
        <v>9</v>
      </c>
      <c r="D249" s="27" t="s">
        <v>261</v>
      </c>
      <c r="E249" s="30"/>
      <c r="F249" s="30"/>
      <c r="G249" s="177">
        <v>10.4</v>
      </c>
      <c r="H249" s="178">
        <f t="shared" si="15"/>
        <v>10.4</v>
      </c>
      <c r="I249" s="178"/>
      <c r="J249" s="177">
        <f t="shared" si="14"/>
        <v>10.4</v>
      </c>
      <c r="K249" s="177">
        <v>13.75</v>
      </c>
      <c r="L249" s="177">
        <f t="shared" si="16"/>
        <v>143</v>
      </c>
      <c r="M249" s="177"/>
      <c r="N249" s="177">
        <f t="shared" si="17"/>
        <v>143</v>
      </c>
    </row>
    <row r="250" ht="12" customHeight="1" spans="1:14">
      <c r="A250" s="25" t="s">
        <v>17</v>
      </c>
      <c r="B250" s="25" t="s">
        <v>19</v>
      </c>
      <c r="C250" s="27">
        <v>9</v>
      </c>
      <c r="D250" s="27" t="s">
        <v>262</v>
      </c>
      <c r="E250" s="30"/>
      <c r="F250" s="30"/>
      <c r="G250" s="177">
        <v>10.4</v>
      </c>
      <c r="H250" s="178">
        <f t="shared" si="15"/>
        <v>10.4</v>
      </c>
      <c r="I250" s="178"/>
      <c r="J250" s="177">
        <f t="shared" si="14"/>
        <v>10.4</v>
      </c>
      <c r="K250" s="177">
        <v>13.75</v>
      </c>
      <c r="L250" s="177">
        <f t="shared" si="16"/>
        <v>143</v>
      </c>
      <c r="M250" s="177"/>
      <c r="N250" s="177">
        <f t="shared" si="17"/>
        <v>143</v>
      </c>
    </row>
    <row r="251" ht="12" customHeight="1" spans="1:14">
      <c r="A251" s="25" t="s">
        <v>17</v>
      </c>
      <c r="B251" s="25" t="s">
        <v>19</v>
      </c>
      <c r="C251" s="27">
        <v>9</v>
      </c>
      <c r="D251" s="27" t="s">
        <v>263</v>
      </c>
      <c r="E251" s="30"/>
      <c r="F251" s="30"/>
      <c r="G251" s="177">
        <v>7.8</v>
      </c>
      <c r="H251" s="178">
        <f t="shared" si="15"/>
        <v>7.8</v>
      </c>
      <c r="I251" s="178"/>
      <c r="J251" s="177">
        <f t="shared" si="14"/>
        <v>7.8</v>
      </c>
      <c r="K251" s="177">
        <v>13.75</v>
      </c>
      <c r="L251" s="177">
        <f t="shared" si="16"/>
        <v>107.25</v>
      </c>
      <c r="M251" s="177"/>
      <c r="N251" s="177">
        <f t="shared" si="17"/>
        <v>107.25</v>
      </c>
    </row>
    <row r="252" ht="12" customHeight="1" spans="1:14">
      <c r="A252" s="25" t="s">
        <v>17</v>
      </c>
      <c r="B252" s="25" t="s">
        <v>19</v>
      </c>
      <c r="C252" s="27">
        <v>9</v>
      </c>
      <c r="D252" s="27" t="s">
        <v>264</v>
      </c>
      <c r="E252" s="30"/>
      <c r="F252" s="30"/>
      <c r="G252" s="177">
        <v>5.2</v>
      </c>
      <c r="H252" s="178">
        <f t="shared" si="15"/>
        <v>5.2</v>
      </c>
      <c r="I252" s="178"/>
      <c r="J252" s="177">
        <f t="shared" si="14"/>
        <v>5.2</v>
      </c>
      <c r="K252" s="177">
        <v>13.75</v>
      </c>
      <c r="L252" s="177">
        <f t="shared" si="16"/>
        <v>71.5</v>
      </c>
      <c r="M252" s="177"/>
      <c r="N252" s="177">
        <f t="shared" si="17"/>
        <v>71.5</v>
      </c>
    </row>
    <row r="253" ht="12" customHeight="1" spans="1:14">
      <c r="A253" s="25" t="s">
        <v>17</v>
      </c>
      <c r="B253" s="25" t="s">
        <v>19</v>
      </c>
      <c r="C253" s="27">
        <v>9</v>
      </c>
      <c r="D253" s="27" t="s">
        <v>265</v>
      </c>
      <c r="E253" s="30"/>
      <c r="F253" s="30"/>
      <c r="G253" s="177">
        <v>7.8</v>
      </c>
      <c r="H253" s="178">
        <f t="shared" si="15"/>
        <v>7.8</v>
      </c>
      <c r="I253" s="178"/>
      <c r="J253" s="177">
        <f t="shared" si="14"/>
        <v>7.8</v>
      </c>
      <c r="K253" s="177">
        <v>13.75</v>
      </c>
      <c r="L253" s="177">
        <f t="shared" si="16"/>
        <v>107.25</v>
      </c>
      <c r="M253" s="177"/>
      <c r="N253" s="177">
        <f t="shared" si="17"/>
        <v>107.25</v>
      </c>
    </row>
    <row r="254" ht="12" customHeight="1" spans="1:14">
      <c r="A254" s="25" t="s">
        <v>17</v>
      </c>
      <c r="B254" s="25" t="s">
        <v>19</v>
      </c>
      <c r="C254" s="27">
        <v>9</v>
      </c>
      <c r="D254" s="27" t="s">
        <v>266</v>
      </c>
      <c r="E254" s="30"/>
      <c r="F254" s="30"/>
      <c r="G254" s="177">
        <v>23.8</v>
      </c>
      <c r="H254" s="178">
        <f t="shared" si="15"/>
        <v>23.8</v>
      </c>
      <c r="I254" s="178"/>
      <c r="J254" s="177">
        <f t="shared" si="14"/>
        <v>23.8</v>
      </c>
      <c r="K254" s="177">
        <v>13.75</v>
      </c>
      <c r="L254" s="177">
        <f t="shared" si="16"/>
        <v>327.25</v>
      </c>
      <c r="M254" s="177"/>
      <c r="N254" s="177">
        <f t="shared" si="17"/>
        <v>327.25</v>
      </c>
    </row>
    <row r="255" ht="12" customHeight="1" spans="1:14">
      <c r="A255" s="25" t="s">
        <v>17</v>
      </c>
      <c r="B255" s="25" t="s">
        <v>19</v>
      </c>
      <c r="C255" s="27">
        <v>12</v>
      </c>
      <c r="D255" s="27" t="s">
        <v>267</v>
      </c>
      <c r="E255" s="30"/>
      <c r="F255" s="30"/>
      <c r="G255" s="177">
        <v>23.4</v>
      </c>
      <c r="H255" s="178">
        <f t="shared" si="15"/>
        <v>23.4</v>
      </c>
      <c r="I255" s="178"/>
      <c r="J255" s="177">
        <f t="shared" si="14"/>
        <v>23.4</v>
      </c>
      <c r="K255" s="177">
        <v>13.75</v>
      </c>
      <c r="L255" s="177">
        <f t="shared" si="16"/>
        <v>321.75</v>
      </c>
      <c r="M255" s="177"/>
      <c r="N255" s="177">
        <f t="shared" si="17"/>
        <v>321.75</v>
      </c>
    </row>
    <row r="256" ht="12" customHeight="1" spans="1:14">
      <c r="A256" s="25" t="s">
        <v>17</v>
      </c>
      <c r="B256" s="25" t="s">
        <v>19</v>
      </c>
      <c r="C256" s="27">
        <v>13</v>
      </c>
      <c r="D256" s="27" t="s">
        <v>268</v>
      </c>
      <c r="E256" s="30"/>
      <c r="F256" s="30"/>
      <c r="G256" s="177">
        <v>10.44</v>
      </c>
      <c r="H256" s="178">
        <f t="shared" si="15"/>
        <v>10.44</v>
      </c>
      <c r="I256" s="178"/>
      <c r="J256" s="177">
        <f t="shared" si="14"/>
        <v>10.44</v>
      </c>
      <c r="K256" s="177">
        <v>13.75</v>
      </c>
      <c r="L256" s="177">
        <f t="shared" si="16"/>
        <v>143.55</v>
      </c>
      <c r="M256" s="177"/>
      <c r="N256" s="177">
        <f t="shared" si="17"/>
        <v>143.55</v>
      </c>
    </row>
    <row r="257" ht="12" customHeight="1" spans="1:14">
      <c r="A257" s="25" t="s">
        <v>17</v>
      </c>
      <c r="B257" s="25" t="s">
        <v>269</v>
      </c>
      <c r="C257" s="27">
        <v>4</v>
      </c>
      <c r="D257" s="27" t="s">
        <v>270</v>
      </c>
      <c r="E257" s="30"/>
      <c r="F257" s="30"/>
      <c r="G257" s="177">
        <v>23</v>
      </c>
      <c r="H257" s="178">
        <f t="shared" si="15"/>
        <v>23</v>
      </c>
      <c r="I257" s="178"/>
      <c r="J257" s="177">
        <f t="shared" si="14"/>
        <v>23</v>
      </c>
      <c r="K257" s="177">
        <v>13.75</v>
      </c>
      <c r="L257" s="177">
        <f t="shared" si="16"/>
        <v>316.25</v>
      </c>
      <c r="M257" s="177"/>
      <c r="N257" s="177">
        <f t="shared" si="17"/>
        <v>316.25</v>
      </c>
    </row>
    <row r="258" ht="12" customHeight="1" spans="1:14">
      <c r="A258" s="25" t="s">
        <v>17</v>
      </c>
      <c r="B258" s="25" t="s">
        <v>269</v>
      </c>
      <c r="C258" s="27">
        <v>4</v>
      </c>
      <c r="D258" s="27" t="s">
        <v>271</v>
      </c>
      <c r="E258" s="30"/>
      <c r="F258" s="30"/>
      <c r="G258" s="177">
        <v>22</v>
      </c>
      <c r="H258" s="178">
        <f t="shared" si="15"/>
        <v>22</v>
      </c>
      <c r="I258" s="178"/>
      <c r="J258" s="177">
        <f t="shared" si="14"/>
        <v>22</v>
      </c>
      <c r="K258" s="177">
        <v>13.75</v>
      </c>
      <c r="L258" s="177">
        <f t="shared" si="16"/>
        <v>302.5</v>
      </c>
      <c r="M258" s="177"/>
      <c r="N258" s="177">
        <f t="shared" si="17"/>
        <v>302.5</v>
      </c>
    </row>
    <row r="259" ht="12" customHeight="1" spans="1:14">
      <c r="A259" s="25" t="s">
        <v>17</v>
      </c>
      <c r="B259" s="25" t="s">
        <v>269</v>
      </c>
      <c r="C259" s="27">
        <v>4</v>
      </c>
      <c r="D259" s="27" t="s">
        <v>272</v>
      </c>
      <c r="E259" s="30"/>
      <c r="F259" s="30"/>
      <c r="G259" s="177">
        <v>22</v>
      </c>
      <c r="H259" s="178">
        <f t="shared" si="15"/>
        <v>22</v>
      </c>
      <c r="I259" s="178"/>
      <c r="J259" s="177">
        <f t="shared" si="14"/>
        <v>22</v>
      </c>
      <c r="K259" s="177">
        <v>13.75</v>
      </c>
      <c r="L259" s="177">
        <f t="shared" si="16"/>
        <v>302.5</v>
      </c>
      <c r="M259" s="177"/>
      <c r="N259" s="177">
        <f t="shared" si="17"/>
        <v>302.5</v>
      </c>
    </row>
    <row r="260" ht="12" customHeight="1" spans="1:14">
      <c r="A260" s="25" t="s">
        <v>17</v>
      </c>
      <c r="B260" s="25" t="s">
        <v>269</v>
      </c>
      <c r="C260" s="27">
        <v>4</v>
      </c>
      <c r="D260" s="27" t="s">
        <v>273</v>
      </c>
      <c r="E260" s="30"/>
      <c r="F260" s="30"/>
      <c r="G260" s="177">
        <v>23</v>
      </c>
      <c r="H260" s="178">
        <f t="shared" si="15"/>
        <v>23</v>
      </c>
      <c r="I260" s="178"/>
      <c r="J260" s="177">
        <f t="shared" si="14"/>
        <v>23</v>
      </c>
      <c r="K260" s="177">
        <v>13.75</v>
      </c>
      <c r="L260" s="177">
        <f t="shared" si="16"/>
        <v>316.25</v>
      </c>
      <c r="M260" s="177"/>
      <c r="N260" s="177">
        <f t="shared" si="17"/>
        <v>316.25</v>
      </c>
    </row>
    <row r="261" ht="12" customHeight="1" spans="1:14">
      <c r="A261" s="25" t="s">
        <v>17</v>
      </c>
      <c r="B261" s="25" t="s">
        <v>269</v>
      </c>
      <c r="C261" s="27">
        <v>4</v>
      </c>
      <c r="D261" s="27" t="s">
        <v>274</v>
      </c>
      <c r="E261" s="30"/>
      <c r="F261" s="30"/>
      <c r="G261" s="177">
        <v>22</v>
      </c>
      <c r="H261" s="178">
        <f t="shared" si="15"/>
        <v>22</v>
      </c>
      <c r="I261" s="178"/>
      <c r="J261" s="177">
        <f t="shared" ref="J261:J324" si="18">H261</f>
        <v>22</v>
      </c>
      <c r="K261" s="177">
        <v>13.75</v>
      </c>
      <c r="L261" s="177">
        <f t="shared" si="16"/>
        <v>302.5</v>
      </c>
      <c r="M261" s="177"/>
      <c r="N261" s="177">
        <f t="shared" si="17"/>
        <v>302.5</v>
      </c>
    </row>
    <row r="262" ht="12" customHeight="1" spans="1:14">
      <c r="A262" s="25" t="s">
        <v>17</v>
      </c>
      <c r="B262" s="25" t="s">
        <v>269</v>
      </c>
      <c r="C262" s="27">
        <v>4</v>
      </c>
      <c r="D262" s="27" t="s">
        <v>275</v>
      </c>
      <c r="E262" s="30"/>
      <c r="F262" s="30"/>
      <c r="G262" s="177">
        <v>22</v>
      </c>
      <c r="H262" s="178">
        <f t="shared" ref="H262:H325" si="19">SUBTOTAL(9,E262:G262)</f>
        <v>22</v>
      </c>
      <c r="I262" s="178"/>
      <c r="J262" s="177">
        <f t="shared" si="18"/>
        <v>22</v>
      </c>
      <c r="K262" s="177">
        <v>13.75</v>
      </c>
      <c r="L262" s="177">
        <f t="shared" ref="L262:L325" si="20">ROUND(H262*K262,2)</f>
        <v>302.5</v>
      </c>
      <c r="M262" s="177"/>
      <c r="N262" s="177">
        <f t="shared" ref="N262:N325" si="21">L262-M262</f>
        <v>302.5</v>
      </c>
    </row>
    <row r="263" ht="12" customHeight="1" spans="1:14">
      <c r="A263" s="25" t="s">
        <v>17</v>
      </c>
      <c r="B263" s="25" t="s">
        <v>269</v>
      </c>
      <c r="C263" s="27">
        <v>4</v>
      </c>
      <c r="D263" s="27" t="s">
        <v>276</v>
      </c>
      <c r="E263" s="30"/>
      <c r="F263" s="30"/>
      <c r="G263" s="177">
        <v>22</v>
      </c>
      <c r="H263" s="178">
        <f t="shared" si="19"/>
        <v>22</v>
      </c>
      <c r="I263" s="178"/>
      <c r="J263" s="177">
        <f t="shared" si="18"/>
        <v>22</v>
      </c>
      <c r="K263" s="177">
        <v>13.75</v>
      </c>
      <c r="L263" s="177">
        <f t="shared" si="20"/>
        <v>302.5</v>
      </c>
      <c r="M263" s="177"/>
      <c r="N263" s="177">
        <f t="shared" si="21"/>
        <v>302.5</v>
      </c>
    </row>
    <row r="264" ht="12" customHeight="1" spans="1:14">
      <c r="A264" s="25" t="s">
        <v>17</v>
      </c>
      <c r="B264" s="25" t="s">
        <v>269</v>
      </c>
      <c r="C264" s="27">
        <v>4</v>
      </c>
      <c r="D264" s="27" t="s">
        <v>277</v>
      </c>
      <c r="E264" s="30"/>
      <c r="F264" s="30"/>
      <c r="G264" s="177">
        <v>23</v>
      </c>
      <c r="H264" s="178">
        <f t="shared" si="19"/>
        <v>23</v>
      </c>
      <c r="I264" s="178"/>
      <c r="J264" s="177">
        <f t="shared" si="18"/>
        <v>23</v>
      </c>
      <c r="K264" s="177">
        <v>13.75</v>
      </c>
      <c r="L264" s="177">
        <f t="shared" si="20"/>
        <v>316.25</v>
      </c>
      <c r="M264" s="177"/>
      <c r="N264" s="177">
        <f t="shared" si="21"/>
        <v>316.25</v>
      </c>
    </row>
    <row r="265" ht="12" customHeight="1" spans="1:14">
      <c r="A265" s="25" t="s">
        <v>17</v>
      </c>
      <c r="B265" s="25" t="s">
        <v>269</v>
      </c>
      <c r="C265" s="27">
        <v>4</v>
      </c>
      <c r="D265" s="27" t="s">
        <v>278</v>
      </c>
      <c r="E265" s="30"/>
      <c r="F265" s="30"/>
      <c r="G265" s="177">
        <v>23</v>
      </c>
      <c r="H265" s="178">
        <f t="shared" si="19"/>
        <v>23</v>
      </c>
      <c r="I265" s="178"/>
      <c r="J265" s="177">
        <f t="shared" si="18"/>
        <v>23</v>
      </c>
      <c r="K265" s="177">
        <v>13.75</v>
      </c>
      <c r="L265" s="177">
        <f t="shared" si="20"/>
        <v>316.25</v>
      </c>
      <c r="M265" s="177"/>
      <c r="N265" s="177">
        <f t="shared" si="21"/>
        <v>316.25</v>
      </c>
    </row>
    <row r="266" ht="12" customHeight="1" spans="1:14">
      <c r="A266" s="25" t="s">
        <v>17</v>
      </c>
      <c r="B266" s="25" t="s">
        <v>269</v>
      </c>
      <c r="C266" s="27">
        <v>4</v>
      </c>
      <c r="D266" s="27" t="s">
        <v>279</v>
      </c>
      <c r="E266" s="30"/>
      <c r="F266" s="30"/>
      <c r="G266" s="177">
        <v>23</v>
      </c>
      <c r="H266" s="178">
        <f t="shared" si="19"/>
        <v>23</v>
      </c>
      <c r="I266" s="178"/>
      <c r="J266" s="177">
        <f t="shared" si="18"/>
        <v>23</v>
      </c>
      <c r="K266" s="177">
        <v>13.75</v>
      </c>
      <c r="L266" s="177">
        <f t="shared" si="20"/>
        <v>316.25</v>
      </c>
      <c r="M266" s="177"/>
      <c r="N266" s="177">
        <f t="shared" si="21"/>
        <v>316.25</v>
      </c>
    </row>
    <row r="267" ht="12" customHeight="1" spans="1:14">
      <c r="A267" s="25" t="s">
        <v>17</v>
      </c>
      <c r="B267" s="25" t="s">
        <v>269</v>
      </c>
      <c r="C267" s="27">
        <v>4</v>
      </c>
      <c r="D267" s="27" t="s">
        <v>280</v>
      </c>
      <c r="E267" s="30"/>
      <c r="F267" s="30"/>
      <c r="G267" s="177">
        <v>23</v>
      </c>
      <c r="H267" s="178">
        <f t="shared" si="19"/>
        <v>23</v>
      </c>
      <c r="I267" s="178"/>
      <c r="J267" s="177">
        <f t="shared" si="18"/>
        <v>23</v>
      </c>
      <c r="K267" s="177">
        <v>13.75</v>
      </c>
      <c r="L267" s="177">
        <f t="shared" si="20"/>
        <v>316.25</v>
      </c>
      <c r="M267" s="177"/>
      <c r="N267" s="177">
        <f t="shared" si="21"/>
        <v>316.25</v>
      </c>
    </row>
    <row r="268" ht="12" customHeight="1" spans="1:14">
      <c r="A268" s="25" t="s">
        <v>17</v>
      </c>
      <c r="B268" s="25" t="s">
        <v>269</v>
      </c>
      <c r="C268" s="27">
        <v>4</v>
      </c>
      <c r="D268" s="27" t="s">
        <v>281</v>
      </c>
      <c r="E268" s="30"/>
      <c r="F268" s="30"/>
      <c r="G268" s="177">
        <v>22</v>
      </c>
      <c r="H268" s="178">
        <f t="shared" si="19"/>
        <v>22</v>
      </c>
      <c r="I268" s="178"/>
      <c r="J268" s="177">
        <f t="shared" si="18"/>
        <v>22</v>
      </c>
      <c r="K268" s="177">
        <v>13.75</v>
      </c>
      <c r="L268" s="177">
        <f t="shared" si="20"/>
        <v>302.5</v>
      </c>
      <c r="M268" s="177"/>
      <c r="N268" s="177">
        <f t="shared" si="21"/>
        <v>302.5</v>
      </c>
    </row>
    <row r="269" ht="12" customHeight="1" spans="1:14">
      <c r="A269" s="25" t="s">
        <v>17</v>
      </c>
      <c r="B269" s="25" t="s">
        <v>269</v>
      </c>
      <c r="C269" s="27">
        <v>4</v>
      </c>
      <c r="D269" s="27" t="s">
        <v>282</v>
      </c>
      <c r="E269" s="30"/>
      <c r="F269" s="30"/>
      <c r="G269" s="177">
        <v>22</v>
      </c>
      <c r="H269" s="178">
        <f t="shared" si="19"/>
        <v>22</v>
      </c>
      <c r="I269" s="178"/>
      <c r="J269" s="177">
        <f t="shared" si="18"/>
        <v>22</v>
      </c>
      <c r="K269" s="177">
        <v>13.75</v>
      </c>
      <c r="L269" s="177">
        <f t="shared" si="20"/>
        <v>302.5</v>
      </c>
      <c r="M269" s="177"/>
      <c r="N269" s="177">
        <f t="shared" si="21"/>
        <v>302.5</v>
      </c>
    </row>
    <row r="270" ht="12" customHeight="1" spans="1:14">
      <c r="A270" s="25" t="s">
        <v>17</v>
      </c>
      <c r="B270" s="25" t="s">
        <v>269</v>
      </c>
      <c r="C270" s="27">
        <v>4</v>
      </c>
      <c r="D270" s="27" t="s">
        <v>283</v>
      </c>
      <c r="E270" s="30"/>
      <c r="F270" s="30"/>
      <c r="G270" s="177">
        <v>23</v>
      </c>
      <c r="H270" s="178">
        <f t="shared" si="19"/>
        <v>23</v>
      </c>
      <c r="I270" s="178"/>
      <c r="J270" s="177">
        <f t="shared" si="18"/>
        <v>23</v>
      </c>
      <c r="K270" s="177">
        <v>13.75</v>
      </c>
      <c r="L270" s="177">
        <f t="shared" si="20"/>
        <v>316.25</v>
      </c>
      <c r="M270" s="177"/>
      <c r="N270" s="177">
        <f t="shared" si="21"/>
        <v>316.25</v>
      </c>
    </row>
    <row r="271" ht="12" customHeight="1" spans="1:14">
      <c r="A271" s="25" t="s">
        <v>17</v>
      </c>
      <c r="B271" s="25" t="s">
        <v>269</v>
      </c>
      <c r="C271" s="27">
        <v>4</v>
      </c>
      <c r="D271" s="27" t="s">
        <v>284</v>
      </c>
      <c r="E271" s="30"/>
      <c r="F271" s="30"/>
      <c r="G271" s="177">
        <v>23</v>
      </c>
      <c r="H271" s="178">
        <f t="shared" si="19"/>
        <v>23</v>
      </c>
      <c r="I271" s="178"/>
      <c r="J271" s="177">
        <f t="shared" si="18"/>
        <v>23</v>
      </c>
      <c r="K271" s="177">
        <v>13.75</v>
      </c>
      <c r="L271" s="177">
        <f t="shared" si="20"/>
        <v>316.25</v>
      </c>
      <c r="M271" s="177"/>
      <c r="N271" s="177">
        <f t="shared" si="21"/>
        <v>316.25</v>
      </c>
    </row>
    <row r="272" ht="12" customHeight="1" spans="1:14">
      <c r="A272" s="25" t="s">
        <v>17</v>
      </c>
      <c r="B272" s="25" t="s">
        <v>269</v>
      </c>
      <c r="C272" s="27">
        <v>4</v>
      </c>
      <c r="D272" s="27" t="s">
        <v>285</v>
      </c>
      <c r="E272" s="30"/>
      <c r="F272" s="30"/>
      <c r="G272" s="177">
        <v>23</v>
      </c>
      <c r="H272" s="178">
        <f t="shared" si="19"/>
        <v>23</v>
      </c>
      <c r="I272" s="178"/>
      <c r="J272" s="177">
        <f t="shared" si="18"/>
        <v>23</v>
      </c>
      <c r="K272" s="177">
        <v>13.75</v>
      </c>
      <c r="L272" s="177">
        <f t="shared" si="20"/>
        <v>316.25</v>
      </c>
      <c r="M272" s="177"/>
      <c r="N272" s="177">
        <f t="shared" si="21"/>
        <v>316.25</v>
      </c>
    </row>
    <row r="273" ht="12" customHeight="1" spans="1:14">
      <c r="A273" s="25" t="s">
        <v>17</v>
      </c>
      <c r="B273" s="25" t="s">
        <v>269</v>
      </c>
      <c r="C273" s="27">
        <v>4</v>
      </c>
      <c r="D273" s="27" t="s">
        <v>286</v>
      </c>
      <c r="E273" s="30"/>
      <c r="F273" s="30"/>
      <c r="G273" s="177">
        <v>23</v>
      </c>
      <c r="H273" s="178">
        <f t="shared" si="19"/>
        <v>23</v>
      </c>
      <c r="I273" s="178"/>
      <c r="J273" s="177">
        <f t="shared" si="18"/>
        <v>23</v>
      </c>
      <c r="K273" s="177">
        <v>13.75</v>
      </c>
      <c r="L273" s="177">
        <f t="shared" si="20"/>
        <v>316.25</v>
      </c>
      <c r="M273" s="177"/>
      <c r="N273" s="177">
        <f t="shared" si="21"/>
        <v>316.25</v>
      </c>
    </row>
    <row r="274" ht="12" customHeight="1" spans="1:14">
      <c r="A274" s="25" t="s">
        <v>17</v>
      </c>
      <c r="B274" s="25" t="s">
        <v>269</v>
      </c>
      <c r="C274" s="27">
        <v>4</v>
      </c>
      <c r="D274" s="27" t="s">
        <v>287</v>
      </c>
      <c r="E274" s="30"/>
      <c r="F274" s="30"/>
      <c r="G274" s="177">
        <v>23</v>
      </c>
      <c r="H274" s="178">
        <f t="shared" si="19"/>
        <v>23</v>
      </c>
      <c r="I274" s="178"/>
      <c r="J274" s="177">
        <f t="shared" si="18"/>
        <v>23</v>
      </c>
      <c r="K274" s="177">
        <v>13.75</v>
      </c>
      <c r="L274" s="177">
        <f t="shared" si="20"/>
        <v>316.25</v>
      </c>
      <c r="M274" s="177"/>
      <c r="N274" s="177">
        <f t="shared" si="21"/>
        <v>316.25</v>
      </c>
    </row>
    <row r="275" ht="12" customHeight="1" spans="1:14">
      <c r="A275" s="25" t="s">
        <v>17</v>
      </c>
      <c r="B275" s="25" t="s">
        <v>269</v>
      </c>
      <c r="C275" s="27">
        <v>4</v>
      </c>
      <c r="D275" s="27" t="s">
        <v>288</v>
      </c>
      <c r="E275" s="30"/>
      <c r="F275" s="30"/>
      <c r="G275" s="177">
        <v>23</v>
      </c>
      <c r="H275" s="178">
        <f t="shared" si="19"/>
        <v>23</v>
      </c>
      <c r="I275" s="178"/>
      <c r="J275" s="177">
        <f t="shared" si="18"/>
        <v>23</v>
      </c>
      <c r="K275" s="177">
        <v>13.75</v>
      </c>
      <c r="L275" s="177">
        <f t="shared" si="20"/>
        <v>316.25</v>
      </c>
      <c r="M275" s="177"/>
      <c r="N275" s="177">
        <f t="shared" si="21"/>
        <v>316.25</v>
      </c>
    </row>
    <row r="276" ht="12" customHeight="1" spans="1:14">
      <c r="A276" s="25" t="s">
        <v>17</v>
      </c>
      <c r="B276" s="25" t="s">
        <v>269</v>
      </c>
      <c r="C276" s="27">
        <v>4</v>
      </c>
      <c r="D276" s="27" t="s">
        <v>289</v>
      </c>
      <c r="E276" s="30"/>
      <c r="F276" s="30"/>
      <c r="G276" s="177">
        <v>23</v>
      </c>
      <c r="H276" s="178">
        <f t="shared" si="19"/>
        <v>23</v>
      </c>
      <c r="I276" s="178"/>
      <c r="J276" s="177">
        <f t="shared" si="18"/>
        <v>23</v>
      </c>
      <c r="K276" s="177">
        <v>13.75</v>
      </c>
      <c r="L276" s="177">
        <f t="shared" si="20"/>
        <v>316.25</v>
      </c>
      <c r="M276" s="177"/>
      <c r="N276" s="177">
        <f t="shared" si="21"/>
        <v>316.25</v>
      </c>
    </row>
    <row r="277" ht="12" customHeight="1" spans="1:14">
      <c r="A277" s="25" t="s">
        <v>17</v>
      </c>
      <c r="B277" s="25" t="s">
        <v>269</v>
      </c>
      <c r="C277" s="27">
        <v>4</v>
      </c>
      <c r="D277" s="27" t="s">
        <v>290</v>
      </c>
      <c r="E277" s="30"/>
      <c r="F277" s="30"/>
      <c r="G277" s="177">
        <v>23</v>
      </c>
      <c r="H277" s="178">
        <f t="shared" si="19"/>
        <v>23</v>
      </c>
      <c r="I277" s="178"/>
      <c r="J277" s="177">
        <f t="shared" si="18"/>
        <v>23</v>
      </c>
      <c r="K277" s="177">
        <v>13.75</v>
      </c>
      <c r="L277" s="177">
        <f t="shared" si="20"/>
        <v>316.25</v>
      </c>
      <c r="M277" s="177"/>
      <c r="N277" s="177">
        <f t="shared" si="21"/>
        <v>316.25</v>
      </c>
    </row>
    <row r="278" ht="12" customHeight="1" spans="1:14">
      <c r="A278" s="25" t="s">
        <v>17</v>
      </c>
      <c r="B278" s="25" t="s">
        <v>269</v>
      </c>
      <c r="C278" s="27">
        <v>4</v>
      </c>
      <c r="D278" s="27" t="s">
        <v>291</v>
      </c>
      <c r="E278" s="30"/>
      <c r="F278" s="30"/>
      <c r="G278" s="177">
        <v>23</v>
      </c>
      <c r="H278" s="178">
        <f t="shared" si="19"/>
        <v>23</v>
      </c>
      <c r="I278" s="178"/>
      <c r="J278" s="177">
        <f t="shared" si="18"/>
        <v>23</v>
      </c>
      <c r="K278" s="177">
        <v>13.75</v>
      </c>
      <c r="L278" s="177">
        <f t="shared" si="20"/>
        <v>316.25</v>
      </c>
      <c r="M278" s="177"/>
      <c r="N278" s="177">
        <f t="shared" si="21"/>
        <v>316.25</v>
      </c>
    </row>
    <row r="279" ht="12" customHeight="1" spans="1:14">
      <c r="A279" s="25" t="s">
        <v>17</v>
      </c>
      <c r="B279" s="25" t="s">
        <v>269</v>
      </c>
      <c r="C279" s="27">
        <v>4</v>
      </c>
      <c r="D279" s="27" t="s">
        <v>292</v>
      </c>
      <c r="E279" s="30"/>
      <c r="F279" s="30"/>
      <c r="G279" s="177">
        <v>23</v>
      </c>
      <c r="H279" s="178">
        <f t="shared" si="19"/>
        <v>23</v>
      </c>
      <c r="I279" s="178"/>
      <c r="J279" s="177">
        <f t="shared" si="18"/>
        <v>23</v>
      </c>
      <c r="K279" s="177">
        <v>13.75</v>
      </c>
      <c r="L279" s="177">
        <f t="shared" si="20"/>
        <v>316.25</v>
      </c>
      <c r="M279" s="177"/>
      <c r="N279" s="177">
        <f t="shared" si="21"/>
        <v>316.25</v>
      </c>
    </row>
    <row r="280" ht="12" customHeight="1" spans="1:14">
      <c r="A280" s="25" t="s">
        <v>17</v>
      </c>
      <c r="B280" s="25" t="s">
        <v>269</v>
      </c>
      <c r="C280" s="27">
        <v>4</v>
      </c>
      <c r="D280" s="27" t="s">
        <v>293</v>
      </c>
      <c r="E280" s="30"/>
      <c r="F280" s="30"/>
      <c r="G280" s="177">
        <v>23</v>
      </c>
      <c r="H280" s="178">
        <f t="shared" si="19"/>
        <v>23</v>
      </c>
      <c r="I280" s="178"/>
      <c r="J280" s="177">
        <f t="shared" si="18"/>
        <v>23</v>
      </c>
      <c r="K280" s="177">
        <v>13.75</v>
      </c>
      <c r="L280" s="177">
        <f t="shared" si="20"/>
        <v>316.25</v>
      </c>
      <c r="M280" s="177"/>
      <c r="N280" s="177">
        <f t="shared" si="21"/>
        <v>316.25</v>
      </c>
    </row>
    <row r="281" ht="12" customHeight="1" spans="1:14">
      <c r="A281" s="25" t="s">
        <v>17</v>
      </c>
      <c r="B281" s="25" t="s">
        <v>269</v>
      </c>
      <c r="C281" s="27">
        <v>4</v>
      </c>
      <c r="D281" s="27" t="s">
        <v>294</v>
      </c>
      <c r="E281" s="30"/>
      <c r="F281" s="30"/>
      <c r="G281" s="177">
        <v>23</v>
      </c>
      <c r="H281" s="178">
        <f t="shared" si="19"/>
        <v>23</v>
      </c>
      <c r="I281" s="178"/>
      <c r="J281" s="177">
        <f t="shared" si="18"/>
        <v>23</v>
      </c>
      <c r="K281" s="177">
        <v>13.75</v>
      </c>
      <c r="L281" s="177">
        <f t="shared" si="20"/>
        <v>316.25</v>
      </c>
      <c r="M281" s="177"/>
      <c r="N281" s="177">
        <f t="shared" si="21"/>
        <v>316.25</v>
      </c>
    </row>
    <row r="282" ht="12" customHeight="1" spans="1:14">
      <c r="A282" s="25" t="s">
        <v>17</v>
      </c>
      <c r="B282" s="25" t="s">
        <v>269</v>
      </c>
      <c r="C282" s="27">
        <v>4</v>
      </c>
      <c r="D282" s="27" t="s">
        <v>295</v>
      </c>
      <c r="E282" s="30"/>
      <c r="F282" s="30"/>
      <c r="G282" s="177">
        <v>23</v>
      </c>
      <c r="H282" s="178">
        <f t="shared" si="19"/>
        <v>23</v>
      </c>
      <c r="I282" s="178"/>
      <c r="J282" s="177">
        <f t="shared" si="18"/>
        <v>23</v>
      </c>
      <c r="K282" s="177">
        <v>13.75</v>
      </c>
      <c r="L282" s="177">
        <f t="shared" si="20"/>
        <v>316.25</v>
      </c>
      <c r="M282" s="177"/>
      <c r="N282" s="177">
        <f t="shared" si="21"/>
        <v>316.25</v>
      </c>
    </row>
    <row r="283" ht="12" customHeight="1" spans="1:14">
      <c r="A283" s="25" t="s">
        <v>17</v>
      </c>
      <c r="B283" s="25" t="s">
        <v>269</v>
      </c>
      <c r="C283" s="27">
        <v>4</v>
      </c>
      <c r="D283" s="27" t="s">
        <v>296</v>
      </c>
      <c r="E283" s="30"/>
      <c r="F283" s="30"/>
      <c r="G283" s="177">
        <v>23</v>
      </c>
      <c r="H283" s="178">
        <f t="shared" si="19"/>
        <v>23</v>
      </c>
      <c r="I283" s="178"/>
      <c r="J283" s="177">
        <f t="shared" si="18"/>
        <v>23</v>
      </c>
      <c r="K283" s="177">
        <v>13.75</v>
      </c>
      <c r="L283" s="177">
        <f t="shared" si="20"/>
        <v>316.25</v>
      </c>
      <c r="M283" s="177"/>
      <c r="N283" s="177">
        <f t="shared" si="21"/>
        <v>316.25</v>
      </c>
    </row>
    <row r="284" ht="12" customHeight="1" spans="1:14">
      <c r="A284" s="25" t="s">
        <v>17</v>
      </c>
      <c r="B284" s="25" t="s">
        <v>269</v>
      </c>
      <c r="C284" s="27">
        <v>4</v>
      </c>
      <c r="D284" s="27" t="s">
        <v>297</v>
      </c>
      <c r="E284" s="30"/>
      <c r="F284" s="30"/>
      <c r="G284" s="177">
        <v>23</v>
      </c>
      <c r="H284" s="178">
        <f t="shared" si="19"/>
        <v>23</v>
      </c>
      <c r="I284" s="178"/>
      <c r="J284" s="177">
        <f t="shared" si="18"/>
        <v>23</v>
      </c>
      <c r="K284" s="177">
        <v>13.75</v>
      </c>
      <c r="L284" s="177">
        <f t="shared" si="20"/>
        <v>316.25</v>
      </c>
      <c r="M284" s="177"/>
      <c r="N284" s="177">
        <f t="shared" si="21"/>
        <v>316.25</v>
      </c>
    </row>
    <row r="285" ht="12" customHeight="1" spans="1:14">
      <c r="A285" s="25" t="s">
        <v>17</v>
      </c>
      <c r="B285" s="25" t="s">
        <v>269</v>
      </c>
      <c r="C285" s="27">
        <v>4</v>
      </c>
      <c r="D285" s="27" t="s">
        <v>298</v>
      </c>
      <c r="E285" s="30"/>
      <c r="F285" s="30"/>
      <c r="G285" s="177">
        <v>23</v>
      </c>
      <c r="H285" s="178">
        <f t="shared" si="19"/>
        <v>23</v>
      </c>
      <c r="I285" s="178"/>
      <c r="J285" s="177">
        <f t="shared" si="18"/>
        <v>23</v>
      </c>
      <c r="K285" s="177">
        <v>13.75</v>
      </c>
      <c r="L285" s="177">
        <f t="shared" si="20"/>
        <v>316.25</v>
      </c>
      <c r="M285" s="177"/>
      <c r="N285" s="177">
        <f t="shared" si="21"/>
        <v>316.25</v>
      </c>
    </row>
    <row r="286" ht="12" customHeight="1" spans="1:14">
      <c r="A286" s="25" t="s">
        <v>17</v>
      </c>
      <c r="B286" s="25" t="s">
        <v>269</v>
      </c>
      <c r="C286" s="27">
        <v>4</v>
      </c>
      <c r="D286" s="27" t="s">
        <v>299</v>
      </c>
      <c r="E286" s="30"/>
      <c r="F286" s="30"/>
      <c r="G286" s="177">
        <v>23</v>
      </c>
      <c r="H286" s="178">
        <f t="shared" si="19"/>
        <v>23</v>
      </c>
      <c r="I286" s="178"/>
      <c r="J286" s="177">
        <f t="shared" si="18"/>
        <v>23</v>
      </c>
      <c r="K286" s="177">
        <v>13.75</v>
      </c>
      <c r="L286" s="177">
        <f t="shared" si="20"/>
        <v>316.25</v>
      </c>
      <c r="M286" s="177"/>
      <c r="N286" s="177">
        <f t="shared" si="21"/>
        <v>316.25</v>
      </c>
    </row>
    <row r="287" ht="12" customHeight="1" spans="1:14">
      <c r="A287" s="25" t="s">
        <v>17</v>
      </c>
      <c r="B287" s="25" t="s">
        <v>269</v>
      </c>
      <c r="C287" s="27">
        <v>4</v>
      </c>
      <c r="D287" s="27" t="s">
        <v>300</v>
      </c>
      <c r="E287" s="30"/>
      <c r="F287" s="30"/>
      <c r="G287" s="177">
        <v>23</v>
      </c>
      <c r="H287" s="178">
        <f t="shared" si="19"/>
        <v>23</v>
      </c>
      <c r="I287" s="178"/>
      <c r="J287" s="177">
        <f t="shared" si="18"/>
        <v>23</v>
      </c>
      <c r="K287" s="177">
        <v>13.75</v>
      </c>
      <c r="L287" s="177">
        <f t="shared" si="20"/>
        <v>316.25</v>
      </c>
      <c r="M287" s="177"/>
      <c r="N287" s="177">
        <f t="shared" si="21"/>
        <v>316.25</v>
      </c>
    </row>
    <row r="288" ht="12" customHeight="1" spans="1:14">
      <c r="A288" s="25" t="s">
        <v>17</v>
      </c>
      <c r="B288" s="25" t="s">
        <v>269</v>
      </c>
      <c r="C288" s="27">
        <v>4</v>
      </c>
      <c r="D288" s="27" t="s">
        <v>301</v>
      </c>
      <c r="E288" s="30"/>
      <c r="F288" s="30"/>
      <c r="G288" s="177">
        <v>23</v>
      </c>
      <c r="H288" s="178">
        <f t="shared" si="19"/>
        <v>23</v>
      </c>
      <c r="I288" s="178"/>
      <c r="J288" s="177">
        <f t="shared" si="18"/>
        <v>23</v>
      </c>
      <c r="K288" s="177">
        <v>13.75</v>
      </c>
      <c r="L288" s="177">
        <f t="shared" si="20"/>
        <v>316.25</v>
      </c>
      <c r="M288" s="177"/>
      <c r="N288" s="177">
        <f t="shared" si="21"/>
        <v>316.25</v>
      </c>
    </row>
    <row r="289" ht="12" customHeight="1" spans="1:14">
      <c r="A289" s="25" t="s">
        <v>17</v>
      </c>
      <c r="B289" s="25" t="s">
        <v>269</v>
      </c>
      <c r="C289" s="27">
        <v>4</v>
      </c>
      <c r="D289" s="27" t="s">
        <v>302</v>
      </c>
      <c r="E289" s="30"/>
      <c r="F289" s="30"/>
      <c r="G289" s="177">
        <v>22</v>
      </c>
      <c r="H289" s="178">
        <f t="shared" si="19"/>
        <v>22</v>
      </c>
      <c r="I289" s="178"/>
      <c r="J289" s="177">
        <f t="shared" si="18"/>
        <v>22</v>
      </c>
      <c r="K289" s="177">
        <v>13.75</v>
      </c>
      <c r="L289" s="177">
        <f t="shared" si="20"/>
        <v>302.5</v>
      </c>
      <c r="M289" s="177"/>
      <c r="N289" s="177">
        <f t="shared" si="21"/>
        <v>302.5</v>
      </c>
    </row>
    <row r="290" ht="12" customHeight="1" spans="1:14">
      <c r="A290" s="25" t="s">
        <v>17</v>
      </c>
      <c r="B290" s="25" t="s">
        <v>269</v>
      </c>
      <c r="C290" s="27">
        <v>4</v>
      </c>
      <c r="D290" s="27" t="s">
        <v>303</v>
      </c>
      <c r="E290" s="30"/>
      <c r="F290" s="30"/>
      <c r="G290" s="177">
        <v>22</v>
      </c>
      <c r="H290" s="178">
        <f t="shared" si="19"/>
        <v>22</v>
      </c>
      <c r="I290" s="178"/>
      <c r="J290" s="177">
        <f t="shared" si="18"/>
        <v>22</v>
      </c>
      <c r="K290" s="177">
        <v>13.75</v>
      </c>
      <c r="L290" s="177">
        <f t="shared" si="20"/>
        <v>302.5</v>
      </c>
      <c r="M290" s="177"/>
      <c r="N290" s="177">
        <f t="shared" si="21"/>
        <v>302.5</v>
      </c>
    </row>
    <row r="291" ht="12" customHeight="1" spans="1:14">
      <c r="A291" s="25" t="s">
        <v>17</v>
      </c>
      <c r="B291" s="25" t="s">
        <v>269</v>
      </c>
      <c r="C291" s="27">
        <v>4</v>
      </c>
      <c r="D291" s="27" t="s">
        <v>304</v>
      </c>
      <c r="E291" s="30"/>
      <c r="F291" s="30"/>
      <c r="G291" s="177">
        <v>23</v>
      </c>
      <c r="H291" s="178">
        <f t="shared" si="19"/>
        <v>23</v>
      </c>
      <c r="I291" s="178"/>
      <c r="J291" s="177">
        <f t="shared" si="18"/>
        <v>23</v>
      </c>
      <c r="K291" s="177">
        <v>13.75</v>
      </c>
      <c r="L291" s="177">
        <f t="shared" si="20"/>
        <v>316.25</v>
      </c>
      <c r="M291" s="177"/>
      <c r="N291" s="177">
        <f t="shared" si="21"/>
        <v>316.25</v>
      </c>
    </row>
    <row r="292" ht="12" customHeight="1" spans="1:14">
      <c r="A292" s="25" t="s">
        <v>17</v>
      </c>
      <c r="B292" s="25" t="s">
        <v>269</v>
      </c>
      <c r="C292" s="27">
        <v>4</v>
      </c>
      <c r="D292" s="27" t="s">
        <v>305</v>
      </c>
      <c r="E292" s="30"/>
      <c r="F292" s="30"/>
      <c r="G292" s="177">
        <v>23</v>
      </c>
      <c r="H292" s="178">
        <f t="shared" si="19"/>
        <v>23</v>
      </c>
      <c r="I292" s="178"/>
      <c r="J292" s="177">
        <f t="shared" si="18"/>
        <v>23</v>
      </c>
      <c r="K292" s="177">
        <v>13.75</v>
      </c>
      <c r="L292" s="177">
        <f t="shared" si="20"/>
        <v>316.25</v>
      </c>
      <c r="M292" s="177"/>
      <c r="N292" s="177">
        <f t="shared" si="21"/>
        <v>316.25</v>
      </c>
    </row>
    <row r="293" ht="12" customHeight="1" spans="1:14">
      <c r="A293" s="25" t="s">
        <v>17</v>
      </c>
      <c r="B293" s="25" t="s">
        <v>269</v>
      </c>
      <c r="C293" s="27">
        <v>4</v>
      </c>
      <c r="D293" s="27" t="s">
        <v>306</v>
      </c>
      <c r="E293" s="30"/>
      <c r="F293" s="30"/>
      <c r="G293" s="177">
        <v>23</v>
      </c>
      <c r="H293" s="178">
        <f t="shared" si="19"/>
        <v>23</v>
      </c>
      <c r="I293" s="178"/>
      <c r="J293" s="177">
        <f t="shared" si="18"/>
        <v>23</v>
      </c>
      <c r="K293" s="177">
        <v>13.75</v>
      </c>
      <c r="L293" s="177">
        <f t="shared" si="20"/>
        <v>316.25</v>
      </c>
      <c r="M293" s="177"/>
      <c r="N293" s="177">
        <f t="shared" si="21"/>
        <v>316.25</v>
      </c>
    </row>
    <row r="294" ht="12" customHeight="1" spans="1:14">
      <c r="A294" s="25" t="s">
        <v>17</v>
      </c>
      <c r="B294" s="25" t="s">
        <v>269</v>
      </c>
      <c r="C294" s="27">
        <v>4</v>
      </c>
      <c r="D294" s="27" t="s">
        <v>307</v>
      </c>
      <c r="E294" s="30"/>
      <c r="F294" s="30"/>
      <c r="G294" s="177">
        <v>23</v>
      </c>
      <c r="H294" s="178">
        <f t="shared" si="19"/>
        <v>23</v>
      </c>
      <c r="I294" s="178"/>
      <c r="J294" s="177">
        <f t="shared" si="18"/>
        <v>23</v>
      </c>
      <c r="K294" s="177">
        <v>13.75</v>
      </c>
      <c r="L294" s="177">
        <f t="shared" si="20"/>
        <v>316.25</v>
      </c>
      <c r="M294" s="177"/>
      <c r="N294" s="177">
        <f t="shared" si="21"/>
        <v>316.25</v>
      </c>
    </row>
    <row r="295" ht="12" customHeight="1" spans="1:14">
      <c r="A295" s="25" t="s">
        <v>17</v>
      </c>
      <c r="B295" s="25" t="s">
        <v>269</v>
      </c>
      <c r="C295" s="27">
        <v>4</v>
      </c>
      <c r="D295" s="27" t="s">
        <v>308</v>
      </c>
      <c r="E295" s="30"/>
      <c r="F295" s="30"/>
      <c r="G295" s="177">
        <v>23</v>
      </c>
      <c r="H295" s="178">
        <f t="shared" si="19"/>
        <v>23</v>
      </c>
      <c r="I295" s="178"/>
      <c r="J295" s="177">
        <f t="shared" si="18"/>
        <v>23</v>
      </c>
      <c r="K295" s="177">
        <v>13.75</v>
      </c>
      <c r="L295" s="177">
        <f t="shared" si="20"/>
        <v>316.25</v>
      </c>
      <c r="M295" s="177"/>
      <c r="N295" s="177">
        <f t="shared" si="21"/>
        <v>316.25</v>
      </c>
    </row>
    <row r="296" ht="12" customHeight="1" spans="1:14">
      <c r="A296" s="25" t="s">
        <v>17</v>
      </c>
      <c r="B296" s="25" t="s">
        <v>269</v>
      </c>
      <c r="C296" s="27">
        <v>4</v>
      </c>
      <c r="D296" s="27" t="s">
        <v>309</v>
      </c>
      <c r="E296" s="30"/>
      <c r="F296" s="30"/>
      <c r="G296" s="177">
        <v>22</v>
      </c>
      <c r="H296" s="178">
        <f t="shared" si="19"/>
        <v>22</v>
      </c>
      <c r="I296" s="178"/>
      <c r="J296" s="177">
        <f t="shared" si="18"/>
        <v>22</v>
      </c>
      <c r="K296" s="177">
        <v>13.75</v>
      </c>
      <c r="L296" s="177">
        <f t="shared" si="20"/>
        <v>302.5</v>
      </c>
      <c r="M296" s="177"/>
      <c r="N296" s="177">
        <f t="shared" si="21"/>
        <v>302.5</v>
      </c>
    </row>
    <row r="297" ht="12" customHeight="1" spans="1:14">
      <c r="A297" s="25" t="s">
        <v>17</v>
      </c>
      <c r="B297" s="25" t="s">
        <v>269</v>
      </c>
      <c r="C297" s="27">
        <v>4</v>
      </c>
      <c r="D297" s="27" t="s">
        <v>310</v>
      </c>
      <c r="E297" s="30"/>
      <c r="F297" s="30"/>
      <c r="G297" s="177">
        <v>22</v>
      </c>
      <c r="H297" s="178">
        <f t="shared" si="19"/>
        <v>22</v>
      </c>
      <c r="I297" s="178"/>
      <c r="J297" s="177">
        <f t="shared" si="18"/>
        <v>22</v>
      </c>
      <c r="K297" s="177">
        <v>13.75</v>
      </c>
      <c r="L297" s="177">
        <f t="shared" si="20"/>
        <v>302.5</v>
      </c>
      <c r="M297" s="177"/>
      <c r="N297" s="177">
        <f t="shared" si="21"/>
        <v>302.5</v>
      </c>
    </row>
    <row r="298" ht="12" customHeight="1" spans="1:14">
      <c r="A298" s="25" t="s">
        <v>17</v>
      </c>
      <c r="B298" s="25" t="s">
        <v>269</v>
      </c>
      <c r="C298" s="27">
        <v>4</v>
      </c>
      <c r="D298" s="27" t="s">
        <v>311</v>
      </c>
      <c r="E298" s="30"/>
      <c r="F298" s="30"/>
      <c r="G298" s="177">
        <v>22</v>
      </c>
      <c r="H298" s="178">
        <f t="shared" si="19"/>
        <v>22</v>
      </c>
      <c r="I298" s="178"/>
      <c r="J298" s="177">
        <f t="shared" si="18"/>
        <v>22</v>
      </c>
      <c r="K298" s="177">
        <v>13.75</v>
      </c>
      <c r="L298" s="177">
        <f t="shared" si="20"/>
        <v>302.5</v>
      </c>
      <c r="M298" s="177"/>
      <c r="N298" s="177">
        <f t="shared" si="21"/>
        <v>302.5</v>
      </c>
    </row>
    <row r="299" ht="12" customHeight="1" spans="1:14">
      <c r="A299" s="25" t="s">
        <v>17</v>
      </c>
      <c r="B299" s="25" t="s">
        <v>269</v>
      </c>
      <c r="C299" s="27">
        <v>4</v>
      </c>
      <c r="D299" s="27" t="s">
        <v>312</v>
      </c>
      <c r="E299" s="30"/>
      <c r="F299" s="30"/>
      <c r="G299" s="177">
        <v>22</v>
      </c>
      <c r="H299" s="178">
        <f t="shared" si="19"/>
        <v>22</v>
      </c>
      <c r="I299" s="178"/>
      <c r="J299" s="177">
        <f t="shared" si="18"/>
        <v>22</v>
      </c>
      <c r="K299" s="177">
        <v>13.75</v>
      </c>
      <c r="L299" s="177">
        <f t="shared" si="20"/>
        <v>302.5</v>
      </c>
      <c r="M299" s="177"/>
      <c r="N299" s="177">
        <f t="shared" si="21"/>
        <v>302.5</v>
      </c>
    </row>
    <row r="300" ht="12" customHeight="1" spans="1:14">
      <c r="A300" s="25" t="s">
        <v>17</v>
      </c>
      <c r="B300" s="25" t="s">
        <v>269</v>
      </c>
      <c r="C300" s="27">
        <v>4</v>
      </c>
      <c r="D300" s="27" t="s">
        <v>313</v>
      </c>
      <c r="E300" s="30"/>
      <c r="F300" s="30"/>
      <c r="G300" s="177">
        <v>22</v>
      </c>
      <c r="H300" s="178">
        <f t="shared" si="19"/>
        <v>22</v>
      </c>
      <c r="I300" s="178"/>
      <c r="J300" s="177">
        <f t="shared" si="18"/>
        <v>22</v>
      </c>
      <c r="K300" s="177">
        <v>13.75</v>
      </c>
      <c r="L300" s="177">
        <f t="shared" si="20"/>
        <v>302.5</v>
      </c>
      <c r="M300" s="177"/>
      <c r="N300" s="177">
        <f t="shared" si="21"/>
        <v>302.5</v>
      </c>
    </row>
    <row r="301" ht="12" customHeight="1" spans="1:14">
      <c r="A301" s="25" t="s">
        <v>17</v>
      </c>
      <c r="B301" s="25" t="s">
        <v>269</v>
      </c>
      <c r="C301" s="27">
        <v>4</v>
      </c>
      <c r="D301" s="27" t="s">
        <v>314</v>
      </c>
      <c r="E301" s="30"/>
      <c r="F301" s="30"/>
      <c r="G301" s="177">
        <v>23</v>
      </c>
      <c r="H301" s="178">
        <f t="shared" si="19"/>
        <v>23</v>
      </c>
      <c r="I301" s="178"/>
      <c r="J301" s="177">
        <f t="shared" si="18"/>
        <v>23</v>
      </c>
      <c r="K301" s="177">
        <v>13.75</v>
      </c>
      <c r="L301" s="177">
        <f t="shared" si="20"/>
        <v>316.25</v>
      </c>
      <c r="M301" s="177"/>
      <c r="N301" s="177">
        <f t="shared" si="21"/>
        <v>316.25</v>
      </c>
    </row>
    <row r="302" ht="12" customHeight="1" spans="1:14">
      <c r="A302" s="25" t="s">
        <v>17</v>
      </c>
      <c r="B302" s="25" t="s">
        <v>269</v>
      </c>
      <c r="C302" s="27">
        <v>4</v>
      </c>
      <c r="D302" s="27" t="s">
        <v>315</v>
      </c>
      <c r="E302" s="30"/>
      <c r="F302" s="30"/>
      <c r="G302" s="177">
        <v>23</v>
      </c>
      <c r="H302" s="178">
        <f t="shared" si="19"/>
        <v>23</v>
      </c>
      <c r="I302" s="178"/>
      <c r="J302" s="177">
        <f t="shared" si="18"/>
        <v>23</v>
      </c>
      <c r="K302" s="177">
        <v>13.75</v>
      </c>
      <c r="L302" s="177">
        <f t="shared" si="20"/>
        <v>316.25</v>
      </c>
      <c r="M302" s="177"/>
      <c r="N302" s="177">
        <f t="shared" si="21"/>
        <v>316.25</v>
      </c>
    </row>
    <row r="303" ht="12" customHeight="1" spans="1:14">
      <c r="A303" s="25" t="s">
        <v>17</v>
      </c>
      <c r="B303" s="25" t="s">
        <v>269</v>
      </c>
      <c r="C303" s="27">
        <v>4</v>
      </c>
      <c r="D303" s="27" t="s">
        <v>316</v>
      </c>
      <c r="E303" s="30"/>
      <c r="F303" s="30"/>
      <c r="G303" s="177">
        <v>23</v>
      </c>
      <c r="H303" s="178">
        <f t="shared" si="19"/>
        <v>23</v>
      </c>
      <c r="I303" s="178"/>
      <c r="J303" s="177">
        <f t="shared" si="18"/>
        <v>23</v>
      </c>
      <c r="K303" s="177">
        <v>13.75</v>
      </c>
      <c r="L303" s="177">
        <f t="shared" si="20"/>
        <v>316.25</v>
      </c>
      <c r="M303" s="177"/>
      <c r="N303" s="177">
        <f t="shared" si="21"/>
        <v>316.25</v>
      </c>
    </row>
    <row r="304" ht="12" customHeight="1" spans="1:14">
      <c r="A304" s="25" t="s">
        <v>17</v>
      </c>
      <c r="B304" s="25" t="s">
        <v>269</v>
      </c>
      <c r="C304" s="27">
        <v>4</v>
      </c>
      <c r="D304" s="27" t="s">
        <v>317</v>
      </c>
      <c r="E304" s="30"/>
      <c r="F304" s="30"/>
      <c r="G304" s="177">
        <v>23</v>
      </c>
      <c r="H304" s="178">
        <f t="shared" si="19"/>
        <v>23</v>
      </c>
      <c r="I304" s="178"/>
      <c r="J304" s="177">
        <f t="shared" si="18"/>
        <v>23</v>
      </c>
      <c r="K304" s="177">
        <v>13.75</v>
      </c>
      <c r="L304" s="177">
        <f t="shared" si="20"/>
        <v>316.25</v>
      </c>
      <c r="M304" s="177"/>
      <c r="N304" s="177">
        <f t="shared" si="21"/>
        <v>316.25</v>
      </c>
    </row>
    <row r="305" ht="12" customHeight="1" spans="1:14">
      <c r="A305" s="25" t="s">
        <v>17</v>
      </c>
      <c r="B305" s="25" t="s">
        <v>269</v>
      </c>
      <c r="C305" s="27">
        <v>4</v>
      </c>
      <c r="D305" s="27" t="s">
        <v>318</v>
      </c>
      <c r="E305" s="30"/>
      <c r="F305" s="30"/>
      <c r="G305" s="177">
        <v>23</v>
      </c>
      <c r="H305" s="178">
        <f t="shared" si="19"/>
        <v>23</v>
      </c>
      <c r="I305" s="178"/>
      <c r="J305" s="177">
        <f t="shared" si="18"/>
        <v>23</v>
      </c>
      <c r="K305" s="177">
        <v>13.75</v>
      </c>
      <c r="L305" s="177">
        <f t="shared" si="20"/>
        <v>316.25</v>
      </c>
      <c r="M305" s="177"/>
      <c r="N305" s="177">
        <f t="shared" si="21"/>
        <v>316.25</v>
      </c>
    </row>
    <row r="306" ht="12" customHeight="1" spans="1:14">
      <c r="A306" s="25" t="s">
        <v>17</v>
      </c>
      <c r="B306" s="25" t="s">
        <v>269</v>
      </c>
      <c r="C306" s="27">
        <v>4</v>
      </c>
      <c r="D306" s="27" t="s">
        <v>319</v>
      </c>
      <c r="E306" s="30"/>
      <c r="F306" s="30"/>
      <c r="G306" s="177">
        <v>23</v>
      </c>
      <c r="H306" s="178">
        <f t="shared" si="19"/>
        <v>23</v>
      </c>
      <c r="I306" s="178"/>
      <c r="J306" s="177">
        <f t="shared" si="18"/>
        <v>23</v>
      </c>
      <c r="K306" s="177">
        <v>13.75</v>
      </c>
      <c r="L306" s="177">
        <f t="shared" si="20"/>
        <v>316.25</v>
      </c>
      <c r="M306" s="177"/>
      <c r="N306" s="177">
        <f t="shared" si="21"/>
        <v>316.25</v>
      </c>
    </row>
    <row r="307" ht="12" customHeight="1" spans="1:14">
      <c r="A307" s="25" t="s">
        <v>17</v>
      </c>
      <c r="B307" s="25" t="s">
        <v>269</v>
      </c>
      <c r="C307" s="27">
        <v>4</v>
      </c>
      <c r="D307" s="27" t="s">
        <v>320</v>
      </c>
      <c r="E307" s="30"/>
      <c r="F307" s="30"/>
      <c r="G307" s="177">
        <v>22</v>
      </c>
      <c r="H307" s="178">
        <f t="shared" si="19"/>
        <v>22</v>
      </c>
      <c r="I307" s="178"/>
      <c r="J307" s="177">
        <f t="shared" si="18"/>
        <v>22</v>
      </c>
      <c r="K307" s="177">
        <v>13.75</v>
      </c>
      <c r="L307" s="177">
        <f t="shared" si="20"/>
        <v>302.5</v>
      </c>
      <c r="M307" s="177"/>
      <c r="N307" s="177">
        <f t="shared" si="21"/>
        <v>302.5</v>
      </c>
    </row>
    <row r="308" ht="12" customHeight="1" spans="1:14">
      <c r="A308" s="25" t="s">
        <v>17</v>
      </c>
      <c r="B308" s="25" t="s">
        <v>269</v>
      </c>
      <c r="C308" s="27">
        <v>4</v>
      </c>
      <c r="D308" s="27" t="s">
        <v>321</v>
      </c>
      <c r="E308" s="30"/>
      <c r="F308" s="30"/>
      <c r="G308" s="177">
        <v>22</v>
      </c>
      <c r="H308" s="178">
        <f t="shared" si="19"/>
        <v>22</v>
      </c>
      <c r="I308" s="178"/>
      <c r="J308" s="177">
        <f t="shared" si="18"/>
        <v>22</v>
      </c>
      <c r="K308" s="177">
        <v>13.75</v>
      </c>
      <c r="L308" s="177">
        <f t="shared" si="20"/>
        <v>302.5</v>
      </c>
      <c r="M308" s="177"/>
      <c r="N308" s="177">
        <f t="shared" si="21"/>
        <v>302.5</v>
      </c>
    </row>
    <row r="309" ht="12" customHeight="1" spans="1:14">
      <c r="A309" s="25" t="s">
        <v>17</v>
      </c>
      <c r="B309" s="25" t="s">
        <v>269</v>
      </c>
      <c r="C309" s="27">
        <v>4</v>
      </c>
      <c r="D309" s="27" t="s">
        <v>322</v>
      </c>
      <c r="E309" s="30"/>
      <c r="F309" s="30"/>
      <c r="G309" s="177">
        <v>23</v>
      </c>
      <c r="H309" s="178">
        <f t="shared" si="19"/>
        <v>23</v>
      </c>
      <c r="I309" s="178"/>
      <c r="J309" s="177">
        <f t="shared" si="18"/>
        <v>23</v>
      </c>
      <c r="K309" s="177">
        <v>13.75</v>
      </c>
      <c r="L309" s="177">
        <f t="shared" si="20"/>
        <v>316.25</v>
      </c>
      <c r="M309" s="177"/>
      <c r="N309" s="177">
        <f t="shared" si="21"/>
        <v>316.25</v>
      </c>
    </row>
    <row r="310" ht="12" customHeight="1" spans="1:14">
      <c r="A310" s="25" t="s">
        <v>17</v>
      </c>
      <c r="B310" s="25" t="s">
        <v>269</v>
      </c>
      <c r="C310" s="27">
        <v>4</v>
      </c>
      <c r="D310" s="27" t="s">
        <v>323</v>
      </c>
      <c r="E310" s="30"/>
      <c r="F310" s="30"/>
      <c r="G310" s="177">
        <v>23</v>
      </c>
      <c r="H310" s="178">
        <f t="shared" si="19"/>
        <v>23</v>
      </c>
      <c r="I310" s="178"/>
      <c r="J310" s="177">
        <f t="shared" si="18"/>
        <v>23</v>
      </c>
      <c r="K310" s="177">
        <v>13.75</v>
      </c>
      <c r="L310" s="177">
        <f t="shared" si="20"/>
        <v>316.25</v>
      </c>
      <c r="M310" s="177"/>
      <c r="N310" s="177">
        <f t="shared" si="21"/>
        <v>316.25</v>
      </c>
    </row>
    <row r="311" ht="12" customHeight="1" spans="1:14">
      <c r="A311" s="25" t="s">
        <v>17</v>
      </c>
      <c r="B311" s="25" t="s">
        <v>269</v>
      </c>
      <c r="C311" s="27">
        <v>4</v>
      </c>
      <c r="D311" s="27" t="s">
        <v>324</v>
      </c>
      <c r="E311" s="30"/>
      <c r="F311" s="30"/>
      <c r="G311" s="177">
        <v>23</v>
      </c>
      <c r="H311" s="178">
        <f t="shared" si="19"/>
        <v>23</v>
      </c>
      <c r="I311" s="178"/>
      <c r="J311" s="177">
        <f t="shared" si="18"/>
        <v>23</v>
      </c>
      <c r="K311" s="177">
        <v>13.75</v>
      </c>
      <c r="L311" s="177">
        <f t="shared" si="20"/>
        <v>316.25</v>
      </c>
      <c r="M311" s="177"/>
      <c r="N311" s="177">
        <f t="shared" si="21"/>
        <v>316.25</v>
      </c>
    </row>
    <row r="312" ht="12" customHeight="1" spans="1:14">
      <c r="A312" s="25" t="s">
        <v>17</v>
      </c>
      <c r="B312" s="25" t="s">
        <v>269</v>
      </c>
      <c r="C312" s="27">
        <v>4</v>
      </c>
      <c r="D312" s="27" t="s">
        <v>325</v>
      </c>
      <c r="E312" s="30"/>
      <c r="F312" s="30"/>
      <c r="G312" s="177">
        <v>22</v>
      </c>
      <c r="H312" s="178">
        <f t="shared" si="19"/>
        <v>22</v>
      </c>
      <c r="I312" s="178"/>
      <c r="J312" s="177">
        <f t="shared" si="18"/>
        <v>22</v>
      </c>
      <c r="K312" s="177">
        <v>13.75</v>
      </c>
      <c r="L312" s="177">
        <f t="shared" si="20"/>
        <v>302.5</v>
      </c>
      <c r="M312" s="177"/>
      <c r="N312" s="177">
        <f t="shared" si="21"/>
        <v>302.5</v>
      </c>
    </row>
    <row r="313" ht="12" customHeight="1" spans="1:14">
      <c r="A313" s="25" t="s">
        <v>17</v>
      </c>
      <c r="B313" s="25" t="s">
        <v>269</v>
      </c>
      <c r="C313" s="27">
        <v>4</v>
      </c>
      <c r="D313" s="27" t="s">
        <v>326</v>
      </c>
      <c r="E313" s="30"/>
      <c r="F313" s="30"/>
      <c r="G313" s="177">
        <v>22</v>
      </c>
      <c r="H313" s="178">
        <f t="shared" si="19"/>
        <v>22</v>
      </c>
      <c r="I313" s="178"/>
      <c r="J313" s="177">
        <f t="shared" si="18"/>
        <v>22</v>
      </c>
      <c r="K313" s="177">
        <v>13.75</v>
      </c>
      <c r="L313" s="177">
        <f t="shared" si="20"/>
        <v>302.5</v>
      </c>
      <c r="M313" s="177"/>
      <c r="N313" s="177">
        <f t="shared" si="21"/>
        <v>302.5</v>
      </c>
    </row>
    <row r="314" ht="12" customHeight="1" spans="1:14">
      <c r="A314" s="25" t="s">
        <v>17</v>
      </c>
      <c r="B314" s="25" t="s">
        <v>269</v>
      </c>
      <c r="C314" s="27">
        <v>4</v>
      </c>
      <c r="D314" s="27" t="s">
        <v>327</v>
      </c>
      <c r="E314" s="30"/>
      <c r="F314" s="30"/>
      <c r="G314" s="177">
        <v>23</v>
      </c>
      <c r="H314" s="178">
        <f t="shared" si="19"/>
        <v>23</v>
      </c>
      <c r="I314" s="178"/>
      <c r="J314" s="177">
        <f t="shared" si="18"/>
        <v>23</v>
      </c>
      <c r="K314" s="177">
        <v>13.75</v>
      </c>
      <c r="L314" s="177">
        <f t="shared" si="20"/>
        <v>316.25</v>
      </c>
      <c r="M314" s="177"/>
      <c r="N314" s="177">
        <f t="shared" si="21"/>
        <v>316.25</v>
      </c>
    </row>
    <row r="315" ht="12" customHeight="1" spans="1:14">
      <c r="A315" s="25" t="s">
        <v>17</v>
      </c>
      <c r="B315" s="25" t="s">
        <v>269</v>
      </c>
      <c r="C315" s="27">
        <v>4</v>
      </c>
      <c r="D315" s="27" t="s">
        <v>328</v>
      </c>
      <c r="E315" s="30"/>
      <c r="F315" s="30"/>
      <c r="G315" s="177">
        <v>23</v>
      </c>
      <c r="H315" s="178">
        <f t="shared" si="19"/>
        <v>23</v>
      </c>
      <c r="I315" s="178"/>
      <c r="J315" s="177">
        <f t="shared" si="18"/>
        <v>23</v>
      </c>
      <c r="K315" s="177">
        <v>13.75</v>
      </c>
      <c r="L315" s="177">
        <f t="shared" si="20"/>
        <v>316.25</v>
      </c>
      <c r="M315" s="177"/>
      <c r="N315" s="177">
        <f t="shared" si="21"/>
        <v>316.25</v>
      </c>
    </row>
    <row r="316" ht="12" customHeight="1" spans="1:14">
      <c r="A316" s="25" t="s">
        <v>17</v>
      </c>
      <c r="B316" s="25" t="s">
        <v>269</v>
      </c>
      <c r="C316" s="27">
        <v>4</v>
      </c>
      <c r="D316" s="27" t="s">
        <v>329</v>
      </c>
      <c r="E316" s="30"/>
      <c r="F316" s="30"/>
      <c r="G316" s="177">
        <v>22</v>
      </c>
      <c r="H316" s="178">
        <f t="shared" si="19"/>
        <v>22</v>
      </c>
      <c r="I316" s="178"/>
      <c r="J316" s="177">
        <f t="shared" si="18"/>
        <v>22</v>
      </c>
      <c r="K316" s="177">
        <v>13.75</v>
      </c>
      <c r="L316" s="177">
        <f t="shared" si="20"/>
        <v>302.5</v>
      </c>
      <c r="M316" s="177"/>
      <c r="N316" s="177">
        <f t="shared" si="21"/>
        <v>302.5</v>
      </c>
    </row>
    <row r="317" ht="12" customHeight="1" spans="1:14">
      <c r="A317" s="25" t="s">
        <v>17</v>
      </c>
      <c r="B317" s="25" t="s">
        <v>269</v>
      </c>
      <c r="C317" s="27">
        <v>4</v>
      </c>
      <c r="D317" s="27" t="s">
        <v>330</v>
      </c>
      <c r="E317" s="30"/>
      <c r="F317" s="30"/>
      <c r="G317" s="177">
        <v>22</v>
      </c>
      <c r="H317" s="178">
        <f t="shared" si="19"/>
        <v>22</v>
      </c>
      <c r="I317" s="178"/>
      <c r="J317" s="177">
        <f t="shared" si="18"/>
        <v>22</v>
      </c>
      <c r="K317" s="177">
        <v>13.75</v>
      </c>
      <c r="L317" s="177">
        <f t="shared" si="20"/>
        <v>302.5</v>
      </c>
      <c r="M317" s="177"/>
      <c r="N317" s="177">
        <f t="shared" si="21"/>
        <v>302.5</v>
      </c>
    </row>
    <row r="318" ht="12" customHeight="1" spans="1:14">
      <c r="A318" s="25" t="s">
        <v>17</v>
      </c>
      <c r="B318" s="25" t="s">
        <v>269</v>
      </c>
      <c r="C318" s="27">
        <v>4</v>
      </c>
      <c r="D318" s="27" t="s">
        <v>331</v>
      </c>
      <c r="E318" s="30"/>
      <c r="F318" s="30"/>
      <c r="G318" s="177">
        <v>23</v>
      </c>
      <c r="H318" s="178">
        <f t="shared" si="19"/>
        <v>23</v>
      </c>
      <c r="I318" s="178"/>
      <c r="J318" s="177">
        <f t="shared" si="18"/>
        <v>23</v>
      </c>
      <c r="K318" s="177">
        <v>13.75</v>
      </c>
      <c r="L318" s="177">
        <f t="shared" si="20"/>
        <v>316.25</v>
      </c>
      <c r="M318" s="177"/>
      <c r="N318" s="177">
        <f t="shared" si="21"/>
        <v>316.25</v>
      </c>
    </row>
    <row r="319" ht="12" customHeight="1" spans="1:14">
      <c r="A319" s="25" t="s">
        <v>17</v>
      </c>
      <c r="B319" s="25" t="s">
        <v>269</v>
      </c>
      <c r="C319" s="27">
        <v>4</v>
      </c>
      <c r="D319" s="27" t="s">
        <v>332</v>
      </c>
      <c r="E319" s="30"/>
      <c r="F319" s="30"/>
      <c r="G319" s="177">
        <v>23</v>
      </c>
      <c r="H319" s="178">
        <f t="shared" si="19"/>
        <v>23</v>
      </c>
      <c r="I319" s="178"/>
      <c r="J319" s="177">
        <f t="shared" si="18"/>
        <v>23</v>
      </c>
      <c r="K319" s="177">
        <v>13.75</v>
      </c>
      <c r="L319" s="177">
        <f t="shared" si="20"/>
        <v>316.25</v>
      </c>
      <c r="M319" s="177"/>
      <c r="N319" s="177">
        <f t="shared" si="21"/>
        <v>316.25</v>
      </c>
    </row>
    <row r="320" ht="12" customHeight="1" spans="1:14">
      <c r="A320" s="25" t="s">
        <v>17</v>
      </c>
      <c r="B320" s="25" t="s">
        <v>269</v>
      </c>
      <c r="C320" s="27">
        <v>4</v>
      </c>
      <c r="D320" s="27" t="s">
        <v>333</v>
      </c>
      <c r="E320" s="30"/>
      <c r="F320" s="30"/>
      <c r="G320" s="177">
        <v>22</v>
      </c>
      <c r="H320" s="178">
        <f t="shared" si="19"/>
        <v>22</v>
      </c>
      <c r="I320" s="178"/>
      <c r="J320" s="177">
        <f t="shared" si="18"/>
        <v>22</v>
      </c>
      <c r="K320" s="177">
        <v>13.75</v>
      </c>
      <c r="L320" s="177">
        <f t="shared" si="20"/>
        <v>302.5</v>
      </c>
      <c r="M320" s="177"/>
      <c r="N320" s="177">
        <f t="shared" si="21"/>
        <v>302.5</v>
      </c>
    </row>
    <row r="321" ht="12" customHeight="1" spans="1:14">
      <c r="A321" s="25" t="s">
        <v>17</v>
      </c>
      <c r="B321" s="25" t="s">
        <v>269</v>
      </c>
      <c r="C321" s="27">
        <v>4</v>
      </c>
      <c r="D321" s="27" t="s">
        <v>334</v>
      </c>
      <c r="E321" s="30"/>
      <c r="F321" s="30"/>
      <c r="G321" s="177">
        <v>22</v>
      </c>
      <c r="H321" s="178">
        <f t="shared" si="19"/>
        <v>22</v>
      </c>
      <c r="I321" s="178"/>
      <c r="J321" s="177">
        <f t="shared" si="18"/>
        <v>22</v>
      </c>
      <c r="K321" s="177">
        <v>13.75</v>
      </c>
      <c r="L321" s="177">
        <f t="shared" si="20"/>
        <v>302.5</v>
      </c>
      <c r="M321" s="177"/>
      <c r="N321" s="177">
        <f t="shared" si="21"/>
        <v>302.5</v>
      </c>
    </row>
    <row r="322" ht="12" customHeight="1" spans="1:14">
      <c r="A322" s="25" t="s">
        <v>17</v>
      </c>
      <c r="B322" s="25" t="s">
        <v>269</v>
      </c>
      <c r="C322" s="27">
        <v>4</v>
      </c>
      <c r="D322" s="27" t="s">
        <v>335</v>
      </c>
      <c r="E322" s="30"/>
      <c r="F322" s="30"/>
      <c r="G322" s="177">
        <v>23</v>
      </c>
      <c r="H322" s="178">
        <f t="shared" si="19"/>
        <v>23</v>
      </c>
      <c r="I322" s="178"/>
      <c r="J322" s="177">
        <f t="shared" si="18"/>
        <v>23</v>
      </c>
      <c r="K322" s="177">
        <v>13.75</v>
      </c>
      <c r="L322" s="177">
        <f t="shared" si="20"/>
        <v>316.25</v>
      </c>
      <c r="M322" s="177"/>
      <c r="N322" s="177">
        <f t="shared" si="21"/>
        <v>316.25</v>
      </c>
    </row>
    <row r="323" ht="12" customHeight="1" spans="1:14">
      <c r="A323" s="25" t="s">
        <v>17</v>
      </c>
      <c r="B323" s="25" t="s">
        <v>269</v>
      </c>
      <c r="C323" s="27">
        <v>4</v>
      </c>
      <c r="D323" s="27" t="s">
        <v>336</v>
      </c>
      <c r="E323" s="30"/>
      <c r="F323" s="30"/>
      <c r="G323" s="177">
        <v>23</v>
      </c>
      <c r="H323" s="178">
        <f t="shared" si="19"/>
        <v>23</v>
      </c>
      <c r="I323" s="178"/>
      <c r="J323" s="177">
        <f t="shared" si="18"/>
        <v>23</v>
      </c>
      <c r="K323" s="177">
        <v>13.75</v>
      </c>
      <c r="L323" s="177">
        <f t="shared" si="20"/>
        <v>316.25</v>
      </c>
      <c r="M323" s="177"/>
      <c r="N323" s="177">
        <f t="shared" si="21"/>
        <v>316.25</v>
      </c>
    </row>
    <row r="324" ht="12" customHeight="1" spans="1:14">
      <c r="A324" s="25" t="s">
        <v>17</v>
      </c>
      <c r="B324" s="25" t="s">
        <v>269</v>
      </c>
      <c r="C324" s="27">
        <v>4</v>
      </c>
      <c r="D324" s="27" t="s">
        <v>337</v>
      </c>
      <c r="E324" s="30"/>
      <c r="F324" s="30"/>
      <c r="G324" s="177">
        <v>22</v>
      </c>
      <c r="H324" s="178">
        <f t="shared" si="19"/>
        <v>22</v>
      </c>
      <c r="I324" s="178"/>
      <c r="J324" s="177">
        <f t="shared" si="18"/>
        <v>22</v>
      </c>
      <c r="K324" s="177">
        <v>13.75</v>
      </c>
      <c r="L324" s="177">
        <f t="shared" si="20"/>
        <v>302.5</v>
      </c>
      <c r="M324" s="177"/>
      <c r="N324" s="177">
        <f t="shared" si="21"/>
        <v>302.5</v>
      </c>
    </row>
    <row r="325" ht="12" customHeight="1" spans="1:14">
      <c r="A325" s="25" t="s">
        <v>17</v>
      </c>
      <c r="B325" s="25" t="s">
        <v>269</v>
      </c>
      <c r="C325" s="27">
        <v>4</v>
      </c>
      <c r="D325" s="27" t="s">
        <v>338</v>
      </c>
      <c r="E325" s="30"/>
      <c r="F325" s="30"/>
      <c r="G325" s="177">
        <v>22</v>
      </c>
      <c r="H325" s="178">
        <f t="shared" si="19"/>
        <v>22</v>
      </c>
      <c r="I325" s="178"/>
      <c r="J325" s="177">
        <f t="shared" ref="J325:J388" si="22">H325</f>
        <v>22</v>
      </c>
      <c r="K325" s="177">
        <v>13.75</v>
      </c>
      <c r="L325" s="177">
        <f t="shared" si="20"/>
        <v>302.5</v>
      </c>
      <c r="M325" s="177"/>
      <c r="N325" s="177">
        <f t="shared" si="21"/>
        <v>302.5</v>
      </c>
    </row>
    <row r="326" ht="12" customHeight="1" spans="1:14">
      <c r="A326" s="25" t="s">
        <v>17</v>
      </c>
      <c r="B326" s="25" t="s">
        <v>269</v>
      </c>
      <c r="C326" s="27">
        <v>4</v>
      </c>
      <c r="D326" s="27" t="s">
        <v>339</v>
      </c>
      <c r="E326" s="30"/>
      <c r="F326" s="30"/>
      <c r="G326" s="177">
        <v>23</v>
      </c>
      <c r="H326" s="178">
        <f t="shared" ref="H326:H389" si="23">SUBTOTAL(9,E326:G326)</f>
        <v>23</v>
      </c>
      <c r="I326" s="178"/>
      <c r="J326" s="177">
        <f t="shared" si="22"/>
        <v>23</v>
      </c>
      <c r="K326" s="177">
        <v>13.75</v>
      </c>
      <c r="L326" s="177">
        <f t="shared" ref="L326:L389" si="24">ROUND(H326*K326,2)</f>
        <v>316.25</v>
      </c>
      <c r="M326" s="177"/>
      <c r="N326" s="177">
        <f t="shared" ref="N326:N389" si="25">L326-M326</f>
        <v>316.25</v>
      </c>
    </row>
    <row r="327" ht="12" customHeight="1" spans="1:14">
      <c r="A327" s="25" t="s">
        <v>17</v>
      </c>
      <c r="B327" s="25" t="s">
        <v>269</v>
      </c>
      <c r="C327" s="27">
        <v>4</v>
      </c>
      <c r="D327" s="27" t="s">
        <v>340</v>
      </c>
      <c r="E327" s="30"/>
      <c r="F327" s="30"/>
      <c r="G327" s="177">
        <v>23</v>
      </c>
      <c r="H327" s="178">
        <f t="shared" si="23"/>
        <v>23</v>
      </c>
      <c r="I327" s="178"/>
      <c r="J327" s="177">
        <f t="shared" si="22"/>
        <v>23</v>
      </c>
      <c r="K327" s="177">
        <v>13.75</v>
      </c>
      <c r="L327" s="177">
        <f t="shared" si="24"/>
        <v>316.25</v>
      </c>
      <c r="M327" s="177"/>
      <c r="N327" s="177">
        <f t="shared" si="25"/>
        <v>316.25</v>
      </c>
    </row>
    <row r="328" ht="12" customHeight="1" spans="1:14">
      <c r="A328" s="25" t="s">
        <v>17</v>
      </c>
      <c r="B328" s="25" t="s">
        <v>269</v>
      </c>
      <c r="C328" s="188" t="s">
        <v>2</v>
      </c>
      <c r="D328" s="188" t="s">
        <v>341</v>
      </c>
      <c r="E328" s="30"/>
      <c r="F328" s="29">
        <f>312.96+7.64</f>
        <v>320.6</v>
      </c>
      <c r="G328" s="177"/>
      <c r="H328" s="178">
        <f t="shared" si="23"/>
        <v>320.6</v>
      </c>
      <c r="I328" s="178"/>
      <c r="J328" s="177">
        <f t="shared" si="22"/>
        <v>320.6</v>
      </c>
      <c r="K328" s="177">
        <v>13.75</v>
      </c>
      <c r="L328" s="177">
        <f t="shared" si="24"/>
        <v>4408.25</v>
      </c>
      <c r="M328" s="177"/>
      <c r="N328" s="177">
        <f t="shared" si="25"/>
        <v>4408.25</v>
      </c>
    </row>
    <row r="329" s="158" customFormat="1" ht="12" customHeight="1" spans="1:14">
      <c r="A329" s="27" t="s">
        <v>17</v>
      </c>
      <c r="B329" s="27" t="s">
        <v>342</v>
      </c>
      <c r="C329" s="27">
        <v>1</v>
      </c>
      <c r="D329" s="27" t="s">
        <v>343</v>
      </c>
      <c r="E329" s="29"/>
      <c r="F329" s="29"/>
      <c r="G329" s="178">
        <v>8.9</v>
      </c>
      <c r="H329" s="178">
        <f t="shared" si="23"/>
        <v>8.9</v>
      </c>
      <c r="I329" s="178"/>
      <c r="J329" s="189">
        <f t="shared" si="22"/>
        <v>8.9</v>
      </c>
      <c r="K329" s="177">
        <v>13.75</v>
      </c>
      <c r="L329" s="177">
        <f t="shared" si="24"/>
        <v>122.38</v>
      </c>
      <c r="M329" s="178"/>
      <c r="N329" s="177">
        <f t="shared" si="25"/>
        <v>122.38</v>
      </c>
    </row>
    <row r="330" s="158" customFormat="1" ht="12" customHeight="1" spans="1:14">
      <c r="A330" s="27" t="s">
        <v>17</v>
      </c>
      <c r="B330" s="27" t="s">
        <v>342</v>
      </c>
      <c r="C330" s="27">
        <v>1</v>
      </c>
      <c r="D330" s="27" t="s">
        <v>136</v>
      </c>
      <c r="E330" s="29"/>
      <c r="F330" s="29"/>
      <c r="G330" s="178">
        <v>13.2</v>
      </c>
      <c r="H330" s="178">
        <f t="shared" si="23"/>
        <v>13.2</v>
      </c>
      <c r="I330" s="178"/>
      <c r="J330" s="189">
        <f t="shared" si="22"/>
        <v>13.2</v>
      </c>
      <c r="K330" s="177">
        <v>13.75</v>
      </c>
      <c r="L330" s="177">
        <f t="shared" si="24"/>
        <v>181.5</v>
      </c>
      <c r="M330" s="178"/>
      <c r="N330" s="177">
        <f t="shared" si="25"/>
        <v>181.5</v>
      </c>
    </row>
    <row r="331" s="158" customFormat="1" ht="12" customHeight="1" spans="1:14">
      <c r="A331" s="27" t="s">
        <v>17</v>
      </c>
      <c r="B331" s="27" t="s">
        <v>342</v>
      </c>
      <c r="C331" s="27">
        <v>1</v>
      </c>
      <c r="D331" s="27" t="s">
        <v>344</v>
      </c>
      <c r="E331" s="29"/>
      <c r="F331" s="29"/>
      <c r="G331" s="178">
        <v>15.4</v>
      </c>
      <c r="H331" s="178">
        <f t="shared" si="23"/>
        <v>15.4</v>
      </c>
      <c r="I331" s="178"/>
      <c r="J331" s="189">
        <f t="shared" si="22"/>
        <v>15.4</v>
      </c>
      <c r="K331" s="177">
        <v>13.75</v>
      </c>
      <c r="L331" s="177">
        <f t="shared" si="24"/>
        <v>211.75</v>
      </c>
      <c r="M331" s="178"/>
      <c r="N331" s="177">
        <f t="shared" si="25"/>
        <v>211.75</v>
      </c>
    </row>
    <row r="332" s="158" customFormat="1" ht="12" customHeight="1" spans="1:14">
      <c r="A332" s="27" t="s">
        <v>17</v>
      </c>
      <c r="B332" s="27" t="s">
        <v>342</v>
      </c>
      <c r="C332" s="27">
        <v>1</v>
      </c>
      <c r="D332" s="27" t="s">
        <v>345</v>
      </c>
      <c r="E332" s="29"/>
      <c r="F332" s="29"/>
      <c r="G332" s="178">
        <v>8.9</v>
      </c>
      <c r="H332" s="178">
        <f t="shared" si="23"/>
        <v>8.9</v>
      </c>
      <c r="I332" s="178"/>
      <c r="J332" s="189">
        <f t="shared" si="22"/>
        <v>8.9</v>
      </c>
      <c r="K332" s="177">
        <v>13.75</v>
      </c>
      <c r="L332" s="177">
        <f t="shared" si="24"/>
        <v>122.38</v>
      </c>
      <c r="M332" s="178"/>
      <c r="N332" s="177">
        <f t="shared" si="25"/>
        <v>122.38</v>
      </c>
    </row>
    <row r="333" s="158" customFormat="1" ht="12" customHeight="1" spans="1:14">
      <c r="A333" s="27" t="s">
        <v>17</v>
      </c>
      <c r="B333" s="27" t="s">
        <v>342</v>
      </c>
      <c r="C333" s="27">
        <v>1</v>
      </c>
      <c r="D333" s="27" t="s">
        <v>346</v>
      </c>
      <c r="E333" s="29"/>
      <c r="F333" s="29"/>
      <c r="G333" s="178">
        <v>8.9</v>
      </c>
      <c r="H333" s="178">
        <f t="shared" si="23"/>
        <v>8.9</v>
      </c>
      <c r="I333" s="178"/>
      <c r="J333" s="189">
        <f t="shared" si="22"/>
        <v>8.9</v>
      </c>
      <c r="K333" s="177">
        <v>13.75</v>
      </c>
      <c r="L333" s="177">
        <f t="shared" si="24"/>
        <v>122.38</v>
      </c>
      <c r="M333" s="178"/>
      <c r="N333" s="177">
        <f t="shared" si="25"/>
        <v>122.38</v>
      </c>
    </row>
    <row r="334" s="158" customFormat="1" ht="12" customHeight="1" spans="1:14">
      <c r="A334" s="27" t="s">
        <v>17</v>
      </c>
      <c r="B334" s="27" t="s">
        <v>342</v>
      </c>
      <c r="C334" s="27">
        <v>1</v>
      </c>
      <c r="D334" s="27" t="s">
        <v>347</v>
      </c>
      <c r="E334" s="29"/>
      <c r="F334" s="29"/>
      <c r="G334" s="178">
        <v>11.1</v>
      </c>
      <c r="H334" s="178">
        <f t="shared" si="23"/>
        <v>11.1</v>
      </c>
      <c r="I334" s="178"/>
      <c r="J334" s="189">
        <f t="shared" si="22"/>
        <v>11.1</v>
      </c>
      <c r="K334" s="177">
        <v>13.75</v>
      </c>
      <c r="L334" s="177">
        <f t="shared" si="24"/>
        <v>152.63</v>
      </c>
      <c r="M334" s="178"/>
      <c r="N334" s="177">
        <f t="shared" si="25"/>
        <v>152.63</v>
      </c>
    </row>
    <row r="335" s="158" customFormat="1" ht="12" customHeight="1" spans="1:14">
      <c r="A335" s="27" t="s">
        <v>17</v>
      </c>
      <c r="B335" s="27" t="s">
        <v>342</v>
      </c>
      <c r="C335" s="27">
        <v>1</v>
      </c>
      <c r="D335" s="27" t="s">
        <v>348</v>
      </c>
      <c r="E335" s="29"/>
      <c r="F335" s="29"/>
      <c r="G335" s="178">
        <v>13.2</v>
      </c>
      <c r="H335" s="178">
        <f t="shared" si="23"/>
        <v>13.2</v>
      </c>
      <c r="I335" s="178"/>
      <c r="J335" s="189">
        <f t="shared" si="22"/>
        <v>13.2</v>
      </c>
      <c r="K335" s="177">
        <v>13.75</v>
      </c>
      <c r="L335" s="177">
        <f t="shared" si="24"/>
        <v>181.5</v>
      </c>
      <c r="M335" s="178"/>
      <c r="N335" s="177">
        <f t="shared" si="25"/>
        <v>181.5</v>
      </c>
    </row>
    <row r="336" s="158" customFormat="1" ht="12" customHeight="1" spans="1:14">
      <c r="A336" s="27" t="s">
        <v>17</v>
      </c>
      <c r="B336" s="27" t="s">
        <v>342</v>
      </c>
      <c r="C336" s="27">
        <v>1</v>
      </c>
      <c r="D336" s="27" t="s">
        <v>349</v>
      </c>
      <c r="E336" s="29"/>
      <c r="F336" s="29"/>
      <c r="G336" s="178">
        <v>6.7</v>
      </c>
      <c r="H336" s="178">
        <f t="shared" si="23"/>
        <v>6.7</v>
      </c>
      <c r="I336" s="178"/>
      <c r="J336" s="189">
        <f t="shared" si="22"/>
        <v>6.7</v>
      </c>
      <c r="K336" s="177">
        <v>13.75</v>
      </c>
      <c r="L336" s="177">
        <f t="shared" si="24"/>
        <v>92.13</v>
      </c>
      <c r="M336" s="178"/>
      <c r="N336" s="177">
        <f t="shared" si="25"/>
        <v>92.13</v>
      </c>
    </row>
    <row r="337" s="158" customFormat="1" ht="12" customHeight="1" spans="1:14">
      <c r="A337" s="27" t="s">
        <v>17</v>
      </c>
      <c r="B337" s="27" t="s">
        <v>342</v>
      </c>
      <c r="C337" s="27">
        <v>1</v>
      </c>
      <c r="D337" s="27" t="s">
        <v>350</v>
      </c>
      <c r="E337" s="29"/>
      <c r="F337" s="29"/>
      <c r="G337" s="178">
        <v>13.3</v>
      </c>
      <c r="H337" s="178">
        <f t="shared" si="23"/>
        <v>13.3</v>
      </c>
      <c r="I337" s="178"/>
      <c r="J337" s="189">
        <f t="shared" si="22"/>
        <v>13.3</v>
      </c>
      <c r="K337" s="177">
        <v>13.75</v>
      </c>
      <c r="L337" s="177">
        <f t="shared" si="24"/>
        <v>182.88</v>
      </c>
      <c r="M337" s="178"/>
      <c r="N337" s="177">
        <f t="shared" si="25"/>
        <v>182.88</v>
      </c>
    </row>
    <row r="338" s="158" customFormat="1" ht="12" customHeight="1" spans="1:14">
      <c r="A338" s="27" t="s">
        <v>17</v>
      </c>
      <c r="B338" s="27" t="s">
        <v>342</v>
      </c>
      <c r="C338" s="27">
        <v>1</v>
      </c>
      <c r="D338" s="27" t="s">
        <v>351</v>
      </c>
      <c r="E338" s="29"/>
      <c r="F338" s="29"/>
      <c r="G338" s="178">
        <v>8.9</v>
      </c>
      <c r="H338" s="178">
        <f t="shared" si="23"/>
        <v>8.9</v>
      </c>
      <c r="I338" s="178"/>
      <c r="J338" s="189">
        <f t="shared" si="22"/>
        <v>8.9</v>
      </c>
      <c r="K338" s="177">
        <v>13.75</v>
      </c>
      <c r="L338" s="177">
        <f t="shared" si="24"/>
        <v>122.38</v>
      </c>
      <c r="M338" s="178"/>
      <c r="N338" s="177">
        <f t="shared" si="25"/>
        <v>122.38</v>
      </c>
    </row>
    <row r="339" s="158" customFormat="1" ht="12" customHeight="1" spans="1:14">
      <c r="A339" s="27" t="s">
        <v>17</v>
      </c>
      <c r="B339" s="27" t="s">
        <v>342</v>
      </c>
      <c r="C339" s="27">
        <v>1</v>
      </c>
      <c r="D339" s="27" t="s">
        <v>352</v>
      </c>
      <c r="E339" s="29"/>
      <c r="F339" s="29"/>
      <c r="G339" s="178">
        <v>6.7</v>
      </c>
      <c r="H339" s="178">
        <f t="shared" si="23"/>
        <v>6.7</v>
      </c>
      <c r="I339" s="178"/>
      <c r="J339" s="189">
        <f t="shared" si="22"/>
        <v>6.7</v>
      </c>
      <c r="K339" s="177">
        <v>13.75</v>
      </c>
      <c r="L339" s="177">
        <f t="shared" si="24"/>
        <v>92.13</v>
      </c>
      <c r="M339" s="178"/>
      <c r="N339" s="177">
        <f t="shared" si="25"/>
        <v>92.13</v>
      </c>
    </row>
    <row r="340" s="158" customFormat="1" ht="12" customHeight="1" spans="1:14">
      <c r="A340" s="27" t="s">
        <v>17</v>
      </c>
      <c r="B340" s="27" t="s">
        <v>342</v>
      </c>
      <c r="C340" s="27">
        <v>1</v>
      </c>
      <c r="D340" s="27" t="s">
        <v>353</v>
      </c>
      <c r="E340" s="29"/>
      <c r="F340" s="29"/>
      <c r="G340" s="178">
        <v>11.1</v>
      </c>
      <c r="H340" s="178">
        <f t="shared" si="23"/>
        <v>11.1</v>
      </c>
      <c r="I340" s="178"/>
      <c r="J340" s="189">
        <f t="shared" si="22"/>
        <v>11.1</v>
      </c>
      <c r="K340" s="177">
        <v>13.75</v>
      </c>
      <c r="L340" s="177">
        <f t="shared" si="24"/>
        <v>152.63</v>
      </c>
      <c r="M340" s="178"/>
      <c r="N340" s="177">
        <f t="shared" si="25"/>
        <v>152.63</v>
      </c>
    </row>
    <row r="341" s="158" customFormat="1" ht="12" customHeight="1" spans="1:14">
      <c r="A341" s="27" t="s">
        <v>17</v>
      </c>
      <c r="B341" s="27" t="s">
        <v>342</v>
      </c>
      <c r="C341" s="27">
        <v>1</v>
      </c>
      <c r="D341" s="27" t="s">
        <v>354</v>
      </c>
      <c r="E341" s="29"/>
      <c r="F341" s="29"/>
      <c r="G341" s="178">
        <v>8.9</v>
      </c>
      <c r="H341" s="178">
        <f t="shared" si="23"/>
        <v>8.9</v>
      </c>
      <c r="I341" s="178"/>
      <c r="J341" s="189">
        <f t="shared" si="22"/>
        <v>8.9</v>
      </c>
      <c r="K341" s="177">
        <v>13.75</v>
      </c>
      <c r="L341" s="177">
        <f t="shared" si="24"/>
        <v>122.38</v>
      </c>
      <c r="M341" s="178"/>
      <c r="N341" s="177">
        <f t="shared" si="25"/>
        <v>122.38</v>
      </c>
    </row>
    <row r="342" s="158" customFormat="1" ht="12" customHeight="1" spans="1:14">
      <c r="A342" s="27" t="s">
        <v>17</v>
      </c>
      <c r="B342" s="27" t="s">
        <v>342</v>
      </c>
      <c r="C342" s="27">
        <v>1</v>
      </c>
      <c r="D342" s="27" t="s">
        <v>355</v>
      </c>
      <c r="E342" s="29"/>
      <c r="F342" s="29"/>
      <c r="G342" s="178">
        <v>4.4</v>
      </c>
      <c r="H342" s="178">
        <f t="shared" si="23"/>
        <v>4.4</v>
      </c>
      <c r="I342" s="178"/>
      <c r="J342" s="189">
        <f t="shared" si="22"/>
        <v>4.4</v>
      </c>
      <c r="K342" s="177">
        <v>13.75</v>
      </c>
      <c r="L342" s="177">
        <f t="shared" si="24"/>
        <v>60.5</v>
      </c>
      <c r="M342" s="178"/>
      <c r="N342" s="177">
        <f t="shared" si="25"/>
        <v>60.5</v>
      </c>
    </row>
    <row r="343" s="158" customFormat="1" ht="12" customHeight="1" spans="1:14">
      <c r="A343" s="27" t="s">
        <v>17</v>
      </c>
      <c r="B343" s="27" t="s">
        <v>342</v>
      </c>
      <c r="C343" s="27">
        <v>1</v>
      </c>
      <c r="D343" s="27" t="s">
        <v>356</v>
      </c>
      <c r="E343" s="29"/>
      <c r="F343" s="29"/>
      <c r="G343" s="178">
        <v>13.3</v>
      </c>
      <c r="H343" s="178">
        <f t="shared" si="23"/>
        <v>13.3</v>
      </c>
      <c r="I343" s="178"/>
      <c r="J343" s="189">
        <f t="shared" si="22"/>
        <v>13.3</v>
      </c>
      <c r="K343" s="177">
        <v>13.75</v>
      </c>
      <c r="L343" s="177">
        <f t="shared" si="24"/>
        <v>182.88</v>
      </c>
      <c r="M343" s="178"/>
      <c r="N343" s="177">
        <f t="shared" si="25"/>
        <v>182.88</v>
      </c>
    </row>
    <row r="344" s="158" customFormat="1" ht="12" customHeight="1" spans="1:14">
      <c r="A344" s="27" t="s">
        <v>17</v>
      </c>
      <c r="B344" s="27" t="s">
        <v>342</v>
      </c>
      <c r="C344" s="27">
        <v>1</v>
      </c>
      <c r="D344" s="27" t="s">
        <v>357</v>
      </c>
      <c r="E344" s="29"/>
      <c r="F344" s="29"/>
      <c r="G344" s="178">
        <v>11.1</v>
      </c>
      <c r="H344" s="178">
        <f t="shared" si="23"/>
        <v>11.1</v>
      </c>
      <c r="I344" s="178"/>
      <c r="J344" s="189">
        <f t="shared" si="22"/>
        <v>11.1</v>
      </c>
      <c r="K344" s="177">
        <v>13.75</v>
      </c>
      <c r="L344" s="177">
        <f t="shared" si="24"/>
        <v>152.63</v>
      </c>
      <c r="M344" s="178"/>
      <c r="N344" s="177">
        <f t="shared" si="25"/>
        <v>152.63</v>
      </c>
    </row>
    <row r="345" s="158" customFormat="1" ht="12" customHeight="1" spans="1:14">
      <c r="A345" s="27" t="s">
        <v>17</v>
      </c>
      <c r="B345" s="27" t="s">
        <v>342</v>
      </c>
      <c r="C345" s="27">
        <v>1</v>
      </c>
      <c r="D345" s="27" t="s">
        <v>131</v>
      </c>
      <c r="E345" s="29"/>
      <c r="F345" s="29"/>
      <c r="G345" s="178">
        <v>15.4</v>
      </c>
      <c r="H345" s="178">
        <f t="shared" si="23"/>
        <v>15.4</v>
      </c>
      <c r="I345" s="178"/>
      <c r="J345" s="189">
        <f t="shared" si="22"/>
        <v>15.4</v>
      </c>
      <c r="K345" s="177">
        <v>13.75</v>
      </c>
      <c r="L345" s="177">
        <f t="shared" si="24"/>
        <v>211.75</v>
      </c>
      <c r="M345" s="178"/>
      <c r="N345" s="177">
        <f t="shared" si="25"/>
        <v>211.75</v>
      </c>
    </row>
    <row r="346" s="158" customFormat="1" ht="12" customHeight="1" spans="1:14">
      <c r="A346" s="27" t="s">
        <v>17</v>
      </c>
      <c r="B346" s="27" t="s">
        <v>342</v>
      </c>
      <c r="C346" s="27">
        <v>1</v>
      </c>
      <c r="D346" s="27" t="s">
        <v>358</v>
      </c>
      <c r="E346" s="29"/>
      <c r="F346" s="29"/>
      <c r="G346" s="178">
        <v>17.8</v>
      </c>
      <c r="H346" s="178">
        <f t="shared" si="23"/>
        <v>17.8</v>
      </c>
      <c r="I346" s="178"/>
      <c r="J346" s="189">
        <f t="shared" si="22"/>
        <v>17.8</v>
      </c>
      <c r="K346" s="177">
        <v>13.75</v>
      </c>
      <c r="L346" s="177">
        <f t="shared" si="24"/>
        <v>244.75</v>
      </c>
      <c r="M346" s="178"/>
      <c r="N346" s="177">
        <f t="shared" si="25"/>
        <v>244.75</v>
      </c>
    </row>
    <row r="347" s="158" customFormat="1" ht="12" customHeight="1" spans="1:14">
      <c r="A347" s="27" t="s">
        <v>17</v>
      </c>
      <c r="B347" s="27" t="s">
        <v>342</v>
      </c>
      <c r="C347" s="27">
        <v>1</v>
      </c>
      <c r="D347" s="27" t="s">
        <v>359</v>
      </c>
      <c r="E347" s="29"/>
      <c r="F347" s="29"/>
      <c r="G347" s="178">
        <v>6.7</v>
      </c>
      <c r="H347" s="178">
        <f t="shared" si="23"/>
        <v>6.7</v>
      </c>
      <c r="I347" s="178"/>
      <c r="J347" s="189">
        <f t="shared" si="22"/>
        <v>6.7</v>
      </c>
      <c r="K347" s="177">
        <v>13.75</v>
      </c>
      <c r="L347" s="177">
        <f t="shared" si="24"/>
        <v>92.13</v>
      </c>
      <c r="M347" s="178"/>
      <c r="N347" s="177">
        <f t="shared" si="25"/>
        <v>92.13</v>
      </c>
    </row>
    <row r="348" s="158" customFormat="1" ht="12" customHeight="1" spans="1:14">
      <c r="A348" s="27" t="s">
        <v>17</v>
      </c>
      <c r="B348" s="27" t="s">
        <v>342</v>
      </c>
      <c r="C348" s="27">
        <v>1</v>
      </c>
      <c r="D348" s="27" t="s">
        <v>360</v>
      </c>
      <c r="E348" s="29"/>
      <c r="F348" s="29"/>
      <c r="G348" s="178">
        <v>11.1</v>
      </c>
      <c r="H348" s="178">
        <f t="shared" si="23"/>
        <v>11.1</v>
      </c>
      <c r="I348" s="178"/>
      <c r="J348" s="189">
        <f t="shared" si="22"/>
        <v>11.1</v>
      </c>
      <c r="K348" s="177">
        <v>13.75</v>
      </c>
      <c r="L348" s="177">
        <f t="shared" si="24"/>
        <v>152.63</v>
      </c>
      <c r="M348" s="178"/>
      <c r="N348" s="177">
        <f t="shared" si="25"/>
        <v>152.63</v>
      </c>
    </row>
    <row r="349" s="158" customFormat="1" ht="12" customHeight="1" spans="1:14">
      <c r="A349" s="27" t="s">
        <v>17</v>
      </c>
      <c r="B349" s="27" t="s">
        <v>342</v>
      </c>
      <c r="C349" s="27">
        <v>1</v>
      </c>
      <c r="D349" s="27" t="s">
        <v>361</v>
      </c>
      <c r="E349" s="29"/>
      <c r="F349" s="29"/>
      <c r="G349" s="178">
        <v>8.9</v>
      </c>
      <c r="H349" s="178">
        <f t="shared" si="23"/>
        <v>8.9</v>
      </c>
      <c r="I349" s="178"/>
      <c r="J349" s="189">
        <f t="shared" si="22"/>
        <v>8.9</v>
      </c>
      <c r="K349" s="177">
        <v>13.75</v>
      </c>
      <c r="L349" s="177">
        <f t="shared" si="24"/>
        <v>122.38</v>
      </c>
      <c r="M349" s="178"/>
      <c r="N349" s="177">
        <f t="shared" si="25"/>
        <v>122.38</v>
      </c>
    </row>
    <row r="350" s="158" customFormat="1" ht="12" customHeight="1" spans="1:14">
      <c r="A350" s="27" t="s">
        <v>17</v>
      </c>
      <c r="B350" s="27" t="s">
        <v>342</v>
      </c>
      <c r="C350" s="27">
        <v>1</v>
      </c>
      <c r="D350" s="27" t="s">
        <v>362</v>
      </c>
      <c r="E350" s="29"/>
      <c r="F350" s="29"/>
      <c r="G350" s="178">
        <v>8.9</v>
      </c>
      <c r="H350" s="178">
        <f t="shared" si="23"/>
        <v>8.9</v>
      </c>
      <c r="I350" s="178"/>
      <c r="J350" s="189">
        <f t="shared" si="22"/>
        <v>8.9</v>
      </c>
      <c r="K350" s="177">
        <v>13.75</v>
      </c>
      <c r="L350" s="177">
        <f t="shared" si="24"/>
        <v>122.38</v>
      </c>
      <c r="M350" s="178"/>
      <c r="N350" s="177">
        <f t="shared" si="25"/>
        <v>122.38</v>
      </c>
    </row>
    <row r="351" s="158" customFormat="1" ht="12" customHeight="1" spans="1:14">
      <c r="A351" s="27" t="s">
        <v>17</v>
      </c>
      <c r="B351" s="27" t="s">
        <v>342</v>
      </c>
      <c r="C351" s="27">
        <v>1</v>
      </c>
      <c r="D351" s="27" t="s">
        <v>363</v>
      </c>
      <c r="E351" s="29"/>
      <c r="F351" s="29"/>
      <c r="G351" s="178">
        <v>13.3</v>
      </c>
      <c r="H351" s="178">
        <f t="shared" si="23"/>
        <v>13.3</v>
      </c>
      <c r="I351" s="178"/>
      <c r="J351" s="189">
        <f t="shared" si="22"/>
        <v>13.3</v>
      </c>
      <c r="K351" s="177">
        <v>13.75</v>
      </c>
      <c r="L351" s="177">
        <f t="shared" si="24"/>
        <v>182.88</v>
      </c>
      <c r="M351" s="178"/>
      <c r="N351" s="177">
        <f t="shared" si="25"/>
        <v>182.88</v>
      </c>
    </row>
    <row r="352" s="158" customFormat="1" ht="12" customHeight="1" spans="1:14">
      <c r="A352" s="27" t="s">
        <v>17</v>
      </c>
      <c r="B352" s="27" t="s">
        <v>342</v>
      </c>
      <c r="C352" s="27">
        <v>1</v>
      </c>
      <c r="D352" s="27" t="s">
        <v>364</v>
      </c>
      <c r="E352" s="29"/>
      <c r="F352" s="29"/>
      <c r="G352" s="178">
        <v>6.7</v>
      </c>
      <c r="H352" s="178">
        <f t="shared" si="23"/>
        <v>6.7</v>
      </c>
      <c r="I352" s="178"/>
      <c r="J352" s="189">
        <f t="shared" si="22"/>
        <v>6.7</v>
      </c>
      <c r="K352" s="177">
        <v>13.75</v>
      </c>
      <c r="L352" s="177">
        <f t="shared" si="24"/>
        <v>92.13</v>
      </c>
      <c r="M352" s="178"/>
      <c r="N352" s="177">
        <f t="shared" si="25"/>
        <v>92.13</v>
      </c>
    </row>
    <row r="353" s="158" customFormat="1" ht="12" customHeight="1" spans="1:14">
      <c r="A353" s="27" t="s">
        <v>17</v>
      </c>
      <c r="B353" s="27" t="s">
        <v>342</v>
      </c>
      <c r="C353" s="27">
        <v>1</v>
      </c>
      <c r="D353" s="27" t="s">
        <v>365</v>
      </c>
      <c r="E353" s="29"/>
      <c r="F353" s="29"/>
      <c r="G353" s="178">
        <v>11.1</v>
      </c>
      <c r="H353" s="178">
        <f t="shared" si="23"/>
        <v>11.1</v>
      </c>
      <c r="I353" s="178"/>
      <c r="J353" s="189">
        <f t="shared" si="22"/>
        <v>11.1</v>
      </c>
      <c r="K353" s="177">
        <v>13.75</v>
      </c>
      <c r="L353" s="177">
        <f t="shared" si="24"/>
        <v>152.63</v>
      </c>
      <c r="M353" s="178"/>
      <c r="N353" s="177">
        <f t="shared" si="25"/>
        <v>152.63</v>
      </c>
    </row>
    <row r="354" s="158" customFormat="1" ht="12" customHeight="1" spans="1:14">
      <c r="A354" s="27" t="s">
        <v>17</v>
      </c>
      <c r="B354" s="27" t="s">
        <v>342</v>
      </c>
      <c r="C354" s="27">
        <v>1</v>
      </c>
      <c r="D354" s="27" t="s">
        <v>366</v>
      </c>
      <c r="E354" s="29"/>
      <c r="F354" s="29"/>
      <c r="G354" s="178">
        <v>8.9</v>
      </c>
      <c r="H354" s="178">
        <f t="shared" si="23"/>
        <v>8.9</v>
      </c>
      <c r="I354" s="178"/>
      <c r="J354" s="189">
        <f t="shared" si="22"/>
        <v>8.9</v>
      </c>
      <c r="K354" s="177">
        <v>13.75</v>
      </c>
      <c r="L354" s="177">
        <f t="shared" si="24"/>
        <v>122.38</v>
      </c>
      <c r="M354" s="178"/>
      <c r="N354" s="177">
        <f t="shared" si="25"/>
        <v>122.38</v>
      </c>
    </row>
    <row r="355" s="158" customFormat="1" ht="12" customHeight="1" spans="1:14">
      <c r="A355" s="27" t="s">
        <v>17</v>
      </c>
      <c r="B355" s="27" t="s">
        <v>342</v>
      </c>
      <c r="C355" s="27">
        <v>1</v>
      </c>
      <c r="D355" s="27" t="s">
        <v>367</v>
      </c>
      <c r="E355" s="29"/>
      <c r="F355" s="29"/>
      <c r="G355" s="178">
        <v>4.4</v>
      </c>
      <c r="H355" s="178">
        <f t="shared" si="23"/>
        <v>4.4</v>
      </c>
      <c r="I355" s="178"/>
      <c r="J355" s="189">
        <f t="shared" si="22"/>
        <v>4.4</v>
      </c>
      <c r="K355" s="177">
        <v>13.75</v>
      </c>
      <c r="L355" s="177">
        <f t="shared" si="24"/>
        <v>60.5</v>
      </c>
      <c r="M355" s="178"/>
      <c r="N355" s="177">
        <f t="shared" si="25"/>
        <v>60.5</v>
      </c>
    </row>
    <row r="356" s="158" customFormat="1" ht="12" customHeight="1" spans="1:14">
      <c r="A356" s="27" t="s">
        <v>17</v>
      </c>
      <c r="B356" s="27" t="s">
        <v>342</v>
      </c>
      <c r="C356" s="27">
        <v>1</v>
      </c>
      <c r="D356" s="27" t="s">
        <v>368</v>
      </c>
      <c r="E356" s="29"/>
      <c r="F356" s="29"/>
      <c r="G356" s="178">
        <v>14.4</v>
      </c>
      <c r="H356" s="178">
        <f t="shared" si="23"/>
        <v>14.4</v>
      </c>
      <c r="I356" s="178"/>
      <c r="J356" s="189">
        <f t="shared" si="22"/>
        <v>14.4</v>
      </c>
      <c r="K356" s="177">
        <v>13.75</v>
      </c>
      <c r="L356" s="177">
        <f t="shared" si="24"/>
        <v>198</v>
      </c>
      <c r="M356" s="178"/>
      <c r="N356" s="177">
        <f t="shared" si="25"/>
        <v>198</v>
      </c>
    </row>
    <row r="357" s="158" customFormat="1" ht="12" customHeight="1" spans="1:14">
      <c r="A357" s="27" t="s">
        <v>17</v>
      </c>
      <c r="B357" s="27" t="s">
        <v>342</v>
      </c>
      <c r="C357" s="27">
        <v>1</v>
      </c>
      <c r="D357" s="27" t="s">
        <v>369</v>
      </c>
      <c r="E357" s="29"/>
      <c r="F357" s="29"/>
      <c r="G357" s="178">
        <v>8.9</v>
      </c>
      <c r="H357" s="178">
        <f t="shared" si="23"/>
        <v>8.9</v>
      </c>
      <c r="I357" s="178"/>
      <c r="J357" s="189">
        <f t="shared" si="22"/>
        <v>8.9</v>
      </c>
      <c r="K357" s="177">
        <v>13.75</v>
      </c>
      <c r="L357" s="177">
        <f t="shared" si="24"/>
        <v>122.38</v>
      </c>
      <c r="M357" s="178"/>
      <c r="N357" s="177">
        <f t="shared" si="25"/>
        <v>122.38</v>
      </c>
    </row>
    <row r="358" s="158" customFormat="1" ht="12" customHeight="1" spans="1:14">
      <c r="A358" s="27" t="s">
        <v>17</v>
      </c>
      <c r="B358" s="27" t="s">
        <v>342</v>
      </c>
      <c r="C358" s="27">
        <v>1</v>
      </c>
      <c r="D358" s="27" t="s">
        <v>370</v>
      </c>
      <c r="E358" s="29"/>
      <c r="F358" s="29"/>
      <c r="G358" s="178">
        <v>10</v>
      </c>
      <c r="H358" s="178">
        <f t="shared" si="23"/>
        <v>10</v>
      </c>
      <c r="I358" s="178"/>
      <c r="J358" s="189">
        <f t="shared" si="22"/>
        <v>10</v>
      </c>
      <c r="K358" s="177">
        <v>13.75</v>
      </c>
      <c r="L358" s="177">
        <f t="shared" si="24"/>
        <v>137.5</v>
      </c>
      <c r="M358" s="178"/>
      <c r="N358" s="177">
        <f t="shared" si="25"/>
        <v>137.5</v>
      </c>
    </row>
    <row r="359" s="158" customFormat="1" ht="12" customHeight="1" spans="1:14">
      <c r="A359" s="27" t="s">
        <v>17</v>
      </c>
      <c r="B359" s="27" t="s">
        <v>342</v>
      </c>
      <c r="C359" s="27">
        <v>1</v>
      </c>
      <c r="D359" s="27" t="s">
        <v>371</v>
      </c>
      <c r="E359" s="29"/>
      <c r="F359" s="29"/>
      <c r="G359" s="178">
        <v>8.9</v>
      </c>
      <c r="H359" s="178">
        <f t="shared" si="23"/>
        <v>8.9</v>
      </c>
      <c r="I359" s="178"/>
      <c r="J359" s="189">
        <f t="shared" si="22"/>
        <v>8.9</v>
      </c>
      <c r="K359" s="177">
        <v>13.75</v>
      </c>
      <c r="L359" s="177">
        <f t="shared" si="24"/>
        <v>122.38</v>
      </c>
      <c r="M359" s="178"/>
      <c r="N359" s="177">
        <f t="shared" si="25"/>
        <v>122.38</v>
      </c>
    </row>
    <row r="360" s="158" customFormat="1" ht="12" customHeight="1" spans="1:14">
      <c r="A360" s="27" t="s">
        <v>17</v>
      </c>
      <c r="B360" s="27" t="s">
        <v>342</v>
      </c>
      <c r="C360" s="27">
        <v>1</v>
      </c>
      <c r="D360" s="27" t="s">
        <v>372</v>
      </c>
      <c r="E360" s="29"/>
      <c r="F360" s="29"/>
      <c r="G360" s="178">
        <v>11.1</v>
      </c>
      <c r="H360" s="178">
        <f t="shared" si="23"/>
        <v>11.1</v>
      </c>
      <c r="I360" s="178"/>
      <c r="J360" s="189">
        <f t="shared" si="22"/>
        <v>11.1</v>
      </c>
      <c r="K360" s="177">
        <v>13.75</v>
      </c>
      <c r="L360" s="177">
        <f t="shared" si="24"/>
        <v>152.63</v>
      </c>
      <c r="M360" s="178"/>
      <c r="N360" s="177">
        <f t="shared" si="25"/>
        <v>152.63</v>
      </c>
    </row>
    <row r="361" s="158" customFormat="1" ht="12" customHeight="1" spans="1:14">
      <c r="A361" s="27" t="s">
        <v>17</v>
      </c>
      <c r="B361" s="27" t="s">
        <v>342</v>
      </c>
      <c r="C361" s="27">
        <v>1</v>
      </c>
      <c r="D361" s="27" t="s">
        <v>373</v>
      </c>
      <c r="E361" s="29"/>
      <c r="F361" s="29"/>
      <c r="G361" s="178">
        <v>10</v>
      </c>
      <c r="H361" s="178">
        <f t="shared" si="23"/>
        <v>10</v>
      </c>
      <c r="I361" s="178"/>
      <c r="J361" s="189">
        <f t="shared" si="22"/>
        <v>10</v>
      </c>
      <c r="K361" s="177">
        <v>13.75</v>
      </c>
      <c r="L361" s="177">
        <f t="shared" si="24"/>
        <v>137.5</v>
      </c>
      <c r="M361" s="178"/>
      <c r="N361" s="177">
        <f t="shared" si="25"/>
        <v>137.5</v>
      </c>
    </row>
    <row r="362" s="158" customFormat="1" ht="12" customHeight="1" spans="1:14">
      <c r="A362" s="27" t="s">
        <v>17</v>
      </c>
      <c r="B362" s="27" t="s">
        <v>342</v>
      </c>
      <c r="C362" s="27">
        <v>1</v>
      </c>
      <c r="D362" s="27" t="s">
        <v>374</v>
      </c>
      <c r="E362" s="29"/>
      <c r="F362" s="29"/>
      <c r="G362" s="178">
        <v>6.7</v>
      </c>
      <c r="H362" s="178">
        <f t="shared" si="23"/>
        <v>6.7</v>
      </c>
      <c r="I362" s="178"/>
      <c r="J362" s="189">
        <f t="shared" si="22"/>
        <v>6.7</v>
      </c>
      <c r="K362" s="177">
        <v>13.75</v>
      </c>
      <c r="L362" s="177">
        <f t="shared" si="24"/>
        <v>92.13</v>
      </c>
      <c r="M362" s="178"/>
      <c r="N362" s="177">
        <f t="shared" si="25"/>
        <v>92.13</v>
      </c>
    </row>
    <row r="363" s="158" customFormat="1" ht="12" customHeight="1" spans="1:14">
      <c r="A363" s="27" t="s">
        <v>17</v>
      </c>
      <c r="B363" s="27" t="s">
        <v>342</v>
      </c>
      <c r="C363" s="27">
        <v>1</v>
      </c>
      <c r="D363" s="27" t="s">
        <v>375</v>
      </c>
      <c r="E363" s="29"/>
      <c r="F363" s="29"/>
      <c r="G363" s="178">
        <v>4.4</v>
      </c>
      <c r="H363" s="178">
        <f t="shared" si="23"/>
        <v>4.4</v>
      </c>
      <c r="I363" s="178"/>
      <c r="J363" s="189">
        <f t="shared" si="22"/>
        <v>4.4</v>
      </c>
      <c r="K363" s="177">
        <v>13.75</v>
      </c>
      <c r="L363" s="177">
        <f t="shared" si="24"/>
        <v>60.5</v>
      </c>
      <c r="M363" s="178"/>
      <c r="N363" s="177">
        <f t="shared" si="25"/>
        <v>60.5</v>
      </c>
    </row>
    <row r="364" s="158" customFormat="1" ht="12" customHeight="1" spans="1:14">
      <c r="A364" s="27" t="s">
        <v>17</v>
      </c>
      <c r="B364" s="27" t="s">
        <v>342</v>
      </c>
      <c r="C364" s="27">
        <v>1</v>
      </c>
      <c r="D364" s="27" t="s">
        <v>376</v>
      </c>
      <c r="E364" s="29"/>
      <c r="F364" s="29"/>
      <c r="G364" s="178">
        <v>4.4</v>
      </c>
      <c r="H364" s="178">
        <f t="shared" si="23"/>
        <v>4.4</v>
      </c>
      <c r="I364" s="178"/>
      <c r="J364" s="189">
        <f t="shared" si="22"/>
        <v>4.4</v>
      </c>
      <c r="K364" s="177">
        <v>13.75</v>
      </c>
      <c r="L364" s="177">
        <f t="shared" si="24"/>
        <v>60.5</v>
      </c>
      <c r="M364" s="178"/>
      <c r="N364" s="177">
        <f t="shared" si="25"/>
        <v>60.5</v>
      </c>
    </row>
    <row r="365" s="158" customFormat="1" ht="12" customHeight="1" spans="1:14">
      <c r="A365" s="27" t="s">
        <v>17</v>
      </c>
      <c r="B365" s="27" t="s">
        <v>342</v>
      </c>
      <c r="C365" s="27">
        <v>1</v>
      </c>
      <c r="D365" s="27" t="s">
        <v>377</v>
      </c>
      <c r="E365" s="29"/>
      <c r="F365" s="29"/>
      <c r="G365" s="178">
        <v>4.4</v>
      </c>
      <c r="H365" s="178">
        <f t="shared" si="23"/>
        <v>4.4</v>
      </c>
      <c r="I365" s="178"/>
      <c r="J365" s="189">
        <f t="shared" si="22"/>
        <v>4.4</v>
      </c>
      <c r="K365" s="177">
        <v>13.75</v>
      </c>
      <c r="L365" s="177">
        <f t="shared" si="24"/>
        <v>60.5</v>
      </c>
      <c r="M365" s="178"/>
      <c r="N365" s="177">
        <f t="shared" si="25"/>
        <v>60.5</v>
      </c>
    </row>
    <row r="366" s="158" customFormat="1" ht="12" customHeight="1" spans="1:14">
      <c r="A366" s="27" t="s">
        <v>17</v>
      </c>
      <c r="B366" s="27" t="s">
        <v>342</v>
      </c>
      <c r="C366" s="27">
        <v>1</v>
      </c>
      <c r="D366" s="27" t="s">
        <v>378</v>
      </c>
      <c r="E366" s="29"/>
      <c r="F366" s="29"/>
      <c r="G366" s="178">
        <v>6.7</v>
      </c>
      <c r="H366" s="178">
        <f t="shared" si="23"/>
        <v>6.7</v>
      </c>
      <c r="I366" s="178"/>
      <c r="J366" s="189">
        <f t="shared" si="22"/>
        <v>6.7</v>
      </c>
      <c r="K366" s="177">
        <v>13.75</v>
      </c>
      <c r="L366" s="177">
        <f t="shared" si="24"/>
        <v>92.13</v>
      </c>
      <c r="M366" s="178"/>
      <c r="N366" s="177">
        <f t="shared" si="25"/>
        <v>92.13</v>
      </c>
    </row>
    <row r="367" s="158" customFormat="1" ht="12" customHeight="1" spans="1:14">
      <c r="A367" s="27" t="s">
        <v>17</v>
      </c>
      <c r="B367" s="27" t="s">
        <v>342</v>
      </c>
      <c r="C367" s="27">
        <v>1</v>
      </c>
      <c r="D367" s="27" t="s">
        <v>379</v>
      </c>
      <c r="E367" s="29"/>
      <c r="F367" s="29"/>
      <c r="G367" s="178">
        <v>6.7</v>
      </c>
      <c r="H367" s="178">
        <f t="shared" si="23"/>
        <v>6.7</v>
      </c>
      <c r="I367" s="178"/>
      <c r="J367" s="189">
        <f t="shared" si="22"/>
        <v>6.7</v>
      </c>
      <c r="K367" s="177">
        <v>13.75</v>
      </c>
      <c r="L367" s="177">
        <f t="shared" si="24"/>
        <v>92.13</v>
      </c>
      <c r="M367" s="178"/>
      <c r="N367" s="177">
        <f t="shared" si="25"/>
        <v>92.13</v>
      </c>
    </row>
    <row r="368" s="158" customFormat="1" ht="12" customHeight="1" spans="1:14">
      <c r="A368" s="27" t="s">
        <v>17</v>
      </c>
      <c r="B368" s="27" t="s">
        <v>342</v>
      </c>
      <c r="C368" s="27">
        <v>1</v>
      </c>
      <c r="D368" s="27" t="s">
        <v>380</v>
      </c>
      <c r="E368" s="29"/>
      <c r="F368" s="29"/>
      <c r="G368" s="178">
        <v>6.7</v>
      </c>
      <c r="H368" s="178">
        <f t="shared" si="23"/>
        <v>6.7</v>
      </c>
      <c r="I368" s="178"/>
      <c r="J368" s="189">
        <f t="shared" si="22"/>
        <v>6.7</v>
      </c>
      <c r="K368" s="177">
        <v>13.75</v>
      </c>
      <c r="L368" s="177">
        <f t="shared" si="24"/>
        <v>92.13</v>
      </c>
      <c r="M368" s="178"/>
      <c r="N368" s="177">
        <f t="shared" si="25"/>
        <v>92.13</v>
      </c>
    </row>
    <row r="369" s="158" customFormat="1" ht="12" customHeight="1" spans="1:14">
      <c r="A369" s="27" t="s">
        <v>17</v>
      </c>
      <c r="B369" s="27" t="s">
        <v>342</v>
      </c>
      <c r="C369" s="27">
        <v>1</v>
      </c>
      <c r="D369" s="27" t="s">
        <v>381</v>
      </c>
      <c r="E369" s="29"/>
      <c r="F369" s="29"/>
      <c r="G369" s="178">
        <v>13.3</v>
      </c>
      <c r="H369" s="178">
        <f t="shared" si="23"/>
        <v>13.3</v>
      </c>
      <c r="I369" s="178"/>
      <c r="J369" s="189">
        <f t="shared" si="22"/>
        <v>13.3</v>
      </c>
      <c r="K369" s="177">
        <v>13.75</v>
      </c>
      <c r="L369" s="177">
        <f t="shared" si="24"/>
        <v>182.88</v>
      </c>
      <c r="M369" s="178"/>
      <c r="N369" s="177">
        <f t="shared" si="25"/>
        <v>182.88</v>
      </c>
    </row>
    <row r="370" s="158" customFormat="1" ht="12" customHeight="1" spans="1:14">
      <c r="A370" s="27" t="s">
        <v>17</v>
      </c>
      <c r="B370" s="27" t="s">
        <v>342</v>
      </c>
      <c r="C370" s="27">
        <v>1</v>
      </c>
      <c r="D370" s="27" t="s">
        <v>382</v>
      </c>
      <c r="E370" s="29"/>
      <c r="F370" s="29"/>
      <c r="G370" s="178">
        <v>6.7</v>
      </c>
      <c r="H370" s="178">
        <f t="shared" si="23"/>
        <v>6.7</v>
      </c>
      <c r="I370" s="178"/>
      <c r="J370" s="189">
        <f t="shared" si="22"/>
        <v>6.7</v>
      </c>
      <c r="K370" s="177">
        <v>13.75</v>
      </c>
      <c r="L370" s="177">
        <f t="shared" si="24"/>
        <v>92.13</v>
      </c>
      <c r="M370" s="178"/>
      <c r="N370" s="177">
        <f t="shared" si="25"/>
        <v>92.13</v>
      </c>
    </row>
    <row r="371" s="158" customFormat="1" ht="12" customHeight="1" spans="1:14">
      <c r="A371" s="27" t="s">
        <v>17</v>
      </c>
      <c r="B371" s="27" t="s">
        <v>342</v>
      </c>
      <c r="C371" s="27">
        <v>1</v>
      </c>
      <c r="D371" s="27" t="s">
        <v>383</v>
      </c>
      <c r="E371" s="29"/>
      <c r="F371" s="29"/>
      <c r="G371" s="178">
        <v>8.9</v>
      </c>
      <c r="H371" s="178">
        <f t="shared" si="23"/>
        <v>8.9</v>
      </c>
      <c r="I371" s="178"/>
      <c r="J371" s="189">
        <f t="shared" si="22"/>
        <v>8.9</v>
      </c>
      <c r="K371" s="177">
        <v>13.75</v>
      </c>
      <c r="L371" s="177">
        <f t="shared" si="24"/>
        <v>122.38</v>
      </c>
      <c r="M371" s="178"/>
      <c r="N371" s="177">
        <f t="shared" si="25"/>
        <v>122.38</v>
      </c>
    </row>
    <row r="372" s="158" customFormat="1" ht="12" customHeight="1" spans="1:14">
      <c r="A372" s="27" t="s">
        <v>17</v>
      </c>
      <c r="B372" s="27" t="s">
        <v>342</v>
      </c>
      <c r="C372" s="27">
        <v>1</v>
      </c>
      <c r="D372" s="27" t="s">
        <v>384</v>
      </c>
      <c r="E372" s="29"/>
      <c r="F372" s="29"/>
      <c r="G372" s="178">
        <v>14.4</v>
      </c>
      <c r="H372" s="178">
        <f t="shared" si="23"/>
        <v>14.4</v>
      </c>
      <c r="I372" s="178"/>
      <c r="J372" s="189">
        <f t="shared" si="22"/>
        <v>14.4</v>
      </c>
      <c r="K372" s="177">
        <v>13.75</v>
      </c>
      <c r="L372" s="177">
        <f t="shared" si="24"/>
        <v>198</v>
      </c>
      <c r="M372" s="178"/>
      <c r="N372" s="177">
        <f t="shared" si="25"/>
        <v>198</v>
      </c>
    </row>
    <row r="373" s="158" customFormat="1" ht="12" customHeight="1" spans="1:14">
      <c r="A373" s="27" t="s">
        <v>17</v>
      </c>
      <c r="B373" s="27" t="s">
        <v>342</v>
      </c>
      <c r="C373" s="27">
        <v>1</v>
      </c>
      <c r="D373" s="27" t="s">
        <v>385</v>
      </c>
      <c r="E373" s="29"/>
      <c r="F373" s="29"/>
      <c r="G373" s="178">
        <v>8.9</v>
      </c>
      <c r="H373" s="178">
        <f t="shared" si="23"/>
        <v>8.9</v>
      </c>
      <c r="I373" s="178"/>
      <c r="J373" s="189">
        <f t="shared" si="22"/>
        <v>8.9</v>
      </c>
      <c r="K373" s="177">
        <v>13.75</v>
      </c>
      <c r="L373" s="177">
        <f t="shared" si="24"/>
        <v>122.38</v>
      </c>
      <c r="M373" s="178"/>
      <c r="N373" s="177">
        <f t="shared" si="25"/>
        <v>122.38</v>
      </c>
    </row>
    <row r="374" s="158" customFormat="1" ht="12" customHeight="1" spans="1:14">
      <c r="A374" s="27" t="s">
        <v>17</v>
      </c>
      <c r="B374" s="27" t="s">
        <v>342</v>
      </c>
      <c r="C374" s="27">
        <v>1</v>
      </c>
      <c r="D374" s="27" t="s">
        <v>386</v>
      </c>
      <c r="E374" s="29"/>
      <c r="F374" s="29"/>
      <c r="G374" s="178">
        <v>11.1</v>
      </c>
      <c r="H374" s="178">
        <f t="shared" si="23"/>
        <v>11.1</v>
      </c>
      <c r="I374" s="178"/>
      <c r="J374" s="189">
        <f t="shared" si="22"/>
        <v>11.1</v>
      </c>
      <c r="K374" s="177">
        <v>13.75</v>
      </c>
      <c r="L374" s="177">
        <f t="shared" si="24"/>
        <v>152.63</v>
      </c>
      <c r="M374" s="178"/>
      <c r="N374" s="177">
        <f t="shared" si="25"/>
        <v>152.63</v>
      </c>
    </row>
    <row r="375" s="158" customFormat="1" ht="12" customHeight="1" spans="1:14">
      <c r="A375" s="27" t="s">
        <v>17</v>
      </c>
      <c r="B375" s="27" t="s">
        <v>342</v>
      </c>
      <c r="C375" s="27">
        <v>1</v>
      </c>
      <c r="D375" s="27" t="s">
        <v>387</v>
      </c>
      <c r="E375" s="29"/>
      <c r="F375" s="29"/>
      <c r="G375" s="178">
        <v>6.7</v>
      </c>
      <c r="H375" s="178">
        <f t="shared" si="23"/>
        <v>6.7</v>
      </c>
      <c r="I375" s="178"/>
      <c r="J375" s="189">
        <f t="shared" si="22"/>
        <v>6.7</v>
      </c>
      <c r="K375" s="177">
        <v>13.75</v>
      </c>
      <c r="L375" s="177">
        <f t="shared" si="24"/>
        <v>92.13</v>
      </c>
      <c r="M375" s="178"/>
      <c r="N375" s="177">
        <f t="shared" si="25"/>
        <v>92.13</v>
      </c>
    </row>
    <row r="376" s="158" customFormat="1" ht="12" customHeight="1" spans="1:14">
      <c r="A376" s="27" t="s">
        <v>17</v>
      </c>
      <c r="B376" s="27" t="s">
        <v>342</v>
      </c>
      <c r="C376" s="27">
        <v>1</v>
      </c>
      <c r="D376" s="27" t="s">
        <v>388</v>
      </c>
      <c r="E376" s="29"/>
      <c r="F376" s="29"/>
      <c r="G376" s="178">
        <v>8.9</v>
      </c>
      <c r="H376" s="178">
        <f t="shared" si="23"/>
        <v>8.9</v>
      </c>
      <c r="I376" s="178"/>
      <c r="J376" s="189">
        <f t="shared" si="22"/>
        <v>8.9</v>
      </c>
      <c r="K376" s="177">
        <v>13.75</v>
      </c>
      <c r="L376" s="177">
        <f t="shared" si="24"/>
        <v>122.38</v>
      </c>
      <c r="M376" s="178"/>
      <c r="N376" s="177">
        <f t="shared" si="25"/>
        <v>122.38</v>
      </c>
    </row>
    <row r="377" s="158" customFormat="1" ht="12" customHeight="1" spans="1:14">
      <c r="A377" s="27" t="s">
        <v>17</v>
      </c>
      <c r="B377" s="27" t="s">
        <v>342</v>
      </c>
      <c r="C377" s="27">
        <v>1</v>
      </c>
      <c r="D377" s="27" t="s">
        <v>389</v>
      </c>
      <c r="E377" s="29"/>
      <c r="F377" s="29"/>
      <c r="G377" s="178">
        <v>4.4</v>
      </c>
      <c r="H377" s="178">
        <f t="shared" si="23"/>
        <v>4.4</v>
      </c>
      <c r="I377" s="178"/>
      <c r="J377" s="189">
        <f t="shared" si="22"/>
        <v>4.4</v>
      </c>
      <c r="K377" s="177">
        <v>13.75</v>
      </c>
      <c r="L377" s="177">
        <f t="shared" si="24"/>
        <v>60.5</v>
      </c>
      <c r="M377" s="178"/>
      <c r="N377" s="177">
        <f t="shared" si="25"/>
        <v>60.5</v>
      </c>
    </row>
    <row r="378" s="158" customFormat="1" ht="12" customHeight="1" spans="1:14">
      <c r="A378" s="27" t="s">
        <v>17</v>
      </c>
      <c r="B378" s="27" t="s">
        <v>342</v>
      </c>
      <c r="C378" s="27">
        <v>1</v>
      </c>
      <c r="D378" s="27" t="s">
        <v>390</v>
      </c>
      <c r="E378" s="29"/>
      <c r="F378" s="29"/>
      <c r="G378" s="178">
        <v>2.2</v>
      </c>
      <c r="H378" s="178">
        <f t="shared" si="23"/>
        <v>2.2</v>
      </c>
      <c r="I378" s="178"/>
      <c r="J378" s="189">
        <f t="shared" si="22"/>
        <v>2.2</v>
      </c>
      <c r="K378" s="177">
        <v>13.75</v>
      </c>
      <c r="L378" s="177">
        <f t="shared" si="24"/>
        <v>30.25</v>
      </c>
      <c r="M378" s="178"/>
      <c r="N378" s="177">
        <f t="shared" si="25"/>
        <v>30.25</v>
      </c>
    </row>
    <row r="379" s="158" customFormat="1" ht="12" customHeight="1" spans="1:14">
      <c r="A379" s="27" t="s">
        <v>17</v>
      </c>
      <c r="B379" s="27" t="s">
        <v>342</v>
      </c>
      <c r="C379" s="27">
        <v>1</v>
      </c>
      <c r="D379" s="27" t="s">
        <v>391</v>
      </c>
      <c r="E379" s="29"/>
      <c r="F379" s="29"/>
      <c r="G379" s="178">
        <v>2.2</v>
      </c>
      <c r="H379" s="178">
        <f t="shared" si="23"/>
        <v>2.2</v>
      </c>
      <c r="I379" s="178"/>
      <c r="J379" s="189">
        <f t="shared" si="22"/>
        <v>2.2</v>
      </c>
      <c r="K379" s="177">
        <v>13.75</v>
      </c>
      <c r="L379" s="177">
        <f t="shared" si="24"/>
        <v>30.25</v>
      </c>
      <c r="M379" s="178"/>
      <c r="N379" s="177">
        <f t="shared" si="25"/>
        <v>30.25</v>
      </c>
    </row>
    <row r="380" s="158" customFormat="1" ht="12" customHeight="1" spans="1:14">
      <c r="A380" s="27" t="s">
        <v>17</v>
      </c>
      <c r="B380" s="27" t="s">
        <v>342</v>
      </c>
      <c r="C380" s="27">
        <v>1</v>
      </c>
      <c r="D380" s="27" t="s">
        <v>392</v>
      </c>
      <c r="E380" s="29"/>
      <c r="F380" s="29"/>
      <c r="G380" s="178">
        <v>2.2</v>
      </c>
      <c r="H380" s="178">
        <f t="shared" si="23"/>
        <v>2.2</v>
      </c>
      <c r="I380" s="178"/>
      <c r="J380" s="189">
        <f t="shared" si="22"/>
        <v>2.2</v>
      </c>
      <c r="K380" s="177">
        <v>13.75</v>
      </c>
      <c r="L380" s="177">
        <f t="shared" si="24"/>
        <v>30.25</v>
      </c>
      <c r="M380" s="178"/>
      <c r="N380" s="177">
        <f t="shared" si="25"/>
        <v>30.25</v>
      </c>
    </row>
    <row r="381" s="158" customFormat="1" ht="12" customHeight="1" spans="1:14">
      <c r="A381" s="27" t="s">
        <v>17</v>
      </c>
      <c r="B381" s="27" t="s">
        <v>342</v>
      </c>
      <c r="C381" s="27">
        <v>1</v>
      </c>
      <c r="D381" s="27" t="s">
        <v>393</v>
      </c>
      <c r="E381" s="29"/>
      <c r="F381" s="29"/>
      <c r="G381" s="178">
        <v>4.4</v>
      </c>
      <c r="H381" s="178">
        <f t="shared" si="23"/>
        <v>4.4</v>
      </c>
      <c r="I381" s="178"/>
      <c r="J381" s="189">
        <f t="shared" si="22"/>
        <v>4.4</v>
      </c>
      <c r="K381" s="177">
        <v>13.75</v>
      </c>
      <c r="L381" s="177">
        <f t="shared" si="24"/>
        <v>60.5</v>
      </c>
      <c r="M381" s="178"/>
      <c r="N381" s="177">
        <f t="shared" si="25"/>
        <v>60.5</v>
      </c>
    </row>
    <row r="382" s="158" customFormat="1" ht="12" customHeight="1" spans="1:14">
      <c r="A382" s="27" t="s">
        <v>17</v>
      </c>
      <c r="B382" s="27" t="s">
        <v>342</v>
      </c>
      <c r="C382" s="27">
        <v>1</v>
      </c>
      <c r="D382" s="27" t="s">
        <v>394</v>
      </c>
      <c r="E382" s="29"/>
      <c r="F382" s="29"/>
      <c r="G382" s="178">
        <v>4.4</v>
      </c>
      <c r="H382" s="178">
        <f t="shared" si="23"/>
        <v>4.4</v>
      </c>
      <c r="I382" s="178"/>
      <c r="J382" s="189">
        <f t="shared" si="22"/>
        <v>4.4</v>
      </c>
      <c r="K382" s="177">
        <v>13.75</v>
      </c>
      <c r="L382" s="177">
        <f t="shared" si="24"/>
        <v>60.5</v>
      </c>
      <c r="M382" s="178"/>
      <c r="N382" s="177">
        <f t="shared" si="25"/>
        <v>60.5</v>
      </c>
    </row>
    <row r="383" s="158" customFormat="1" ht="12" customHeight="1" spans="1:14">
      <c r="A383" s="27" t="s">
        <v>17</v>
      </c>
      <c r="B383" s="27" t="s">
        <v>342</v>
      </c>
      <c r="C383" s="27">
        <v>2</v>
      </c>
      <c r="D383" s="27" t="s">
        <v>395</v>
      </c>
      <c r="E383" s="29"/>
      <c r="F383" s="29"/>
      <c r="G383" s="178">
        <v>7</v>
      </c>
      <c r="H383" s="178">
        <f t="shared" si="23"/>
        <v>7</v>
      </c>
      <c r="I383" s="178"/>
      <c r="J383" s="177">
        <f t="shared" si="22"/>
        <v>7</v>
      </c>
      <c r="K383" s="177">
        <v>13.75</v>
      </c>
      <c r="L383" s="177">
        <f t="shared" si="24"/>
        <v>96.25</v>
      </c>
      <c r="M383" s="178"/>
      <c r="N383" s="177">
        <f t="shared" si="25"/>
        <v>96.25</v>
      </c>
    </row>
    <row r="384" s="158" customFormat="1" ht="12" customHeight="1" spans="1:14">
      <c r="A384" s="27" t="s">
        <v>17</v>
      </c>
      <c r="B384" s="27" t="s">
        <v>342</v>
      </c>
      <c r="C384" s="27">
        <v>2</v>
      </c>
      <c r="D384" s="27" t="s">
        <v>396</v>
      </c>
      <c r="E384" s="29"/>
      <c r="F384" s="29"/>
      <c r="G384" s="178">
        <v>19.1</v>
      </c>
      <c r="H384" s="178">
        <f t="shared" si="23"/>
        <v>19.1</v>
      </c>
      <c r="I384" s="178"/>
      <c r="J384" s="177">
        <f t="shared" si="22"/>
        <v>19.1</v>
      </c>
      <c r="K384" s="177">
        <v>13.75</v>
      </c>
      <c r="L384" s="177">
        <f t="shared" si="24"/>
        <v>262.63</v>
      </c>
      <c r="M384" s="178"/>
      <c r="N384" s="177">
        <f t="shared" si="25"/>
        <v>262.63</v>
      </c>
    </row>
    <row r="385" s="158" customFormat="1" ht="12" customHeight="1" spans="1:14">
      <c r="A385" s="27" t="s">
        <v>17</v>
      </c>
      <c r="B385" s="27" t="s">
        <v>342</v>
      </c>
      <c r="C385" s="27">
        <v>2</v>
      </c>
      <c r="D385" s="27" t="s">
        <v>397</v>
      </c>
      <c r="E385" s="29"/>
      <c r="F385" s="29"/>
      <c r="G385" s="178">
        <v>3.8</v>
      </c>
      <c r="H385" s="178">
        <f t="shared" si="23"/>
        <v>3.8</v>
      </c>
      <c r="I385" s="178"/>
      <c r="J385" s="177">
        <f t="shared" si="22"/>
        <v>3.8</v>
      </c>
      <c r="K385" s="177">
        <v>13.75</v>
      </c>
      <c r="L385" s="177">
        <f t="shared" si="24"/>
        <v>52.25</v>
      </c>
      <c r="M385" s="178"/>
      <c r="N385" s="177">
        <f t="shared" si="25"/>
        <v>52.25</v>
      </c>
    </row>
    <row r="386" s="158" customFormat="1" ht="12" customHeight="1" spans="1:14">
      <c r="A386" s="27" t="s">
        <v>17</v>
      </c>
      <c r="B386" s="27" t="s">
        <v>342</v>
      </c>
      <c r="C386" s="27">
        <v>2</v>
      </c>
      <c r="D386" s="27" t="s">
        <v>398</v>
      </c>
      <c r="E386" s="29"/>
      <c r="F386" s="29"/>
      <c r="G386" s="178">
        <v>7</v>
      </c>
      <c r="H386" s="178">
        <f t="shared" si="23"/>
        <v>7</v>
      </c>
      <c r="I386" s="178"/>
      <c r="J386" s="177">
        <f t="shared" si="22"/>
        <v>7</v>
      </c>
      <c r="K386" s="177">
        <v>13.75</v>
      </c>
      <c r="L386" s="177">
        <f t="shared" si="24"/>
        <v>96.25</v>
      </c>
      <c r="M386" s="178"/>
      <c r="N386" s="177">
        <f t="shared" si="25"/>
        <v>96.25</v>
      </c>
    </row>
    <row r="387" s="158" customFormat="1" ht="12" customHeight="1" spans="1:14">
      <c r="A387" s="27" t="s">
        <v>17</v>
      </c>
      <c r="B387" s="27" t="s">
        <v>342</v>
      </c>
      <c r="C387" s="27">
        <v>2</v>
      </c>
      <c r="D387" s="27" t="s">
        <v>399</v>
      </c>
      <c r="E387" s="29"/>
      <c r="F387" s="29"/>
      <c r="G387" s="178">
        <v>5.9</v>
      </c>
      <c r="H387" s="178">
        <f t="shared" si="23"/>
        <v>5.9</v>
      </c>
      <c r="I387" s="178"/>
      <c r="J387" s="177">
        <f t="shared" si="22"/>
        <v>5.9</v>
      </c>
      <c r="K387" s="177">
        <v>13.75</v>
      </c>
      <c r="L387" s="177">
        <f t="shared" si="24"/>
        <v>81.13</v>
      </c>
      <c r="M387" s="178"/>
      <c r="N387" s="177">
        <f t="shared" si="25"/>
        <v>81.13</v>
      </c>
    </row>
    <row r="388" s="158" customFormat="1" ht="12" customHeight="1" spans="1:14">
      <c r="A388" s="27" t="s">
        <v>17</v>
      </c>
      <c r="B388" s="27" t="s">
        <v>342</v>
      </c>
      <c r="C388" s="27">
        <v>2</v>
      </c>
      <c r="D388" s="27" t="s">
        <v>400</v>
      </c>
      <c r="E388" s="29"/>
      <c r="F388" s="29"/>
      <c r="G388" s="178">
        <v>10.3</v>
      </c>
      <c r="H388" s="178">
        <f t="shared" si="23"/>
        <v>10.3</v>
      </c>
      <c r="I388" s="178"/>
      <c r="J388" s="177">
        <f t="shared" si="22"/>
        <v>10.3</v>
      </c>
      <c r="K388" s="177">
        <v>13.75</v>
      </c>
      <c r="L388" s="177">
        <f t="shared" si="24"/>
        <v>141.63</v>
      </c>
      <c r="M388" s="178"/>
      <c r="N388" s="177">
        <f t="shared" si="25"/>
        <v>141.63</v>
      </c>
    </row>
    <row r="389" s="158" customFormat="1" ht="12" customHeight="1" spans="1:14">
      <c r="A389" s="27" t="s">
        <v>17</v>
      </c>
      <c r="B389" s="27" t="s">
        <v>342</v>
      </c>
      <c r="C389" s="27">
        <v>2</v>
      </c>
      <c r="D389" s="27" t="s">
        <v>401</v>
      </c>
      <c r="E389" s="29"/>
      <c r="F389" s="29"/>
      <c r="G389" s="178">
        <v>6.3</v>
      </c>
      <c r="H389" s="178">
        <f t="shared" si="23"/>
        <v>6.3</v>
      </c>
      <c r="I389" s="178"/>
      <c r="J389" s="177">
        <f t="shared" ref="J389:J452" si="26">H389</f>
        <v>6.3</v>
      </c>
      <c r="K389" s="177">
        <v>13.75</v>
      </c>
      <c r="L389" s="177">
        <f t="shared" si="24"/>
        <v>86.63</v>
      </c>
      <c r="M389" s="178"/>
      <c r="N389" s="177">
        <f t="shared" si="25"/>
        <v>86.63</v>
      </c>
    </row>
    <row r="390" s="158" customFormat="1" ht="12" customHeight="1" spans="1:14">
      <c r="A390" s="27" t="s">
        <v>17</v>
      </c>
      <c r="B390" s="27" t="s">
        <v>342</v>
      </c>
      <c r="C390" s="27">
        <v>2</v>
      </c>
      <c r="D390" s="27" t="s">
        <v>402</v>
      </c>
      <c r="E390" s="29"/>
      <c r="F390" s="29"/>
      <c r="G390" s="178">
        <v>13</v>
      </c>
      <c r="H390" s="178">
        <f t="shared" ref="H390:H453" si="27">SUBTOTAL(9,E390:G390)</f>
        <v>13</v>
      </c>
      <c r="I390" s="178"/>
      <c r="J390" s="177">
        <f t="shared" si="26"/>
        <v>13</v>
      </c>
      <c r="K390" s="177">
        <v>13.75</v>
      </c>
      <c r="L390" s="177">
        <f t="shared" ref="L390:L453" si="28">ROUND(H390*K390,2)</f>
        <v>178.75</v>
      </c>
      <c r="M390" s="178"/>
      <c r="N390" s="177">
        <f t="shared" ref="N390:N453" si="29">L390-M390</f>
        <v>178.75</v>
      </c>
    </row>
    <row r="391" s="158" customFormat="1" ht="12" customHeight="1" spans="1:14">
      <c r="A391" s="27" t="s">
        <v>17</v>
      </c>
      <c r="B391" s="27" t="s">
        <v>342</v>
      </c>
      <c r="C391" s="27">
        <v>2</v>
      </c>
      <c r="D391" s="27" t="s">
        <v>403</v>
      </c>
      <c r="E391" s="29"/>
      <c r="F391" s="29"/>
      <c r="G391" s="178">
        <v>7.7</v>
      </c>
      <c r="H391" s="178">
        <f t="shared" si="27"/>
        <v>7.7</v>
      </c>
      <c r="I391" s="178"/>
      <c r="J391" s="177">
        <f t="shared" si="26"/>
        <v>7.7</v>
      </c>
      <c r="K391" s="177">
        <v>13.75</v>
      </c>
      <c r="L391" s="177">
        <f t="shared" si="28"/>
        <v>105.88</v>
      </c>
      <c r="M391" s="178"/>
      <c r="N391" s="177">
        <f t="shared" si="29"/>
        <v>105.88</v>
      </c>
    </row>
    <row r="392" s="158" customFormat="1" ht="12" customHeight="1" spans="1:14">
      <c r="A392" s="27" t="s">
        <v>17</v>
      </c>
      <c r="B392" s="27" t="s">
        <v>342</v>
      </c>
      <c r="C392" s="27">
        <v>2</v>
      </c>
      <c r="D392" s="27" t="s">
        <v>404</v>
      </c>
      <c r="E392" s="29"/>
      <c r="F392" s="29"/>
      <c r="G392" s="178">
        <v>9</v>
      </c>
      <c r="H392" s="178">
        <f t="shared" si="27"/>
        <v>9</v>
      </c>
      <c r="I392" s="178"/>
      <c r="J392" s="177">
        <f t="shared" si="26"/>
        <v>9</v>
      </c>
      <c r="K392" s="177">
        <v>13.75</v>
      </c>
      <c r="L392" s="177">
        <f t="shared" si="28"/>
        <v>123.75</v>
      </c>
      <c r="M392" s="178"/>
      <c r="N392" s="177">
        <f t="shared" si="29"/>
        <v>123.75</v>
      </c>
    </row>
    <row r="393" s="158" customFormat="1" ht="12" customHeight="1" spans="1:14">
      <c r="A393" s="27" t="s">
        <v>17</v>
      </c>
      <c r="B393" s="27" t="s">
        <v>342</v>
      </c>
      <c r="C393" s="27">
        <v>2</v>
      </c>
      <c r="D393" s="27" t="s">
        <v>405</v>
      </c>
      <c r="E393" s="29"/>
      <c r="F393" s="29"/>
      <c r="G393" s="178">
        <v>5.3</v>
      </c>
      <c r="H393" s="178">
        <f t="shared" si="27"/>
        <v>5.3</v>
      </c>
      <c r="I393" s="178"/>
      <c r="J393" s="177">
        <f t="shared" si="26"/>
        <v>5.3</v>
      </c>
      <c r="K393" s="177">
        <v>13.75</v>
      </c>
      <c r="L393" s="177">
        <f t="shared" si="28"/>
        <v>72.88</v>
      </c>
      <c r="M393" s="178"/>
      <c r="N393" s="177">
        <f t="shared" si="29"/>
        <v>72.88</v>
      </c>
    </row>
    <row r="394" s="158" customFormat="1" ht="12" customHeight="1" spans="1:14">
      <c r="A394" s="27" t="s">
        <v>17</v>
      </c>
      <c r="B394" s="27" t="s">
        <v>342</v>
      </c>
      <c r="C394" s="27">
        <v>2</v>
      </c>
      <c r="D394" s="27" t="s">
        <v>406</v>
      </c>
      <c r="E394" s="29"/>
      <c r="F394" s="29"/>
      <c r="G394" s="178">
        <v>11.4</v>
      </c>
      <c r="H394" s="178">
        <f t="shared" si="27"/>
        <v>11.4</v>
      </c>
      <c r="I394" s="178"/>
      <c r="J394" s="177">
        <f t="shared" si="26"/>
        <v>11.4</v>
      </c>
      <c r="K394" s="177">
        <v>13.75</v>
      </c>
      <c r="L394" s="177">
        <f t="shared" si="28"/>
        <v>156.75</v>
      </c>
      <c r="M394" s="178"/>
      <c r="N394" s="177">
        <f t="shared" si="29"/>
        <v>156.75</v>
      </c>
    </row>
    <row r="395" s="158" customFormat="1" ht="12" customHeight="1" spans="1:14">
      <c r="A395" s="27" t="s">
        <v>17</v>
      </c>
      <c r="B395" s="27" t="s">
        <v>342</v>
      </c>
      <c r="C395" s="27">
        <v>2</v>
      </c>
      <c r="D395" s="27" t="s">
        <v>407</v>
      </c>
      <c r="E395" s="29"/>
      <c r="F395" s="29"/>
      <c r="G395" s="178">
        <v>8.2</v>
      </c>
      <c r="H395" s="178">
        <f t="shared" si="27"/>
        <v>8.2</v>
      </c>
      <c r="I395" s="178"/>
      <c r="J395" s="177">
        <f t="shared" si="26"/>
        <v>8.2</v>
      </c>
      <c r="K395" s="177">
        <v>13.75</v>
      </c>
      <c r="L395" s="177">
        <f t="shared" si="28"/>
        <v>112.75</v>
      </c>
      <c r="M395" s="178"/>
      <c r="N395" s="177">
        <f t="shared" si="29"/>
        <v>112.75</v>
      </c>
    </row>
    <row r="396" s="158" customFormat="1" ht="12" customHeight="1" spans="1:14">
      <c r="A396" s="27" t="s">
        <v>17</v>
      </c>
      <c r="B396" s="27" t="s">
        <v>342</v>
      </c>
      <c r="C396" s="27">
        <v>2</v>
      </c>
      <c r="D396" s="27" t="s">
        <v>408</v>
      </c>
      <c r="E396" s="29"/>
      <c r="F396" s="29"/>
      <c r="G396" s="178">
        <v>14.3</v>
      </c>
      <c r="H396" s="178">
        <f t="shared" si="27"/>
        <v>14.3</v>
      </c>
      <c r="I396" s="178"/>
      <c r="J396" s="177">
        <f t="shared" si="26"/>
        <v>14.3</v>
      </c>
      <c r="K396" s="177">
        <v>13.75</v>
      </c>
      <c r="L396" s="177">
        <f t="shared" si="28"/>
        <v>196.63</v>
      </c>
      <c r="M396" s="178"/>
      <c r="N396" s="177">
        <f t="shared" si="29"/>
        <v>196.63</v>
      </c>
    </row>
    <row r="397" s="158" customFormat="1" ht="12" customHeight="1" spans="1:14">
      <c r="A397" s="27" t="s">
        <v>17</v>
      </c>
      <c r="B397" s="27" t="s">
        <v>342</v>
      </c>
      <c r="C397" s="27">
        <v>2</v>
      </c>
      <c r="D397" s="38" t="s">
        <v>409</v>
      </c>
      <c r="E397" s="29"/>
      <c r="F397" s="29"/>
      <c r="G397" s="178">
        <v>57.5</v>
      </c>
      <c r="H397" s="178">
        <f t="shared" si="27"/>
        <v>57.5</v>
      </c>
      <c r="I397" s="178"/>
      <c r="J397" s="177">
        <f t="shared" si="26"/>
        <v>57.5</v>
      </c>
      <c r="K397" s="177">
        <v>13.75</v>
      </c>
      <c r="L397" s="177">
        <f t="shared" si="28"/>
        <v>790.63</v>
      </c>
      <c r="M397" s="178"/>
      <c r="N397" s="177">
        <f t="shared" si="29"/>
        <v>790.63</v>
      </c>
    </row>
    <row r="398" s="158" customFormat="1" ht="12" customHeight="1" spans="1:14">
      <c r="A398" s="27" t="s">
        <v>17</v>
      </c>
      <c r="B398" s="27" t="s">
        <v>342</v>
      </c>
      <c r="C398" s="27">
        <v>2</v>
      </c>
      <c r="D398" s="27" t="s">
        <v>410</v>
      </c>
      <c r="E398" s="29"/>
      <c r="F398" s="29"/>
      <c r="G398" s="178">
        <v>10.3</v>
      </c>
      <c r="H398" s="178">
        <f t="shared" si="27"/>
        <v>10.3</v>
      </c>
      <c r="I398" s="178"/>
      <c r="J398" s="177">
        <f t="shared" si="26"/>
        <v>10.3</v>
      </c>
      <c r="K398" s="177">
        <v>13.75</v>
      </c>
      <c r="L398" s="177">
        <f t="shared" si="28"/>
        <v>141.63</v>
      </c>
      <c r="M398" s="178"/>
      <c r="N398" s="177">
        <f t="shared" si="29"/>
        <v>141.63</v>
      </c>
    </row>
    <row r="399" s="158" customFormat="1" ht="12" customHeight="1" spans="1:14">
      <c r="A399" s="27" t="s">
        <v>17</v>
      </c>
      <c r="B399" s="27" t="s">
        <v>342</v>
      </c>
      <c r="C399" s="27">
        <v>2</v>
      </c>
      <c r="D399" s="27" t="s">
        <v>411</v>
      </c>
      <c r="E399" s="29"/>
      <c r="F399" s="29"/>
      <c r="G399" s="178">
        <v>6.3</v>
      </c>
      <c r="H399" s="178">
        <f t="shared" si="27"/>
        <v>6.3</v>
      </c>
      <c r="I399" s="178"/>
      <c r="J399" s="177">
        <f t="shared" si="26"/>
        <v>6.3</v>
      </c>
      <c r="K399" s="177">
        <v>13.75</v>
      </c>
      <c r="L399" s="177">
        <f t="shared" si="28"/>
        <v>86.63</v>
      </c>
      <c r="M399" s="178"/>
      <c r="N399" s="177">
        <f t="shared" si="29"/>
        <v>86.63</v>
      </c>
    </row>
    <row r="400" s="158" customFormat="1" ht="12" customHeight="1" spans="1:14">
      <c r="A400" s="27" t="s">
        <v>17</v>
      </c>
      <c r="B400" s="27" t="s">
        <v>342</v>
      </c>
      <c r="C400" s="27">
        <v>2</v>
      </c>
      <c r="D400" s="27" t="s">
        <v>412</v>
      </c>
      <c r="E400" s="29"/>
      <c r="F400" s="29"/>
      <c r="G400" s="178">
        <v>2.4</v>
      </c>
      <c r="H400" s="178">
        <f t="shared" si="27"/>
        <v>2.4</v>
      </c>
      <c r="I400" s="178"/>
      <c r="J400" s="177">
        <f t="shared" si="26"/>
        <v>2.4</v>
      </c>
      <c r="K400" s="177">
        <v>13.75</v>
      </c>
      <c r="L400" s="177">
        <f t="shared" si="28"/>
        <v>33</v>
      </c>
      <c r="M400" s="178"/>
      <c r="N400" s="177">
        <f t="shared" si="29"/>
        <v>33</v>
      </c>
    </row>
    <row r="401" s="158" customFormat="1" ht="12" customHeight="1" spans="1:14">
      <c r="A401" s="27" t="s">
        <v>17</v>
      </c>
      <c r="B401" s="27" t="s">
        <v>342</v>
      </c>
      <c r="C401" s="27">
        <v>2</v>
      </c>
      <c r="D401" s="27" t="s">
        <v>413</v>
      </c>
      <c r="E401" s="29"/>
      <c r="F401" s="29"/>
      <c r="G401" s="178">
        <v>2.4</v>
      </c>
      <c r="H401" s="178">
        <f t="shared" si="27"/>
        <v>2.4</v>
      </c>
      <c r="I401" s="178"/>
      <c r="J401" s="177">
        <f t="shared" si="26"/>
        <v>2.4</v>
      </c>
      <c r="K401" s="177">
        <v>13.75</v>
      </c>
      <c r="L401" s="177">
        <f t="shared" si="28"/>
        <v>33</v>
      </c>
      <c r="M401" s="178"/>
      <c r="N401" s="177">
        <f t="shared" si="29"/>
        <v>33</v>
      </c>
    </row>
    <row r="402" s="158" customFormat="1" ht="12" customHeight="1" spans="1:14">
      <c r="A402" s="27" t="s">
        <v>17</v>
      </c>
      <c r="B402" s="27" t="s">
        <v>342</v>
      </c>
      <c r="C402" s="27">
        <v>2</v>
      </c>
      <c r="D402" s="27" t="s">
        <v>414</v>
      </c>
      <c r="E402" s="29"/>
      <c r="F402" s="29"/>
      <c r="G402" s="178">
        <v>2.4</v>
      </c>
      <c r="H402" s="178">
        <f t="shared" si="27"/>
        <v>2.4</v>
      </c>
      <c r="I402" s="178"/>
      <c r="J402" s="177">
        <f t="shared" si="26"/>
        <v>2.4</v>
      </c>
      <c r="K402" s="177">
        <v>13.75</v>
      </c>
      <c r="L402" s="177">
        <f t="shared" si="28"/>
        <v>33</v>
      </c>
      <c r="M402" s="178"/>
      <c r="N402" s="177">
        <f t="shared" si="29"/>
        <v>33</v>
      </c>
    </row>
    <row r="403" s="158" customFormat="1" ht="12" customHeight="1" spans="1:14">
      <c r="A403" s="27" t="s">
        <v>17</v>
      </c>
      <c r="B403" s="27" t="s">
        <v>342</v>
      </c>
      <c r="C403" s="27">
        <v>2</v>
      </c>
      <c r="D403" s="27" t="s">
        <v>415</v>
      </c>
      <c r="E403" s="29"/>
      <c r="F403" s="29"/>
      <c r="G403" s="178">
        <v>9</v>
      </c>
      <c r="H403" s="178">
        <f t="shared" si="27"/>
        <v>9</v>
      </c>
      <c r="I403" s="178"/>
      <c r="J403" s="177">
        <f t="shared" si="26"/>
        <v>9</v>
      </c>
      <c r="K403" s="177">
        <v>13.75</v>
      </c>
      <c r="L403" s="177">
        <f t="shared" si="28"/>
        <v>123.75</v>
      </c>
      <c r="M403" s="178"/>
      <c r="N403" s="177">
        <f t="shared" si="29"/>
        <v>123.75</v>
      </c>
    </row>
    <row r="404" s="158" customFormat="1" ht="12" customHeight="1" spans="1:14">
      <c r="A404" s="27" t="s">
        <v>17</v>
      </c>
      <c r="B404" s="27" t="s">
        <v>342</v>
      </c>
      <c r="C404" s="27">
        <v>2</v>
      </c>
      <c r="D404" s="27" t="s">
        <v>416</v>
      </c>
      <c r="E404" s="29"/>
      <c r="F404" s="29"/>
      <c r="G404" s="178">
        <v>7.7</v>
      </c>
      <c r="H404" s="178">
        <f t="shared" si="27"/>
        <v>7.7</v>
      </c>
      <c r="I404" s="178"/>
      <c r="J404" s="177">
        <f t="shared" si="26"/>
        <v>7.7</v>
      </c>
      <c r="K404" s="177">
        <v>13.75</v>
      </c>
      <c r="L404" s="177">
        <f t="shared" si="28"/>
        <v>105.88</v>
      </c>
      <c r="M404" s="178"/>
      <c r="N404" s="177">
        <f t="shared" si="29"/>
        <v>105.88</v>
      </c>
    </row>
    <row r="405" s="158" customFormat="1" ht="12" customHeight="1" spans="1:14">
      <c r="A405" s="27" t="s">
        <v>17</v>
      </c>
      <c r="B405" s="27" t="s">
        <v>342</v>
      </c>
      <c r="C405" s="27">
        <v>2</v>
      </c>
      <c r="D405" s="27" t="s">
        <v>417</v>
      </c>
      <c r="E405" s="29"/>
      <c r="F405" s="29"/>
      <c r="G405" s="178">
        <v>2.4</v>
      </c>
      <c r="H405" s="178">
        <f t="shared" si="27"/>
        <v>2.4</v>
      </c>
      <c r="I405" s="178"/>
      <c r="J405" s="177">
        <f t="shared" si="26"/>
        <v>2.4</v>
      </c>
      <c r="K405" s="177">
        <v>13.75</v>
      </c>
      <c r="L405" s="177">
        <f t="shared" si="28"/>
        <v>33</v>
      </c>
      <c r="M405" s="178"/>
      <c r="N405" s="177">
        <f t="shared" si="29"/>
        <v>33</v>
      </c>
    </row>
    <row r="406" s="158" customFormat="1" ht="12" customHeight="1" spans="1:14">
      <c r="A406" s="27" t="s">
        <v>17</v>
      </c>
      <c r="B406" s="27" t="s">
        <v>342</v>
      </c>
      <c r="C406" s="27">
        <v>2</v>
      </c>
      <c r="D406" s="27" t="s">
        <v>418</v>
      </c>
      <c r="E406" s="29"/>
      <c r="F406" s="29"/>
      <c r="G406" s="178">
        <v>2.4</v>
      </c>
      <c r="H406" s="178">
        <f t="shared" si="27"/>
        <v>2.4</v>
      </c>
      <c r="I406" s="178"/>
      <c r="J406" s="177">
        <f t="shared" si="26"/>
        <v>2.4</v>
      </c>
      <c r="K406" s="177">
        <v>13.75</v>
      </c>
      <c r="L406" s="177">
        <f t="shared" si="28"/>
        <v>33</v>
      </c>
      <c r="M406" s="178"/>
      <c r="N406" s="177">
        <f t="shared" si="29"/>
        <v>33</v>
      </c>
    </row>
    <row r="407" s="158" customFormat="1" ht="12" customHeight="1" spans="1:14">
      <c r="A407" s="27" t="s">
        <v>17</v>
      </c>
      <c r="B407" s="27" t="s">
        <v>342</v>
      </c>
      <c r="C407" s="27">
        <v>2</v>
      </c>
      <c r="D407" s="27" t="s">
        <v>419</v>
      </c>
      <c r="E407" s="29"/>
      <c r="F407" s="29"/>
      <c r="G407" s="178">
        <v>2.4</v>
      </c>
      <c r="H407" s="178">
        <f t="shared" si="27"/>
        <v>2.4</v>
      </c>
      <c r="I407" s="178"/>
      <c r="J407" s="177">
        <f t="shared" si="26"/>
        <v>2.4</v>
      </c>
      <c r="K407" s="177">
        <v>13.75</v>
      </c>
      <c r="L407" s="177">
        <f t="shared" si="28"/>
        <v>33</v>
      </c>
      <c r="M407" s="178"/>
      <c r="N407" s="177">
        <f t="shared" si="29"/>
        <v>33</v>
      </c>
    </row>
    <row r="408" s="158" customFormat="1" ht="12" customHeight="1" spans="1:14">
      <c r="A408" s="27" t="s">
        <v>17</v>
      </c>
      <c r="B408" s="27" t="s">
        <v>342</v>
      </c>
      <c r="C408" s="27">
        <v>2</v>
      </c>
      <c r="D408" s="27" t="s">
        <v>420</v>
      </c>
      <c r="E408" s="29"/>
      <c r="F408" s="29"/>
      <c r="G408" s="178">
        <v>7.7</v>
      </c>
      <c r="H408" s="178">
        <f t="shared" si="27"/>
        <v>7.7</v>
      </c>
      <c r="I408" s="178"/>
      <c r="J408" s="177">
        <f t="shared" si="26"/>
        <v>7.7</v>
      </c>
      <c r="K408" s="177">
        <v>13.75</v>
      </c>
      <c r="L408" s="177">
        <f t="shared" si="28"/>
        <v>105.88</v>
      </c>
      <c r="M408" s="178"/>
      <c r="N408" s="177">
        <f t="shared" si="29"/>
        <v>105.88</v>
      </c>
    </row>
    <row r="409" s="158" customFormat="1" ht="12" customHeight="1" spans="1:14">
      <c r="A409" s="27" t="s">
        <v>17</v>
      </c>
      <c r="B409" s="27" t="s">
        <v>342</v>
      </c>
      <c r="C409" s="27">
        <v>2</v>
      </c>
      <c r="D409" s="27" t="s">
        <v>421</v>
      </c>
      <c r="E409" s="29"/>
      <c r="F409" s="29"/>
      <c r="G409" s="178">
        <v>11.7</v>
      </c>
      <c r="H409" s="178">
        <f t="shared" si="27"/>
        <v>11.7</v>
      </c>
      <c r="I409" s="178"/>
      <c r="J409" s="177">
        <f t="shared" si="26"/>
        <v>11.7</v>
      </c>
      <c r="K409" s="177">
        <v>13.75</v>
      </c>
      <c r="L409" s="177">
        <f t="shared" si="28"/>
        <v>160.88</v>
      </c>
      <c r="M409" s="178"/>
      <c r="N409" s="177">
        <f t="shared" si="29"/>
        <v>160.88</v>
      </c>
    </row>
    <row r="410" s="158" customFormat="1" ht="12" customHeight="1" spans="1:14">
      <c r="A410" s="27" t="s">
        <v>17</v>
      </c>
      <c r="B410" s="27" t="s">
        <v>342</v>
      </c>
      <c r="C410" s="27">
        <v>2</v>
      </c>
      <c r="D410" s="27" t="s">
        <v>422</v>
      </c>
      <c r="E410" s="29"/>
      <c r="F410" s="29"/>
      <c r="G410" s="178">
        <v>13.8</v>
      </c>
      <c r="H410" s="178">
        <f t="shared" si="27"/>
        <v>13.8</v>
      </c>
      <c r="I410" s="178"/>
      <c r="J410" s="177">
        <f t="shared" si="26"/>
        <v>13.8</v>
      </c>
      <c r="K410" s="177">
        <v>13.75</v>
      </c>
      <c r="L410" s="177">
        <f t="shared" si="28"/>
        <v>189.75</v>
      </c>
      <c r="M410" s="178"/>
      <c r="N410" s="177">
        <f t="shared" si="29"/>
        <v>189.75</v>
      </c>
    </row>
    <row r="411" s="158" customFormat="1" ht="12" customHeight="1" spans="1:14">
      <c r="A411" s="27" t="s">
        <v>17</v>
      </c>
      <c r="B411" s="27" t="s">
        <v>342</v>
      </c>
      <c r="C411" s="27">
        <v>2</v>
      </c>
      <c r="D411" s="27" t="s">
        <v>423</v>
      </c>
      <c r="E411" s="29"/>
      <c r="F411" s="29"/>
      <c r="G411" s="178">
        <v>10.3</v>
      </c>
      <c r="H411" s="178">
        <f t="shared" si="27"/>
        <v>10.3</v>
      </c>
      <c r="I411" s="178"/>
      <c r="J411" s="177">
        <f t="shared" si="26"/>
        <v>10.3</v>
      </c>
      <c r="K411" s="177">
        <v>13.75</v>
      </c>
      <c r="L411" s="177">
        <f t="shared" si="28"/>
        <v>141.63</v>
      </c>
      <c r="M411" s="178"/>
      <c r="N411" s="177">
        <f t="shared" si="29"/>
        <v>141.63</v>
      </c>
    </row>
    <row r="412" s="158" customFormat="1" ht="12" customHeight="1" spans="1:14">
      <c r="A412" s="27" t="s">
        <v>17</v>
      </c>
      <c r="B412" s="27" t="s">
        <v>342</v>
      </c>
      <c r="C412" s="27">
        <v>2</v>
      </c>
      <c r="D412" s="27" t="s">
        <v>424</v>
      </c>
      <c r="E412" s="29"/>
      <c r="F412" s="29"/>
      <c r="G412" s="178">
        <v>5</v>
      </c>
      <c r="H412" s="178">
        <f t="shared" si="27"/>
        <v>5</v>
      </c>
      <c r="I412" s="178"/>
      <c r="J412" s="177">
        <f t="shared" si="26"/>
        <v>5</v>
      </c>
      <c r="K412" s="177">
        <v>13.75</v>
      </c>
      <c r="L412" s="177">
        <f t="shared" si="28"/>
        <v>68.75</v>
      </c>
      <c r="M412" s="178"/>
      <c r="N412" s="177">
        <f t="shared" si="29"/>
        <v>68.75</v>
      </c>
    </row>
    <row r="413" s="158" customFormat="1" ht="12" customHeight="1" spans="1:14">
      <c r="A413" s="27" t="s">
        <v>17</v>
      </c>
      <c r="B413" s="27" t="s">
        <v>342</v>
      </c>
      <c r="C413" s="27">
        <v>2</v>
      </c>
      <c r="D413" s="27" t="s">
        <v>425</v>
      </c>
      <c r="E413" s="29"/>
      <c r="F413" s="29"/>
      <c r="G413" s="178">
        <v>15.1</v>
      </c>
      <c r="H413" s="178">
        <f t="shared" si="27"/>
        <v>15.1</v>
      </c>
      <c r="I413" s="178"/>
      <c r="J413" s="177">
        <f t="shared" si="26"/>
        <v>15.1</v>
      </c>
      <c r="K413" s="177">
        <v>13.75</v>
      </c>
      <c r="L413" s="177">
        <f t="shared" si="28"/>
        <v>207.63</v>
      </c>
      <c r="M413" s="178"/>
      <c r="N413" s="177">
        <f t="shared" si="29"/>
        <v>207.63</v>
      </c>
    </row>
    <row r="414" s="158" customFormat="1" ht="12" customHeight="1" spans="1:14">
      <c r="A414" s="27" t="s">
        <v>17</v>
      </c>
      <c r="B414" s="27" t="s">
        <v>342</v>
      </c>
      <c r="C414" s="27">
        <v>2</v>
      </c>
      <c r="D414" s="27" t="s">
        <v>426</v>
      </c>
      <c r="E414" s="29"/>
      <c r="F414" s="29"/>
      <c r="G414" s="178">
        <v>2.4</v>
      </c>
      <c r="H414" s="178">
        <f t="shared" si="27"/>
        <v>2.4</v>
      </c>
      <c r="I414" s="178"/>
      <c r="J414" s="177">
        <f t="shared" si="26"/>
        <v>2.4</v>
      </c>
      <c r="K414" s="177">
        <v>13.75</v>
      </c>
      <c r="L414" s="177">
        <f t="shared" si="28"/>
        <v>33</v>
      </c>
      <c r="M414" s="178"/>
      <c r="N414" s="177">
        <f t="shared" si="29"/>
        <v>33</v>
      </c>
    </row>
    <row r="415" s="158" customFormat="1" ht="12" customHeight="1" spans="1:14">
      <c r="A415" s="27" t="s">
        <v>17</v>
      </c>
      <c r="B415" s="27" t="s">
        <v>342</v>
      </c>
      <c r="C415" s="27">
        <v>2</v>
      </c>
      <c r="D415" s="27" t="s">
        <v>427</v>
      </c>
      <c r="E415" s="29"/>
      <c r="F415" s="29"/>
      <c r="G415" s="178">
        <v>8.7</v>
      </c>
      <c r="H415" s="178">
        <f t="shared" si="27"/>
        <v>8.7</v>
      </c>
      <c r="I415" s="178"/>
      <c r="J415" s="177">
        <f t="shared" si="26"/>
        <v>8.7</v>
      </c>
      <c r="K415" s="177">
        <v>13.75</v>
      </c>
      <c r="L415" s="177">
        <f t="shared" si="28"/>
        <v>119.63</v>
      </c>
      <c r="M415" s="178"/>
      <c r="N415" s="177">
        <f t="shared" si="29"/>
        <v>119.63</v>
      </c>
    </row>
    <row r="416" s="158" customFormat="1" ht="12" customHeight="1" spans="1:14">
      <c r="A416" s="27" t="s">
        <v>17</v>
      </c>
      <c r="B416" s="27" t="s">
        <v>342</v>
      </c>
      <c r="C416" s="27">
        <v>2</v>
      </c>
      <c r="D416" s="27" t="s">
        <v>428</v>
      </c>
      <c r="E416" s="29"/>
      <c r="F416" s="29"/>
      <c r="G416" s="178">
        <v>7.1</v>
      </c>
      <c r="H416" s="178">
        <f t="shared" si="27"/>
        <v>7.1</v>
      </c>
      <c r="I416" s="178"/>
      <c r="J416" s="177">
        <f t="shared" si="26"/>
        <v>7.1</v>
      </c>
      <c r="K416" s="177">
        <v>13.75</v>
      </c>
      <c r="L416" s="177">
        <f t="shared" si="28"/>
        <v>97.63</v>
      </c>
      <c r="M416" s="178"/>
      <c r="N416" s="177">
        <f t="shared" si="29"/>
        <v>97.63</v>
      </c>
    </row>
    <row r="417" s="158" customFormat="1" ht="12" customHeight="1" spans="1:14">
      <c r="A417" s="27" t="s">
        <v>17</v>
      </c>
      <c r="B417" s="27" t="s">
        <v>342</v>
      </c>
      <c r="C417" s="27">
        <v>2</v>
      </c>
      <c r="D417" s="27" t="s">
        <v>429</v>
      </c>
      <c r="E417" s="29"/>
      <c r="F417" s="29"/>
      <c r="G417" s="178">
        <v>5.9</v>
      </c>
      <c r="H417" s="178">
        <f t="shared" si="27"/>
        <v>5.9</v>
      </c>
      <c r="I417" s="178"/>
      <c r="J417" s="177">
        <f t="shared" si="26"/>
        <v>5.9</v>
      </c>
      <c r="K417" s="177">
        <v>13.75</v>
      </c>
      <c r="L417" s="177">
        <f t="shared" si="28"/>
        <v>81.13</v>
      </c>
      <c r="M417" s="178"/>
      <c r="N417" s="177">
        <f t="shared" si="29"/>
        <v>81.13</v>
      </c>
    </row>
    <row r="418" s="158" customFormat="1" ht="12" customHeight="1" spans="1:14">
      <c r="A418" s="27" t="s">
        <v>17</v>
      </c>
      <c r="B418" s="27" t="s">
        <v>342</v>
      </c>
      <c r="C418" s="27">
        <v>2</v>
      </c>
      <c r="D418" s="27" t="s">
        <v>430</v>
      </c>
      <c r="E418" s="29"/>
      <c r="F418" s="29"/>
      <c r="G418" s="178">
        <v>7.1</v>
      </c>
      <c r="H418" s="178">
        <f t="shared" si="27"/>
        <v>7.1</v>
      </c>
      <c r="I418" s="178"/>
      <c r="J418" s="177">
        <f t="shared" si="26"/>
        <v>7.1</v>
      </c>
      <c r="K418" s="177">
        <v>13.75</v>
      </c>
      <c r="L418" s="177">
        <f t="shared" si="28"/>
        <v>97.63</v>
      </c>
      <c r="M418" s="178"/>
      <c r="N418" s="177">
        <f t="shared" si="29"/>
        <v>97.63</v>
      </c>
    </row>
    <row r="419" s="158" customFormat="1" ht="12" customHeight="1" spans="1:14">
      <c r="A419" s="27" t="s">
        <v>17</v>
      </c>
      <c r="B419" s="27" t="s">
        <v>342</v>
      </c>
      <c r="C419" s="27">
        <v>2</v>
      </c>
      <c r="D419" s="27" t="s">
        <v>431</v>
      </c>
      <c r="E419" s="29"/>
      <c r="F419" s="29"/>
      <c r="G419" s="178">
        <v>15.1</v>
      </c>
      <c r="H419" s="178">
        <f t="shared" si="27"/>
        <v>15.1</v>
      </c>
      <c r="I419" s="178"/>
      <c r="J419" s="177">
        <f t="shared" si="26"/>
        <v>15.1</v>
      </c>
      <c r="K419" s="177">
        <v>13.75</v>
      </c>
      <c r="L419" s="177">
        <f t="shared" si="28"/>
        <v>207.63</v>
      </c>
      <c r="M419" s="178"/>
      <c r="N419" s="177">
        <f t="shared" si="29"/>
        <v>207.63</v>
      </c>
    </row>
    <row r="420" s="158" customFormat="1" ht="12" customHeight="1" spans="1:14">
      <c r="A420" s="27" t="s">
        <v>17</v>
      </c>
      <c r="B420" s="27" t="s">
        <v>342</v>
      </c>
      <c r="C420" s="27">
        <v>2</v>
      </c>
      <c r="D420" s="27" t="s">
        <v>432</v>
      </c>
      <c r="E420" s="29"/>
      <c r="F420" s="29"/>
      <c r="G420" s="178">
        <v>17.6</v>
      </c>
      <c r="H420" s="178">
        <f t="shared" si="27"/>
        <v>17.6</v>
      </c>
      <c r="I420" s="178"/>
      <c r="J420" s="177">
        <f t="shared" si="26"/>
        <v>17.6</v>
      </c>
      <c r="K420" s="177">
        <v>13.75</v>
      </c>
      <c r="L420" s="177">
        <f t="shared" si="28"/>
        <v>242</v>
      </c>
      <c r="M420" s="178"/>
      <c r="N420" s="177">
        <f t="shared" si="29"/>
        <v>242</v>
      </c>
    </row>
    <row r="421" s="158" customFormat="1" ht="12" customHeight="1" spans="1:14">
      <c r="A421" s="27" t="s">
        <v>17</v>
      </c>
      <c r="B421" s="27" t="s">
        <v>342</v>
      </c>
      <c r="C421" s="27">
        <v>2</v>
      </c>
      <c r="D421" s="27" t="s">
        <v>433</v>
      </c>
      <c r="E421" s="29"/>
      <c r="F421" s="29"/>
      <c r="G421" s="178">
        <v>12</v>
      </c>
      <c r="H421" s="178">
        <f t="shared" si="27"/>
        <v>12</v>
      </c>
      <c r="I421" s="178"/>
      <c r="J421" s="177">
        <f t="shared" si="26"/>
        <v>12</v>
      </c>
      <c r="K421" s="177">
        <v>13.75</v>
      </c>
      <c r="L421" s="177">
        <f t="shared" si="28"/>
        <v>165</v>
      </c>
      <c r="M421" s="178"/>
      <c r="N421" s="177">
        <f t="shared" si="29"/>
        <v>165</v>
      </c>
    </row>
    <row r="422" s="158" customFormat="1" ht="12" customHeight="1" spans="1:14">
      <c r="A422" s="27" t="s">
        <v>17</v>
      </c>
      <c r="B422" s="27" t="s">
        <v>342</v>
      </c>
      <c r="C422" s="27">
        <v>2</v>
      </c>
      <c r="D422" s="27" t="s">
        <v>434</v>
      </c>
      <c r="E422" s="29"/>
      <c r="F422" s="29"/>
      <c r="G422" s="178">
        <v>23.6</v>
      </c>
      <c r="H422" s="178">
        <f t="shared" si="27"/>
        <v>23.6</v>
      </c>
      <c r="I422" s="178"/>
      <c r="J422" s="177">
        <f t="shared" si="26"/>
        <v>23.6</v>
      </c>
      <c r="K422" s="177">
        <v>13.75</v>
      </c>
      <c r="L422" s="177">
        <f t="shared" si="28"/>
        <v>324.5</v>
      </c>
      <c r="M422" s="178"/>
      <c r="N422" s="177">
        <f t="shared" si="29"/>
        <v>324.5</v>
      </c>
    </row>
    <row r="423" s="158" customFormat="1" ht="12" customHeight="1" spans="1:14">
      <c r="A423" s="27" t="s">
        <v>17</v>
      </c>
      <c r="B423" s="27" t="s">
        <v>342</v>
      </c>
      <c r="C423" s="27">
        <v>2</v>
      </c>
      <c r="D423" s="27" t="s">
        <v>435</v>
      </c>
      <c r="E423" s="29"/>
      <c r="F423" s="29"/>
      <c r="G423" s="178">
        <v>7.7</v>
      </c>
      <c r="H423" s="178">
        <f t="shared" si="27"/>
        <v>7.7</v>
      </c>
      <c r="I423" s="178"/>
      <c r="J423" s="177">
        <f t="shared" si="26"/>
        <v>7.7</v>
      </c>
      <c r="K423" s="177">
        <v>13.75</v>
      </c>
      <c r="L423" s="177">
        <f t="shared" si="28"/>
        <v>105.88</v>
      </c>
      <c r="M423" s="178"/>
      <c r="N423" s="177">
        <f t="shared" si="29"/>
        <v>105.88</v>
      </c>
    </row>
    <row r="424" s="158" customFormat="1" ht="12" customHeight="1" spans="1:14">
      <c r="A424" s="27" t="s">
        <v>17</v>
      </c>
      <c r="B424" s="27" t="s">
        <v>342</v>
      </c>
      <c r="C424" s="27">
        <v>2</v>
      </c>
      <c r="D424" s="27" t="s">
        <v>436</v>
      </c>
      <c r="E424" s="29"/>
      <c r="F424" s="29"/>
      <c r="G424" s="178">
        <v>9</v>
      </c>
      <c r="H424" s="178">
        <f t="shared" si="27"/>
        <v>9</v>
      </c>
      <c r="I424" s="178"/>
      <c r="J424" s="177">
        <f t="shared" si="26"/>
        <v>9</v>
      </c>
      <c r="K424" s="177">
        <v>13.75</v>
      </c>
      <c r="L424" s="177">
        <f t="shared" si="28"/>
        <v>123.75</v>
      </c>
      <c r="M424" s="178"/>
      <c r="N424" s="177">
        <f t="shared" si="29"/>
        <v>123.75</v>
      </c>
    </row>
    <row r="425" s="158" customFormat="1" ht="12" customHeight="1" spans="1:14">
      <c r="A425" s="27" t="s">
        <v>17</v>
      </c>
      <c r="B425" s="27" t="s">
        <v>342</v>
      </c>
      <c r="C425" s="27">
        <v>2</v>
      </c>
      <c r="D425" s="27" t="s">
        <v>437</v>
      </c>
      <c r="E425" s="29"/>
      <c r="F425" s="29"/>
      <c r="G425" s="178">
        <v>9</v>
      </c>
      <c r="H425" s="178">
        <f t="shared" si="27"/>
        <v>9</v>
      </c>
      <c r="I425" s="178"/>
      <c r="J425" s="177">
        <f t="shared" si="26"/>
        <v>9</v>
      </c>
      <c r="K425" s="177">
        <v>13.75</v>
      </c>
      <c r="L425" s="177">
        <f t="shared" si="28"/>
        <v>123.75</v>
      </c>
      <c r="M425" s="178"/>
      <c r="N425" s="177">
        <f t="shared" si="29"/>
        <v>123.75</v>
      </c>
    </row>
    <row r="426" s="158" customFormat="1" ht="12" customHeight="1" spans="1:14">
      <c r="A426" s="27" t="s">
        <v>17</v>
      </c>
      <c r="B426" s="27" t="s">
        <v>342</v>
      </c>
      <c r="C426" s="27">
        <v>2</v>
      </c>
      <c r="D426" s="27" t="s">
        <v>438</v>
      </c>
      <c r="E426" s="29"/>
      <c r="F426" s="29"/>
      <c r="G426" s="178">
        <v>11.7</v>
      </c>
      <c r="H426" s="178">
        <f t="shared" si="27"/>
        <v>11.7</v>
      </c>
      <c r="I426" s="178"/>
      <c r="J426" s="177">
        <f t="shared" si="26"/>
        <v>11.7</v>
      </c>
      <c r="K426" s="177">
        <v>13.75</v>
      </c>
      <c r="L426" s="177">
        <f t="shared" si="28"/>
        <v>160.88</v>
      </c>
      <c r="M426" s="178"/>
      <c r="N426" s="177">
        <f t="shared" si="29"/>
        <v>160.88</v>
      </c>
    </row>
    <row r="427" s="158" customFormat="1" ht="12" customHeight="1" spans="1:14">
      <c r="A427" s="27" t="s">
        <v>17</v>
      </c>
      <c r="B427" s="27" t="s">
        <v>342</v>
      </c>
      <c r="C427" s="27">
        <v>2</v>
      </c>
      <c r="D427" s="27" t="s">
        <v>439</v>
      </c>
      <c r="E427" s="29"/>
      <c r="F427" s="29"/>
      <c r="G427" s="178">
        <v>11.7</v>
      </c>
      <c r="H427" s="178">
        <f t="shared" si="27"/>
        <v>11.7</v>
      </c>
      <c r="I427" s="178"/>
      <c r="J427" s="177">
        <f t="shared" si="26"/>
        <v>11.7</v>
      </c>
      <c r="K427" s="177">
        <v>13.75</v>
      </c>
      <c r="L427" s="177">
        <f t="shared" si="28"/>
        <v>160.88</v>
      </c>
      <c r="M427" s="178"/>
      <c r="N427" s="177">
        <f t="shared" si="29"/>
        <v>160.88</v>
      </c>
    </row>
    <row r="428" s="158" customFormat="1" ht="12" customHeight="1" spans="1:14">
      <c r="A428" s="27" t="s">
        <v>17</v>
      </c>
      <c r="B428" s="27" t="s">
        <v>342</v>
      </c>
      <c r="C428" s="27">
        <v>2</v>
      </c>
      <c r="D428" s="27" t="s">
        <v>440</v>
      </c>
      <c r="E428" s="29"/>
      <c r="F428" s="29"/>
      <c r="G428" s="178">
        <v>30.3</v>
      </c>
      <c r="H428" s="178">
        <f t="shared" si="27"/>
        <v>30.3</v>
      </c>
      <c r="I428" s="178"/>
      <c r="J428" s="177">
        <f t="shared" si="26"/>
        <v>30.3</v>
      </c>
      <c r="K428" s="177">
        <v>13.75</v>
      </c>
      <c r="L428" s="177">
        <f t="shared" si="28"/>
        <v>416.63</v>
      </c>
      <c r="M428" s="178"/>
      <c r="N428" s="177">
        <f t="shared" si="29"/>
        <v>416.63</v>
      </c>
    </row>
    <row r="429" s="158" customFormat="1" ht="12" customHeight="1" spans="1:14">
      <c r="A429" s="27" t="s">
        <v>17</v>
      </c>
      <c r="B429" s="27" t="s">
        <v>342</v>
      </c>
      <c r="C429" s="27">
        <v>2</v>
      </c>
      <c r="D429" s="27" t="s">
        <v>441</v>
      </c>
      <c r="E429" s="29"/>
      <c r="F429" s="29"/>
      <c r="G429" s="178">
        <v>10.3</v>
      </c>
      <c r="H429" s="178">
        <f t="shared" si="27"/>
        <v>10.3</v>
      </c>
      <c r="I429" s="178"/>
      <c r="J429" s="177">
        <f t="shared" si="26"/>
        <v>10.3</v>
      </c>
      <c r="K429" s="177">
        <v>13.75</v>
      </c>
      <c r="L429" s="177">
        <f t="shared" si="28"/>
        <v>141.63</v>
      </c>
      <c r="M429" s="178"/>
      <c r="N429" s="177">
        <f t="shared" si="29"/>
        <v>141.63</v>
      </c>
    </row>
    <row r="430" s="158" customFormat="1" ht="12" customHeight="1" spans="1:14">
      <c r="A430" s="27" t="s">
        <v>17</v>
      </c>
      <c r="B430" s="27" t="s">
        <v>342</v>
      </c>
      <c r="C430" s="27">
        <v>2</v>
      </c>
      <c r="D430" s="27" t="s">
        <v>442</v>
      </c>
      <c r="E430" s="29"/>
      <c r="F430" s="29"/>
      <c r="G430" s="178">
        <v>11.7</v>
      </c>
      <c r="H430" s="178">
        <f t="shared" si="27"/>
        <v>11.7</v>
      </c>
      <c r="I430" s="178"/>
      <c r="J430" s="177">
        <f t="shared" si="26"/>
        <v>11.7</v>
      </c>
      <c r="K430" s="177">
        <v>13.75</v>
      </c>
      <c r="L430" s="177">
        <f t="shared" si="28"/>
        <v>160.88</v>
      </c>
      <c r="M430" s="178"/>
      <c r="N430" s="177">
        <f t="shared" si="29"/>
        <v>160.88</v>
      </c>
    </row>
    <row r="431" s="158" customFormat="1" ht="12" customHeight="1" spans="1:14">
      <c r="A431" s="27" t="s">
        <v>17</v>
      </c>
      <c r="B431" s="27" t="s">
        <v>342</v>
      </c>
      <c r="C431" s="27">
        <v>2</v>
      </c>
      <c r="D431" s="27" t="s">
        <v>443</v>
      </c>
      <c r="E431" s="29"/>
      <c r="F431" s="29"/>
      <c r="G431" s="178">
        <v>18.3</v>
      </c>
      <c r="H431" s="178">
        <f t="shared" si="27"/>
        <v>18.3</v>
      </c>
      <c r="I431" s="178"/>
      <c r="J431" s="177">
        <f t="shared" si="26"/>
        <v>18.3</v>
      </c>
      <c r="K431" s="177">
        <v>13.75</v>
      </c>
      <c r="L431" s="177">
        <f t="shared" si="28"/>
        <v>251.63</v>
      </c>
      <c r="M431" s="178"/>
      <c r="N431" s="177">
        <f t="shared" si="29"/>
        <v>251.63</v>
      </c>
    </row>
    <row r="432" s="158" customFormat="1" ht="12" customHeight="1" spans="1:14">
      <c r="A432" s="27" t="s">
        <v>17</v>
      </c>
      <c r="B432" s="27" t="s">
        <v>342</v>
      </c>
      <c r="C432" s="27">
        <v>2</v>
      </c>
      <c r="D432" s="27" t="s">
        <v>444</v>
      </c>
      <c r="E432" s="29"/>
      <c r="F432" s="29"/>
      <c r="G432" s="178">
        <v>19.6</v>
      </c>
      <c r="H432" s="178">
        <f t="shared" si="27"/>
        <v>19.6</v>
      </c>
      <c r="I432" s="178"/>
      <c r="J432" s="177">
        <f t="shared" si="26"/>
        <v>19.6</v>
      </c>
      <c r="K432" s="177">
        <v>13.75</v>
      </c>
      <c r="L432" s="177">
        <f t="shared" si="28"/>
        <v>269.5</v>
      </c>
      <c r="M432" s="178"/>
      <c r="N432" s="177">
        <f t="shared" si="29"/>
        <v>269.5</v>
      </c>
    </row>
    <row r="433" s="158" customFormat="1" ht="12" customHeight="1" spans="1:14">
      <c r="A433" s="27" t="s">
        <v>17</v>
      </c>
      <c r="B433" s="27" t="s">
        <v>342</v>
      </c>
      <c r="C433" s="27">
        <v>2</v>
      </c>
      <c r="D433" s="27" t="s">
        <v>445</v>
      </c>
      <c r="E433" s="29"/>
      <c r="F433" s="29"/>
      <c r="G433" s="178">
        <v>13</v>
      </c>
      <c r="H433" s="178">
        <f t="shared" si="27"/>
        <v>13</v>
      </c>
      <c r="I433" s="178"/>
      <c r="J433" s="177">
        <f t="shared" si="26"/>
        <v>13</v>
      </c>
      <c r="K433" s="177">
        <v>13.75</v>
      </c>
      <c r="L433" s="177">
        <f t="shared" si="28"/>
        <v>178.75</v>
      </c>
      <c r="M433" s="178"/>
      <c r="N433" s="177">
        <f t="shared" si="29"/>
        <v>178.75</v>
      </c>
    </row>
    <row r="434" s="158" customFormat="1" ht="12" customHeight="1" spans="1:14">
      <c r="A434" s="27" t="s">
        <v>17</v>
      </c>
      <c r="B434" s="27" t="s">
        <v>342</v>
      </c>
      <c r="C434" s="27">
        <v>2</v>
      </c>
      <c r="D434" s="27" t="s">
        <v>446</v>
      </c>
      <c r="E434" s="29"/>
      <c r="F434" s="29"/>
      <c r="G434" s="178">
        <v>18.3</v>
      </c>
      <c r="H434" s="178">
        <f t="shared" si="27"/>
        <v>18.3</v>
      </c>
      <c r="I434" s="178"/>
      <c r="J434" s="177">
        <f t="shared" si="26"/>
        <v>18.3</v>
      </c>
      <c r="K434" s="177">
        <v>13.75</v>
      </c>
      <c r="L434" s="177">
        <f t="shared" si="28"/>
        <v>251.63</v>
      </c>
      <c r="M434" s="178"/>
      <c r="N434" s="177">
        <f t="shared" si="29"/>
        <v>251.63</v>
      </c>
    </row>
    <row r="435" s="158" customFormat="1" ht="12" customHeight="1" spans="1:14">
      <c r="A435" s="27" t="s">
        <v>17</v>
      </c>
      <c r="B435" s="27" t="s">
        <v>342</v>
      </c>
      <c r="C435" s="27">
        <v>2</v>
      </c>
      <c r="D435" s="27" t="s">
        <v>447</v>
      </c>
      <c r="E435" s="29"/>
      <c r="F435" s="29"/>
      <c r="G435" s="178">
        <v>15.6</v>
      </c>
      <c r="H435" s="178">
        <f t="shared" si="27"/>
        <v>15.6</v>
      </c>
      <c r="I435" s="178"/>
      <c r="J435" s="177">
        <f t="shared" si="26"/>
        <v>15.6</v>
      </c>
      <c r="K435" s="177">
        <v>13.75</v>
      </c>
      <c r="L435" s="177">
        <f t="shared" si="28"/>
        <v>214.5</v>
      </c>
      <c r="M435" s="178"/>
      <c r="N435" s="177">
        <f t="shared" si="29"/>
        <v>214.5</v>
      </c>
    </row>
    <row r="436" s="158" customFormat="1" ht="12" customHeight="1" spans="1:14">
      <c r="A436" s="27" t="s">
        <v>17</v>
      </c>
      <c r="B436" s="27" t="s">
        <v>342</v>
      </c>
      <c r="C436" s="27">
        <v>2</v>
      </c>
      <c r="D436" s="27" t="s">
        <v>448</v>
      </c>
      <c r="E436" s="29"/>
      <c r="F436" s="29"/>
      <c r="G436" s="178">
        <v>15.6</v>
      </c>
      <c r="H436" s="178">
        <f t="shared" si="27"/>
        <v>15.6</v>
      </c>
      <c r="I436" s="178"/>
      <c r="J436" s="177">
        <f t="shared" si="26"/>
        <v>15.6</v>
      </c>
      <c r="K436" s="177">
        <v>13.75</v>
      </c>
      <c r="L436" s="177">
        <f t="shared" si="28"/>
        <v>214.5</v>
      </c>
      <c r="M436" s="178"/>
      <c r="N436" s="177">
        <f t="shared" si="29"/>
        <v>214.5</v>
      </c>
    </row>
    <row r="437" s="158" customFormat="1" ht="12" customHeight="1" spans="1:14">
      <c r="A437" s="27" t="s">
        <v>17</v>
      </c>
      <c r="B437" s="27" t="s">
        <v>342</v>
      </c>
      <c r="C437" s="27">
        <v>2</v>
      </c>
      <c r="D437" s="27" t="s">
        <v>449</v>
      </c>
      <c r="E437" s="29"/>
      <c r="F437" s="29"/>
      <c r="G437" s="178">
        <v>31.6</v>
      </c>
      <c r="H437" s="178">
        <f t="shared" si="27"/>
        <v>31.6</v>
      </c>
      <c r="I437" s="178"/>
      <c r="J437" s="177">
        <f t="shared" si="26"/>
        <v>31.6</v>
      </c>
      <c r="K437" s="177">
        <v>13.75</v>
      </c>
      <c r="L437" s="177">
        <f t="shared" si="28"/>
        <v>434.5</v>
      </c>
      <c r="M437" s="178"/>
      <c r="N437" s="177">
        <f t="shared" si="29"/>
        <v>434.5</v>
      </c>
    </row>
    <row r="438" s="158" customFormat="1" ht="12" customHeight="1" spans="1:14">
      <c r="A438" s="27" t="s">
        <v>17</v>
      </c>
      <c r="B438" s="27" t="s">
        <v>342</v>
      </c>
      <c r="C438" s="27">
        <v>2</v>
      </c>
      <c r="D438" s="27" t="s">
        <v>450</v>
      </c>
      <c r="E438" s="29"/>
      <c r="F438" s="29"/>
      <c r="G438" s="178">
        <v>31.6</v>
      </c>
      <c r="H438" s="178">
        <f t="shared" si="27"/>
        <v>31.6</v>
      </c>
      <c r="I438" s="178"/>
      <c r="J438" s="177">
        <f t="shared" si="26"/>
        <v>31.6</v>
      </c>
      <c r="K438" s="177">
        <v>13.75</v>
      </c>
      <c r="L438" s="177">
        <f t="shared" si="28"/>
        <v>434.5</v>
      </c>
      <c r="M438" s="178"/>
      <c r="N438" s="177">
        <f t="shared" si="29"/>
        <v>434.5</v>
      </c>
    </row>
    <row r="439" s="158" customFormat="1" ht="12" customHeight="1" spans="1:14">
      <c r="A439" s="27" t="s">
        <v>17</v>
      </c>
      <c r="B439" s="27" t="s">
        <v>342</v>
      </c>
      <c r="C439" s="27">
        <v>2</v>
      </c>
      <c r="D439" s="27" t="s">
        <v>451</v>
      </c>
      <c r="E439" s="29"/>
      <c r="F439" s="29"/>
      <c r="G439" s="178">
        <v>15.6</v>
      </c>
      <c r="H439" s="178">
        <f t="shared" si="27"/>
        <v>15.6</v>
      </c>
      <c r="I439" s="178"/>
      <c r="J439" s="177">
        <f t="shared" si="26"/>
        <v>15.6</v>
      </c>
      <c r="K439" s="177">
        <v>13.75</v>
      </c>
      <c r="L439" s="177">
        <f t="shared" si="28"/>
        <v>214.5</v>
      </c>
      <c r="M439" s="178"/>
      <c r="N439" s="177">
        <f t="shared" si="29"/>
        <v>214.5</v>
      </c>
    </row>
    <row r="440" s="158" customFormat="1" ht="12" customHeight="1" spans="1:14">
      <c r="A440" s="27" t="s">
        <v>17</v>
      </c>
      <c r="B440" s="27" t="s">
        <v>342</v>
      </c>
      <c r="C440" s="27">
        <v>2</v>
      </c>
      <c r="D440" s="27" t="s">
        <v>452</v>
      </c>
      <c r="E440" s="29"/>
      <c r="F440" s="29"/>
      <c r="G440" s="178">
        <v>15.6</v>
      </c>
      <c r="H440" s="178">
        <f t="shared" si="27"/>
        <v>15.6</v>
      </c>
      <c r="I440" s="178"/>
      <c r="J440" s="177">
        <f t="shared" si="26"/>
        <v>15.6</v>
      </c>
      <c r="K440" s="177">
        <v>13.75</v>
      </c>
      <c r="L440" s="177">
        <f t="shared" si="28"/>
        <v>214.5</v>
      </c>
      <c r="M440" s="178"/>
      <c r="N440" s="177">
        <f t="shared" si="29"/>
        <v>214.5</v>
      </c>
    </row>
    <row r="441" s="158" customFormat="1" ht="12" customHeight="1" spans="1:14">
      <c r="A441" s="27" t="s">
        <v>17</v>
      </c>
      <c r="B441" s="27" t="s">
        <v>342</v>
      </c>
      <c r="C441" s="27">
        <v>2</v>
      </c>
      <c r="D441" s="27" t="s">
        <v>453</v>
      </c>
      <c r="E441" s="29"/>
      <c r="F441" s="29"/>
      <c r="G441" s="178">
        <v>11.7</v>
      </c>
      <c r="H441" s="178">
        <f t="shared" si="27"/>
        <v>11.7</v>
      </c>
      <c r="I441" s="178"/>
      <c r="J441" s="177">
        <f t="shared" si="26"/>
        <v>11.7</v>
      </c>
      <c r="K441" s="177">
        <v>13.75</v>
      </c>
      <c r="L441" s="177">
        <f t="shared" si="28"/>
        <v>160.88</v>
      </c>
      <c r="M441" s="178"/>
      <c r="N441" s="177">
        <f t="shared" si="29"/>
        <v>160.88</v>
      </c>
    </row>
    <row r="442" s="158" customFormat="1" ht="12" customHeight="1" spans="1:14">
      <c r="A442" s="27" t="s">
        <v>17</v>
      </c>
      <c r="B442" s="27" t="s">
        <v>342</v>
      </c>
      <c r="C442" s="27">
        <v>2</v>
      </c>
      <c r="D442" s="27" t="s">
        <v>454</v>
      </c>
      <c r="E442" s="29"/>
      <c r="F442" s="29"/>
      <c r="G442" s="178">
        <v>9</v>
      </c>
      <c r="H442" s="178">
        <f t="shared" si="27"/>
        <v>9</v>
      </c>
      <c r="I442" s="178"/>
      <c r="J442" s="177">
        <f t="shared" si="26"/>
        <v>9</v>
      </c>
      <c r="K442" s="177">
        <v>13.75</v>
      </c>
      <c r="L442" s="177">
        <f t="shared" si="28"/>
        <v>123.75</v>
      </c>
      <c r="M442" s="178"/>
      <c r="N442" s="177">
        <f t="shared" si="29"/>
        <v>123.75</v>
      </c>
    </row>
    <row r="443" s="158" customFormat="1" ht="12" customHeight="1" spans="1:14">
      <c r="A443" s="27" t="s">
        <v>17</v>
      </c>
      <c r="B443" s="27" t="s">
        <v>342</v>
      </c>
      <c r="C443" s="27">
        <v>2</v>
      </c>
      <c r="D443" s="27" t="s">
        <v>455</v>
      </c>
      <c r="E443" s="29"/>
      <c r="F443" s="29"/>
      <c r="G443" s="178">
        <v>9</v>
      </c>
      <c r="H443" s="178">
        <f t="shared" si="27"/>
        <v>9</v>
      </c>
      <c r="I443" s="178"/>
      <c r="J443" s="177">
        <f t="shared" si="26"/>
        <v>9</v>
      </c>
      <c r="K443" s="177">
        <v>13.75</v>
      </c>
      <c r="L443" s="177">
        <f t="shared" si="28"/>
        <v>123.75</v>
      </c>
      <c r="M443" s="178"/>
      <c r="N443" s="177">
        <f t="shared" si="29"/>
        <v>123.75</v>
      </c>
    </row>
    <row r="444" s="158" customFormat="1" ht="12" customHeight="1" spans="1:14">
      <c r="A444" s="27" t="s">
        <v>17</v>
      </c>
      <c r="B444" s="27" t="s">
        <v>342</v>
      </c>
      <c r="C444" s="27">
        <v>2</v>
      </c>
      <c r="D444" s="27" t="s">
        <v>456</v>
      </c>
      <c r="E444" s="29"/>
      <c r="F444" s="29"/>
      <c r="G444" s="178">
        <v>11.7</v>
      </c>
      <c r="H444" s="178">
        <f t="shared" si="27"/>
        <v>11.7</v>
      </c>
      <c r="I444" s="178"/>
      <c r="J444" s="177">
        <f t="shared" si="26"/>
        <v>11.7</v>
      </c>
      <c r="K444" s="177">
        <v>13.75</v>
      </c>
      <c r="L444" s="177">
        <f t="shared" si="28"/>
        <v>160.88</v>
      </c>
      <c r="M444" s="178"/>
      <c r="N444" s="177">
        <f t="shared" si="29"/>
        <v>160.88</v>
      </c>
    </row>
    <row r="445" s="158" customFormat="1" ht="12" customHeight="1" spans="1:14">
      <c r="A445" s="27" t="s">
        <v>17</v>
      </c>
      <c r="B445" s="27" t="s">
        <v>342</v>
      </c>
      <c r="C445" s="27">
        <v>2</v>
      </c>
      <c r="D445" s="27" t="s">
        <v>457</v>
      </c>
      <c r="E445" s="29"/>
      <c r="F445" s="29"/>
      <c r="G445" s="178">
        <v>16.2</v>
      </c>
      <c r="H445" s="178">
        <f t="shared" si="27"/>
        <v>16.2</v>
      </c>
      <c r="I445" s="178"/>
      <c r="J445" s="177">
        <f t="shared" si="26"/>
        <v>16.2</v>
      </c>
      <c r="K445" s="177">
        <v>13.75</v>
      </c>
      <c r="L445" s="177">
        <f t="shared" si="28"/>
        <v>222.75</v>
      </c>
      <c r="M445" s="178"/>
      <c r="N445" s="177">
        <f t="shared" si="29"/>
        <v>222.75</v>
      </c>
    </row>
    <row r="446" s="158" customFormat="1" ht="12" customHeight="1" spans="1:14">
      <c r="A446" s="27" t="s">
        <v>17</v>
      </c>
      <c r="B446" s="27" t="s">
        <v>342</v>
      </c>
      <c r="C446" s="27">
        <v>2</v>
      </c>
      <c r="D446" s="27" t="s">
        <v>458</v>
      </c>
      <c r="E446" s="29"/>
      <c r="F446" s="29"/>
      <c r="G446" s="178">
        <v>7.7</v>
      </c>
      <c r="H446" s="178">
        <f t="shared" si="27"/>
        <v>7.7</v>
      </c>
      <c r="I446" s="178"/>
      <c r="J446" s="177">
        <f t="shared" si="26"/>
        <v>7.7</v>
      </c>
      <c r="K446" s="177">
        <v>13.75</v>
      </c>
      <c r="L446" s="177">
        <f t="shared" si="28"/>
        <v>105.88</v>
      </c>
      <c r="M446" s="178"/>
      <c r="N446" s="177">
        <f t="shared" si="29"/>
        <v>105.88</v>
      </c>
    </row>
    <row r="447" s="158" customFormat="1" ht="12" customHeight="1" spans="1:14">
      <c r="A447" s="27" t="s">
        <v>17</v>
      </c>
      <c r="B447" s="27" t="s">
        <v>342</v>
      </c>
      <c r="C447" s="27">
        <v>2</v>
      </c>
      <c r="D447" s="27" t="s">
        <v>459</v>
      </c>
      <c r="E447" s="29"/>
      <c r="F447" s="29"/>
      <c r="G447" s="178">
        <v>7.7</v>
      </c>
      <c r="H447" s="178">
        <f t="shared" si="27"/>
        <v>7.7</v>
      </c>
      <c r="I447" s="178"/>
      <c r="J447" s="177">
        <f t="shared" si="26"/>
        <v>7.7</v>
      </c>
      <c r="K447" s="177">
        <v>13.75</v>
      </c>
      <c r="L447" s="177">
        <f t="shared" si="28"/>
        <v>105.88</v>
      </c>
      <c r="M447" s="178"/>
      <c r="N447" s="177">
        <f t="shared" si="29"/>
        <v>105.88</v>
      </c>
    </row>
    <row r="448" s="158" customFormat="1" ht="12" customHeight="1" spans="1:14">
      <c r="A448" s="27" t="s">
        <v>17</v>
      </c>
      <c r="B448" s="27" t="s">
        <v>342</v>
      </c>
      <c r="C448" s="27">
        <v>2</v>
      </c>
      <c r="D448" s="27" t="s">
        <v>460</v>
      </c>
      <c r="E448" s="29"/>
      <c r="F448" s="29"/>
      <c r="G448" s="178">
        <v>7.7</v>
      </c>
      <c r="H448" s="178">
        <f t="shared" si="27"/>
        <v>7.7</v>
      </c>
      <c r="I448" s="178"/>
      <c r="J448" s="177">
        <f t="shared" si="26"/>
        <v>7.7</v>
      </c>
      <c r="K448" s="177">
        <v>13.75</v>
      </c>
      <c r="L448" s="177">
        <f t="shared" si="28"/>
        <v>105.88</v>
      </c>
      <c r="M448" s="178"/>
      <c r="N448" s="177">
        <f t="shared" si="29"/>
        <v>105.88</v>
      </c>
    </row>
    <row r="449" s="158" customFormat="1" ht="12" customHeight="1" spans="1:14">
      <c r="A449" s="27" t="s">
        <v>17</v>
      </c>
      <c r="B449" s="27" t="s">
        <v>342</v>
      </c>
      <c r="C449" s="27">
        <v>2</v>
      </c>
      <c r="D449" s="27" t="s">
        <v>461</v>
      </c>
      <c r="E449" s="29"/>
      <c r="F449" s="29"/>
      <c r="G449" s="178">
        <v>10.3</v>
      </c>
      <c r="H449" s="178">
        <f t="shared" si="27"/>
        <v>10.3</v>
      </c>
      <c r="I449" s="178"/>
      <c r="J449" s="177">
        <f t="shared" si="26"/>
        <v>10.3</v>
      </c>
      <c r="K449" s="177">
        <v>13.75</v>
      </c>
      <c r="L449" s="177">
        <f t="shared" si="28"/>
        <v>141.63</v>
      </c>
      <c r="M449" s="178"/>
      <c r="N449" s="177">
        <f t="shared" si="29"/>
        <v>141.63</v>
      </c>
    </row>
    <row r="450" s="158" customFormat="1" ht="12" customHeight="1" spans="1:14">
      <c r="A450" s="27" t="s">
        <v>17</v>
      </c>
      <c r="B450" s="27" t="s">
        <v>342</v>
      </c>
      <c r="C450" s="27">
        <v>2</v>
      </c>
      <c r="D450" s="27" t="s">
        <v>462</v>
      </c>
      <c r="E450" s="29"/>
      <c r="F450" s="29"/>
      <c r="G450" s="178">
        <v>15.7</v>
      </c>
      <c r="H450" s="178">
        <f t="shared" si="27"/>
        <v>15.7</v>
      </c>
      <c r="I450" s="178"/>
      <c r="J450" s="177">
        <f t="shared" si="26"/>
        <v>15.7</v>
      </c>
      <c r="K450" s="177">
        <v>13.75</v>
      </c>
      <c r="L450" s="177">
        <f t="shared" si="28"/>
        <v>215.88</v>
      </c>
      <c r="M450" s="178"/>
      <c r="N450" s="177">
        <f t="shared" si="29"/>
        <v>215.88</v>
      </c>
    </row>
    <row r="451" s="158" customFormat="1" ht="12" customHeight="1" spans="1:14">
      <c r="A451" s="27" t="s">
        <v>17</v>
      </c>
      <c r="B451" s="27" t="s">
        <v>342</v>
      </c>
      <c r="C451" s="27">
        <v>2</v>
      </c>
      <c r="D451" s="27" t="s">
        <v>463</v>
      </c>
      <c r="E451" s="29"/>
      <c r="F451" s="29"/>
      <c r="G451" s="178">
        <v>7.7</v>
      </c>
      <c r="H451" s="178">
        <f t="shared" si="27"/>
        <v>7.7</v>
      </c>
      <c r="I451" s="178"/>
      <c r="J451" s="177">
        <f t="shared" si="26"/>
        <v>7.7</v>
      </c>
      <c r="K451" s="177">
        <v>13.75</v>
      </c>
      <c r="L451" s="177">
        <f t="shared" si="28"/>
        <v>105.88</v>
      </c>
      <c r="M451" s="178"/>
      <c r="N451" s="177">
        <f t="shared" si="29"/>
        <v>105.88</v>
      </c>
    </row>
    <row r="452" s="158" customFormat="1" ht="12" customHeight="1" spans="1:14">
      <c r="A452" s="27" t="s">
        <v>17</v>
      </c>
      <c r="B452" s="27" t="s">
        <v>342</v>
      </c>
      <c r="C452" s="27">
        <v>2</v>
      </c>
      <c r="D452" s="27" t="s">
        <v>464</v>
      </c>
      <c r="E452" s="29"/>
      <c r="F452" s="29"/>
      <c r="G452" s="178">
        <v>23.6</v>
      </c>
      <c r="H452" s="178">
        <f t="shared" si="27"/>
        <v>23.6</v>
      </c>
      <c r="I452" s="178"/>
      <c r="J452" s="177">
        <f t="shared" si="26"/>
        <v>23.6</v>
      </c>
      <c r="K452" s="177">
        <v>13.75</v>
      </c>
      <c r="L452" s="177">
        <f t="shared" si="28"/>
        <v>324.5</v>
      </c>
      <c r="M452" s="178"/>
      <c r="N452" s="177">
        <f t="shared" si="29"/>
        <v>324.5</v>
      </c>
    </row>
    <row r="453" s="158" customFormat="1" ht="12" customHeight="1" spans="1:14">
      <c r="A453" s="27" t="s">
        <v>17</v>
      </c>
      <c r="B453" s="27" t="s">
        <v>342</v>
      </c>
      <c r="C453" s="27">
        <v>2</v>
      </c>
      <c r="D453" s="27" t="s">
        <v>465</v>
      </c>
      <c r="E453" s="29"/>
      <c r="F453" s="29"/>
      <c r="G453" s="178">
        <v>15.7</v>
      </c>
      <c r="H453" s="178">
        <f t="shared" si="27"/>
        <v>15.7</v>
      </c>
      <c r="I453" s="178"/>
      <c r="J453" s="177">
        <f t="shared" ref="J453:J516" si="30">H453</f>
        <v>15.7</v>
      </c>
      <c r="K453" s="177">
        <v>13.75</v>
      </c>
      <c r="L453" s="177">
        <f t="shared" si="28"/>
        <v>215.88</v>
      </c>
      <c r="M453" s="178"/>
      <c r="N453" s="177">
        <f t="shared" si="29"/>
        <v>215.88</v>
      </c>
    </row>
    <row r="454" s="158" customFormat="1" ht="12" customHeight="1" spans="1:14">
      <c r="A454" s="27" t="s">
        <v>17</v>
      </c>
      <c r="B454" s="27" t="s">
        <v>342</v>
      </c>
      <c r="C454" s="27">
        <v>2</v>
      </c>
      <c r="D454" s="27" t="s">
        <v>466</v>
      </c>
      <c r="E454" s="29"/>
      <c r="F454" s="29"/>
      <c r="G454" s="178">
        <v>19.6</v>
      </c>
      <c r="H454" s="178">
        <f t="shared" ref="H454:H517" si="31">SUBTOTAL(9,E454:G454)</f>
        <v>19.6</v>
      </c>
      <c r="I454" s="178"/>
      <c r="J454" s="177">
        <f t="shared" si="30"/>
        <v>19.6</v>
      </c>
      <c r="K454" s="177">
        <v>13.75</v>
      </c>
      <c r="L454" s="177">
        <f t="shared" ref="L454:L517" si="32">ROUND(H454*K454,2)</f>
        <v>269.5</v>
      </c>
      <c r="M454" s="178"/>
      <c r="N454" s="177">
        <f t="shared" ref="N454:N517" si="33">L454-M454</f>
        <v>269.5</v>
      </c>
    </row>
    <row r="455" s="158" customFormat="1" ht="12" customHeight="1" spans="1:14">
      <c r="A455" s="27" t="s">
        <v>17</v>
      </c>
      <c r="B455" s="27" t="s">
        <v>342</v>
      </c>
      <c r="C455" s="27">
        <v>2</v>
      </c>
      <c r="D455" s="27" t="s">
        <v>467</v>
      </c>
      <c r="E455" s="29"/>
      <c r="F455" s="29"/>
      <c r="G455" s="178">
        <v>17.9</v>
      </c>
      <c r="H455" s="178">
        <f t="shared" si="31"/>
        <v>17.9</v>
      </c>
      <c r="I455" s="178"/>
      <c r="J455" s="177">
        <f t="shared" si="30"/>
        <v>17.9</v>
      </c>
      <c r="K455" s="177">
        <v>13.75</v>
      </c>
      <c r="L455" s="177">
        <f t="shared" si="32"/>
        <v>246.13</v>
      </c>
      <c r="M455" s="178"/>
      <c r="N455" s="177">
        <f t="shared" si="33"/>
        <v>246.13</v>
      </c>
    </row>
    <row r="456" s="158" customFormat="1" ht="12" customHeight="1" spans="1:14">
      <c r="A456" s="27" t="s">
        <v>17</v>
      </c>
      <c r="B456" s="27" t="s">
        <v>342</v>
      </c>
      <c r="C456" s="27">
        <v>2</v>
      </c>
      <c r="D456" s="27" t="s">
        <v>436</v>
      </c>
      <c r="E456" s="29"/>
      <c r="F456" s="29"/>
      <c r="G456" s="178">
        <v>9</v>
      </c>
      <c r="H456" s="178">
        <f t="shared" si="31"/>
        <v>9</v>
      </c>
      <c r="I456" s="178"/>
      <c r="J456" s="177">
        <f t="shared" si="30"/>
        <v>9</v>
      </c>
      <c r="K456" s="177">
        <v>13.75</v>
      </c>
      <c r="L456" s="177">
        <f t="shared" si="32"/>
        <v>123.75</v>
      </c>
      <c r="M456" s="178"/>
      <c r="N456" s="177">
        <f t="shared" si="33"/>
        <v>123.75</v>
      </c>
    </row>
    <row r="457" s="158" customFormat="1" ht="12" customHeight="1" spans="1:14">
      <c r="A457" s="27" t="s">
        <v>17</v>
      </c>
      <c r="B457" s="27" t="s">
        <v>342</v>
      </c>
      <c r="C457" s="27">
        <v>3</v>
      </c>
      <c r="D457" s="27" t="s">
        <v>468</v>
      </c>
      <c r="E457" s="29"/>
      <c r="F457" s="29"/>
      <c r="G457" s="178">
        <v>19.7</v>
      </c>
      <c r="H457" s="178">
        <f t="shared" si="31"/>
        <v>19.7</v>
      </c>
      <c r="I457" s="178"/>
      <c r="J457" s="177">
        <f t="shared" si="30"/>
        <v>19.7</v>
      </c>
      <c r="K457" s="177">
        <v>13.75</v>
      </c>
      <c r="L457" s="177">
        <f t="shared" si="32"/>
        <v>270.88</v>
      </c>
      <c r="M457" s="178"/>
      <c r="N457" s="177">
        <f t="shared" si="33"/>
        <v>270.88</v>
      </c>
    </row>
    <row r="458" s="158" customFormat="1" ht="12" customHeight="1" spans="1:14">
      <c r="A458" s="27" t="s">
        <v>17</v>
      </c>
      <c r="B458" s="27" t="s">
        <v>342</v>
      </c>
      <c r="C458" s="27">
        <v>3</v>
      </c>
      <c r="D458" s="27" t="s">
        <v>469</v>
      </c>
      <c r="E458" s="29"/>
      <c r="F458" s="29"/>
      <c r="G458" s="178">
        <v>24.7</v>
      </c>
      <c r="H458" s="178">
        <f t="shared" si="31"/>
        <v>24.7</v>
      </c>
      <c r="I458" s="178"/>
      <c r="J458" s="177">
        <f t="shared" si="30"/>
        <v>24.7</v>
      </c>
      <c r="K458" s="177">
        <v>13.75</v>
      </c>
      <c r="L458" s="177">
        <f t="shared" si="32"/>
        <v>339.63</v>
      </c>
      <c r="M458" s="178"/>
      <c r="N458" s="177">
        <f t="shared" si="33"/>
        <v>339.63</v>
      </c>
    </row>
    <row r="459" s="158" customFormat="1" ht="12" customHeight="1" spans="1:14">
      <c r="A459" s="27" t="s">
        <v>17</v>
      </c>
      <c r="B459" s="27" t="s">
        <v>342</v>
      </c>
      <c r="C459" s="27">
        <v>3</v>
      </c>
      <c r="D459" s="27" t="s">
        <v>470</v>
      </c>
      <c r="E459" s="29"/>
      <c r="F459" s="29"/>
      <c r="G459" s="178">
        <v>19.7</v>
      </c>
      <c r="H459" s="178">
        <f t="shared" si="31"/>
        <v>19.7</v>
      </c>
      <c r="I459" s="178"/>
      <c r="J459" s="177">
        <f t="shared" si="30"/>
        <v>19.7</v>
      </c>
      <c r="K459" s="177">
        <v>13.75</v>
      </c>
      <c r="L459" s="177">
        <f t="shared" si="32"/>
        <v>270.88</v>
      </c>
      <c r="M459" s="178"/>
      <c r="N459" s="177">
        <f t="shared" si="33"/>
        <v>270.88</v>
      </c>
    </row>
    <row r="460" s="158" customFormat="1" ht="12" customHeight="1" spans="1:14">
      <c r="A460" s="27" t="s">
        <v>17</v>
      </c>
      <c r="B460" s="27" t="s">
        <v>342</v>
      </c>
      <c r="C460" s="27">
        <v>3</v>
      </c>
      <c r="D460" s="27" t="s">
        <v>471</v>
      </c>
      <c r="E460" s="29"/>
      <c r="F460" s="29"/>
      <c r="G460" s="178">
        <v>19.7</v>
      </c>
      <c r="H460" s="178">
        <f t="shared" si="31"/>
        <v>19.7</v>
      </c>
      <c r="I460" s="178"/>
      <c r="J460" s="177">
        <f t="shared" si="30"/>
        <v>19.7</v>
      </c>
      <c r="K460" s="177">
        <v>13.75</v>
      </c>
      <c r="L460" s="177">
        <f t="shared" si="32"/>
        <v>270.88</v>
      </c>
      <c r="M460" s="178"/>
      <c r="N460" s="177">
        <f t="shared" si="33"/>
        <v>270.88</v>
      </c>
    </row>
    <row r="461" s="158" customFormat="1" ht="12" customHeight="1" spans="1:14">
      <c r="A461" s="27" t="s">
        <v>17</v>
      </c>
      <c r="B461" s="27" t="s">
        <v>342</v>
      </c>
      <c r="C461" s="27">
        <v>3</v>
      </c>
      <c r="D461" s="27" t="s">
        <v>472</v>
      </c>
      <c r="E461" s="29"/>
      <c r="F461" s="29"/>
      <c r="G461" s="178">
        <v>37.7</v>
      </c>
      <c r="H461" s="178">
        <f t="shared" si="31"/>
        <v>37.7</v>
      </c>
      <c r="I461" s="178"/>
      <c r="J461" s="177">
        <f t="shared" si="30"/>
        <v>37.7</v>
      </c>
      <c r="K461" s="177">
        <v>13.75</v>
      </c>
      <c r="L461" s="177">
        <f t="shared" si="32"/>
        <v>518.38</v>
      </c>
      <c r="M461" s="178"/>
      <c r="N461" s="177">
        <f t="shared" si="33"/>
        <v>518.38</v>
      </c>
    </row>
    <row r="462" s="158" customFormat="1" ht="12" customHeight="1" spans="1:14">
      <c r="A462" s="27" t="s">
        <v>17</v>
      </c>
      <c r="B462" s="27" t="s">
        <v>342</v>
      </c>
      <c r="C462" s="27">
        <v>3</v>
      </c>
      <c r="D462" s="27" t="s">
        <v>473</v>
      </c>
      <c r="E462" s="29"/>
      <c r="F462" s="29"/>
      <c r="G462" s="178">
        <v>9.7</v>
      </c>
      <c r="H462" s="178">
        <f t="shared" si="31"/>
        <v>9.7</v>
      </c>
      <c r="I462" s="178"/>
      <c r="J462" s="177">
        <f t="shared" si="30"/>
        <v>9.7</v>
      </c>
      <c r="K462" s="177">
        <v>13.75</v>
      </c>
      <c r="L462" s="177">
        <f t="shared" si="32"/>
        <v>133.38</v>
      </c>
      <c r="M462" s="178"/>
      <c r="N462" s="177">
        <f t="shared" si="33"/>
        <v>133.38</v>
      </c>
    </row>
    <row r="463" s="158" customFormat="1" ht="12" customHeight="1" spans="1:14">
      <c r="A463" s="27" t="s">
        <v>17</v>
      </c>
      <c r="B463" s="27" t="s">
        <v>342</v>
      </c>
      <c r="C463" s="27">
        <v>3</v>
      </c>
      <c r="D463" s="27" t="s">
        <v>474</v>
      </c>
      <c r="E463" s="29"/>
      <c r="F463" s="29"/>
      <c r="G463" s="178">
        <v>14.7</v>
      </c>
      <c r="H463" s="178">
        <f t="shared" si="31"/>
        <v>14.7</v>
      </c>
      <c r="I463" s="178"/>
      <c r="J463" s="177">
        <f t="shared" si="30"/>
        <v>14.7</v>
      </c>
      <c r="K463" s="177">
        <v>13.75</v>
      </c>
      <c r="L463" s="177">
        <f t="shared" si="32"/>
        <v>202.13</v>
      </c>
      <c r="M463" s="178"/>
      <c r="N463" s="177">
        <f t="shared" si="33"/>
        <v>202.13</v>
      </c>
    </row>
    <row r="464" s="158" customFormat="1" ht="12" customHeight="1" spans="1:14">
      <c r="A464" s="27" t="s">
        <v>17</v>
      </c>
      <c r="B464" s="27" t="s">
        <v>342</v>
      </c>
      <c r="C464" s="27">
        <v>3</v>
      </c>
      <c r="D464" s="27" t="s">
        <v>475</v>
      </c>
      <c r="E464" s="29"/>
      <c r="F464" s="29"/>
      <c r="G464" s="178">
        <v>19.7</v>
      </c>
      <c r="H464" s="178">
        <f t="shared" si="31"/>
        <v>19.7</v>
      </c>
      <c r="I464" s="178"/>
      <c r="J464" s="177">
        <f t="shared" si="30"/>
        <v>19.7</v>
      </c>
      <c r="K464" s="177">
        <v>13.75</v>
      </c>
      <c r="L464" s="177">
        <f t="shared" si="32"/>
        <v>270.88</v>
      </c>
      <c r="M464" s="178"/>
      <c r="N464" s="177">
        <f t="shared" si="33"/>
        <v>270.88</v>
      </c>
    </row>
    <row r="465" s="158" customFormat="1" ht="12" customHeight="1" spans="1:14">
      <c r="A465" s="27" t="s">
        <v>17</v>
      </c>
      <c r="B465" s="27" t="s">
        <v>342</v>
      </c>
      <c r="C465" s="27">
        <v>3</v>
      </c>
      <c r="D465" s="27" t="s">
        <v>476</v>
      </c>
      <c r="E465" s="29"/>
      <c r="F465" s="29"/>
      <c r="G465" s="178">
        <v>26.7</v>
      </c>
      <c r="H465" s="178">
        <f t="shared" si="31"/>
        <v>26.7</v>
      </c>
      <c r="I465" s="178"/>
      <c r="J465" s="177">
        <f t="shared" si="30"/>
        <v>26.7</v>
      </c>
      <c r="K465" s="177">
        <v>13.75</v>
      </c>
      <c r="L465" s="177">
        <f t="shared" si="32"/>
        <v>367.13</v>
      </c>
      <c r="M465" s="178"/>
      <c r="N465" s="177">
        <f t="shared" si="33"/>
        <v>367.13</v>
      </c>
    </row>
    <row r="466" s="158" customFormat="1" ht="12" customHeight="1" spans="1:14">
      <c r="A466" s="27" t="s">
        <v>17</v>
      </c>
      <c r="B466" s="27" t="s">
        <v>342</v>
      </c>
      <c r="C466" s="27">
        <v>3</v>
      </c>
      <c r="D466" s="27" t="s">
        <v>477</v>
      </c>
      <c r="E466" s="29"/>
      <c r="F466" s="29"/>
      <c r="G466" s="178">
        <v>19.7</v>
      </c>
      <c r="H466" s="178">
        <f t="shared" si="31"/>
        <v>19.7</v>
      </c>
      <c r="I466" s="178"/>
      <c r="J466" s="177">
        <f t="shared" si="30"/>
        <v>19.7</v>
      </c>
      <c r="K466" s="177">
        <v>13.75</v>
      </c>
      <c r="L466" s="177">
        <f t="shared" si="32"/>
        <v>270.88</v>
      </c>
      <c r="M466" s="178"/>
      <c r="N466" s="177">
        <f t="shared" si="33"/>
        <v>270.88</v>
      </c>
    </row>
    <row r="467" s="158" customFormat="1" ht="12" customHeight="1" spans="1:14">
      <c r="A467" s="27" t="s">
        <v>17</v>
      </c>
      <c r="B467" s="27" t="s">
        <v>342</v>
      </c>
      <c r="C467" s="27">
        <v>3</v>
      </c>
      <c r="D467" s="27" t="s">
        <v>478</v>
      </c>
      <c r="E467" s="29"/>
      <c r="F467" s="29"/>
      <c r="G467" s="178">
        <v>33.7</v>
      </c>
      <c r="H467" s="178">
        <f t="shared" si="31"/>
        <v>33.7</v>
      </c>
      <c r="I467" s="178"/>
      <c r="J467" s="177">
        <f t="shared" si="30"/>
        <v>33.7</v>
      </c>
      <c r="K467" s="177">
        <v>13.75</v>
      </c>
      <c r="L467" s="177">
        <f t="shared" si="32"/>
        <v>463.38</v>
      </c>
      <c r="M467" s="178"/>
      <c r="N467" s="177">
        <f t="shared" si="33"/>
        <v>463.38</v>
      </c>
    </row>
    <row r="468" s="158" customFormat="1" ht="12" customHeight="1" spans="1:14">
      <c r="A468" s="27" t="s">
        <v>17</v>
      </c>
      <c r="B468" s="27" t="s">
        <v>342</v>
      </c>
      <c r="C468" s="27">
        <v>3</v>
      </c>
      <c r="D468" s="27" t="s">
        <v>479</v>
      </c>
      <c r="E468" s="29"/>
      <c r="F468" s="29"/>
      <c r="G468" s="178">
        <v>9.7</v>
      </c>
      <c r="H468" s="178">
        <f t="shared" si="31"/>
        <v>9.7</v>
      </c>
      <c r="I468" s="178"/>
      <c r="J468" s="177">
        <f t="shared" si="30"/>
        <v>9.7</v>
      </c>
      <c r="K468" s="177">
        <v>13.75</v>
      </c>
      <c r="L468" s="177">
        <f t="shared" si="32"/>
        <v>133.38</v>
      </c>
      <c r="M468" s="178"/>
      <c r="N468" s="177">
        <f t="shared" si="33"/>
        <v>133.38</v>
      </c>
    </row>
    <row r="469" s="158" customFormat="1" ht="12" customHeight="1" spans="1:14">
      <c r="A469" s="27" t="s">
        <v>17</v>
      </c>
      <c r="B469" s="27" t="s">
        <v>342</v>
      </c>
      <c r="C469" s="27">
        <v>3</v>
      </c>
      <c r="D469" s="27" t="s">
        <v>480</v>
      </c>
      <c r="E469" s="29"/>
      <c r="F469" s="29"/>
      <c r="G469" s="178">
        <v>9.7</v>
      </c>
      <c r="H469" s="178">
        <f t="shared" si="31"/>
        <v>9.7</v>
      </c>
      <c r="I469" s="178"/>
      <c r="J469" s="177">
        <f t="shared" si="30"/>
        <v>9.7</v>
      </c>
      <c r="K469" s="177">
        <v>13.75</v>
      </c>
      <c r="L469" s="177">
        <f t="shared" si="32"/>
        <v>133.38</v>
      </c>
      <c r="M469" s="178"/>
      <c r="N469" s="177">
        <f t="shared" si="33"/>
        <v>133.38</v>
      </c>
    </row>
    <row r="470" s="158" customFormat="1" ht="12" customHeight="1" spans="1:14">
      <c r="A470" s="27" t="s">
        <v>17</v>
      </c>
      <c r="B470" s="27" t="s">
        <v>342</v>
      </c>
      <c r="C470" s="27">
        <v>3</v>
      </c>
      <c r="D470" s="27" t="s">
        <v>481</v>
      </c>
      <c r="E470" s="29"/>
      <c r="F470" s="29"/>
      <c r="G470" s="178">
        <v>9.7</v>
      </c>
      <c r="H470" s="178">
        <f t="shared" si="31"/>
        <v>9.7</v>
      </c>
      <c r="I470" s="178"/>
      <c r="J470" s="177">
        <f t="shared" si="30"/>
        <v>9.7</v>
      </c>
      <c r="K470" s="177">
        <v>13.75</v>
      </c>
      <c r="L470" s="177">
        <f t="shared" si="32"/>
        <v>133.38</v>
      </c>
      <c r="M470" s="178"/>
      <c r="N470" s="177">
        <f t="shared" si="33"/>
        <v>133.38</v>
      </c>
    </row>
    <row r="471" s="158" customFormat="1" ht="12" customHeight="1" spans="1:14">
      <c r="A471" s="27" t="s">
        <v>17</v>
      </c>
      <c r="B471" s="27" t="s">
        <v>342</v>
      </c>
      <c r="C471" s="27">
        <v>3</v>
      </c>
      <c r="D471" s="27" t="s">
        <v>482</v>
      </c>
      <c r="E471" s="29"/>
      <c r="F471" s="29"/>
      <c r="G471" s="178">
        <v>9.7</v>
      </c>
      <c r="H471" s="178">
        <f t="shared" si="31"/>
        <v>9.7</v>
      </c>
      <c r="I471" s="178"/>
      <c r="J471" s="177">
        <f t="shared" si="30"/>
        <v>9.7</v>
      </c>
      <c r="K471" s="177">
        <v>13.75</v>
      </c>
      <c r="L471" s="177">
        <f t="shared" si="32"/>
        <v>133.38</v>
      </c>
      <c r="M471" s="178"/>
      <c r="N471" s="177">
        <f t="shared" si="33"/>
        <v>133.38</v>
      </c>
    </row>
    <row r="472" s="158" customFormat="1" ht="12" customHeight="1" spans="1:14">
      <c r="A472" s="27" t="s">
        <v>17</v>
      </c>
      <c r="B472" s="27" t="s">
        <v>342</v>
      </c>
      <c r="C472" s="27">
        <v>3</v>
      </c>
      <c r="D472" s="27" t="s">
        <v>483</v>
      </c>
      <c r="E472" s="29"/>
      <c r="F472" s="29"/>
      <c r="G472" s="178">
        <v>29.7</v>
      </c>
      <c r="H472" s="178">
        <f t="shared" si="31"/>
        <v>29.7</v>
      </c>
      <c r="I472" s="178"/>
      <c r="J472" s="177">
        <f t="shared" si="30"/>
        <v>29.7</v>
      </c>
      <c r="K472" s="177">
        <v>13.75</v>
      </c>
      <c r="L472" s="177">
        <f t="shared" si="32"/>
        <v>408.38</v>
      </c>
      <c r="M472" s="178"/>
      <c r="N472" s="177">
        <f t="shared" si="33"/>
        <v>408.38</v>
      </c>
    </row>
    <row r="473" s="158" customFormat="1" ht="12" customHeight="1" spans="1:14">
      <c r="A473" s="27" t="s">
        <v>17</v>
      </c>
      <c r="B473" s="27" t="s">
        <v>342</v>
      </c>
      <c r="C473" s="27">
        <v>3</v>
      </c>
      <c r="D473" s="27" t="s">
        <v>484</v>
      </c>
      <c r="E473" s="29"/>
      <c r="F473" s="29"/>
      <c r="G473" s="178">
        <v>14.7</v>
      </c>
      <c r="H473" s="178">
        <f t="shared" si="31"/>
        <v>14.7</v>
      </c>
      <c r="I473" s="178"/>
      <c r="J473" s="177">
        <f t="shared" si="30"/>
        <v>14.7</v>
      </c>
      <c r="K473" s="177">
        <v>13.75</v>
      </c>
      <c r="L473" s="177">
        <f t="shared" si="32"/>
        <v>202.13</v>
      </c>
      <c r="M473" s="178"/>
      <c r="N473" s="177">
        <f t="shared" si="33"/>
        <v>202.13</v>
      </c>
    </row>
    <row r="474" s="158" customFormat="1" ht="12" customHeight="1" spans="1:14">
      <c r="A474" s="27" t="s">
        <v>17</v>
      </c>
      <c r="B474" s="27" t="s">
        <v>342</v>
      </c>
      <c r="C474" s="27">
        <v>3</v>
      </c>
      <c r="D474" s="27" t="s">
        <v>485</v>
      </c>
      <c r="E474" s="29"/>
      <c r="F474" s="29"/>
      <c r="G474" s="178">
        <v>9.7</v>
      </c>
      <c r="H474" s="178">
        <f t="shared" si="31"/>
        <v>9.7</v>
      </c>
      <c r="I474" s="178"/>
      <c r="J474" s="177">
        <f t="shared" si="30"/>
        <v>9.7</v>
      </c>
      <c r="K474" s="177">
        <v>13.75</v>
      </c>
      <c r="L474" s="177">
        <f t="shared" si="32"/>
        <v>133.38</v>
      </c>
      <c r="M474" s="178"/>
      <c r="N474" s="177">
        <f t="shared" si="33"/>
        <v>133.38</v>
      </c>
    </row>
    <row r="475" s="158" customFormat="1" ht="12" customHeight="1" spans="1:14">
      <c r="A475" s="27" t="s">
        <v>17</v>
      </c>
      <c r="B475" s="27" t="s">
        <v>342</v>
      </c>
      <c r="C475" s="27">
        <v>3</v>
      </c>
      <c r="D475" s="27" t="s">
        <v>486</v>
      </c>
      <c r="E475" s="29"/>
      <c r="F475" s="29"/>
      <c r="G475" s="178">
        <v>24.7</v>
      </c>
      <c r="H475" s="178">
        <f t="shared" si="31"/>
        <v>24.7</v>
      </c>
      <c r="I475" s="178"/>
      <c r="J475" s="177">
        <f t="shared" si="30"/>
        <v>24.7</v>
      </c>
      <c r="K475" s="177">
        <v>13.75</v>
      </c>
      <c r="L475" s="177">
        <f t="shared" si="32"/>
        <v>339.63</v>
      </c>
      <c r="M475" s="178"/>
      <c r="N475" s="177">
        <f t="shared" si="33"/>
        <v>339.63</v>
      </c>
    </row>
    <row r="476" s="158" customFormat="1" ht="12" customHeight="1" spans="1:14">
      <c r="A476" s="27" t="s">
        <v>17</v>
      </c>
      <c r="B476" s="27" t="s">
        <v>342</v>
      </c>
      <c r="C476" s="27">
        <v>3</v>
      </c>
      <c r="D476" s="27" t="s">
        <v>487</v>
      </c>
      <c r="E476" s="29"/>
      <c r="F476" s="29"/>
      <c r="G476" s="178">
        <v>14.7</v>
      </c>
      <c r="H476" s="178">
        <f t="shared" si="31"/>
        <v>14.7</v>
      </c>
      <c r="I476" s="178"/>
      <c r="J476" s="177">
        <f t="shared" si="30"/>
        <v>14.7</v>
      </c>
      <c r="K476" s="177">
        <v>13.75</v>
      </c>
      <c r="L476" s="177">
        <f t="shared" si="32"/>
        <v>202.13</v>
      </c>
      <c r="M476" s="178"/>
      <c r="N476" s="177">
        <f t="shared" si="33"/>
        <v>202.13</v>
      </c>
    </row>
    <row r="477" s="158" customFormat="1" ht="12" customHeight="1" spans="1:14">
      <c r="A477" s="27" t="s">
        <v>17</v>
      </c>
      <c r="B477" s="27" t="s">
        <v>342</v>
      </c>
      <c r="C477" s="27">
        <v>3</v>
      </c>
      <c r="D477" s="27" t="s">
        <v>488</v>
      </c>
      <c r="E477" s="29"/>
      <c r="F477" s="29"/>
      <c r="G477" s="178">
        <v>14.7</v>
      </c>
      <c r="H477" s="178">
        <f t="shared" si="31"/>
        <v>14.7</v>
      </c>
      <c r="I477" s="178"/>
      <c r="J477" s="177">
        <f t="shared" si="30"/>
        <v>14.7</v>
      </c>
      <c r="K477" s="177">
        <v>13.75</v>
      </c>
      <c r="L477" s="177">
        <f t="shared" si="32"/>
        <v>202.13</v>
      </c>
      <c r="M477" s="178"/>
      <c r="N477" s="177">
        <f t="shared" si="33"/>
        <v>202.13</v>
      </c>
    </row>
    <row r="478" s="158" customFormat="1" ht="12" customHeight="1" spans="1:14">
      <c r="A478" s="27" t="s">
        <v>17</v>
      </c>
      <c r="B478" s="27" t="s">
        <v>342</v>
      </c>
      <c r="C478" s="27">
        <v>3</v>
      </c>
      <c r="D478" s="27" t="s">
        <v>489</v>
      </c>
      <c r="E478" s="29"/>
      <c r="F478" s="29"/>
      <c r="G478" s="178">
        <v>19.7</v>
      </c>
      <c r="H478" s="178">
        <f t="shared" si="31"/>
        <v>19.7</v>
      </c>
      <c r="I478" s="178"/>
      <c r="J478" s="177">
        <f t="shared" si="30"/>
        <v>19.7</v>
      </c>
      <c r="K478" s="177">
        <v>13.75</v>
      </c>
      <c r="L478" s="177">
        <f t="shared" si="32"/>
        <v>270.88</v>
      </c>
      <c r="M478" s="178"/>
      <c r="N478" s="177">
        <f t="shared" si="33"/>
        <v>270.88</v>
      </c>
    </row>
    <row r="479" s="158" customFormat="1" ht="12" customHeight="1" spans="1:14">
      <c r="A479" s="27" t="s">
        <v>17</v>
      </c>
      <c r="B479" s="27" t="s">
        <v>342</v>
      </c>
      <c r="C479" s="27">
        <v>3</v>
      </c>
      <c r="D479" s="27" t="s">
        <v>490</v>
      </c>
      <c r="E479" s="29"/>
      <c r="F479" s="29"/>
      <c r="G479" s="178">
        <v>29.7</v>
      </c>
      <c r="H479" s="178">
        <f t="shared" si="31"/>
        <v>29.7</v>
      </c>
      <c r="I479" s="178"/>
      <c r="J479" s="177">
        <f t="shared" si="30"/>
        <v>29.7</v>
      </c>
      <c r="K479" s="177">
        <v>13.75</v>
      </c>
      <c r="L479" s="177">
        <f t="shared" si="32"/>
        <v>408.38</v>
      </c>
      <c r="M479" s="178"/>
      <c r="N479" s="177">
        <f t="shared" si="33"/>
        <v>408.38</v>
      </c>
    </row>
    <row r="480" s="158" customFormat="1" ht="12" customHeight="1" spans="1:14">
      <c r="A480" s="27" t="s">
        <v>17</v>
      </c>
      <c r="B480" s="27" t="s">
        <v>342</v>
      </c>
      <c r="C480" s="27">
        <v>3</v>
      </c>
      <c r="D480" s="27" t="s">
        <v>491</v>
      </c>
      <c r="E480" s="29"/>
      <c r="F480" s="29"/>
      <c r="G480" s="178">
        <v>9.7</v>
      </c>
      <c r="H480" s="178">
        <f t="shared" si="31"/>
        <v>9.7</v>
      </c>
      <c r="I480" s="178"/>
      <c r="J480" s="177">
        <f t="shared" si="30"/>
        <v>9.7</v>
      </c>
      <c r="K480" s="177">
        <v>13.75</v>
      </c>
      <c r="L480" s="177">
        <f t="shared" si="32"/>
        <v>133.38</v>
      </c>
      <c r="M480" s="178"/>
      <c r="N480" s="177">
        <f t="shared" si="33"/>
        <v>133.38</v>
      </c>
    </row>
    <row r="481" s="158" customFormat="1" ht="12" customHeight="1" spans="1:14">
      <c r="A481" s="27" t="s">
        <v>17</v>
      </c>
      <c r="B481" s="27" t="s">
        <v>342</v>
      </c>
      <c r="C481" s="27">
        <v>3</v>
      </c>
      <c r="D481" s="27" t="s">
        <v>492</v>
      </c>
      <c r="E481" s="29"/>
      <c r="F481" s="29"/>
      <c r="G481" s="178">
        <v>14.7</v>
      </c>
      <c r="H481" s="178">
        <f t="shared" si="31"/>
        <v>14.7</v>
      </c>
      <c r="I481" s="178"/>
      <c r="J481" s="177">
        <f t="shared" si="30"/>
        <v>14.7</v>
      </c>
      <c r="K481" s="177">
        <v>13.75</v>
      </c>
      <c r="L481" s="177">
        <f t="shared" si="32"/>
        <v>202.13</v>
      </c>
      <c r="M481" s="178"/>
      <c r="N481" s="177">
        <f t="shared" si="33"/>
        <v>202.13</v>
      </c>
    </row>
    <row r="482" s="158" customFormat="1" ht="12" customHeight="1" spans="1:14">
      <c r="A482" s="27" t="s">
        <v>17</v>
      </c>
      <c r="B482" s="27" t="s">
        <v>342</v>
      </c>
      <c r="C482" s="27">
        <v>3</v>
      </c>
      <c r="D482" s="27" t="s">
        <v>493</v>
      </c>
      <c r="E482" s="29"/>
      <c r="F482" s="29"/>
      <c r="G482" s="178">
        <v>19.7</v>
      </c>
      <c r="H482" s="178">
        <f t="shared" si="31"/>
        <v>19.7</v>
      </c>
      <c r="I482" s="178"/>
      <c r="J482" s="177">
        <f t="shared" si="30"/>
        <v>19.7</v>
      </c>
      <c r="K482" s="177">
        <v>13.75</v>
      </c>
      <c r="L482" s="177">
        <f t="shared" si="32"/>
        <v>270.88</v>
      </c>
      <c r="M482" s="178"/>
      <c r="N482" s="177">
        <f t="shared" si="33"/>
        <v>270.88</v>
      </c>
    </row>
    <row r="483" s="158" customFormat="1" ht="12" customHeight="1" spans="1:14">
      <c r="A483" s="27" t="s">
        <v>17</v>
      </c>
      <c r="B483" s="27" t="s">
        <v>342</v>
      </c>
      <c r="C483" s="27">
        <v>3</v>
      </c>
      <c r="D483" s="27" t="s">
        <v>494</v>
      </c>
      <c r="E483" s="29"/>
      <c r="F483" s="29"/>
      <c r="G483" s="178">
        <v>14.7</v>
      </c>
      <c r="H483" s="178">
        <f t="shared" si="31"/>
        <v>14.7</v>
      </c>
      <c r="I483" s="178"/>
      <c r="J483" s="177">
        <f t="shared" si="30"/>
        <v>14.7</v>
      </c>
      <c r="K483" s="177">
        <v>13.75</v>
      </c>
      <c r="L483" s="177">
        <f t="shared" si="32"/>
        <v>202.13</v>
      </c>
      <c r="M483" s="178"/>
      <c r="N483" s="177">
        <f t="shared" si="33"/>
        <v>202.13</v>
      </c>
    </row>
    <row r="484" s="158" customFormat="1" ht="12" customHeight="1" spans="1:14">
      <c r="A484" s="27" t="s">
        <v>17</v>
      </c>
      <c r="B484" s="27" t="s">
        <v>342</v>
      </c>
      <c r="C484" s="27">
        <v>3</v>
      </c>
      <c r="D484" s="27" t="s">
        <v>495</v>
      </c>
      <c r="E484" s="29"/>
      <c r="F484" s="29"/>
      <c r="G484" s="178">
        <v>9.7</v>
      </c>
      <c r="H484" s="178">
        <f t="shared" si="31"/>
        <v>9.7</v>
      </c>
      <c r="I484" s="178"/>
      <c r="J484" s="177">
        <f t="shared" si="30"/>
        <v>9.7</v>
      </c>
      <c r="K484" s="177">
        <v>13.75</v>
      </c>
      <c r="L484" s="177">
        <f t="shared" si="32"/>
        <v>133.38</v>
      </c>
      <c r="M484" s="178"/>
      <c r="N484" s="177">
        <f t="shared" si="33"/>
        <v>133.38</v>
      </c>
    </row>
    <row r="485" s="158" customFormat="1" ht="12" customHeight="1" spans="1:14">
      <c r="A485" s="27" t="s">
        <v>17</v>
      </c>
      <c r="B485" s="27" t="s">
        <v>342</v>
      </c>
      <c r="C485" s="27">
        <v>3</v>
      </c>
      <c r="D485" s="27" t="s">
        <v>496</v>
      </c>
      <c r="E485" s="29"/>
      <c r="F485" s="29"/>
      <c r="G485" s="178">
        <v>14.7</v>
      </c>
      <c r="H485" s="178">
        <f t="shared" si="31"/>
        <v>14.7</v>
      </c>
      <c r="I485" s="178"/>
      <c r="J485" s="177">
        <f t="shared" si="30"/>
        <v>14.7</v>
      </c>
      <c r="K485" s="177">
        <v>13.75</v>
      </c>
      <c r="L485" s="177">
        <f t="shared" si="32"/>
        <v>202.13</v>
      </c>
      <c r="M485" s="178"/>
      <c r="N485" s="177">
        <f t="shared" si="33"/>
        <v>202.13</v>
      </c>
    </row>
    <row r="486" s="158" customFormat="1" ht="12" customHeight="1" spans="1:14">
      <c r="A486" s="27" t="s">
        <v>17</v>
      </c>
      <c r="B486" s="27" t="s">
        <v>342</v>
      </c>
      <c r="C486" s="27">
        <v>3</v>
      </c>
      <c r="D486" s="27" t="s">
        <v>497</v>
      </c>
      <c r="E486" s="29"/>
      <c r="F486" s="29"/>
      <c r="G486" s="178">
        <v>37.7</v>
      </c>
      <c r="H486" s="178">
        <f t="shared" si="31"/>
        <v>37.7</v>
      </c>
      <c r="I486" s="178"/>
      <c r="J486" s="177">
        <f t="shared" si="30"/>
        <v>37.7</v>
      </c>
      <c r="K486" s="177">
        <v>13.75</v>
      </c>
      <c r="L486" s="177">
        <f t="shared" si="32"/>
        <v>518.38</v>
      </c>
      <c r="M486" s="178"/>
      <c r="N486" s="177">
        <f t="shared" si="33"/>
        <v>518.38</v>
      </c>
    </row>
    <row r="487" s="158" customFormat="1" ht="12" customHeight="1" spans="1:14">
      <c r="A487" s="27" t="s">
        <v>17</v>
      </c>
      <c r="B487" s="27" t="s">
        <v>342</v>
      </c>
      <c r="C487" s="27">
        <v>3</v>
      </c>
      <c r="D487" s="27" t="s">
        <v>498</v>
      </c>
      <c r="E487" s="29"/>
      <c r="F487" s="29"/>
      <c r="G487" s="178">
        <v>9.7</v>
      </c>
      <c r="H487" s="178">
        <f t="shared" si="31"/>
        <v>9.7</v>
      </c>
      <c r="I487" s="178"/>
      <c r="J487" s="177">
        <f t="shared" si="30"/>
        <v>9.7</v>
      </c>
      <c r="K487" s="177">
        <v>13.75</v>
      </c>
      <c r="L487" s="177">
        <f t="shared" si="32"/>
        <v>133.38</v>
      </c>
      <c r="M487" s="178"/>
      <c r="N487" s="177">
        <f t="shared" si="33"/>
        <v>133.38</v>
      </c>
    </row>
    <row r="488" s="158" customFormat="1" ht="12" customHeight="1" spans="1:14">
      <c r="A488" s="27" t="s">
        <v>17</v>
      </c>
      <c r="B488" s="27" t="s">
        <v>342</v>
      </c>
      <c r="C488" s="27">
        <v>3</v>
      </c>
      <c r="D488" s="27" t="s">
        <v>499</v>
      </c>
      <c r="E488" s="29"/>
      <c r="F488" s="29"/>
      <c r="G488" s="178">
        <v>14.7</v>
      </c>
      <c r="H488" s="178">
        <f t="shared" si="31"/>
        <v>14.7</v>
      </c>
      <c r="I488" s="178"/>
      <c r="J488" s="177">
        <f t="shared" si="30"/>
        <v>14.7</v>
      </c>
      <c r="K488" s="177">
        <v>13.75</v>
      </c>
      <c r="L488" s="177">
        <f t="shared" si="32"/>
        <v>202.13</v>
      </c>
      <c r="M488" s="178"/>
      <c r="N488" s="177">
        <f t="shared" si="33"/>
        <v>202.13</v>
      </c>
    </row>
    <row r="489" s="158" customFormat="1" ht="12" customHeight="1" spans="1:14">
      <c r="A489" s="27" t="s">
        <v>17</v>
      </c>
      <c r="B489" s="27" t="s">
        <v>342</v>
      </c>
      <c r="C489" s="27">
        <v>3</v>
      </c>
      <c r="D489" s="27" t="s">
        <v>500</v>
      </c>
      <c r="E489" s="29"/>
      <c r="F489" s="29"/>
      <c r="G489" s="178">
        <v>9.7</v>
      </c>
      <c r="H489" s="178">
        <f t="shared" si="31"/>
        <v>9.7</v>
      </c>
      <c r="I489" s="178"/>
      <c r="J489" s="177">
        <f t="shared" si="30"/>
        <v>9.7</v>
      </c>
      <c r="K489" s="177">
        <v>13.75</v>
      </c>
      <c r="L489" s="177">
        <f t="shared" si="32"/>
        <v>133.38</v>
      </c>
      <c r="M489" s="178"/>
      <c r="N489" s="177">
        <f t="shared" si="33"/>
        <v>133.38</v>
      </c>
    </row>
    <row r="490" s="158" customFormat="1" ht="12" customHeight="1" spans="1:14">
      <c r="A490" s="27" t="s">
        <v>17</v>
      </c>
      <c r="B490" s="27" t="s">
        <v>342</v>
      </c>
      <c r="C490" s="27">
        <v>3</v>
      </c>
      <c r="D490" s="27" t="s">
        <v>501</v>
      </c>
      <c r="E490" s="29"/>
      <c r="F490" s="29"/>
      <c r="G490" s="178">
        <v>24.7</v>
      </c>
      <c r="H490" s="178">
        <f t="shared" si="31"/>
        <v>24.7</v>
      </c>
      <c r="I490" s="178"/>
      <c r="J490" s="177">
        <f t="shared" si="30"/>
        <v>24.7</v>
      </c>
      <c r="K490" s="177">
        <v>13.75</v>
      </c>
      <c r="L490" s="177">
        <f t="shared" si="32"/>
        <v>339.63</v>
      </c>
      <c r="M490" s="178"/>
      <c r="N490" s="177">
        <f t="shared" si="33"/>
        <v>339.63</v>
      </c>
    </row>
    <row r="491" s="158" customFormat="1" ht="12" customHeight="1" spans="1:14">
      <c r="A491" s="27" t="s">
        <v>17</v>
      </c>
      <c r="B491" s="27" t="s">
        <v>342</v>
      </c>
      <c r="C491" s="27">
        <v>3</v>
      </c>
      <c r="D491" s="27" t="s">
        <v>502</v>
      </c>
      <c r="E491" s="29"/>
      <c r="F491" s="29"/>
      <c r="G491" s="178">
        <v>14.7</v>
      </c>
      <c r="H491" s="178">
        <f t="shared" si="31"/>
        <v>14.7</v>
      </c>
      <c r="I491" s="178"/>
      <c r="J491" s="177">
        <f t="shared" si="30"/>
        <v>14.7</v>
      </c>
      <c r="K491" s="177">
        <v>13.75</v>
      </c>
      <c r="L491" s="177">
        <f t="shared" si="32"/>
        <v>202.13</v>
      </c>
      <c r="M491" s="178"/>
      <c r="N491" s="177">
        <f t="shared" si="33"/>
        <v>202.13</v>
      </c>
    </row>
    <row r="492" s="158" customFormat="1" ht="12" customHeight="1" spans="1:14">
      <c r="A492" s="27" t="s">
        <v>17</v>
      </c>
      <c r="B492" s="27" t="s">
        <v>342</v>
      </c>
      <c r="C492" s="27">
        <v>3</v>
      </c>
      <c r="D492" s="27" t="s">
        <v>491</v>
      </c>
      <c r="E492" s="29"/>
      <c r="F492" s="29"/>
      <c r="G492" s="178">
        <v>9.7</v>
      </c>
      <c r="H492" s="178">
        <f t="shared" si="31"/>
        <v>9.7</v>
      </c>
      <c r="I492" s="178"/>
      <c r="J492" s="177">
        <f t="shared" si="30"/>
        <v>9.7</v>
      </c>
      <c r="K492" s="177">
        <v>13.75</v>
      </c>
      <c r="L492" s="177">
        <f t="shared" si="32"/>
        <v>133.38</v>
      </c>
      <c r="M492" s="178"/>
      <c r="N492" s="177">
        <f t="shared" si="33"/>
        <v>133.38</v>
      </c>
    </row>
    <row r="493" s="158" customFormat="1" ht="12" customHeight="1" spans="1:14">
      <c r="A493" s="38" t="s">
        <v>17</v>
      </c>
      <c r="B493" s="38" t="s">
        <v>342</v>
      </c>
      <c r="C493" s="38">
        <v>3</v>
      </c>
      <c r="D493" s="38" t="s">
        <v>503</v>
      </c>
      <c r="E493" s="29"/>
      <c r="F493" s="29"/>
      <c r="G493" s="178">
        <v>33.7</v>
      </c>
      <c r="H493" s="178">
        <f t="shared" si="31"/>
        <v>33.7</v>
      </c>
      <c r="I493" s="178"/>
      <c r="J493" s="177">
        <f t="shared" si="30"/>
        <v>33.7</v>
      </c>
      <c r="K493" s="177">
        <v>13.75</v>
      </c>
      <c r="L493" s="177">
        <f t="shared" si="32"/>
        <v>463.38</v>
      </c>
      <c r="M493" s="178"/>
      <c r="N493" s="177">
        <f t="shared" si="33"/>
        <v>463.38</v>
      </c>
    </row>
    <row r="494" s="158" customFormat="1" ht="12" customHeight="1" spans="1:14">
      <c r="A494" s="27" t="s">
        <v>17</v>
      </c>
      <c r="B494" s="27" t="s">
        <v>342</v>
      </c>
      <c r="C494" s="27">
        <v>3</v>
      </c>
      <c r="D494" s="27" t="s">
        <v>504</v>
      </c>
      <c r="E494" s="29"/>
      <c r="F494" s="29"/>
      <c r="G494" s="178">
        <v>24.7</v>
      </c>
      <c r="H494" s="178">
        <f t="shared" si="31"/>
        <v>24.7</v>
      </c>
      <c r="I494" s="178"/>
      <c r="J494" s="177">
        <f t="shared" si="30"/>
        <v>24.7</v>
      </c>
      <c r="K494" s="177">
        <v>13.75</v>
      </c>
      <c r="L494" s="177">
        <f t="shared" si="32"/>
        <v>339.63</v>
      </c>
      <c r="M494" s="178"/>
      <c r="N494" s="177">
        <f t="shared" si="33"/>
        <v>339.63</v>
      </c>
    </row>
    <row r="495" s="158" customFormat="1" ht="12" customHeight="1" spans="1:14">
      <c r="A495" s="27" t="s">
        <v>17</v>
      </c>
      <c r="B495" s="27" t="s">
        <v>342</v>
      </c>
      <c r="C495" s="27">
        <v>3</v>
      </c>
      <c r="D495" s="27" t="s">
        <v>505</v>
      </c>
      <c r="E495" s="29"/>
      <c r="F495" s="29"/>
      <c r="G495" s="178">
        <v>14.7</v>
      </c>
      <c r="H495" s="178">
        <f t="shared" si="31"/>
        <v>14.7</v>
      </c>
      <c r="I495" s="178"/>
      <c r="J495" s="177">
        <f t="shared" si="30"/>
        <v>14.7</v>
      </c>
      <c r="K495" s="177">
        <v>13.75</v>
      </c>
      <c r="L495" s="177">
        <f t="shared" si="32"/>
        <v>202.13</v>
      </c>
      <c r="M495" s="178"/>
      <c r="N495" s="177">
        <f t="shared" si="33"/>
        <v>202.13</v>
      </c>
    </row>
    <row r="496" s="158" customFormat="1" ht="12" customHeight="1" spans="1:14">
      <c r="A496" s="27" t="s">
        <v>17</v>
      </c>
      <c r="B496" s="27" t="s">
        <v>342</v>
      </c>
      <c r="C496" s="27">
        <v>3</v>
      </c>
      <c r="D496" s="27" t="s">
        <v>506</v>
      </c>
      <c r="E496" s="29"/>
      <c r="F496" s="29"/>
      <c r="G496" s="178">
        <v>29.7</v>
      </c>
      <c r="H496" s="178">
        <f t="shared" si="31"/>
        <v>29.7</v>
      </c>
      <c r="I496" s="178"/>
      <c r="J496" s="177">
        <f t="shared" si="30"/>
        <v>29.7</v>
      </c>
      <c r="K496" s="177">
        <v>13.75</v>
      </c>
      <c r="L496" s="177">
        <f t="shared" si="32"/>
        <v>408.38</v>
      </c>
      <c r="M496" s="178"/>
      <c r="N496" s="177">
        <f t="shared" si="33"/>
        <v>408.38</v>
      </c>
    </row>
    <row r="497" s="158" customFormat="1" ht="12" customHeight="1" spans="1:14">
      <c r="A497" s="27" t="s">
        <v>17</v>
      </c>
      <c r="B497" s="27" t="s">
        <v>342</v>
      </c>
      <c r="C497" s="27">
        <v>3</v>
      </c>
      <c r="D497" s="27" t="s">
        <v>507</v>
      </c>
      <c r="E497" s="29"/>
      <c r="F497" s="29"/>
      <c r="G497" s="178">
        <v>4.7</v>
      </c>
      <c r="H497" s="178">
        <f t="shared" si="31"/>
        <v>4.7</v>
      </c>
      <c r="I497" s="178"/>
      <c r="J497" s="177">
        <f t="shared" si="30"/>
        <v>4.7</v>
      </c>
      <c r="K497" s="177">
        <v>13.75</v>
      </c>
      <c r="L497" s="177">
        <f t="shared" si="32"/>
        <v>64.63</v>
      </c>
      <c r="M497" s="178"/>
      <c r="N497" s="177">
        <f t="shared" si="33"/>
        <v>64.63</v>
      </c>
    </row>
    <row r="498" s="158" customFormat="1" ht="12" customHeight="1" spans="1:14">
      <c r="A498" s="27" t="s">
        <v>17</v>
      </c>
      <c r="B498" s="27" t="s">
        <v>342</v>
      </c>
      <c r="C498" s="27">
        <v>3</v>
      </c>
      <c r="D498" s="27" t="s">
        <v>508</v>
      </c>
      <c r="E498" s="29"/>
      <c r="F498" s="29"/>
      <c r="G498" s="178">
        <v>19.7</v>
      </c>
      <c r="H498" s="178">
        <f t="shared" si="31"/>
        <v>19.7</v>
      </c>
      <c r="I498" s="178"/>
      <c r="J498" s="177">
        <f t="shared" si="30"/>
        <v>19.7</v>
      </c>
      <c r="K498" s="177">
        <v>13.75</v>
      </c>
      <c r="L498" s="177">
        <f t="shared" si="32"/>
        <v>270.88</v>
      </c>
      <c r="M498" s="178"/>
      <c r="N498" s="177">
        <f t="shared" si="33"/>
        <v>270.88</v>
      </c>
    </row>
    <row r="499" s="158" customFormat="1" ht="12" customHeight="1" spans="1:14">
      <c r="A499" s="27" t="s">
        <v>17</v>
      </c>
      <c r="B499" s="27" t="s">
        <v>342</v>
      </c>
      <c r="C499" s="27">
        <v>3</v>
      </c>
      <c r="D499" s="27" t="s">
        <v>509</v>
      </c>
      <c r="E499" s="29"/>
      <c r="F499" s="29"/>
      <c r="G499" s="178">
        <v>19.7</v>
      </c>
      <c r="H499" s="178">
        <f t="shared" si="31"/>
        <v>19.7</v>
      </c>
      <c r="I499" s="178"/>
      <c r="J499" s="177">
        <f t="shared" si="30"/>
        <v>19.7</v>
      </c>
      <c r="K499" s="177">
        <v>13.75</v>
      </c>
      <c r="L499" s="177">
        <f t="shared" si="32"/>
        <v>270.88</v>
      </c>
      <c r="M499" s="178"/>
      <c r="N499" s="177">
        <f t="shared" si="33"/>
        <v>270.88</v>
      </c>
    </row>
    <row r="500" s="158" customFormat="1" ht="12" customHeight="1" spans="1:14">
      <c r="A500" s="27" t="s">
        <v>17</v>
      </c>
      <c r="B500" s="27" t="s">
        <v>342</v>
      </c>
      <c r="C500" s="27">
        <v>3</v>
      </c>
      <c r="D500" s="27" t="s">
        <v>510</v>
      </c>
      <c r="E500" s="29"/>
      <c r="F500" s="29"/>
      <c r="G500" s="178">
        <v>37.7</v>
      </c>
      <c r="H500" s="178">
        <f t="shared" si="31"/>
        <v>37.7</v>
      </c>
      <c r="I500" s="178"/>
      <c r="J500" s="177">
        <f t="shared" si="30"/>
        <v>37.7</v>
      </c>
      <c r="K500" s="177">
        <v>13.75</v>
      </c>
      <c r="L500" s="177">
        <f t="shared" si="32"/>
        <v>518.38</v>
      </c>
      <c r="M500" s="178"/>
      <c r="N500" s="177">
        <f t="shared" si="33"/>
        <v>518.38</v>
      </c>
    </row>
    <row r="501" s="158" customFormat="1" ht="12" customHeight="1" spans="1:14">
      <c r="A501" s="27" t="s">
        <v>17</v>
      </c>
      <c r="B501" s="27" t="s">
        <v>342</v>
      </c>
      <c r="C501" s="27">
        <v>3</v>
      </c>
      <c r="D501" s="27" t="s">
        <v>511</v>
      </c>
      <c r="E501" s="29"/>
      <c r="F501" s="29"/>
      <c r="G501" s="178">
        <v>9.7</v>
      </c>
      <c r="H501" s="178">
        <f t="shared" si="31"/>
        <v>9.7</v>
      </c>
      <c r="I501" s="178"/>
      <c r="J501" s="177">
        <f t="shared" si="30"/>
        <v>9.7</v>
      </c>
      <c r="K501" s="177">
        <v>13.75</v>
      </c>
      <c r="L501" s="177">
        <f t="shared" si="32"/>
        <v>133.38</v>
      </c>
      <c r="M501" s="178"/>
      <c r="N501" s="177">
        <f t="shared" si="33"/>
        <v>133.38</v>
      </c>
    </row>
    <row r="502" s="158" customFormat="1" ht="12" customHeight="1" spans="1:14">
      <c r="A502" s="27" t="s">
        <v>17</v>
      </c>
      <c r="B502" s="27" t="s">
        <v>342</v>
      </c>
      <c r="C502" s="27">
        <v>3</v>
      </c>
      <c r="D502" s="27" t="s">
        <v>512</v>
      </c>
      <c r="E502" s="29"/>
      <c r="F502" s="29"/>
      <c r="G502" s="178">
        <v>29.7</v>
      </c>
      <c r="H502" s="178">
        <f t="shared" si="31"/>
        <v>29.7</v>
      </c>
      <c r="I502" s="178"/>
      <c r="J502" s="177">
        <f t="shared" si="30"/>
        <v>29.7</v>
      </c>
      <c r="K502" s="177">
        <v>13.75</v>
      </c>
      <c r="L502" s="177">
        <f t="shared" si="32"/>
        <v>408.38</v>
      </c>
      <c r="M502" s="178"/>
      <c r="N502" s="177">
        <f t="shared" si="33"/>
        <v>408.38</v>
      </c>
    </row>
    <row r="503" s="158" customFormat="1" ht="12" customHeight="1" spans="1:14">
      <c r="A503" s="27" t="s">
        <v>17</v>
      </c>
      <c r="B503" s="27" t="s">
        <v>342</v>
      </c>
      <c r="C503" s="27">
        <v>3</v>
      </c>
      <c r="D503" s="27" t="s">
        <v>513</v>
      </c>
      <c r="E503" s="29"/>
      <c r="F503" s="29"/>
      <c r="G503" s="178">
        <v>24.7</v>
      </c>
      <c r="H503" s="178">
        <f t="shared" si="31"/>
        <v>24.7</v>
      </c>
      <c r="I503" s="178"/>
      <c r="J503" s="177">
        <f t="shared" si="30"/>
        <v>24.7</v>
      </c>
      <c r="K503" s="177">
        <v>13.75</v>
      </c>
      <c r="L503" s="177">
        <f t="shared" si="32"/>
        <v>339.63</v>
      </c>
      <c r="M503" s="178"/>
      <c r="N503" s="177">
        <f t="shared" si="33"/>
        <v>339.63</v>
      </c>
    </row>
    <row r="504" s="158" customFormat="1" ht="12" customHeight="1" spans="1:14">
      <c r="A504" s="27" t="s">
        <v>17</v>
      </c>
      <c r="B504" s="27" t="s">
        <v>342</v>
      </c>
      <c r="C504" s="27">
        <v>3</v>
      </c>
      <c r="D504" s="27" t="s">
        <v>514</v>
      </c>
      <c r="E504" s="29"/>
      <c r="F504" s="29"/>
      <c r="G504" s="178">
        <v>19.7</v>
      </c>
      <c r="H504" s="178">
        <f t="shared" si="31"/>
        <v>19.7</v>
      </c>
      <c r="I504" s="178"/>
      <c r="J504" s="177">
        <f t="shared" si="30"/>
        <v>19.7</v>
      </c>
      <c r="K504" s="177">
        <v>13.75</v>
      </c>
      <c r="L504" s="177">
        <f t="shared" si="32"/>
        <v>270.88</v>
      </c>
      <c r="M504" s="178"/>
      <c r="N504" s="177">
        <f t="shared" si="33"/>
        <v>270.88</v>
      </c>
    </row>
    <row r="505" s="158" customFormat="1" ht="12" customHeight="1" spans="1:14">
      <c r="A505" s="27" t="s">
        <v>17</v>
      </c>
      <c r="B505" s="27" t="s">
        <v>342</v>
      </c>
      <c r="C505" s="27">
        <v>3</v>
      </c>
      <c r="D505" s="27" t="s">
        <v>515</v>
      </c>
      <c r="E505" s="29"/>
      <c r="F505" s="29"/>
      <c r="G505" s="178">
        <v>9.7</v>
      </c>
      <c r="H505" s="178">
        <f t="shared" si="31"/>
        <v>9.7</v>
      </c>
      <c r="I505" s="178"/>
      <c r="J505" s="177">
        <f t="shared" si="30"/>
        <v>9.7</v>
      </c>
      <c r="K505" s="177">
        <v>13.75</v>
      </c>
      <c r="L505" s="177">
        <f t="shared" si="32"/>
        <v>133.38</v>
      </c>
      <c r="M505" s="178"/>
      <c r="N505" s="177">
        <f t="shared" si="33"/>
        <v>133.38</v>
      </c>
    </row>
    <row r="506" s="158" customFormat="1" ht="12" customHeight="1" spans="1:14">
      <c r="A506" s="27" t="s">
        <v>17</v>
      </c>
      <c r="B506" s="27" t="s">
        <v>342</v>
      </c>
      <c r="C506" s="27">
        <v>3</v>
      </c>
      <c r="D506" s="27" t="s">
        <v>516</v>
      </c>
      <c r="E506" s="29"/>
      <c r="F506" s="29"/>
      <c r="G506" s="178">
        <v>9.7</v>
      </c>
      <c r="H506" s="178">
        <f t="shared" si="31"/>
        <v>9.7</v>
      </c>
      <c r="I506" s="178"/>
      <c r="J506" s="177">
        <f t="shared" si="30"/>
        <v>9.7</v>
      </c>
      <c r="K506" s="177">
        <v>13.75</v>
      </c>
      <c r="L506" s="177">
        <f t="shared" si="32"/>
        <v>133.38</v>
      </c>
      <c r="M506" s="178"/>
      <c r="N506" s="177">
        <f t="shared" si="33"/>
        <v>133.38</v>
      </c>
    </row>
    <row r="507" s="158" customFormat="1" ht="12" customHeight="1" spans="1:14">
      <c r="A507" s="27" t="s">
        <v>17</v>
      </c>
      <c r="B507" s="27" t="s">
        <v>342</v>
      </c>
      <c r="C507" s="27">
        <v>3</v>
      </c>
      <c r="D507" s="27" t="s">
        <v>517</v>
      </c>
      <c r="E507" s="29"/>
      <c r="F507" s="29"/>
      <c r="G507" s="178">
        <v>9.7</v>
      </c>
      <c r="H507" s="178">
        <f t="shared" si="31"/>
        <v>9.7</v>
      </c>
      <c r="I507" s="178"/>
      <c r="J507" s="177">
        <f t="shared" si="30"/>
        <v>9.7</v>
      </c>
      <c r="K507" s="177">
        <v>13.75</v>
      </c>
      <c r="L507" s="177">
        <f t="shared" si="32"/>
        <v>133.38</v>
      </c>
      <c r="M507" s="178"/>
      <c r="N507" s="177">
        <f t="shared" si="33"/>
        <v>133.38</v>
      </c>
    </row>
    <row r="508" s="158" customFormat="1" ht="12" customHeight="1" spans="1:14">
      <c r="A508" s="27" t="s">
        <v>17</v>
      </c>
      <c r="B508" s="27" t="s">
        <v>342</v>
      </c>
      <c r="C508" s="27">
        <v>3</v>
      </c>
      <c r="D508" s="27" t="s">
        <v>518</v>
      </c>
      <c r="E508" s="29"/>
      <c r="F508" s="29"/>
      <c r="G508" s="178">
        <v>24.7</v>
      </c>
      <c r="H508" s="178">
        <f t="shared" si="31"/>
        <v>24.7</v>
      </c>
      <c r="I508" s="178"/>
      <c r="J508" s="177">
        <f t="shared" si="30"/>
        <v>24.7</v>
      </c>
      <c r="K508" s="177">
        <v>13.75</v>
      </c>
      <c r="L508" s="177">
        <f t="shared" si="32"/>
        <v>339.63</v>
      </c>
      <c r="M508" s="178"/>
      <c r="N508" s="177">
        <f t="shared" si="33"/>
        <v>339.63</v>
      </c>
    </row>
    <row r="509" s="158" customFormat="1" ht="12" customHeight="1" spans="1:14">
      <c r="A509" s="27" t="s">
        <v>17</v>
      </c>
      <c r="B509" s="27" t="s">
        <v>342</v>
      </c>
      <c r="C509" s="27">
        <v>3</v>
      </c>
      <c r="D509" s="27" t="s">
        <v>519</v>
      </c>
      <c r="E509" s="29"/>
      <c r="F509" s="29"/>
      <c r="G509" s="178">
        <v>14.7</v>
      </c>
      <c r="H509" s="178">
        <f t="shared" si="31"/>
        <v>14.7</v>
      </c>
      <c r="I509" s="178"/>
      <c r="J509" s="177">
        <f t="shared" si="30"/>
        <v>14.7</v>
      </c>
      <c r="K509" s="177">
        <v>13.75</v>
      </c>
      <c r="L509" s="177">
        <f t="shared" si="32"/>
        <v>202.13</v>
      </c>
      <c r="M509" s="178"/>
      <c r="N509" s="177">
        <f t="shared" si="33"/>
        <v>202.13</v>
      </c>
    </row>
    <row r="510" s="158" customFormat="1" ht="12" customHeight="1" spans="1:14">
      <c r="A510" s="27" t="s">
        <v>17</v>
      </c>
      <c r="B510" s="27" t="s">
        <v>342</v>
      </c>
      <c r="C510" s="27">
        <v>3</v>
      </c>
      <c r="D510" s="27" t="s">
        <v>520</v>
      </c>
      <c r="E510" s="29"/>
      <c r="F510" s="29"/>
      <c r="G510" s="178">
        <v>9.7</v>
      </c>
      <c r="H510" s="178">
        <f t="shared" si="31"/>
        <v>9.7</v>
      </c>
      <c r="I510" s="178"/>
      <c r="J510" s="177">
        <f t="shared" si="30"/>
        <v>9.7</v>
      </c>
      <c r="K510" s="177">
        <v>13.75</v>
      </c>
      <c r="L510" s="177">
        <f t="shared" si="32"/>
        <v>133.38</v>
      </c>
      <c r="M510" s="178"/>
      <c r="N510" s="177">
        <f t="shared" si="33"/>
        <v>133.38</v>
      </c>
    </row>
    <row r="511" s="158" customFormat="1" ht="12" customHeight="1" spans="1:14">
      <c r="A511" s="27" t="s">
        <v>17</v>
      </c>
      <c r="B511" s="27" t="s">
        <v>342</v>
      </c>
      <c r="C511" s="27">
        <v>3</v>
      </c>
      <c r="D511" s="27" t="s">
        <v>521</v>
      </c>
      <c r="E511" s="29"/>
      <c r="F511" s="29"/>
      <c r="G511" s="178">
        <v>9.7</v>
      </c>
      <c r="H511" s="178">
        <f t="shared" si="31"/>
        <v>9.7</v>
      </c>
      <c r="I511" s="178"/>
      <c r="J511" s="177">
        <f t="shared" si="30"/>
        <v>9.7</v>
      </c>
      <c r="K511" s="177">
        <v>13.75</v>
      </c>
      <c r="L511" s="177">
        <f t="shared" si="32"/>
        <v>133.38</v>
      </c>
      <c r="M511" s="178"/>
      <c r="N511" s="177">
        <f t="shared" si="33"/>
        <v>133.38</v>
      </c>
    </row>
    <row r="512" s="158" customFormat="1" ht="12" customHeight="1" spans="1:14">
      <c r="A512" s="27" t="s">
        <v>17</v>
      </c>
      <c r="B512" s="27" t="s">
        <v>342</v>
      </c>
      <c r="C512" s="27">
        <v>3</v>
      </c>
      <c r="D512" s="27" t="s">
        <v>522</v>
      </c>
      <c r="E512" s="29"/>
      <c r="F512" s="29"/>
      <c r="G512" s="178">
        <v>9.7</v>
      </c>
      <c r="H512" s="178">
        <f t="shared" si="31"/>
        <v>9.7</v>
      </c>
      <c r="I512" s="178"/>
      <c r="J512" s="177">
        <f t="shared" si="30"/>
        <v>9.7</v>
      </c>
      <c r="K512" s="177">
        <v>13.75</v>
      </c>
      <c r="L512" s="177">
        <f t="shared" si="32"/>
        <v>133.38</v>
      </c>
      <c r="M512" s="178"/>
      <c r="N512" s="177">
        <f t="shared" si="33"/>
        <v>133.38</v>
      </c>
    </row>
    <row r="513" s="158" customFormat="1" ht="12" customHeight="1" spans="1:14">
      <c r="A513" s="27" t="s">
        <v>17</v>
      </c>
      <c r="B513" s="27" t="s">
        <v>342</v>
      </c>
      <c r="C513" s="27">
        <v>3</v>
      </c>
      <c r="D513" s="27" t="s">
        <v>523</v>
      </c>
      <c r="E513" s="29"/>
      <c r="F513" s="29"/>
      <c r="G513" s="178">
        <v>9.7</v>
      </c>
      <c r="H513" s="178">
        <f t="shared" si="31"/>
        <v>9.7</v>
      </c>
      <c r="I513" s="178"/>
      <c r="J513" s="177">
        <f t="shared" si="30"/>
        <v>9.7</v>
      </c>
      <c r="K513" s="177">
        <v>13.75</v>
      </c>
      <c r="L513" s="177">
        <f t="shared" si="32"/>
        <v>133.38</v>
      </c>
      <c r="M513" s="178"/>
      <c r="N513" s="177">
        <f t="shared" si="33"/>
        <v>133.38</v>
      </c>
    </row>
    <row r="514" s="158" customFormat="1" ht="12" customHeight="1" spans="1:14">
      <c r="A514" s="27" t="s">
        <v>17</v>
      </c>
      <c r="B514" s="27" t="s">
        <v>342</v>
      </c>
      <c r="C514" s="27">
        <v>3</v>
      </c>
      <c r="D514" s="27" t="s">
        <v>524</v>
      </c>
      <c r="E514" s="29"/>
      <c r="F514" s="29"/>
      <c r="G514" s="178">
        <v>9.7</v>
      </c>
      <c r="H514" s="178">
        <f t="shared" si="31"/>
        <v>9.7</v>
      </c>
      <c r="I514" s="178"/>
      <c r="J514" s="177">
        <f t="shared" si="30"/>
        <v>9.7</v>
      </c>
      <c r="K514" s="177">
        <v>13.75</v>
      </c>
      <c r="L514" s="177">
        <f t="shared" si="32"/>
        <v>133.38</v>
      </c>
      <c r="M514" s="178"/>
      <c r="N514" s="177">
        <f t="shared" si="33"/>
        <v>133.38</v>
      </c>
    </row>
    <row r="515" s="158" customFormat="1" ht="12" customHeight="1" spans="1:14">
      <c r="A515" s="27" t="s">
        <v>17</v>
      </c>
      <c r="B515" s="27" t="s">
        <v>342</v>
      </c>
      <c r="C515" s="27">
        <v>3</v>
      </c>
      <c r="D515" s="27" t="s">
        <v>525</v>
      </c>
      <c r="E515" s="29"/>
      <c r="F515" s="29"/>
      <c r="G515" s="178">
        <v>19.7</v>
      </c>
      <c r="H515" s="178">
        <f t="shared" si="31"/>
        <v>19.7</v>
      </c>
      <c r="I515" s="178"/>
      <c r="J515" s="177">
        <f t="shared" si="30"/>
        <v>19.7</v>
      </c>
      <c r="K515" s="177">
        <v>13.75</v>
      </c>
      <c r="L515" s="177">
        <f t="shared" si="32"/>
        <v>270.88</v>
      </c>
      <c r="M515" s="178"/>
      <c r="N515" s="177">
        <f t="shared" si="33"/>
        <v>270.88</v>
      </c>
    </row>
    <row r="516" s="158" customFormat="1" ht="12" customHeight="1" spans="1:14">
      <c r="A516" s="27" t="s">
        <v>17</v>
      </c>
      <c r="B516" s="27" t="s">
        <v>342</v>
      </c>
      <c r="C516" s="27">
        <v>3</v>
      </c>
      <c r="D516" s="27" t="s">
        <v>526</v>
      </c>
      <c r="E516" s="29"/>
      <c r="F516" s="29"/>
      <c r="G516" s="178">
        <v>24.7</v>
      </c>
      <c r="H516" s="178">
        <f t="shared" si="31"/>
        <v>24.7</v>
      </c>
      <c r="I516" s="178"/>
      <c r="J516" s="177">
        <f t="shared" si="30"/>
        <v>24.7</v>
      </c>
      <c r="K516" s="177">
        <v>13.75</v>
      </c>
      <c r="L516" s="177">
        <f t="shared" si="32"/>
        <v>339.63</v>
      </c>
      <c r="M516" s="178"/>
      <c r="N516" s="177">
        <f t="shared" si="33"/>
        <v>339.63</v>
      </c>
    </row>
    <row r="517" s="158" customFormat="1" ht="12" customHeight="1" spans="1:14">
      <c r="A517" s="27" t="s">
        <v>17</v>
      </c>
      <c r="B517" s="27" t="s">
        <v>342</v>
      </c>
      <c r="C517" s="27">
        <v>3</v>
      </c>
      <c r="D517" s="27" t="s">
        <v>527</v>
      </c>
      <c r="E517" s="29"/>
      <c r="F517" s="29"/>
      <c r="G517" s="178">
        <v>14.7</v>
      </c>
      <c r="H517" s="178">
        <f t="shared" si="31"/>
        <v>14.7</v>
      </c>
      <c r="I517" s="178"/>
      <c r="J517" s="177">
        <f t="shared" ref="J517:J580" si="34">H517</f>
        <v>14.7</v>
      </c>
      <c r="K517" s="177">
        <v>13.75</v>
      </c>
      <c r="L517" s="177">
        <f t="shared" si="32"/>
        <v>202.13</v>
      </c>
      <c r="M517" s="178"/>
      <c r="N517" s="177">
        <f t="shared" si="33"/>
        <v>202.13</v>
      </c>
    </row>
    <row r="518" s="158" customFormat="1" ht="12" customHeight="1" spans="1:14">
      <c r="A518" s="27" t="s">
        <v>17</v>
      </c>
      <c r="B518" s="27" t="s">
        <v>342</v>
      </c>
      <c r="C518" s="27">
        <v>3</v>
      </c>
      <c r="D518" s="27" t="s">
        <v>528</v>
      </c>
      <c r="E518" s="29"/>
      <c r="F518" s="29"/>
      <c r="G518" s="178">
        <v>34.7</v>
      </c>
      <c r="H518" s="178">
        <f t="shared" ref="H518:H581" si="35">SUBTOTAL(9,E518:G518)</f>
        <v>34.7</v>
      </c>
      <c r="I518" s="178"/>
      <c r="J518" s="177">
        <f t="shared" si="34"/>
        <v>34.7</v>
      </c>
      <c r="K518" s="177">
        <v>13.75</v>
      </c>
      <c r="L518" s="177">
        <f t="shared" ref="L518:L581" si="36">ROUND(H518*K518,2)</f>
        <v>477.13</v>
      </c>
      <c r="M518" s="178"/>
      <c r="N518" s="177">
        <f t="shared" ref="N518:N581" si="37">L518-M518</f>
        <v>477.13</v>
      </c>
    </row>
    <row r="519" s="158" customFormat="1" ht="12" customHeight="1" spans="1:14">
      <c r="A519" s="27" t="s">
        <v>17</v>
      </c>
      <c r="B519" s="27" t="s">
        <v>342</v>
      </c>
      <c r="C519" s="27">
        <v>3</v>
      </c>
      <c r="D519" s="27" t="s">
        <v>529</v>
      </c>
      <c r="E519" s="29"/>
      <c r="F519" s="29"/>
      <c r="G519" s="178">
        <v>14.7</v>
      </c>
      <c r="H519" s="178">
        <f t="shared" si="35"/>
        <v>14.7</v>
      </c>
      <c r="I519" s="178"/>
      <c r="J519" s="177">
        <f t="shared" si="34"/>
        <v>14.7</v>
      </c>
      <c r="K519" s="177">
        <v>13.75</v>
      </c>
      <c r="L519" s="177">
        <f t="shared" si="36"/>
        <v>202.13</v>
      </c>
      <c r="M519" s="178"/>
      <c r="N519" s="177">
        <f t="shared" si="37"/>
        <v>202.13</v>
      </c>
    </row>
    <row r="520" s="158" customFormat="1" ht="12" customHeight="1" spans="1:14">
      <c r="A520" s="27" t="s">
        <v>17</v>
      </c>
      <c r="B520" s="27" t="s">
        <v>342</v>
      </c>
      <c r="C520" s="27">
        <v>3</v>
      </c>
      <c r="D520" s="27" t="s">
        <v>530</v>
      </c>
      <c r="E520" s="29"/>
      <c r="F520" s="29"/>
      <c r="G520" s="178">
        <v>14.7</v>
      </c>
      <c r="H520" s="178">
        <f t="shared" si="35"/>
        <v>14.7</v>
      </c>
      <c r="I520" s="178"/>
      <c r="J520" s="177">
        <f t="shared" si="34"/>
        <v>14.7</v>
      </c>
      <c r="K520" s="177">
        <v>13.75</v>
      </c>
      <c r="L520" s="177">
        <f t="shared" si="36"/>
        <v>202.13</v>
      </c>
      <c r="M520" s="178"/>
      <c r="N520" s="177">
        <f t="shared" si="37"/>
        <v>202.13</v>
      </c>
    </row>
    <row r="521" s="158" customFormat="1" ht="12" customHeight="1" spans="1:14">
      <c r="A521" s="27" t="s">
        <v>17</v>
      </c>
      <c r="B521" s="27" t="s">
        <v>342</v>
      </c>
      <c r="C521" s="27">
        <v>3</v>
      </c>
      <c r="D521" s="27" t="s">
        <v>531</v>
      </c>
      <c r="E521" s="29"/>
      <c r="F521" s="29"/>
      <c r="G521" s="178">
        <v>19.7</v>
      </c>
      <c r="H521" s="178">
        <f t="shared" si="35"/>
        <v>19.7</v>
      </c>
      <c r="I521" s="178"/>
      <c r="J521" s="177">
        <f t="shared" si="34"/>
        <v>19.7</v>
      </c>
      <c r="K521" s="177">
        <v>13.75</v>
      </c>
      <c r="L521" s="177">
        <f t="shared" si="36"/>
        <v>270.88</v>
      </c>
      <c r="M521" s="178"/>
      <c r="N521" s="177">
        <f t="shared" si="37"/>
        <v>270.88</v>
      </c>
    </row>
    <row r="522" s="158" customFormat="1" ht="12" customHeight="1" spans="1:14">
      <c r="A522" s="27" t="s">
        <v>17</v>
      </c>
      <c r="B522" s="27" t="s">
        <v>342</v>
      </c>
      <c r="C522" s="27">
        <v>3</v>
      </c>
      <c r="D522" s="27" t="s">
        <v>532</v>
      </c>
      <c r="E522" s="29"/>
      <c r="F522" s="29"/>
      <c r="G522" s="178">
        <v>19.7</v>
      </c>
      <c r="H522" s="178">
        <f t="shared" si="35"/>
        <v>19.7</v>
      </c>
      <c r="I522" s="178"/>
      <c r="J522" s="177">
        <f t="shared" si="34"/>
        <v>19.7</v>
      </c>
      <c r="K522" s="177">
        <v>13.75</v>
      </c>
      <c r="L522" s="177">
        <f t="shared" si="36"/>
        <v>270.88</v>
      </c>
      <c r="M522" s="178"/>
      <c r="N522" s="177">
        <f t="shared" si="37"/>
        <v>270.88</v>
      </c>
    </row>
    <row r="523" s="158" customFormat="1" ht="12" customHeight="1" spans="1:14">
      <c r="A523" s="27" t="s">
        <v>17</v>
      </c>
      <c r="B523" s="27" t="s">
        <v>342</v>
      </c>
      <c r="C523" s="27">
        <v>3</v>
      </c>
      <c r="D523" s="27" t="s">
        <v>533</v>
      </c>
      <c r="E523" s="29"/>
      <c r="F523" s="29"/>
      <c r="G523" s="178">
        <v>19.7</v>
      </c>
      <c r="H523" s="178">
        <f t="shared" si="35"/>
        <v>19.7</v>
      </c>
      <c r="I523" s="178"/>
      <c r="J523" s="177">
        <f t="shared" si="34"/>
        <v>19.7</v>
      </c>
      <c r="K523" s="177">
        <v>13.75</v>
      </c>
      <c r="L523" s="177">
        <f t="shared" si="36"/>
        <v>270.88</v>
      </c>
      <c r="M523" s="178"/>
      <c r="N523" s="177">
        <f t="shared" si="37"/>
        <v>270.88</v>
      </c>
    </row>
    <row r="524" s="158" customFormat="1" ht="12" customHeight="1" spans="1:14">
      <c r="A524" s="27" t="s">
        <v>17</v>
      </c>
      <c r="B524" s="27" t="s">
        <v>342</v>
      </c>
      <c r="C524" s="27">
        <v>3</v>
      </c>
      <c r="D524" s="27" t="s">
        <v>503</v>
      </c>
      <c r="E524" s="29"/>
      <c r="F524" s="29"/>
      <c r="G524" s="178">
        <v>37.7</v>
      </c>
      <c r="H524" s="178">
        <f t="shared" si="35"/>
        <v>37.7</v>
      </c>
      <c r="I524" s="178"/>
      <c r="J524" s="177">
        <f t="shared" si="34"/>
        <v>37.7</v>
      </c>
      <c r="K524" s="177">
        <v>13.75</v>
      </c>
      <c r="L524" s="177">
        <f t="shared" si="36"/>
        <v>518.38</v>
      </c>
      <c r="M524" s="178"/>
      <c r="N524" s="177">
        <f t="shared" si="37"/>
        <v>518.38</v>
      </c>
    </row>
    <row r="525" s="158" customFormat="1" ht="12" customHeight="1" spans="1:14">
      <c r="A525" s="27" t="s">
        <v>17</v>
      </c>
      <c r="B525" s="27" t="s">
        <v>342</v>
      </c>
      <c r="C525" s="27">
        <v>3</v>
      </c>
      <c r="D525" s="27" t="s">
        <v>534</v>
      </c>
      <c r="E525" s="29"/>
      <c r="F525" s="29"/>
      <c r="G525" s="178">
        <v>24.7</v>
      </c>
      <c r="H525" s="178">
        <f t="shared" si="35"/>
        <v>24.7</v>
      </c>
      <c r="I525" s="178"/>
      <c r="J525" s="177">
        <f t="shared" si="34"/>
        <v>24.7</v>
      </c>
      <c r="K525" s="177">
        <v>13.75</v>
      </c>
      <c r="L525" s="177">
        <f t="shared" si="36"/>
        <v>339.63</v>
      </c>
      <c r="M525" s="178"/>
      <c r="N525" s="177">
        <f t="shared" si="37"/>
        <v>339.63</v>
      </c>
    </row>
    <row r="526" s="158" customFormat="1" ht="12" customHeight="1" spans="1:14">
      <c r="A526" s="27" t="s">
        <v>17</v>
      </c>
      <c r="B526" s="27" t="s">
        <v>342</v>
      </c>
      <c r="C526" s="27">
        <v>3</v>
      </c>
      <c r="D526" s="27" t="s">
        <v>535</v>
      </c>
      <c r="E526" s="29"/>
      <c r="F526" s="29"/>
      <c r="G526" s="178">
        <v>24.7</v>
      </c>
      <c r="H526" s="178">
        <f t="shared" si="35"/>
        <v>24.7</v>
      </c>
      <c r="I526" s="178"/>
      <c r="J526" s="177">
        <f t="shared" si="34"/>
        <v>24.7</v>
      </c>
      <c r="K526" s="177">
        <v>13.75</v>
      </c>
      <c r="L526" s="177">
        <f t="shared" si="36"/>
        <v>339.63</v>
      </c>
      <c r="M526" s="178"/>
      <c r="N526" s="177">
        <f t="shared" si="37"/>
        <v>339.63</v>
      </c>
    </row>
    <row r="527" s="158" customFormat="1" ht="12" customHeight="1" spans="1:14">
      <c r="A527" s="27" t="s">
        <v>17</v>
      </c>
      <c r="B527" s="27" t="s">
        <v>342</v>
      </c>
      <c r="C527" s="27">
        <v>3</v>
      </c>
      <c r="D527" s="27" t="s">
        <v>536</v>
      </c>
      <c r="E527" s="29"/>
      <c r="F527" s="29"/>
      <c r="G527" s="178">
        <v>19.7</v>
      </c>
      <c r="H527" s="178">
        <f t="shared" si="35"/>
        <v>19.7</v>
      </c>
      <c r="I527" s="178"/>
      <c r="J527" s="177">
        <f t="shared" si="34"/>
        <v>19.7</v>
      </c>
      <c r="K527" s="177">
        <v>13.75</v>
      </c>
      <c r="L527" s="177">
        <f t="shared" si="36"/>
        <v>270.88</v>
      </c>
      <c r="M527" s="178"/>
      <c r="N527" s="177">
        <f t="shared" si="37"/>
        <v>270.88</v>
      </c>
    </row>
    <row r="528" s="158" customFormat="1" ht="12" customHeight="1" spans="1:14">
      <c r="A528" s="27" t="s">
        <v>17</v>
      </c>
      <c r="B528" s="27" t="s">
        <v>342</v>
      </c>
      <c r="C528" s="27">
        <v>4</v>
      </c>
      <c r="D528" s="27" t="s">
        <v>537</v>
      </c>
      <c r="E528" s="29"/>
      <c r="F528" s="114"/>
      <c r="G528" s="178">
        <v>50.7</v>
      </c>
      <c r="H528" s="178">
        <f t="shared" si="35"/>
        <v>50.7</v>
      </c>
      <c r="I528" s="178"/>
      <c r="J528" s="177">
        <f t="shared" si="34"/>
        <v>50.7</v>
      </c>
      <c r="K528" s="177">
        <v>13.75</v>
      </c>
      <c r="L528" s="177">
        <f t="shared" si="36"/>
        <v>697.13</v>
      </c>
      <c r="M528" s="178"/>
      <c r="N528" s="177">
        <f t="shared" si="37"/>
        <v>697.13</v>
      </c>
    </row>
    <row r="529" s="158" customFormat="1" ht="12" customHeight="1" spans="1:14">
      <c r="A529" s="27" t="s">
        <v>17</v>
      </c>
      <c r="B529" s="27" t="s">
        <v>342</v>
      </c>
      <c r="C529" s="27">
        <v>4</v>
      </c>
      <c r="D529" s="27" t="s">
        <v>538</v>
      </c>
      <c r="E529" s="29"/>
      <c r="F529" s="114"/>
      <c r="G529" s="178">
        <v>41.7</v>
      </c>
      <c r="H529" s="178">
        <f t="shared" si="35"/>
        <v>41.7</v>
      </c>
      <c r="I529" s="178"/>
      <c r="J529" s="177">
        <f t="shared" si="34"/>
        <v>41.7</v>
      </c>
      <c r="K529" s="177">
        <v>13.75</v>
      </c>
      <c r="L529" s="177">
        <f t="shared" si="36"/>
        <v>573.38</v>
      </c>
      <c r="M529" s="178"/>
      <c r="N529" s="177">
        <f t="shared" si="37"/>
        <v>573.38</v>
      </c>
    </row>
    <row r="530" s="158" customFormat="1" ht="12" customHeight="1" spans="1:14">
      <c r="A530" s="27" t="s">
        <v>17</v>
      </c>
      <c r="B530" s="27" t="s">
        <v>342</v>
      </c>
      <c r="C530" s="27">
        <v>4</v>
      </c>
      <c r="D530" s="27" t="s">
        <v>539</v>
      </c>
      <c r="E530" s="29"/>
      <c r="F530" s="114"/>
      <c r="G530" s="178">
        <v>33.1</v>
      </c>
      <c r="H530" s="178">
        <f t="shared" si="35"/>
        <v>33.1</v>
      </c>
      <c r="I530" s="178"/>
      <c r="J530" s="177">
        <f t="shared" si="34"/>
        <v>33.1</v>
      </c>
      <c r="K530" s="177">
        <v>13.75</v>
      </c>
      <c r="L530" s="177">
        <f t="shared" si="36"/>
        <v>455.13</v>
      </c>
      <c r="M530" s="178"/>
      <c r="N530" s="177">
        <f t="shared" si="37"/>
        <v>455.13</v>
      </c>
    </row>
    <row r="531" s="158" customFormat="1" ht="12" customHeight="1" spans="1:14">
      <c r="A531" s="27" t="s">
        <v>17</v>
      </c>
      <c r="B531" s="27" t="s">
        <v>342</v>
      </c>
      <c r="C531" s="27">
        <v>4</v>
      </c>
      <c r="D531" s="27" t="s">
        <v>540</v>
      </c>
      <c r="E531" s="29"/>
      <c r="F531" s="114"/>
      <c r="G531" s="178">
        <v>22.4</v>
      </c>
      <c r="H531" s="178">
        <f t="shared" si="35"/>
        <v>22.4</v>
      </c>
      <c r="I531" s="178"/>
      <c r="J531" s="177">
        <f t="shared" si="34"/>
        <v>22.4</v>
      </c>
      <c r="K531" s="177">
        <v>13.75</v>
      </c>
      <c r="L531" s="177">
        <f t="shared" si="36"/>
        <v>308</v>
      </c>
      <c r="M531" s="178"/>
      <c r="N531" s="177">
        <f t="shared" si="37"/>
        <v>308</v>
      </c>
    </row>
    <row r="532" s="158" customFormat="1" ht="12" customHeight="1" spans="1:14">
      <c r="A532" s="27" t="s">
        <v>17</v>
      </c>
      <c r="B532" s="27" t="s">
        <v>342</v>
      </c>
      <c r="C532" s="27">
        <v>4</v>
      </c>
      <c r="D532" s="27" t="s">
        <v>541</v>
      </c>
      <c r="E532" s="29"/>
      <c r="F532" s="114"/>
      <c r="G532" s="178">
        <v>33</v>
      </c>
      <c r="H532" s="178">
        <f t="shared" si="35"/>
        <v>33</v>
      </c>
      <c r="I532" s="178"/>
      <c r="J532" s="177">
        <f t="shared" si="34"/>
        <v>33</v>
      </c>
      <c r="K532" s="177">
        <v>13.75</v>
      </c>
      <c r="L532" s="177">
        <f t="shared" si="36"/>
        <v>453.75</v>
      </c>
      <c r="M532" s="178"/>
      <c r="N532" s="177">
        <f t="shared" si="37"/>
        <v>453.75</v>
      </c>
    </row>
    <row r="533" s="158" customFormat="1" ht="12" customHeight="1" spans="1:14">
      <c r="A533" s="27" t="s">
        <v>17</v>
      </c>
      <c r="B533" s="27" t="s">
        <v>342</v>
      </c>
      <c r="C533" s="27">
        <v>4</v>
      </c>
      <c r="D533" s="27" t="s">
        <v>542</v>
      </c>
      <c r="E533" s="29"/>
      <c r="F533" s="114"/>
      <c r="G533" s="178">
        <v>60.8</v>
      </c>
      <c r="H533" s="178">
        <f t="shared" si="35"/>
        <v>60.8</v>
      </c>
      <c r="I533" s="178"/>
      <c r="J533" s="177">
        <f t="shared" si="34"/>
        <v>60.8</v>
      </c>
      <c r="K533" s="177">
        <v>13.75</v>
      </c>
      <c r="L533" s="177">
        <f t="shared" si="36"/>
        <v>836</v>
      </c>
      <c r="M533" s="178"/>
      <c r="N533" s="177">
        <f t="shared" si="37"/>
        <v>836</v>
      </c>
    </row>
    <row r="534" s="158" customFormat="1" ht="12" customHeight="1" spans="1:14">
      <c r="A534" s="27" t="s">
        <v>17</v>
      </c>
      <c r="B534" s="27" t="s">
        <v>342</v>
      </c>
      <c r="C534" s="27">
        <v>4</v>
      </c>
      <c r="D534" s="27" t="s">
        <v>543</v>
      </c>
      <c r="E534" s="29"/>
      <c r="F534" s="114"/>
      <c r="G534" s="178">
        <v>27.9</v>
      </c>
      <c r="H534" s="178">
        <f t="shared" si="35"/>
        <v>27.9</v>
      </c>
      <c r="I534" s="178"/>
      <c r="J534" s="177">
        <f t="shared" si="34"/>
        <v>27.9</v>
      </c>
      <c r="K534" s="177">
        <v>13.75</v>
      </c>
      <c r="L534" s="177">
        <f t="shared" si="36"/>
        <v>383.63</v>
      </c>
      <c r="M534" s="178"/>
      <c r="N534" s="177">
        <f t="shared" si="37"/>
        <v>383.63</v>
      </c>
    </row>
    <row r="535" s="158" customFormat="1" ht="12" customHeight="1" spans="1:14">
      <c r="A535" s="27" t="s">
        <v>17</v>
      </c>
      <c r="B535" s="27" t="s">
        <v>342</v>
      </c>
      <c r="C535" s="27">
        <v>4</v>
      </c>
      <c r="D535" s="27" t="s">
        <v>544</v>
      </c>
      <c r="E535" s="29"/>
      <c r="F535" s="114"/>
      <c r="G535" s="178">
        <v>35.7</v>
      </c>
      <c r="H535" s="178">
        <f t="shared" si="35"/>
        <v>35.7</v>
      </c>
      <c r="I535" s="178"/>
      <c r="J535" s="177">
        <f t="shared" si="34"/>
        <v>35.7</v>
      </c>
      <c r="K535" s="177">
        <v>13.75</v>
      </c>
      <c r="L535" s="177">
        <f t="shared" si="36"/>
        <v>490.88</v>
      </c>
      <c r="M535" s="178"/>
      <c r="N535" s="177">
        <f t="shared" si="37"/>
        <v>490.88</v>
      </c>
    </row>
    <row r="536" s="158" customFormat="1" ht="12" customHeight="1" spans="1:14">
      <c r="A536" s="27" t="s">
        <v>17</v>
      </c>
      <c r="B536" s="27" t="s">
        <v>342</v>
      </c>
      <c r="C536" s="27">
        <v>4</v>
      </c>
      <c r="D536" s="27" t="s">
        <v>545</v>
      </c>
      <c r="E536" s="29"/>
      <c r="F536" s="114"/>
      <c r="G536" s="178">
        <v>33.2</v>
      </c>
      <c r="H536" s="178">
        <f t="shared" si="35"/>
        <v>33.2</v>
      </c>
      <c r="I536" s="178"/>
      <c r="J536" s="177">
        <f t="shared" si="34"/>
        <v>33.2</v>
      </c>
      <c r="K536" s="177">
        <v>13.75</v>
      </c>
      <c r="L536" s="177">
        <f t="shared" si="36"/>
        <v>456.5</v>
      </c>
      <c r="M536" s="178"/>
      <c r="N536" s="177">
        <f t="shared" si="37"/>
        <v>456.5</v>
      </c>
    </row>
    <row r="537" s="158" customFormat="1" ht="12" customHeight="1" spans="1:14">
      <c r="A537" s="27" t="s">
        <v>17</v>
      </c>
      <c r="B537" s="27" t="s">
        <v>342</v>
      </c>
      <c r="C537" s="27">
        <v>4</v>
      </c>
      <c r="D537" s="27" t="s">
        <v>546</v>
      </c>
      <c r="E537" s="29"/>
      <c r="F537" s="114"/>
      <c r="G537" s="178">
        <v>54.6</v>
      </c>
      <c r="H537" s="178">
        <f t="shared" si="35"/>
        <v>54.6</v>
      </c>
      <c r="I537" s="178"/>
      <c r="J537" s="177">
        <f t="shared" si="34"/>
        <v>54.6</v>
      </c>
      <c r="K537" s="177">
        <v>13.75</v>
      </c>
      <c r="L537" s="177">
        <f t="shared" si="36"/>
        <v>750.75</v>
      </c>
      <c r="M537" s="178"/>
      <c r="N537" s="177">
        <f t="shared" si="37"/>
        <v>750.75</v>
      </c>
    </row>
    <row r="538" s="158" customFormat="1" ht="12" customHeight="1" spans="1:14">
      <c r="A538" s="27" t="s">
        <v>17</v>
      </c>
      <c r="B538" s="27" t="s">
        <v>342</v>
      </c>
      <c r="C538" s="27">
        <v>4</v>
      </c>
      <c r="D538" s="27" t="s">
        <v>547</v>
      </c>
      <c r="E538" s="29"/>
      <c r="F538" s="114"/>
      <c r="G538" s="178">
        <v>45.1</v>
      </c>
      <c r="H538" s="178">
        <f t="shared" si="35"/>
        <v>45.1</v>
      </c>
      <c r="I538" s="178"/>
      <c r="J538" s="177">
        <f t="shared" si="34"/>
        <v>45.1</v>
      </c>
      <c r="K538" s="177">
        <v>13.75</v>
      </c>
      <c r="L538" s="177">
        <f t="shared" si="36"/>
        <v>620.13</v>
      </c>
      <c r="M538" s="178"/>
      <c r="N538" s="177">
        <f t="shared" si="37"/>
        <v>620.13</v>
      </c>
    </row>
    <row r="539" s="158" customFormat="1" ht="12" customHeight="1" spans="1:14">
      <c r="A539" s="27" t="s">
        <v>17</v>
      </c>
      <c r="B539" s="27" t="s">
        <v>342</v>
      </c>
      <c r="C539" s="27">
        <v>4</v>
      </c>
      <c r="D539" s="27" t="s">
        <v>548</v>
      </c>
      <c r="E539" s="29"/>
      <c r="F539" s="114"/>
      <c r="G539" s="178">
        <v>43.8</v>
      </c>
      <c r="H539" s="178">
        <f t="shared" si="35"/>
        <v>43.8</v>
      </c>
      <c r="I539" s="178"/>
      <c r="J539" s="177">
        <f t="shared" si="34"/>
        <v>43.8</v>
      </c>
      <c r="K539" s="177">
        <v>13.75</v>
      </c>
      <c r="L539" s="177">
        <f t="shared" si="36"/>
        <v>602.25</v>
      </c>
      <c r="M539" s="178"/>
      <c r="N539" s="177">
        <f t="shared" si="37"/>
        <v>602.25</v>
      </c>
    </row>
    <row r="540" s="158" customFormat="1" ht="12" customHeight="1" spans="1:14">
      <c r="A540" s="27" t="s">
        <v>17</v>
      </c>
      <c r="B540" s="27" t="s">
        <v>342</v>
      </c>
      <c r="C540" s="27">
        <v>4</v>
      </c>
      <c r="D540" s="27" t="s">
        <v>549</v>
      </c>
      <c r="E540" s="29"/>
      <c r="F540" s="114"/>
      <c r="G540" s="178">
        <v>106.4</v>
      </c>
      <c r="H540" s="178">
        <f t="shared" si="35"/>
        <v>106.4</v>
      </c>
      <c r="I540" s="178"/>
      <c r="J540" s="177">
        <f t="shared" si="34"/>
        <v>106.4</v>
      </c>
      <c r="K540" s="177">
        <v>13.75</v>
      </c>
      <c r="L540" s="177">
        <f t="shared" si="36"/>
        <v>1463</v>
      </c>
      <c r="M540" s="178"/>
      <c r="N540" s="177">
        <f t="shared" si="37"/>
        <v>1463</v>
      </c>
    </row>
    <row r="541" s="158" customFormat="1" ht="12" customHeight="1" spans="1:14">
      <c r="A541" s="27" t="s">
        <v>17</v>
      </c>
      <c r="B541" s="27" t="s">
        <v>342</v>
      </c>
      <c r="C541" s="27">
        <v>4</v>
      </c>
      <c r="D541" s="27" t="s">
        <v>550</v>
      </c>
      <c r="E541" s="29"/>
      <c r="F541" s="114"/>
      <c r="G541" s="178">
        <v>42.5</v>
      </c>
      <c r="H541" s="178">
        <f t="shared" si="35"/>
        <v>42.5</v>
      </c>
      <c r="I541" s="178"/>
      <c r="J541" s="177">
        <f t="shared" si="34"/>
        <v>42.5</v>
      </c>
      <c r="K541" s="177">
        <v>13.75</v>
      </c>
      <c r="L541" s="177">
        <f t="shared" si="36"/>
        <v>584.38</v>
      </c>
      <c r="M541" s="178"/>
      <c r="N541" s="177">
        <f t="shared" si="37"/>
        <v>584.38</v>
      </c>
    </row>
    <row r="542" s="158" customFormat="1" ht="12" customHeight="1" spans="1:14">
      <c r="A542" s="27" t="s">
        <v>17</v>
      </c>
      <c r="B542" s="27" t="s">
        <v>342</v>
      </c>
      <c r="C542" s="27">
        <v>4</v>
      </c>
      <c r="D542" s="27" t="s">
        <v>551</v>
      </c>
      <c r="E542" s="29"/>
      <c r="F542" s="114"/>
      <c r="G542" s="178">
        <v>22.5</v>
      </c>
      <c r="H542" s="178">
        <f t="shared" si="35"/>
        <v>22.5</v>
      </c>
      <c r="I542" s="178"/>
      <c r="J542" s="177">
        <f t="shared" si="34"/>
        <v>22.5</v>
      </c>
      <c r="K542" s="177">
        <v>13.75</v>
      </c>
      <c r="L542" s="177">
        <f t="shared" si="36"/>
        <v>309.38</v>
      </c>
      <c r="M542" s="178"/>
      <c r="N542" s="177">
        <f t="shared" si="37"/>
        <v>309.38</v>
      </c>
    </row>
    <row r="543" s="158" customFormat="1" ht="12" customHeight="1" spans="1:14">
      <c r="A543" s="27" t="s">
        <v>17</v>
      </c>
      <c r="B543" s="27" t="s">
        <v>342</v>
      </c>
      <c r="C543" s="27">
        <v>4</v>
      </c>
      <c r="D543" s="27" t="s">
        <v>552</v>
      </c>
      <c r="E543" s="29"/>
      <c r="F543" s="114"/>
      <c r="G543" s="178">
        <v>70.2</v>
      </c>
      <c r="H543" s="178">
        <f t="shared" si="35"/>
        <v>70.2</v>
      </c>
      <c r="I543" s="178"/>
      <c r="J543" s="177">
        <f t="shared" si="34"/>
        <v>70.2</v>
      </c>
      <c r="K543" s="177">
        <v>13.75</v>
      </c>
      <c r="L543" s="177">
        <f t="shared" si="36"/>
        <v>965.25</v>
      </c>
      <c r="M543" s="178"/>
      <c r="N543" s="177">
        <f t="shared" si="37"/>
        <v>965.25</v>
      </c>
    </row>
    <row r="544" s="158" customFormat="1" ht="12" customHeight="1" spans="1:14">
      <c r="A544" s="27" t="s">
        <v>17</v>
      </c>
      <c r="B544" s="27" t="s">
        <v>342</v>
      </c>
      <c r="C544" s="27">
        <v>4</v>
      </c>
      <c r="D544" s="27" t="s">
        <v>553</v>
      </c>
      <c r="E544" s="29"/>
      <c r="F544" s="114"/>
      <c r="G544" s="178">
        <v>59.8</v>
      </c>
      <c r="H544" s="178">
        <f t="shared" si="35"/>
        <v>59.8</v>
      </c>
      <c r="I544" s="178"/>
      <c r="J544" s="177">
        <f t="shared" si="34"/>
        <v>59.8</v>
      </c>
      <c r="K544" s="177">
        <v>13.75</v>
      </c>
      <c r="L544" s="177">
        <f t="shared" si="36"/>
        <v>822.25</v>
      </c>
      <c r="M544" s="178"/>
      <c r="N544" s="177">
        <f t="shared" si="37"/>
        <v>822.25</v>
      </c>
    </row>
    <row r="545" s="158" customFormat="1" ht="12" customHeight="1" spans="1:14">
      <c r="A545" s="27" t="s">
        <v>17</v>
      </c>
      <c r="B545" s="27" t="s">
        <v>342</v>
      </c>
      <c r="C545" s="27">
        <v>4</v>
      </c>
      <c r="D545" s="27" t="s">
        <v>554</v>
      </c>
      <c r="E545" s="29"/>
      <c r="F545" s="114"/>
      <c r="G545" s="178">
        <v>52.9</v>
      </c>
      <c r="H545" s="178">
        <f t="shared" si="35"/>
        <v>52.9</v>
      </c>
      <c r="I545" s="178"/>
      <c r="J545" s="177">
        <f t="shared" si="34"/>
        <v>52.9</v>
      </c>
      <c r="K545" s="177">
        <v>13.75</v>
      </c>
      <c r="L545" s="177">
        <f t="shared" si="36"/>
        <v>727.38</v>
      </c>
      <c r="M545" s="178"/>
      <c r="N545" s="177">
        <f t="shared" si="37"/>
        <v>727.38</v>
      </c>
    </row>
    <row r="546" s="158" customFormat="1" ht="12" customHeight="1" spans="1:14">
      <c r="A546" s="27" t="s">
        <v>17</v>
      </c>
      <c r="B546" s="27" t="s">
        <v>342</v>
      </c>
      <c r="C546" s="27">
        <v>4</v>
      </c>
      <c r="D546" s="27" t="s">
        <v>555</v>
      </c>
      <c r="E546" s="29"/>
      <c r="F546" s="114"/>
      <c r="G546" s="178">
        <v>48</v>
      </c>
      <c r="H546" s="178">
        <f t="shared" si="35"/>
        <v>48</v>
      </c>
      <c r="I546" s="178"/>
      <c r="J546" s="177">
        <f t="shared" si="34"/>
        <v>48</v>
      </c>
      <c r="K546" s="177">
        <v>13.75</v>
      </c>
      <c r="L546" s="177">
        <f t="shared" si="36"/>
        <v>660</v>
      </c>
      <c r="M546" s="178"/>
      <c r="N546" s="177">
        <f t="shared" si="37"/>
        <v>660</v>
      </c>
    </row>
    <row r="547" s="158" customFormat="1" ht="12" customHeight="1" spans="1:14">
      <c r="A547" s="27" t="s">
        <v>17</v>
      </c>
      <c r="B547" s="27" t="s">
        <v>342</v>
      </c>
      <c r="C547" s="27">
        <v>4</v>
      </c>
      <c r="D547" s="27" t="s">
        <v>556</v>
      </c>
      <c r="E547" s="29"/>
      <c r="F547" s="114"/>
      <c r="G547" s="178">
        <v>44</v>
      </c>
      <c r="H547" s="178">
        <f t="shared" si="35"/>
        <v>44</v>
      </c>
      <c r="I547" s="178"/>
      <c r="J547" s="177">
        <f t="shared" si="34"/>
        <v>44</v>
      </c>
      <c r="K547" s="177">
        <v>13.75</v>
      </c>
      <c r="L547" s="177">
        <f t="shared" si="36"/>
        <v>605</v>
      </c>
      <c r="M547" s="178"/>
      <c r="N547" s="177">
        <f t="shared" si="37"/>
        <v>605</v>
      </c>
    </row>
    <row r="548" s="158" customFormat="1" ht="12" customHeight="1" spans="1:14">
      <c r="A548" s="27" t="s">
        <v>17</v>
      </c>
      <c r="B548" s="27" t="s">
        <v>342</v>
      </c>
      <c r="C548" s="27">
        <v>4</v>
      </c>
      <c r="D548" s="27" t="s">
        <v>557</v>
      </c>
      <c r="E548" s="29"/>
      <c r="F548" s="114"/>
      <c r="G548" s="178">
        <v>21</v>
      </c>
      <c r="H548" s="178">
        <f t="shared" si="35"/>
        <v>21</v>
      </c>
      <c r="I548" s="178"/>
      <c r="J548" s="177">
        <f t="shared" si="34"/>
        <v>21</v>
      </c>
      <c r="K548" s="177">
        <v>13.75</v>
      </c>
      <c r="L548" s="177">
        <f t="shared" si="36"/>
        <v>288.75</v>
      </c>
      <c r="M548" s="178"/>
      <c r="N548" s="177">
        <f t="shared" si="37"/>
        <v>288.75</v>
      </c>
    </row>
    <row r="549" s="158" customFormat="1" ht="12" customHeight="1" spans="1:14">
      <c r="A549" s="27" t="s">
        <v>17</v>
      </c>
      <c r="B549" s="27" t="s">
        <v>342</v>
      </c>
      <c r="C549" s="27">
        <v>4</v>
      </c>
      <c r="D549" s="27" t="s">
        <v>558</v>
      </c>
      <c r="E549" s="29"/>
      <c r="F549" s="114"/>
      <c r="G549" s="178">
        <v>11.6</v>
      </c>
      <c r="H549" s="178">
        <f t="shared" si="35"/>
        <v>11.6</v>
      </c>
      <c r="I549" s="178"/>
      <c r="J549" s="177">
        <f t="shared" si="34"/>
        <v>11.6</v>
      </c>
      <c r="K549" s="177">
        <v>13.75</v>
      </c>
      <c r="L549" s="177">
        <f t="shared" si="36"/>
        <v>159.5</v>
      </c>
      <c r="M549" s="178"/>
      <c r="N549" s="177">
        <f t="shared" si="37"/>
        <v>159.5</v>
      </c>
    </row>
    <row r="550" s="158" customFormat="1" ht="12" customHeight="1" spans="1:14">
      <c r="A550" s="27" t="s">
        <v>17</v>
      </c>
      <c r="B550" s="27" t="s">
        <v>342</v>
      </c>
      <c r="C550" s="27">
        <v>4</v>
      </c>
      <c r="D550" s="27" t="s">
        <v>559</v>
      </c>
      <c r="E550" s="29"/>
      <c r="F550" s="114"/>
      <c r="G550" s="178">
        <v>19.8</v>
      </c>
      <c r="H550" s="178">
        <f t="shared" si="35"/>
        <v>19.8</v>
      </c>
      <c r="I550" s="178"/>
      <c r="J550" s="177">
        <f t="shared" si="34"/>
        <v>19.8</v>
      </c>
      <c r="K550" s="177">
        <v>13.75</v>
      </c>
      <c r="L550" s="177">
        <f t="shared" si="36"/>
        <v>272.25</v>
      </c>
      <c r="M550" s="178"/>
      <c r="N550" s="177">
        <f t="shared" si="37"/>
        <v>272.25</v>
      </c>
    </row>
    <row r="551" s="158" customFormat="1" ht="12" customHeight="1" spans="1:14">
      <c r="A551" s="27" t="s">
        <v>17</v>
      </c>
      <c r="B551" s="27" t="s">
        <v>342</v>
      </c>
      <c r="C551" s="27">
        <v>4</v>
      </c>
      <c r="D551" s="27" t="s">
        <v>560</v>
      </c>
      <c r="E551" s="29"/>
      <c r="F551" s="114"/>
      <c r="G551" s="178">
        <v>48.2</v>
      </c>
      <c r="H551" s="178">
        <f t="shared" si="35"/>
        <v>48.2</v>
      </c>
      <c r="I551" s="178"/>
      <c r="J551" s="177">
        <f t="shared" si="34"/>
        <v>48.2</v>
      </c>
      <c r="K551" s="177">
        <v>13.75</v>
      </c>
      <c r="L551" s="177">
        <f t="shared" si="36"/>
        <v>662.75</v>
      </c>
      <c r="M551" s="178"/>
      <c r="N551" s="177">
        <f t="shared" si="37"/>
        <v>662.75</v>
      </c>
    </row>
    <row r="552" s="158" customFormat="1" ht="12" customHeight="1" spans="1:14">
      <c r="A552" s="27" t="s">
        <v>17</v>
      </c>
      <c r="B552" s="27" t="s">
        <v>342</v>
      </c>
      <c r="C552" s="27">
        <v>4</v>
      </c>
      <c r="D552" s="27" t="s">
        <v>561</v>
      </c>
      <c r="E552" s="29"/>
      <c r="F552" s="114"/>
      <c r="G552" s="178">
        <v>35.6</v>
      </c>
      <c r="H552" s="178">
        <f t="shared" si="35"/>
        <v>35.6</v>
      </c>
      <c r="I552" s="178"/>
      <c r="J552" s="177">
        <f t="shared" si="34"/>
        <v>35.6</v>
      </c>
      <c r="K552" s="177">
        <v>13.75</v>
      </c>
      <c r="L552" s="177">
        <f t="shared" si="36"/>
        <v>489.5</v>
      </c>
      <c r="M552" s="178"/>
      <c r="N552" s="177">
        <f t="shared" si="37"/>
        <v>489.5</v>
      </c>
    </row>
    <row r="553" s="158" customFormat="1" ht="12" customHeight="1" spans="1:14">
      <c r="A553" s="27" t="s">
        <v>17</v>
      </c>
      <c r="B553" s="27" t="s">
        <v>342</v>
      </c>
      <c r="C553" s="27">
        <v>4</v>
      </c>
      <c r="D553" s="27" t="s">
        <v>562</v>
      </c>
      <c r="E553" s="29"/>
      <c r="F553" s="114"/>
      <c r="G553" s="178">
        <v>53.1</v>
      </c>
      <c r="H553" s="178">
        <f t="shared" si="35"/>
        <v>53.1</v>
      </c>
      <c r="I553" s="178"/>
      <c r="J553" s="177">
        <f t="shared" si="34"/>
        <v>53.1</v>
      </c>
      <c r="K553" s="177">
        <v>13.75</v>
      </c>
      <c r="L553" s="177">
        <f t="shared" si="36"/>
        <v>730.13</v>
      </c>
      <c r="M553" s="178"/>
      <c r="N553" s="177">
        <f t="shared" si="37"/>
        <v>730.13</v>
      </c>
    </row>
    <row r="554" s="158" customFormat="1" ht="12" customHeight="1" spans="1:14">
      <c r="A554" s="27" t="s">
        <v>17</v>
      </c>
      <c r="B554" s="27" t="s">
        <v>342</v>
      </c>
      <c r="C554" s="27">
        <v>4</v>
      </c>
      <c r="D554" s="27" t="s">
        <v>563</v>
      </c>
      <c r="E554" s="29"/>
      <c r="F554" s="114"/>
      <c r="G554" s="178">
        <v>66.4</v>
      </c>
      <c r="H554" s="178">
        <f t="shared" si="35"/>
        <v>66.4</v>
      </c>
      <c r="I554" s="178"/>
      <c r="J554" s="177">
        <f t="shared" si="34"/>
        <v>66.4</v>
      </c>
      <c r="K554" s="177">
        <v>13.75</v>
      </c>
      <c r="L554" s="177">
        <f t="shared" si="36"/>
        <v>913</v>
      </c>
      <c r="M554" s="178"/>
      <c r="N554" s="177">
        <f t="shared" si="37"/>
        <v>913</v>
      </c>
    </row>
    <row r="555" s="158" customFormat="1" ht="12" customHeight="1" spans="1:14">
      <c r="A555" s="27" t="s">
        <v>17</v>
      </c>
      <c r="B555" s="27" t="s">
        <v>342</v>
      </c>
      <c r="C555" s="27">
        <v>4</v>
      </c>
      <c r="D555" s="27" t="s">
        <v>564</v>
      </c>
      <c r="E555" s="29"/>
      <c r="F555" s="114"/>
      <c r="G555" s="178">
        <v>49</v>
      </c>
      <c r="H555" s="178">
        <f t="shared" si="35"/>
        <v>49</v>
      </c>
      <c r="I555" s="178"/>
      <c r="J555" s="177">
        <f t="shared" si="34"/>
        <v>49</v>
      </c>
      <c r="K555" s="177">
        <v>13.75</v>
      </c>
      <c r="L555" s="177">
        <f t="shared" si="36"/>
        <v>673.75</v>
      </c>
      <c r="M555" s="178"/>
      <c r="N555" s="177">
        <f t="shared" si="37"/>
        <v>673.75</v>
      </c>
    </row>
    <row r="556" s="158" customFormat="1" ht="12" customHeight="1" spans="1:14">
      <c r="A556" s="27" t="s">
        <v>17</v>
      </c>
      <c r="B556" s="27" t="s">
        <v>342</v>
      </c>
      <c r="C556" s="27">
        <v>4</v>
      </c>
      <c r="D556" s="27" t="s">
        <v>565</v>
      </c>
      <c r="E556" s="29"/>
      <c r="F556" s="114"/>
      <c r="G556" s="178">
        <v>21</v>
      </c>
      <c r="H556" s="178">
        <f t="shared" si="35"/>
        <v>21</v>
      </c>
      <c r="I556" s="178"/>
      <c r="J556" s="177">
        <f t="shared" si="34"/>
        <v>21</v>
      </c>
      <c r="K556" s="177">
        <v>13.75</v>
      </c>
      <c r="L556" s="177">
        <f t="shared" si="36"/>
        <v>288.75</v>
      </c>
      <c r="M556" s="178"/>
      <c r="N556" s="177">
        <f t="shared" si="37"/>
        <v>288.75</v>
      </c>
    </row>
    <row r="557" s="158" customFormat="1" ht="12" customHeight="1" spans="1:14">
      <c r="A557" s="27" t="s">
        <v>17</v>
      </c>
      <c r="B557" s="27" t="s">
        <v>342</v>
      </c>
      <c r="C557" s="27">
        <v>4</v>
      </c>
      <c r="D557" s="27" t="s">
        <v>566</v>
      </c>
      <c r="E557" s="29"/>
      <c r="F557" s="114"/>
      <c r="G557" s="178">
        <v>54.5</v>
      </c>
      <c r="H557" s="178">
        <f t="shared" si="35"/>
        <v>54.5</v>
      </c>
      <c r="I557" s="178"/>
      <c r="J557" s="177">
        <f t="shared" si="34"/>
        <v>54.5</v>
      </c>
      <c r="K557" s="177">
        <v>13.75</v>
      </c>
      <c r="L557" s="177">
        <f t="shared" si="36"/>
        <v>749.38</v>
      </c>
      <c r="M557" s="178"/>
      <c r="N557" s="177">
        <f t="shared" si="37"/>
        <v>749.38</v>
      </c>
    </row>
    <row r="558" s="158" customFormat="1" ht="12" customHeight="1" spans="1:14">
      <c r="A558" s="27" t="s">
        <v>17</v>
      </c>
      <c r="B558" s="27" t="s">
        <v>342</v>
      </c>
      <c r="C558" s="27">
        <v>4</v>
      </c>
      <c r="D558" s="27" t="s">
        <v>567</v>
      </c>
      <c r="E558" s="29"/>
      <c r="F558" s="114"/>
      <c r="G558" s="178">
        <v>60.9</v>
      </c>
      <c r="H558" s="178">
        <f t="shared" si="35"/>
        <v>60.9</v>
      </c>
      <c r="I558" s="178"/>
      <c r="J558" s="177">
        <f t="shared" si="34"/>
        <v>60.9</v>
      </c>
      <c r="K558" s="177">
        <v>13.75</v>
      </c>
      <c r="L558" s="177">
        <f t="shared" si="36"/>
        <v>837.38</v>
      </c>
      <c r="M558" s="178"/>
      <c r="N558" s="177">
        <f t="shared" si="37"/>
        <v>837.38</v>
      </c>
    </row>
    <row r="559" s="158" customFormat="1" ht="12" customHeight="1" spans="1:14">
      <c r="A559" s="27" t="s">
        <v>17</v>
      </c>
      <c r="B559" s="27" t="s">
        <v>342</v>
      </c>
      <c r="C559" s="27">
        <v>4</v>
      </c>
      <c r="D559" s="27" t="s">
        <v>568</v>
      </c>
      <c r="E559" s="29"/>
      <c r="F559" s="114"/>
      <c r="G559" s="178">
        <v>35.8</v>
      </c>
      <c r="H559" s="178">
        <f t="shared" si="35"/>
        <v>35.8</v>
      </c>
      <c r="I559" s="178"/>
      <c r="J559" s="177">
        <f t="shared" si="34"/>
        <v>35.8</v>
      </c>
      <c r="K559" s="177">
        <v>13.75</v>
      </c>
      <c r="L559" s="177">
        <f t="shared" si="36"/>
        <v>492.25</v>
      </c>
      <c r="M559" s="178"/>
      <c r="N559" s="177">
        <f t="shared" si="37"/>
        <v>492.25</v>
      </c>
    </row>
    <row r="560" s="158" customFormat="1" ht="12" customHeight="1" spans="1:14">
      <c r="A560" s="27" t="s">
        <v>17</v>
      </c>
      <c r="B560" s="27" t="s">
        <v>342</v>
      </c>
      <c r="C560" s="27">
        <v>4</v>
      </c>
      <c r="D560" s="27" t="s">
        <v>569</v>
      </c>
      <c r="E560" s="29"/>
      <c r="F560" s="114"/>
      <c r="G560" s="178">
        <v>38.3</v>
      </c>
      <c r="H560" s="178">
        <f t="shared" si="35"/>
        <v>38.3</v>
      </c>
      <c r="I560" s="178"/>
      <c r="J560" s="177">
        <f t="shared" si="34"/>
        <v>38.3</v>
      </c>
      <c r="K560" s="177">
        <v>13.75</v>
      </c>
      <c r="L560" s="177">
        <f t="shared" si="36"/>
        <v>526.63</v>
      </c>
      <c r="M560" s="178"/>
      <c r="N560" s="177">
        <f t="shared" si="37"/>
        <v>526.63</v>
      </c>
    </row>
    <row r="561" s="158" customFormat="1" ht="12" customHeight="1" spans="1:14">
      <c r="A561" s="38" t="s">
        <v>17</v>
      </c>
      <c r="B561" s="38" t="s">
        <v>342</v>
      </c>
      <c r="C561" s="38">
        <v>4</v>
      </c>
      <c r="D561" s="38" t="s">
        <v>570</v>
      </c>
      <c r="E561" s="29"/>
      <c r="F561" s="114"/>
      <c r="G561" s="178">
        <v>56.2</v>
      </c>
      <c r="H561" s="178">
        <f t="shared" si="35"/>
        <v>56.2</v>
      </c>
      <c r="I561" s="178"/>
      <c r="J561" s="177">
        <f t="shared" si="34"/>
        <v>56.2</v>
      </c>
      <c r="K561" s="177">
        <v>13.75</v>
      </c>
      <c r="L561" s="177">
        <f t="shared" si="36"/>
        <v>772.75</v>
      </c>
      <c r="M561" s="178"/>
      <c r="N561" s="177">
        <f t="shared" si="37"/>
        <v>772.75</v>
      </c>
    </row>
    <row r="562" s="158" customFormat="1" ht="12" customHeight="1" spans="1:14">
      <c r="A562" s="27" t="s">
        <v>17</v>
      </c>
      <c r="B562" s="27" t="s">
        <v>342</v>
      </c>
      <c r="C562" s="27">
        <v>4</v>
      </c>
      <c r="D562" s="27" t="s">
        <v>571</v>
      </c>
      <c r="E562" s="29"/>
      <c r="F562" s="114"/>
      <c r="G562" s="178">
        <v>43.3</v>
      </c>
      <c r="H562" s="178">
        <f t="shared" si="35"/>
        <v>43.3</v>
      </c>
      <c r="I562" s="178"/>
      <c r="J562" s="177">
        <f t="shared" si="34"/>
        <v>43.3</v>
      </c>
      <c r="K562" s="177">
        <v>13.75</v>
      </c>
      <c r="L562" s="177">
        <f t="shared" si="36"/>
        <v>595.38</v>
      </c>
      <c r="M562" s="178"/>
      <c r="N562" s="177">
        <f t="shared" si="37"/>
        <v>595.38</v>
      </c>
    </row>
    <row r="563" s="158" customFormat="1" ht="12" customHeight="1" spans="1:14">
      <c r="A563" s="27" t="s">
        <v>17</v>
      </c>
      <c r="B563" s="27" t="s">
        <v>342</v>
      </c>
      <c r="C563" s="27">
        <v>4</v>
      </c>
      <c r="D563" s="27" t="s">
        <v>572</v>
      </c>
      <c r="E563" s="29"/>
      <c r="F563" s="114"/>
      <c r="G563" s="178">
        <v>30.3</v>
      </c>
      <c r="H563" s="178">
        <f t="shared" si="35"/>
        <v>30.3</v>
      </c>
      <c r="I563" s="178"/>
      <c r="J563" s="177">
        <f t="shared" si="34"/>
        <v>30.3</v>
      </c>
      <c r="K563" s="177">
        <v>13.75</v>
      </c>
      <c r="L563" s="177">
        <f t="shared" si="36"/>
        <v>416.63</v>
      </c>
      <c r="M563" s="178"/>
      <c r="N563" s="177">
        <f t="shared" si="37"/>
        <v>416.63</v>
      </c>
    </row>
    <row r="564" s="158" customFormat="1" ht="12" customHeight="1" spans="1:14">
      <c r="A564" s="27" t="s">
        <v>17</v>
      </c>
      <c r="B564" s="27" t="s">
        <v>342</v>
      </c>
      <c r="C564" s="27">
        <v>4</v>
      </c>
      <c r="D564" s="27" t="s">
        <v>573</v>
      </c>
      <c r="E564" s="29"/>
      <c r="F564" s="114"/>
      <c r="G564" s="178">
        <v>70.6</v>
      </c>
      <c r="H564" s="178">
        <f t="shared" si="35"/>
        <v>70.6</v>
      </c>
      <c r="I564" s="178"/>
      <c r="J564" s="177">
        <f t="shared" si="34"/>
        <v>70.6</v>
      </c>
      <c r="K564" s="177">
        <v>13.75</v>
      </c>
      <c r="L564" s="177">
        <f t="shared" si="36"/>
        <v>970.75</v>
      </c>
      <c r="M564" s="178"/>
      <c r="N564" s="177">
        <f t="shared" si="37"/>
        <v>970.75</v>
      </c>
    </row>
    <row r="565" s="158" customFormat="1" ht="12" customHeight="1" spans="1:14">
      <c r="A565" s="27" t="s">
        <v>17</v>
      </c>
      <c r="B565" s="27" t="s">
        <v>342</v>
      </c>
      <c r="C565" s="27">
        <v>4</v>
      </c>
      <c r="D565" s="27" t="s">
        <v>574</v>
      </c>
      <c r="E565" s="29"/>
      <c r="F565" s="114"/>
      <c r="G565" s="178">
        <v>21.1</v>
      </c>
      <c r="H565" s="178">
        <f t="shared" si="35"/>
        <v>21.1</v>
      </c>
      <c r="I565" s="178"/>
      <c r="J565" s="177">
        <f t="shared" si="34"/>
        <v>21.1</v>
      </c>
      <c r="K565" s="177">
        <v>13.75</v>
      </c>
      <c r="L565" s="177">
        <f t="shared" si="36"/>
        <v>290.13</v>
      </c>
      <c r="M565" s="178"/>
      <c r="N565" s="177">
        <f t="shared" si="37"/>
        <v>290.13</v>
      </c>
    </row>
    <row r="566" s="158" customFormat="1" ht="12" customHeight="1" spans="1:14">
      <c r="A566" s="27" t="s">
        <v>17</v>
      </c>
      <c r="B566" s="27" t="s">
        <v>342</v>
      </c>
      <c r="C566" s="27">
        <v>4</v>
      </c>
      <c r="D566" s="27" t="s">
        <v>575</v>
      </c>
      <c r="E566" s="29"/>
      <c r="F566" s="114"/>
      <c r="G566" s="178">
        <v>18.3</v>
      </c>
      <c r="H566" s="178">
        <f t="shared" si="35"/>
        <v>18.3</v>
      </c>
      <c r="I566" s="178"/>
      <c r="J566" s="177">
        <f t="shared" si="34"/>
        <v>18.3</v>
      </c>
      <c r="K566" s="177">
        <v>13.75</v>
      </c>
      <c r="L566" s="177">
        <f t="shared" si="36"/>
        <v>251.63</v>
      </c>
      <c r="M566" s="178"/>
      <c r="N566" s="177">
        <f t="shared" si="37"/>
        <v>251.63</v>
      </c>
    </row>
    <row r="567" s="158" customFormat="1" ht="12" customHeight="1" spans="1:14">
      <c r="A567" s="27" t="s">
        <v>17</v>
      </c>
      <c r="B567" s="27" t="s">
        <v>342</v>
      </c>
      <c r="C567" s="27">
        <v>4</v>
      </c>
      <c r="D567" s="27" t="s">
        <v>576</v>
      </c>
      <c r="E567" s="29"/>
      <c r="F567" s="114"/>
      <c r="G567" s="178">
        <v>21</v>
      </c>
      <c r="H567" s="178">
        <f t="shared" si="35"/>
        <v>21</v>
      </c>
      <c r="I567" s="178"/>
      <c r="J567" s="177">
        <f t="shared" si="34"/>
        <v>21</v>
      </c>
      <c r="K567" s="177">
        <v>13.75</v>
      </c>
      <c r="L567" s="177">
        <f t="shared" si="36"/>
        <v>288.75</v>
      </c>
      <c r="M567" s="178"/>
      <c r="N567" s="177">
        <f t="shared" si="37"/>
        <v>288.75</v>
      </c>
    </row>
    <row r="568" s="158" customFormat="1" ht="12" customHeight="1" spans="1:14">
      <c r="A568" s="27" t="s">
        <v>17</v>
      </c>
      <c r="B568" s="27" t="s">
        <v>342</v>
      </c>
      <c r="C568" s="27">
        <v>4</v>
      </c>
      <c r="D568" s="27" t="s">
        <v>577</v>
      </c>
      <c r="E568" s="29"/>
      <c r="F568" s="114"/>
      <c r="G568" s="178">
        <v>35.8</v>
      </c>
      <c r="H568" s="178">
        <f t="shared" si="35"/>
        <v>35.8</v>
      </c>
      <c r="I568" s="178"/>
      <c r="J568" s="177">
        <f t="shared" si="34"/>
        <v>35.8</v>
      </c>
      <c r="K568" s="177">
        <v>13.75</v>
      </c>
      <c r="L568" s="177">
        <f t="shared" si="36"/>
        <v>492.25</v>
      </c>
      <c r="M568" s="178"/>
      <c r="N568" s="177">
        <f t="shared" si="37"/>
        <v>492.25</v>
      </c>
    </row>
    <row r="569" s="158" customFormat="1" ht="12" customHeight="1" spans="1:14">
      <c r="A569" s="27" t="s">
        <v>17</v>
      </c>
      <c r="B569" s="27" t="s">
        <v>342</v>
      </c>
      <c r="C569" s="27">
        <v>4</v>
      </c>
      <c r="D569" s="27" t="s">
        <v>578</v>
      </c>
      <c r="E569" s="29"/>
      <c r="F569" s="114"/>
      <c r="G569" s="178">
        <v>14.5</v>
      </c>
      <c r="H569" s="178">
        <f t="shared" si="35"/>
        <v>14.5</v>
      </c>
      <c r="I569" s="178"/>
      <c r="J569" s="177">
        <f t="shared" si="34"/>
        <v>14.5</v>
      </c>
      <c r="K569" s="177">
        <v>13.75</v>
      </c>
      <c r="L569" s="177">
        <f t="shared" si="36"/>
        <v>199.38</v>
      </c>
      <c r="M569" s="178"/>
      <c r="N569" s="177">
        <f t="shared" si="37"/>
        <v>199.38</v>
      </c>
    </row>
    <row r="570" s="158" customFormat="1" ht="12" customHeight="1" spans="1:14">
      <c r="A570" s="27" t="s">
        <v>17</v>
      </c>
      <c r="B570" s="27" t="s">
        <v>342</v>
      </c>
      <c r="C570" s="27">
        <v>4</v>
      </c>
      <c r="D570" s="27" t="s">
        <v>579</v>
      </c>
      <c r="E570" s="29"/>
      <c r="F570" s="114"/>
      <c r="G570" s="178">
        <v>29.1</v>
      </c>
      <c r="H570" s="178">
        <f t="shared" si="35"/>
        <v>29.1</v>
      </c>
      <c r="I570" s="178"/>
      <c r="J570" s="177">
        <f t="shared" si="34"/>
        <v>29.1</v>
      </c>
      <c r="K570" s="177">
        <v>13.75</v>
      </c>
      <c r="L570" s="177">
        <f t="shared" si="36"/>
        <v>400.13</v>
      </c>
      <c r="M570" s="178"/>
      <c r="N570" s="177">
        <f t="shared" si="37"/>
        <v>400.13</v>
      </c>
    </row>
    <row r="571" s="158" customFormat="1" ht="12" customHeight="1" spans="1:14">
      <c r="A571" s="27" t="s">
        <v>17</v>
      </c>
      <c r="B571" s="27" t="s">
        <v>342</v>
      </c>
      <c r="C571" s="27">
        <v>4</v>
      </c>
      <c r="D571" s="27" t="s">
        <v>580</v>
      </c>
      <c r="E571" s="29"/>
      <c r="F571" s="114"/>
      <c r="G571" s="178">
        <v>51.8</v>
      </c>
      <c r="H571" s="178">
        <f t="shared" si="35"/>
        <v>51.8</v>
      </c>
      <c r="I571" s="178"/>
      <c r="J571" s="177">
        <f t="shared" si="34"/>
        <v>51.8</v>
      </c>
      <c r="K571" s="177">
        <v>13.75</v>
      </c>
      <c r="L571" s="177">
        <f t="shared" si="36"/>
        <v>712.25</v>
      </c>
      <c r="M571" s="178"/>
      <c r="N571" s="177">
        <f t="shared" si="37"/>
        <v>712.25</v>
      </c>
    </row>
    <row r="572" s="158" customFormat="1" ht="12" customHeight="1" spans="1:14">
      <c r="A572" s="27" t="s">
        <v>17</v>
      </c>
      <c r="B572" s="27" t="s">
        <v>342</v>
      </c>
      <c r="C572" s="27">
        <v>4</v>
      </c>
      <c r="D572" s="27" t="s">
        <v>581</v>
      </c>
      <c r="E572" s="29"/>
      <c r="F572" s="114"/>
      <c r="G572" s="178">
        <v>53.1</v>
      </c>
      <c r="H572" s="178">
        <f t="shared" si="35"/>
        <v>53.1</v>
      </c>
      <c r="I572" s="178"/>
      <c r="J572" s="177">
        <f t="shared" si="34"/>
        <v>53.1</v>
      </c>
      <c r="K572" s="177">
        <v>13.75</v>
      </c>
      <c r="L572" s="177">
        <f t="shared" si="36"/>
        <v>730.13</v>
      </c>
      <c r="M572" s="178"/>
      <c r="N572" s="177">
        <f t="shared" si="37"/>
        <v>730.13</v>
      </c>
    </row>
    <row r="573" s="158" customFormat="1" ht="12" customHeight="1" spans="1:14">
      <c r="A573" s="27" t="s">
        <v>17</v>
      </c>
      <c r="B573" s="27" t="s">
        <v>342</v>
      </c>
      <c r="C573" s="27">
        <v>4</v>
      </c>
      <c r="D573" s="27" t="s">
        <v>582</v>
      </c>
      <c r="E573" s="29"/>
      <c r="F573" s="114"/>
      <c r="G573" s="178">
        <v>79.6</v>
      </c>
      <c r="H573" s="178">
        <f t="shared" si="35"/>
        <v>79.6</v>
      </c>
      <c r="I573" s="178"/>
      <c r="J573" s="177">
        <f t="shared" si="34"/>
        <v>79.6</v>
      </c>
      <c r="K573" s="177">
        <v>13.75</v>
      </c>
      <c r="L573" s="177">
        <f t="shared" si="36"/>
        <v>1094.5</v>
      </c>
      <c r="M573" s="178"/>
      <c r="N573" s="177">
        <f t="shared" si="37"/>
        <v>1094.5</v>
      </c>
    </row>
    <row r="574" s="158" customFormat="1" ht="12" customHeight="1" spans="1:14">
      <c r="A574" s="27" t="s">
        <v>17</v>
      </c>
      <c r="B574" s="27" t="s">
        <v>342</v>
      </c>
      <c r="C574" s="27">
        <v>4</v>
      </c>
      <c r="D574" s="27" t="s">
        <v>583</v>
      </c>
      <c r="E574" s="29"/>
      <c r="F574" s="114"/>
      <c r="G574" s="178">
        <v>63.2</v>
      </c>
      <c r="H574" s="178">
        <f t="shared" si="35"/>
        <v>63.2</v>
      </c>
      <c r="I574" s="178"/>
      <c r="J574" s="177">
        <f t="shared" si="34"/>
        <v>63.2</v>
      </c>
      <c r="K574" s="177">
        <v>13.75</v>
      </c>
      <c r="L574" s="177">
        <f t="shared" si="36"/>
        <v>869</v>
      </c>
      <c r="M574" s="178"/>
      <c r="N574" s="177">
        <f t="shared" si="37"/>
        <v>869</v>
      </c>
    </row>
    <row r="575" s="158" customFormat="1" ht="12" customHeight="1" spans="1:14">
      <c r="A575" s="27" t="s">
        <v>17</v>
      </c>
      <c r="B575" s="27" t="s">
        <v>342</v>
      </c>
      <c r="C575" s="27">
        <v>4</v>
      </c>
      <c r="D575" s="27" t="s">
        <v>584</v>
      </c>
      <c r="E575" s="29"/>
      <c r="F575" s="114"/>
      <c r="G575" s="178">
        <v>67.1</v>
      </c>
      <c r="H575" s="178">
        <f t="shared" si="35"/>
        <v>67.1</v>
      </c>
      <c r="I575" s="178"/>
      <c r="J575" s="177">
        <f t="shared" si="34"/>
        <v>67.1</v>
      </c>
      <c r="K575" s="177">
        <v>13.75</v>
      </c>
      <c r="L575" s="177">
        <f t="shared" si="36"/>
        <v>922.63</v>
      </c>
      <c r="M575" s="178"/>
      <c r="N575" s="177">
        <f t="shared" si="37"/>
        <v>922.63</v>
      </c>
    </row>
    <row r="576" s="158" customFormat="1" ht="12" customHeight="1" spans="1:14">
      <c r="A576" s="27" t="s">
        <v>17</v>
      </c>
      <c r="B576" s="27" t="s">
        <v>342</v>
      </c>
      <c r="C576" s="27">
        <v>4</v>
      </c>
      <c r="D576" s="27" t="s">
        <v>585</v>
      </c>
      <c r="E576" s="29"/>
      <c r="F576" s="114"/>
      <c r="G576" s="178">
        <v>38.4</v>
      </c>
      <c r="H576" s="178">
        <f t="shared" si="35"/>
        <v>38.4</v>
      </c>
      <c r="I576" s="178"/>
      <c r="J576" s="177">
        <f t="shared" si="34"/>
        <v>38.4</v>
      </c>
      <c r="K576" s="177">
        <v>13.75</v>
      </c>
      <c r="L576" s="177">
        <f t="shared" si="36"/>
        <v>528</v>
      </c>
      <c r="M576" s="178"/>
      <c r="N576" s="177">
        <f t="shared" si="37"/>
        <v>528</v>
      </c>
    </row>
    <row r="577" s="158" customFormat="1" ht="12" customHeight="1" spans="1:14">
      <c r="A577" s="27" t="s">
        <v>17</v>
      </c>
      <c r="B577" s="27" t="s">
        <v>342</v>
      </c>
      <c r="C577" s="27">
        <v>4</v>
      </c>
      <c r="D577" s="27" t="s">
        <v>586</v>
      </c>
      <c r="E577" s="29"/>
      <c r="F577" s="114"/>
      <c r="G577" s="178">
        <v>81.1</v>
      </c>
      <c r="H577" s="178">
        <f t="shared" si="35"/>
        <v>81.1</v>
      </c>
      <c r="I577" s="178"/>
      <c r="J577" s="177">
        <f t="shared" si="34"/>
        <v>81.1</v>
      </c>
      <c r="K577" s="177">
        <v>13.75</v>
      </c>
      <c r="L577" s="177">
        <f t="shared" si="36"/>
        <v>1115.13</v>
      </c>
      <c r="M577" s="178"/>
      <c r="N577" s="177">
        <f t="shared" si="37"/>
        <v>1115.13</v>
      </c>
    </row>
    <row r="578" s="158" customFormat="1" ht="12" customHeight="1" spans="1:14">
      <c r="A578" s="27" t="s">
        <v>17</v>
      </c>
      <c r="B578" s="27" t="s">
        <v>342</v>
      </c>
      <c r="C578" s="27">
        <v>4</v>
      </c>
      <c r="D578" s="27" t="s">
        <v>587</v>
      </c>
      <c r="E578" s="29"/>
      <c r="F578" s="114"/>
      <c r="G578" s="178">
        <v>19.6</v>
      </c>
      <c r="H578" s="178">
        <f t="shared" si="35"/>
        <v>19.6</v>
      </c>
      <c r="I578" s="178"/>
      <c r="J578" s="177">
        <f t="shared" si="34"/>
        <v>19.6</v>
      </c>
      <c r="K578" s="177">
        <v>13.75</v>
      </c>
      <c r="L578" s="177">
        <f t="shared" si="36"/>
        <v>269.5</v>
      </c>
      <c r="M578" s="178"/>
      <c r="N578" s="177">
        <f t="shared" si="37"/>
        <v>269.5</v>
      </c>
    </row>
    <row r="579" s="158" customFormat="1" ht="12" customHeight="1" spans="1:14">
      <c r="A579" s="27" t="s">
        <v>17</v>
      </c>
      <c r="B579" s="27" t="s">
        <v>342</v>
      </c>
      <c r="C579" s="27">
        <v>4</v>
      </c>
      <c r="D579" s="27" t="s">
        <v>588</v>
      </c>
      <c r="E579" s="29"/>
      <c r="F579" s="114"/>
      <c r="G579" s="178">
        <v>55.8</v>
      </c>
      <c r="H579" s="178">
        <f t="shared" si="35"/>
        <v>55.8</v>
      </c>
      <c r="I579" s="178"/>
      <c r="J579" s="177">
        <f t="shared" si="34"/>
        <v>55.8</v>
      </c>
      <c r="K579" s="177">
        <v>13.75</v>
      </c>
      <c r="L579" s="177">
        <f t="shared" si="36"/>
        <v>767.25</v>
      </c>
      <c r="M579" s="178"/>
      <c r="N579" s="177">
        <f t="shared" si="37"/>
        <v>767.25</v>
      </c>
    </row>
    <row r="580" s="158" customFormat="1" ht="12" customHeight="1" spans="1:14">
      <c r="A580" s="27" t="s">
        <v>17</v>
      </c>
      <c r="B580" s="27" t="s">
        <v>342</v>
      </c>
      <c r="C580" s="27">
        <v>4</v>
      </c>
      <c r="D580" s="27" t="s">
        <v>589</v>
      </c>
      <c r="E580" s="29"/>
      <c r="F580" s="114"/>
      <c r="G580" s="178">
        <v>78.2</v>
      </c>
      <c r="H580" s="178">
        <f t="shared" si="35"/>
        <v>78.2</v>
      </c>
      <c r="I580" s="178"/>
      <c r="J580" s="177">
        <f t="shared" si="34"/>
        <v>78.2</v>
      </c>
      <c r="K580" s="177">
        <v>13.75</v>
      </c>
      <c r="L580" s="177">
        <f t="shared" si="36"/>
        <v>1075.25</v>
      </c>
      <c r="M580" s="178"/>
      <c r="N580" s="177">
        <f t="shared" si="37"/>
        <v>1075.25</v>
      </c>
    </row>
    <row r="581" s="158" customFormat="1" ht="12" customHeight="1" spans="1:14">
      <c r="A581" s="27" t="s">
        <v>17</v>
      </c>
      <c r="B581" s="27" t="s">
        <v>342</v>
      </c>
      <c r="C581" s="27">
        <v>4</v>
      </c>
      <c r="D581" s="27" t="s">
        <v>590</v>
      </c>
      <c r="E581" s="29"/>
      <c r="F581" s="114"/>
      <c r="G581" s="178">
        <v>37</v>
      </c>
      <c r="H581" s="178">
        <f t="shared" si="35"/>
        <v>37</v>
      </c>
      <c r="I581" s="178"/>
      <c r="J581" s="177">
        <f t="shared" ref="J581:J644" si="38">H581</f>
        <v>37</v>
      </c>
      <c r="K581" s="177">
        <v>13.75</v>
      </c>
      <c r="L581" s="177">
        <f t="shared" si="36"/>
        <v>508.75</v>
      </c>
      <c r="M581" s="178"/>
      <c r="N581" s="177">
        <f t="shared" si="37"/>
        <v>508.75</v>
      </c>
    </row>
    <row r="582" s="158" customFormat="1" ht="12" customHeight="1" spans="1:14">
      <c r="A582" s="27" t="s">
        <v>17</v>
      </c>
      <c r="B582" s="27" t="s">
        <v>342</v>
      </c>
      <c r="C582" s="27">
        <v>4</v>
      </c>
      <c r="D582" s="27" t="s">
        <v>568</v>
      </c>
      <c r="E582" s="29"/>
      <c r="F582" s="114"/>
      <c r="G582" s="178">
        <v>54.6</v>
      </c>
      <c r="H582" s="178">
        <f t="shared" ref="H582:H645" si="39">SUBTOTAL(9,E582:G582)</f>
        <v>54.6</v>
      </c>
      <c r="I582" s="178"/>
      <c r="J582" s="177">
        <f t="shared" si="38"/>
        <v>54.6</v>
      </c>
      <c r="K582" s="177">
        <v>13.75</v>
      </c>
      <c r="L582" s="177">
        <f t="shared" ref="L582:L645" si="40">ROUND(H582*K582,2)</f>
        <v>750.75</v>
      </c>
      <c r="M582" s="178"/>
      <c r="N582" s="177">
        <f t="shared" ref="N582:N645" si="41">L582-M582</f>
        <v>750.75</v>
      </c>
    </row>
    <row r="583" s="158" customFormat="1" ht="12" customHeight="1" spans="1:14">
      <c r="A583" s="27" t="s">
        <v>17</v>
      </c>
      <c r="B583" s="27" t="s">
        <v>342</v>
      </c>
      <c r="C583" s="27">
        <v>4</v>
      </c>
      <c r="D583" s="27" t="s">
        <v>591</v>
      </c>
      <c r="E583" s="29"/>
      <c r="F583" s="114"/>
      <c r="G583" s="178">
        <v>36.9</v>
      </c>
      <c r="H583" s="178">
        <f t="shared" si="39"/>
        <v>36.9</v>
      </c>
      <c r="I583" s="178"/>
      <c r="J583" s="177">
        <f t="shared" si="38"/>
        <v>36.9</v>
      </c>
      <c r="K583" s="177">
        <v>13.75</v>
      </c>
      <c r="L583" s="177">
        <f t="shared" si="40"/>
        <v>507.38</v>
      </c>
      <c r="M583" s="178"/>
      <c r="N583" s="177">
        <f t="shared" si="41"/>
        <v>507.38</v>
      </c>
    </row>
    <row r="584" s="158" customFormat="1" ht="12" customHeight="1" spans="1:14">
      <c r="A584" s="27" t="s">
        <v>17</v>
      </c>
      <c r="B584" s="27" t="s">
        <v>342</v>
      </c>
      <c r="C584" s="27">
        <v>4</v>
      </c>
      <c r="D584" s="27" t="s">
        <v>592</v>
      </c>
      <c r="E584" s="29"/>
      <c r="F584" s="114"/>
      <c r="G584" s="178">
        <v>39.6</v>
      </c>
      <c r="H584" s="178">
        <f t="shared" si="39"/>
        <v>39.6</v>
      </c>
      <c r="I584" s="178"/>
      <c r="J584" s="177">
        <f t="shared" si="38"/>
        <v>39.6</v>
      </c>
      <c r="K584" s="177">
        <v>13.75</v>
      </c>
      <c r="L584" s="177">
        <f t="shared" si="40"/>
        <v>544.5</v>
      </c>
      <c r="M584" s="178"/>
      <c r="N584" s="177">
        <f t="shared" si="41"/>
        <v>544.5</v>
      </c>
    </row>
    <row r="585" s="158" customFormat="1" ht="12" customHeight="1" spans="1:14">
      <c r="A585" s="27" t="s">
        <v>17</v>
      </c>
      <c r="B585" s="27" t="s">
        <v>342</v>
      </c>
      <c r="C585" s="27">
        <v>4</v>
      </c>
      <c r="D585" s="27" t="s">
        <v>593</v>
      </c>
      <c r="E585" s="29"/>
      <c r="F585" s="114"/>
      <c r="G585" s="178">
        <v>38.8</v>
      </c>
      <c r="H585" s="178">
        <f t="shared" si="39"/>
        <v>38.8</v>
      </c>
      <c r="I585" s="178"/>
      <c r="J585" s="177">
        <f t="shared" si="38"/>
        <v>38.8</v>
      </c>
      <c r="K585" s="177">
        <v>13.75</v>
      </c>
      <c r="L585" s="177">
        <f t="shared" si="40"/>
        <v>533.5</v>
      </c>
      <c r="M585" s="178"/>
      <c r="N585" s="177">
        <f t="shared" si="41"/>
        <v>533.5</v>
      </c>
    </row>
    <row r="586" s="158" customFormat="1" ht="12" customHeight="1" spans="1:14">
      <c r="A586" s="27" t="s">
        <v>17</v>
      </c>
      <c r="B586" s="27" t="s">
        <v>342</v>
      </c>
      <c r="C586" s="27">
        <v>4</v>
      </c>
      <c r="D586" s="27" t="s">
        <v>594</v>
      </c>
      <c r="E586" s="29"/>
      <c r="F586" s="114"/>
      <c r="G586" s="178">
        <v>22.4</v>
      </c>
      <c r="H586" s="178">
        <f t="shared" si="39"/>
        <v>22.4</v>
      </c>
      <c r="I586" s="178"/>
      <c r="J586" s="177">
        <f t="shared" si="38"/>
        <v>22.4</v>
      </c>
      <c r="K586" s="177">
        <v>13.75</v>
      </c>
      <c r="L586" s="177">
        <f t="shared" si="40"/>
        <v>308</v>
      </c>
      <c r="M586" s="178"/>
      <c r="N586" s="177">
        <f t="shared" si="41"/>
        <v>308</v>
      </c>
    </row>
    <row r="587" s="158" customFormat="1" ht="12" customHeight="1" spans="1:14">
      <c r="A587" s="27" t="s">
        <v>17</v>
      </c>
      <c r="B587" s="27" t="s">
        <v>342</v>
      </c>
      <c r="C587" s="27">
        <v>4</v>
      </c>
      <c r="D587" s="27" t="s">
        <v>595</v>
      </c>
      <c r="E587" s="29"/>
      <c r="F587" s="114"/>
      <c r="G587" s="178">
        <v>27.8</v>
      </c>
      <c r="H587" s="178">
        <f t="shared" si="39"/>
        <v>27.8</v>
      </c>
      <c r="I587" s="178"/>
      <c r="J587" s="177">
        <f t="shared" si="38"/>
        <v>27.8</v>
      </c>
      <c r="K587" s="177">
        <v>13.75</v>
      </c>
      <c r="L587" s="177">
        <f t="shared" si="40"/>
        <v>382.25</v>
      </c>
      <c r="M587" s="178"/>
      <c r="N587" s="177">
        <f t="shared" si="41"/>
        <v>382.25</v>
      </c>
    </row>
    <row r="588" s="158" customFormat="1" ht="12" customHeight="1" spans="1:14">
      <c r="A588" s="27" t="s">
        <v>17</v>
      </c>
      <c r="B588" s="27" t="s">
        <v>342</v>
      </c>
      <c r="C588" s="27">
        <v>4</v>
      </c>
      <c r="D588" s="27" t="s">
        <v>596</v>
      </c>
      <c r="E588" s="29"/>
      <c r="F588" s="114"/>
      <c r="G588" s="178">
        <v>31.7</v>
      </c>
      <c r="H588" s="178">
        <f t="shared" si="39"/>
        <v>31.7</v>
      </c>
      <c r="I588" s="178"/>
      <c r="J588" s="177">
        <f t="shared" si="38"/>
        <v>31.7</v>
      </c>
      <c r="K588" s="177">
        <v>13.75</v>
      </c>
      <c r="L588" s="177">
        <f t="shared" si="40"/>
        <v>435.88</v>
      </c>
      <c r="M588" s="178"/>
      <c r="N588" s="177">
        <f t="shared" si="41"/>
        <v>435.88</v>
      </c>
    </row>
    <row r="589" s="158" customFormat="1" ht="12" customHeight="1" spans="1:14">
      <c r="A589" s="27" t="s">
        <v>17</v>
      </c>
      <c r="B589" s="27" t="s">
        <v>342</v>
      </c>
      <c r="C589" s="27">
        <v>4</v>
      </c>
      <c r="D589" s="27" t="s">
        <v>597</v>
      </c>
      <c r="E589" s="29"/>
      <c r="F589" s="114"/>
      <c r="G589" s="178">
        <v>38.2</v>
      </c>
      <c r="H589" s="178">
        <f t="shared" si="39"/>
        <v>38.2</v>
      </c>
      <c r="I589" s="178"/>
      <c r="J589" s="177">
        <f t="shared" si="38"/>
        <v>38.2</v>
      </c>
      <c r="K589" s="177">
        <v>13.75</v>
      </c>
      <c r="L589" s="177">
        <f t="shared" si="40"/>
        <v>525.25</v>
      </c>
      <c r="M589" s="178"/>
      <c r="N589" s="177">
        <f t="shared" si="41"/>
        <v>525.25</v>
      </c>
    </row>
    <row r="590" s="158" customFormat="1" ht="12" customHeight="1" spans="1:14">
      <c r="A590" s="27" t="s">
        <v>17</v>
      </c>
      <c r="B590" s="27" t="s">
        <v>342</v>
      </c>
      <c r="C590" s="27">
        <v>4</v>
      </c>
      <c r="D590" s="27" t="s">
        <v>598</v>
      </c>
      <c r="E590" s="29"/>
      <c r="F590" s="114"/>
      <c r="G590" s="178">
        <v>61.5</v>
      </c>
      <c r="H590" s="178">
        <f t="shared" si="39"/>
        <v>61.5</v>
      </c>
      <c r="I590" s="178"/>
      <c r="J590" s="177">
        <f t="shared" si="38"/>
        <v>61.5</v>
      </c>
      <c r="K590" s="177">
        <v>13.75</v>
      </c>
      <c r="L590" s="177">
        <f t="shared" si="40"/>
        <v>845.63</v>
      </c>
      <c r="M590" s="178"/>
      <c r="N590" s="177">
        <f t="shared" si="41"/>
        <v>845.63</v>
      </c>
    </row>
    <row r="591" s="158" customFormat="1" ht="12" customHeight="1" spans="1:14">
      <c r="A591" s="27" t="s">
        <v>17</v>
      </c>
      <c r="B591" s="27" t="s">
        <v>342</v>
      </c>
      <c r="C591" s="27">
        <v>5</v>
      </c>
      <c r="D591" s="27" t="s">
        <v>599</v>
      </c>
      <c r="E591" s="29"/>
      <c r="F591" s="29"/>
      <c r="G591" s="178">
        <v>23.7</v>
      </c>
      <c r="H591" s="178">
        <f t="shared" si="39"/>
        <v>23.7</v>
      </c>
      <c r="I591" s="178"/>
      <c r="J591" s="177">
        <f t="shared" si="38"/>
        <v>23.7</v>
      </c>
      <c r="K591" s="177">
        <v>13.75</v>
      </c>
      <c r="L591" s="177">
        <f t="shared" si="40"/>
        <v>325.88</v>
      </c>
      <c r="M591" s="178"/>
      <c r="N591" s="177">
        <f t="shared" si="41"/>
        <v>325.88</v>
      </c>
    </row>
    <row r="592" s="158" customFormat="1" ht="12" customHeight="1" spans="1:14">
      <c r="A592" s="27" t="s">
        <v>17</v>
      </c>
      <c r="B592" s="27" t="s">
        <v>342</v>
      </c>
      <c r="C592" s="27">
        <v>5</v>
      </c>
      <c r="D592" s="27" t="s">
        <v>600</v>
      </c>
      <c r="E592" s="29"/>
      <c r="F592" s="29"/>
      <c r="G592" s="178">
        <v>16.9</v>
      </c>
      <c r="H592" s="178">
        <f t="shared" si="39"/>
        <v>16.9</v>
      </c>
      <c r="I592" s="178"/>
      <c r="J592" s="177">
        <f t="shared" si="38"/>
        <v>16.9</v>
      </c>
      <c r="K592" s="177">
        <v>13.75</v>
      </c>
      <c r="L592" s="177">
        <f t="shared" si="40"/>
        <v>232.38</v>
      </c>
      <c r="M592" s="178"/>
      <c r="N592" s="177">
        <f t="shared" si="41"/>
        <v>232.38</v>
      </c>
    </row>
    <row r="593" s="158" customFormat="1" ht="12" customHeight="1" spans="1:14">
      <c r="A593" s="27" t="s">
        <v>17</v>
      </c>
      <c r="B593" s="27" t="s">
        <v>342</v>
      </c>
      <c r="C593" s="27">
        <v>5</v>
      </c>
      <c r="D593" s="27" t="s">
        <v>601</v>
      </c>
      <c r="E593" s="29"/>
      <c r="F593" s="29"/>
      <c r="G593" s="178">
        <v>2.9</v>
      </c>
      <c r="H593" s="178">
        <f t="shared" si="39"/>
        <v>2.9</v>
      </c>
      <c r="I593" s="178"/>
      <c r="J593" s="177">
        <f t="shared" si="38"/>
        <v>2.9</v>
      </c>
      <c r="K593" s="177">
        <v>13.75</v>
      </c>
      <c r="L593" s="177">
        <f t="shared" si="40"/>
        <v>39.88</v>
      </c>
      <c r="M593" s="178"/>
      <c r="N593" s="177">
        <f t="shared" si="41"/>
        <v>39.88</v>
      </c>
    </row>
    <row r="594" s="158" customFormat="1" ht="12" customHeight="1" spans="1:14">
      <c r="A594" s="27" t="s">
        <v>17</v>
      </c>
      <c r="B594" s="27" t="s">
        <v>342</v>
      </c>
      <c r="C594" s="27">
        <v>5</v>
      </c>
      <c r="D594" s="27" t="s">
        <v>430</v>
      </c>
      <c r="E594" s="29"/>
      <c r="F594" s="29"/>
      <c r="G594" s="178">
        <v>7.7</v>
      </c>
      <c r="H594" s="178">
        <f t="shared" si="39"/>
        <v>7.7</v>
      </c>
      <c r="I594" s="178"/>
      <c r="J594" s="177">
        <f t="shared" si="38"/>
        <v>7.7</v>
      </c>
      <c r="K594" s="177">
        <v>13.75</v>
      </c>
      <c r="L594" s="177">
        <f t="shared" si="40"/>
        <v>105.88</v>
      </c>
      <c r="M594" s="178"/>
      <c r="N594" s="177">
        <f t="shared" si="41"/>
        <v>105.88</v>
      </c>
    </row>
    <row r="595" s="158" customFormat="1" ht="12" customHeight="1" spans="1:14">
      <c r="A595" s="27" t="s">
        <v>17</v>
      </c>
      <c r="B595" s="27" t="s">
        <v>342</v>
      </c>
      <c r="C595" s="27">
        <v>5</v>
      </c>
      <c r="D595" s="27" t="s">
        <v>602</v>
      </c>
      <c r="E595" s="29"/>
      <c r="F595" s="29"/>
      <c r="G595" s="178">
        <v>52.1</v>
      </c>
      <c r="H595" s="178">
        <f t="shared" si="39"/>
        <v>52.1</v>
      </c>
      <c r="I595" s="178"/>
      <c r="J595" s="177">
        <f t="shared" si="38"/>
        <v>52.1</v>
      </c>
      <c r="K595" s="177">
        <v>13.75</v>
      </c>
      <c r="L595" s="177">
        <f t="shared" si="40"/>
        <v>716.38</v>
      </c>
      <c r="M595" s="178"/>
      <c r="N595" s="177">
        <f t="shared" si="41"/>
        <v>716.38</v>
      </c>
    </row>
    <row r="596" s="158" customFormat="1" ht="12" customHeight="1" spans="1:14">
      <c r="A596" s="27" t="s">
        <v>17</v>
      </c>
      <c r="B596" s="27" t="s">
        <v>342</v>
      </c>
      <c r="C596" s="27">
        <v>5</v>
      </c>
      <c r="D596" s="27" t="s">
        <v>603</v>
      </c>
      <c r="E596" s="29"/>
      <c r="F596" s="29"/>
      <c r="G596" s="178">
        <v>7.2</v>
      </c>
      <c r="H596" s="178">
        <f t="shared" si="39"/>
        <v>7.2</v>
      </c>
      <c r="I596" s="178"/>
      <c r="J596" s="177">
        <f t="shared" si="38"/>
        <v>7.2</v>
      </c>
      <c r="K596" s="177">
        <v>13.75</v>
      </c>
      <c r="L596" s="177">
        <f t="shared" si="40"/>
        <v>99</v>
      </c>
      <c r="M596" s="178"/>
      <c r="N596" s="177">
        <f t="shared" si="41"/>
        <v>99</v>
      </c>
    </row>
    <row r="597" s="158" customFormat="1" ht="12" customHeight="1" spans="1:14">
      <c r="A597" s="27" t="s">
        <v>17</v>
      </c>
      <c r="B597" s="27" t="s">
        <v>342</v>
      </c>
      <c r="C597" s="27">
        <v>5</v>
      </c>
      <c r="D597" s="27" t="s">
        <v>604</v>
      </c>
      <c r="E597" s="29"/>
      <c r="F597" s="29"/>
      <c r="G597" s="178">
        <v>7.2</v>
      </c>
      <c r="H597" s="178">
        <f t="shared" si="39"/>
        <v>7.2</v>
      </c>
      <c r="I597" s="178"/>
      <c r="J597" s="177">
        <f t="shared" si="38"/>
        <v>7.2</v>
      </c>
      <c r="K597" s="177">
        <v>13.75</v>
      </c>
      <c r="L597" s="177">
        <f t="shared" si="40"/>
        <v>99</v>
      </c>
      <c r="M597" s="178"/>
      <c r="N597" s="177">
        <f t="shared" si="41"/>
        <v>99</v>
      </c>
    </row>
    <row r="598" s="158" customFormat="1" ht="12" customHeight="1" spans="1:14">
      <c r="A598" s="27" t="s">
        <v>17</v>
      </c>
      <c r="B598" s="27" t="s">
        <v>342</v>
      </c>
      <c r="C598" s="27">
        <v>5</v>
      </c>
      <c r="D598" s="27" t="s">
        <v>605</v>
      </c>
      <c r="E598" s="29"/>
      <c r="F598" s="29"/>
      <c r="G598" s="178">
        <v>5.6</v>
      </c>
      <c r="H598" s="178">
        <f t="shared" si="39"/>
        <v>5.6</v>
      </c>
      <c r="I598" s="178"/>
      <c r="J598" s="177">
        <f t="shared" si="38"/>
        <v>5.6</v>
      </c>
      <c r="K598" s="177">
        <v>13.75</v>
      </c>
      <c r="L598" s="177">
        <f t="shared" si="40"/>
        <v>77</v>
      </c>
      <c r="M598" s="178"/>
      <c r="N598" s="177">
        <f t="shared" si="41"/>
        <v>77</v>
      </c>
    </row>
    <row r="599" s="158" customFormat="1" ht="12" customHeight="1" spans="1:14">
      <c r="A599" s="27" t="s">
        <v>17</v>
      </c>
      <c r="B599" s="27" t="s">
        <v>342</v>
      </c>
      <c r="C599" s="27">
        <v>5</v>
      </c>
      <c r="D599" s="27" t="s">
        <v>606</v>
      </c>
      <c r="E599" s="29"/>
      <c r="F599" s="29"/>
      <c r="G599" s="178">
        <v>29.7</v>
      </c>
      <c r="H599" s="178">
        <f t="shared" si="39"/>
        <v>29.7</v>
      </c>
      <c r="I599" s="178"/>
      <c r="J599" s="177">
        <f t="shared" si="38"/>
        <v>29.7</v>
      </c>
      <c r="K599" s="177">
        <v>13.75</v>
      </c>
      <c r="L599" s="177">
        <f t="shared" si="40"/>
        <v>408.38</v>
      </c>
      <c r="M599" s="178"/>
      <c r="N599" s="177">
        <f t="shared" si="41"/>
        <v>408.38</v>
      </c>
    </row>
    <row r="600" s="158" customFormat="1" ht="12" customHeight="1" spans="1:14">
      <c r="A600" s="27" t="s">
        <v>17</v>
      </c>
      <c r="B600" s="27" t="s">
        <v>342</v>
      </c>
      <c r="C600" s="27">
        <v>5</v>
      </c>
      <c r="D600" s="27" t="s">
        <v>607</v>
      </c>
      <c r="E600" s="29"/>
      <c r="F600" s="29"/>
      <c r="G600" s="178">
        <v>14.2</v>
      </c>
      <c r="H600" s="178">
        <f t="shared" si="39"/>
        <v>14.2</v>
      </c>
      <c r="I600" s="178"/>
      <c r="J600" s="177">
        <f t="shared" si="38"/>
        <v>14.2</v>
      </c>
      <c r="K600" s="177">
        <v>13.75</v>
      </c>
      <c r="L600" s="177">
        <f t="shared" si="40"/>
        <v>195.25</v>
      </c>
      <c r="M600" s="178"/>
      <c r="N600" s="177">
        <f t="shared" si="41"/>
        <v>195.25</v>
      </c>
    </row>
    <row r="601" s="158" customFormat="1" ht="12" customHeight="1" spans="1:14">
      <c r="A601" s="27" t="s">
        <v>17</v>
      </c>
      <c r="B601" s="27" t="s">
        <v>342</v>
      </c>
      <c r="C601" s="27">
        <v>5</v>
      </c>
      <c r="D601" s="27" t="s">
        <v>608</v>
      </c>
      <c r="E601" s="29"/>
      <c r="F601" s="29"/>
      <c r="G601" s="178">
        <v>15.1</v>
      </c>
      <c r="H601" s="178">
        <f t="shared" si="39"/>
        <v>15.1</v>
      </c>
      <c r="I601" s="178"/>
      <c r="J601" s="177">
        <f t="shared" si="38"/>
        <v>15.1</v>
      </c>
      <c r="K601" s="177">
        <v>13.75</v>
      </c>
      <c r="L601" s="177">
        <f t="shared" si="40"/>
        <v>207.63</v>
      </c>
      <c r="M601" s="178"/>
      <c r="N601" s="177">
        <f t="shared" si="41"/>
        <v>207.63</v>
      </c>
    </row>
    <row r="602" s="158" customFormat="1" ht="12" customHeight="1" spans="1:14">
      <c r="A602" s="27" t="s">
        <v>17</v>
      </c>
      <c r="B602" s="27" t="s">
        <v>342</v>
      </c>
      <c r="C602" s="27">
        <v>5</v>
      </c>
      <c r="D602" s="27" t="s">
        <v>136</v>
      </c>
      <c r="E602" s="29"/>
      <c r="F602" s="29"/>
      <c r="G602" s="178">
        <v>19.7</v>
      </c>
      <c r="H602" s="178">
        <f t="shared" si="39"/>
        <v>19.7</v>
      </c>
      <c r="I602" s="178"/>
      <c r="J602" s="177">
        <f t="shared" si="38"/>
        <v>19.7</v>
      </c>
      <c r="K602" s="177">
        <v>13.75</v>
      </c>
      <c r="L602" s="177">
        <f t="shared" si="40"/>
        <v>270.88</v>
      </c>
      <c r="M602" s="178"/>
      <c r="N602" s="177">
        <f t="shared" si="41"/>
        <v>270.88</v>
      </c>
    </row>
    <row r="603" s="158" customFormat="1" ht="12" customHeight="1" spans="1:14">
      <c r="A603" s="38" t="s">
        <v>17</v>
      </c>
      <c r="B603" s="38" t="s">
        <v>342</v>
      </c>
      <c r="C603" s="38">
        <v>5</v>
      </c>
      <c r="D603" s="38" t="s">
        <v>609</v>
      </c>
      <c r="E603" s="29"/>
      <c r="F603" s="29"/>
      <c r="G603" s="178">
        <v>75.5</v>
      </c>
      <c r="H603" s="178">
        <f t="shared" si="39"/>
        <v>75.5</v>
      </c>
      <c r="I603" s="178"/>
      <c r="J603" s="177">
        <f t="shared" si="38"/>
        <v>75.5</v>
      </c>
      <c r="K603" s="177">
        <v>13.75</v>
      </c>
      <c r="L603" s="177">
        <f t="shared" si="40"/>
        <v>1038.13</v>
      </c>
      <c r="M603" s="178"/>
      <c r="N603" s="177">
        <f t="shared" si="41"/>
        <v>1038.13</v>
      </c>
    </row>
    <row r="604" s="158" customFormat="1" ht="12" customHeight="1" spans="1:14">
      <c r="A604" s="27" t="s">
        <v>17</v>
      </c>
      <c r="B604" s="27" t="s">
        <v>342</v>
      </c>
      <c r="C604" s="27">
        <v>5</v>
      </c>
      <c r="D604" s="27" t="s">
        <v>610</v>
      </c>
      <c r="E604" s="29"/>
      <c r="F604" s="29"/>
      <c r="G604" s="178">
        <v>15.7</v>
      </c>
      <c r="H604" s="178">
        <f t="shared" si="39"/>
        <v>15.7</v>
      </c>
      <c r="I604" s="178"/>
      <c r="J604" s="177">
        <f t="shared" si="38"/>
        <v>15.7</v>
      </c>
      <c r="K604" s="177">
        <v>13.75</v>
      </c>
      <c r="L604" s="177">
        <f t="shared" si="40"/>
        <v>215.88</v>
      </c>
      <c r="M604" s="178"/>
      <c r="N604" s="177">
        <f t="shared" si="41"/>
        <v>215.88</v>
      </c>
    </row>
    <row r="605" s="158" customFormat="1" ht="12" customHeight="1" spans="1:14">
      <c r="A605" s="27" t="s">
        <v>17</v>
      </c>
      <c r="B605" s="27" t="s">
        <v>342</v>
      </c>
      <c r="C605" s="27">
        <v>5</v>
      </c>
      <c r="D605" s="27" t="s">
        <v>611</v>
      </c>
      <c r="E605" s="29"/>
      <c r="F605" s="29"/>
      <c r="G605" s="178">
        <v>33.7</v>
      </c>
      <c r="H605" s="178">
        <f t="shared" si="39"/>
        <v>33.7</v>
      </c>
      <c r="I605" s="178"/>
      <c r="J605" s="177">
        <f t="shared" si="38"/>
        <v>33.7</v>
      </c>
      <c r="K605" s="177">
        <v>13.75</v>
      </c>
      <c r="L605" s="177">
        <f t="shared" si="40"/>
        <v>463.38</v>
      </c>
      <c r="M605" s="178"/>
      <c r="N605" s="177">
        <f t="shared" si="41"/>
        <v>463.38</v>
      </c>
    </row>
    <row r="606" s="158" customFormat="1" ht="12" customHeight="1" spans="1:14">
      <c r="A606" s="27" t="s">
        <v>17</v>
      </c>
      <c r="B606" s="27" t="s">
        <v>342</v>
      </c>
      <c r="C606" s="27">
        <v>5</v>
      </c>
      <c r="D606" s="190" t="s">
        <v>612</v>
      </c>
      <c r="E606" s="29"/>
      <c r="F606" s="29"/>
      <c r="G606" s="178">
        <v>20.1</v>
      </c>
      <c r="H606" s="178">
        <f t="shared" si="39"/>
        <v>20.1</v>
      </c>
      <c r="I606" s="178"/>
      <c r="J606" s="177">
        <f t="shared" si="38"/>
        <v>20.1</v>
      </c>
      <c r="K606" s="177">
        <v>13.75</v>
      </c>
      <c r="L606" s="177">
        <f t="shared" si="40"/>
        <v>276.38</v>
      </c>
      <c r="M606" s="178"/>
      <c r="N606" s="177">
        <f t="shared" si="41"/>
        <v>276.38</v>
      </c>
    </row>
    <row r="607" s="158" customFormat="1" ht="12" customHeight="1" spans="1:14">
      <c r="A607" s="27" t="s">
        <v>17</v>
      </c>
      <c r="B607" s="27" t="s">
        <v>342</v>
      </c>
      <c r="C607" s="27">
        <v>5</v>
      </c>
      <c r="D607" s="27" t="s">
        <v>613</v>
      </c>
      <c r="E607" s="29"/>
      <c r="F607" s="29"/>
      <c r="G607" s="178">
        <v>11.5</v>
      </c>
      <c r="H607" s="178">
        <f t="shared" si="39"/>
        <v>11.5</v>
      </c>
      <c r="I607" s="178"/>
      <c r="J607" s="177">
        <f t="shared" si="38"/>
        <v>11.5</v>
      </c>
      <c r="K607" s="177">
        <v>13.75</v>
      </c>
      <c r="L607" s="177">
        <f t="shared" si="40"/>
        <v>158.13</v>
      </c>
      <c r="M607" s="178"/>
      <c r="N607" s="177">
        <f t="shared" si="41"/>
        <v>158.13</v>
      </c>
    </row>
    <row r="608" s="158" customFormat="1" ht="12" customHeight="1" spans="1:14">
      <c r="A608" s="27" t="s">
        <v>17</v>
      </c>
      <c r="B608" s="27" t="s">
        <v>342</v>
      </c>
      <c r="C608" s="27">
        <v>5</v>
      </c>
      <c r="D608" s="27" t="s">
        <v>614</v>
      </c>
      <c r="E608" s="29"/>
      <c r="F608" s="29"/>
      <c r="G608" s="178">
        <v>14.7</v>
      </c>
      <c r="H608" s="178">
        <f t="shared" si="39"/>
        <v>14.7</v>
      </c>
      <c r="I608" s="178"/>
      <c r="J608" s="177">
        <f t="shared" si="38"/>
        <v>14.7</v>
      </c>
      <c r="K608" s="177">
        <v>13.75</v>
      </c>
      <c r="L608" s="177">
        <f t="shared" si="40"/>
        <v>202.13</v>
      </c>
      <c r="M608" s="178"/>
      <c r="N608" s="177">
        <f t="shared" si="41"/>
        <v>202.13</v>
      </c>
    </row>
    <row r="609" s="158" customFormat="1" ht="12" customHeight="1" spans="1:14">
      <c r="A609" s="27" t="s">
        <v>17</v>
      </c>
      <c r="B609" s="27" t="s">
        <v>342</v>
      </c>
      <c r="C609" s="27">
        <v>5</v>
      </c>
      <c r="D609" s="27" t="s">
        <v>615</v>
      </c>
      <c r="E609" s="29"/>
      <c r="F609" s="29"/>
      <c r="G609" s="178">
        <v>7.7</v>
      </c>
      <c r="H609" s="178">
        <f t="shared" si="39"/>
        <v>7.7</v>
      </c>
      <c r="I609" s="178"/>
      <c r="J609" s="177">
        <f t="shared" si="38"/>
        <v>7.7</v>
      </c>
      <c r="K609" s="177">
        <v>13.75</v>
      </c>
      <c r="L609" s="177">
        <f t="shared" si="40"/>
        <v>105.88</v>
      </c>
      <c r="M609" s="178"/>
      <c r="N609" s="177">
        <f t="shared" si="41"/>
        <v>105.88</v>
      </c>
    </row>
    <row r="610" s="158" customFormat="1" ht="12" customHeight="1" spans="1:14">
      <c r="A610" s="27" t="s">
        <v>17</v>
      </c>
      <c r="B610" s="27" t="s">
        <v>342</v>
      </c>
      <c r="C610" s="27">
        <v>5</v>
      </c>
      <c r="D610" s="27" t="s">
        <v>616</v>
      </c>
      <c r="E610" s="29"/>
      <c r="F610" s="29"/>
      <c r="G610" s="178">
        <v>4.7</v>
      </c>
      <c r="H610" s="178">
        <f t="shared" si="39"/>
        <v>4.7</v>
      </c>
      <c r="I610" s="178"/>
      <c r="J610" s="177">
        <f t="shared" si="38"/>
        <v>4.7</v>
      </c>
      <c r="K610" s="177">
        <v>13.75</v>
      </c>
      <c r="L610" s="177">
        <f t="shared" si="40"/>
        <v>64.63</v>
      </c>
      <c r="M610" s="178"/>
      <c r="N610" s="177">
        <f t="shared" si="41"/>
        <v>64.63</v>
      </c>
    </row>
    <row r="611" s="158" customFormat="1" ht="12" customHeight="1" spans="1:14">
      <c r="A611" s="27" t="s">
        <v>17</v>
      </c>
      <c r="B611" s="27" t="s">
        <v>342</v>
      </c>
      <c r="C611" s="27">
        <v>5</v>
      </c>
      <c r="D611" s="27" t="s">
        <v>617</v>
      </c>
      <c r="E611" s="29"/>
      <c r="F611" s="29"/>
      <c r="G611" s="178">
        <v>4.7</v>
      </c>
      <c r="H611" s="178">
        <f t="shared" si="39"/>
        <v>4.7</v>
      </c>
      <c r="I611" s="178"/>
      <c r="J611" s="177">
        <f t="shared" si="38"/>
        <v>4.7</v>
      </c>
      <c r="K611" s="177">
        <v>13.75</v>
      </c>
      <c r="L611" s="177">
        <f t="shared" si="40"/>
        <v>64.63</v>
      </c>
      <c r="M611" s="178"/>
      <c r="N611" s="177">
        <f t="shared" si="41"/>
        <v>64.63</v>
      </c>
    </row>
    <row r="612" s="158" customFormat="1" ht="12" customHeight="1" spans="1:14">
      <c r="A612" s="27" t="s">
        <v>17</v>
      </c>
      <c r="B612" s="27" t="s">
        <v>342</v>
      </c>
      <c r="C612" s="27">
        <v>5</v>
      </c>
      <c r="D612" s="27" t="s">
        <v>618</v>
      </c>
      <c r="E612" s="29"/>
      <c r="F612" s="29"/>
      <c r="G612" s="178">
        <v>8.7</v>
      </c>
      <c r="H612" s="178">
        <f t="shared" si="39"/>
        <v>8.7</v>
      </c>
      <c r="I612" s="178"/>
      <c r="J612" s="177">
        <f t="shared" si="38"/>
        <v>8.7</v>
      </c>
      <c r="K612" s="177">
        <v>13.75</v>
      </c>
      <c r="L612" s="177">
        <f t="shared" si="40"/>
        <v>119.63</v>
      </c>
      <c r="M612" s="178"/>
      <c r="N612" s="177">
        <f t="shared" si="41"/>
        <v>119.63</v>
      </c>
    </row>
    <row r="613" s="158" customFormat="1" ht="12" customHeight="1" spans="1:14">
      <c r="A613" s="27" t="s">
        <v>17</v>
      </c>
      <c r="B613" s="27" t="s">
        <v>342</v>
      </c>
      <c r="C613" s="27">
        <v>5</v>
      </c>
      <c r="D613" s="27" t="s">
        <v>619</v>
      </c>
      <c r="E613" s="29"/>
      <c r="F613" s="29"/>
      <c r="G613" s="178">
        <v>14.7</v>
      </c>
      <c r="H613" s="178">
        <f t="shared" si="39"/>
        <v>14.7</v>
      </c>
      <c r="I613" s="178"/>
      <c r="J613" s="177">
        <f t="shared" si="38"/>
        <v>14.7</v>
      </c>
      <c r="K613" s="177">
        <v>13.75</v>
      </c>
      <c r="L613" s="177">
        <f t="shared" si="40"/>
        <v>202.13</v>
      </c>
      <c r="M613" s="178"/>
      <c r="N613" s="177">
        <f t="shared" si="41"/>
        <v>202.13</v>
      </c>
    </row>
    <row r="614" s="158" customFormat="1" ht="12" customHeight="1" spans="1:14">
      <c r="A614" s="27" t="s">
        <v>17</v>
      </c>
      <c r="B614" s="27" t="s">
        <v>342</v>
      </c>
      <c r="C614" s="27">
        <v>5</v>
      </c>
      <c r="D614" s="27" t="s">
        <v>620</v>
      </c>
      <c r="E614" s="29"/>
      <c r="F614" s="29"/>
      <c r="G614" s="178">
        <v>17.9</v>
      </c>
      <c r="H614" s="178">
        <f t="shared" si="39"/>
        <v>17.9</v>
      </c>
      <c r="I614" s="178"/>
      <c r="J614" s="177">
        <f t="shared" si="38"/>
        <v>17.9</v>
      </c>
      <c r="K614" s="177">
        <v>13.75</v>
      </c>
      <c r="L614" s="177">
        <f t="shared" si="40"/>
        <v>246.13</v>
      </c>
      <c r="M614" s="178"/>
      <c r="N614" s="177">
        <f t="shared" si="41"/>
        <v>246.13</v>
      </c>
    </row>
    <row r="615" s="158" customFormat="1" ht="12" customHeight="1" spans="1:14">
      <c r="A615" s="27" t="s">
        <v>17</v>
      </c>
      <c r="B615" s="27" t="s">
        <v>342</v>
      </c>
      <c r="C615" s="27">
        <v>5</v>
      </c>
      <c r="D615" s="27" t="s">
        <v>621</v>
      </c>
      <c r="E615" s="29"/>
      <c r="F615" s="29"/>
      <c r="G615" s="178">
        <v>14.7</v>
      </c>
      <c r="H615" s="178">
        <f t="shared" si="39"/>
        <v>14.7</v>
      </c>
      <c r="I615" s="178"/>
      <c r="J615" s="177">
        <f t="shared" si="38"/>
        <v>14.7</v>
      </c>
      <c r="K615" s="177">
        <v>13.75</v>
      </c>
      <c r="L615" s="177">
        <f t="shared" si="40"/>
        <v>202.13</v>
      </c>
      <c r="M615" s="178"/>
      <c r="N615" s="177">
        <f t="shared" si="41"/>
        <v>202.13</v>
      </c>
    </row>
    <row r="616" s="158" customFormat="1" ht="12" customHeight="1" spans="1:14">
      <c r="A616" s="27" t="s">
        <v>17</v>
      </c>
      <c r="B616" s="27" t="s">
        <v>342</v>
      </c>
      <c r="C616" s="27">
        <v>5</v>
      </c>
      <c r="D616" s="27" t="s">
        <v>622</v>
      </c>
      <c r="E616" s="29"/>
      <c r="F616" s="29"/>
      <c r="G616" s="178">
        <v>16.7</v>
      </c>
      <c r="H616" s="178">
        <f t="shared" si="39"/>
        <v>16.7</v>
      </c>
      <c r="I616" s="178"/>
      <c r="J616" s="177">
        <f t="shared" si="38"/>
        <v>16.7</v>
      </c>
      <c r="K616" s="177">
        <v>13.75</v>
      </c>
      <c r="L616" s="177">
        <f t="shared" si="40"/>
        <v>229.63</v>
      </c>
      <c r="M616" s="178"/>
      <c r="N616" s="177">
        <f t="shared" si="41"/>
        <v>229.63</v>
      </c>
    </row>
    <row r="617" s="158" customFormat="1" ht="12" customHeight="1" spans="1:14">
      <c r="A617" s="27" t="s">
        <v>17</v>
      </c>
      <c r="B617" s="27" t="s">
        <v>342</v>
      </c>
      <c r="C617" s="27">
        <v>5</v>
      </c>
      <c r="D617" s="27" t="s">
        <v>623</v>
      </c>
      <c r="E617" s="29"/>
      <c r="F617" s="29"/>
      <c r="G617" s="178">
        <v>2.7</v>
      </c>
      <c r="H617" s="178">
        <f t="shared" si="39"/>
        <v>2.7</v>
      </c>
      <c r="I617" s="178"/>
      <c r="J617" s="177">
        <f t="shared" si="38"/>
        <v>2.7</v>
      </c>
      <c r="K617" s="177">
        <v>13.75</v>
      </c>
      <c r="L617" s="177">
        <f t="shared" si="40"/>
        <v>37.13</v>
      </c>
      <c r="M617" s="178"/>
      <c r="N617" s="177">
        <f t="shared" si="41"/>
        <v>37.13</v>
      </c>
    </row>
    <row r="618" s="158" customFormat="1" ht="12" customHeight="1" spans="1:14">
      <c r="A618" s="27" t="s">
        <v>17</v>
      </c>
      <c r="B618" s="27" t="s">
        <v>342</v>
      </c>
      <c r="C618" s="27">
        <v>6</v>
      </c>
      <c r="D618" s="27" t="s">
        <v>624</v>
      </c>
      <c r="E618" s="29"/>
      <c r="F618" s="29"/>
      <c r="G618" s="178">
        <v>13.8</v>
      </c>
      <c r="H618" s="178">
        <f t="shared" si="39"/>
        <v>13.8</v>
      </c>
      <c r="I618" s="178"/>
      <c r="J618" s="177">
        <f t="shared" si="38"/>
        <v>13.8</v>
      </c>
      <c r="K618" s="177">
        <v>13.75</v>
      </c>
      <c r="L618" s="177">
        <f t="shared" si="40"/>
        <v>189.75</v>
      </c>
      <c r="M618" s="178"/>
      <c r="N618" s="177">
        <f t="shared" si="41"/>
        <v>189.75</v>
      </c>
    </row>
    <row r="619" s="158" customFormat="1" ht="12" customHeight="1" spans="1:14">
      <c r="A619" s="27" t="s">
        <v>17</v>
      </c>
      <c r="B619" s="27" t="s">
        <v>342</v>
      </c>
      <c r="C619" s="27">
        <v>6</v>
      </c>
      <c r="D619" s="27" t="s">
        <v>625</v>
      </c>
      <c r="E619" s="29"/>
      <c r="F619" s="29"/>
      <c r="G619" s="178">
        <v>10.4</v>
      </c>
      <c r="H619" s="178">
        <f t="shared" si="39"/>
        <v>10.4</v>
      </c>
      <c r="I619" s="178"/>
      <c r="J619" s="177">
        <f t="shared" si="38"/>
        <v>10.4</v>
      </c>
      <c r="K619" s="177">
        <v>13.75</v>
      </c>
      <c r="L619" s="177">
        <f t="shared" si="40"/>
        <v>143</v>
      </c>
      <c r="M619" s="178"/>
      <c r="N619" s="177">
        <f t="shared" si="41"/>
        <v>143</v>
      </c>
    </row>
    <row r="620" s="158" customFormat="1" ht="12" customHeight="1" spans="1:14">
      <c r="A620" s="38" t="s">
        <v>17</v>
      </c>
      <c r="B620" s="38" t="s">
        <v>342</v>
      </c>
      <c r="C620" s="38">
        <v>6</v>
      </c>
      <c r="D620" s="38" t="s">
        <v>626</v>
      </c>
      <c r="E620" s="29"/>
      <c r="F620" s="29"/>
      <c r="G620" s="178">
        <v>15.5</v>
      </c>
      <c r="H620" s="178">
        <f t="shared" si="39"/>
        <v>15.5</v>
      </c>
      <c r="I620" s="178"/>
      <c r="J620" s="177">
        <f t="shared" si="38"/>
        <v>15.5</v>
      </c>
      <c r="K620" s="177">
        <v>13.75</v>
      </c>
      <c r="L620" s="177">
        <f t="shared" si="40"/>
        <v>213.13</v>
      </c>
      <c r="M620" s="178"/>
      <c r="N620" s="177">
        <f t="shared" si="41"/>
        <v>213.13</v>
      </c>
    </row>
    <row r="621" s="158" customFormat="1" ht="12" customHeight="1" spans="1:14">
      <c r="A621" s="27" t="s">
        <v>17</v>
      </c>
      <c r="B621" s="27" t="s">
        <v>342</v>
      </c>
      <c r="C621" s="27">
        <v>6</v>
      </c>
      <c r="D621" s="27" t="s">
        <v>627</v>
      </c>
      <c r="E621" s="29"/>
      <c r="F621" s="29"/>
      <c r="G621" s="178">
        <v>18.5</v>
      </c>
      <c r="H621" s="178">
        <f t="shared" si="39"/>
        <v>18.5</v>
      </c>
      <c r="I621" s="178"/>
      <c r="J621" s="177">
        <f t="shared" si="38"/>
        <v>18.5</v>
      </c>
      <c r="K621" s="177">
        <v>13.75</v>
      </c>
      <c r="L621" s="177">
        <f t="shared" si="40"/>
        <v>254.38</v>
      </c>
      <c r="M621" s="178"/>
      <c r="N621" s="177">
        <f t="shared" si="41"/>
        <v>254.38</v>
      </c>
    </row>
    <row r="622" s="158" customFormat="1" ht="12" customHeight="1" spans="1:14">
      <c r="A622" s="27" t="s">
        <v>17</v>
      </c>
      <c r="B622" s="27" t="s">
        <v>342</v>
      </c>
      <c r="C622" s="27">
        <v>6</v>
      </c>
      <c r="D622" s="27" t="s">
        <v>628</v>
      </c>
      <c r="E622" s="29"/>
      <c r="F622" s="29"/>
      <c r="G622" s="178">
        <v>2.3</v>
      </c>
      <c r="H622" s="178">
        <f t="shared" si="39"/>
        <v>2.3</v>
      </c>
      <c r="I622" s="178"/>
      <c r="J622" s="177">
        <f t="shared" si="38"/>
        <v>2.3</v>
      </c>
      <c r="K622" s="177">
        <v>13.75</v>
      </c>
      <c r="L622" s="177">
        <f t="shared" si="40"/>
        <v>31.63</v>
      </c>
      <c r="M622" s="178"/>
      <c r="N622" s="177">
        <f t="shared" si="41"/>
        <v>31.63</v>
      </c>
    </row>
    <row r="623" s="158" customFormat="1" ht="12" customHeight="1" spans="1:14">
      <c r="A623" s="27" t="s">
        <v>17</v>
      </c>
      <c r="B623" s="27" t="s">
        <v>342</v>
      </c>
      <c r="C623" s="27">
        <v>6</v>
      </c>
      <c r="D623" s="27" t="s">
        <v>629</v>
      </c>
      <c r="E623" s="29"/>
      <c r="F623" s="29"/>
      <c r="G623" s="178">
        <v>13.1</v>
      </c>
      <c r="H623" s="178">
        <f t="shared" si="39"/>
        <v>13.1</v>
      </c>
      <c r="I623" s="178"/>
      <c r="J623" s="177">
        <f t="shared" si="38"/>
        <v>13.1</v>
      </c>
      <c r="K623" s="177">
        <v>13.75</v>
      </c>
      <c r="L623" s="177">
        <f t="shared" si="40"/>
        <v>180.13</v>
      </c>
      <c r="M623" s="178"/>
      <c r="N623" s="177">
        <f t="shared" si="41"/>
        <v>180.13</v>
      </c>
    </row>
    <row r="624" s="158" customFormat="1" ht="12" customHeight="1" spans="1:14">
      <c r="A624" s="27" t="s">
        <v>17</v>
      </c>
      <c r="B624" s="27" t="s">
        <v>342</v>
      </c>
      <c r="C624" s="27">
        <v>6</v>
      </c>
      <c r="D624" s="27" t="s">
        <v>630</v>
      </c>
      <c r="E624" s="29"/>
      <c r="F624" s="29"/>
      <c r="G624" s="178">
        <v>5</v>
      </c>
      <c r="H624" s="178">
        <f t="shared" si="39"/>
        <v>5</v>
      </c>
      <c r="I624" s="178"/>
      <c r="J624" s="177">
        <f t="shared" si="38"/>
        <v>5</v>
      </c>
      <c r="K624" s="177">
        <v>13.75</v>
      </c>
      <c r="L624" s="177">
        <f t="shared" si="40"/>
        <v>68.75</v>
      </c>
      <c r="M624" s="178"/>
      <c r="N624" s="177">
        <f t="shared" si="41"/>
        <v>68.75</v>
      </c>
    </row>
    <row r="625" s="158" customFormat="1" ht="12" customHeight="1" spans="1:14">
      <c r="A625" s="27" t="s">
        <v>17</v>
      </c>
      <c r="B625" s="27" t="s">
        <v>342</v>
      </c>
      <c r="C625" s="27">
        <v>6</v>
      </c>
      <c r="D625" s="27" t="s">
        <v>631</v>
      </c>
      <c r="E625" s="29"/>
      <c r="F625" s="29"/>
      <c r="G625" s="178">
        <v>21.1</v>
      </c>
      <c r="H625" s="178">
        <f t="shared" si="39"/>
        <v>21.1</v>
      </c>
      <c r="I625" s="178"/>
      <c r="J625" s="177">
        <f t="shared" si="38"/>
        <v>21.1</v>
      </c>
      <c r="K625" s="177">
        <v>13.75</v>
      </c>
      <c r="L625" s="177">
        <f t="shared" si="40"/>
        <v>290.13</v>
      </c>
      <c r="M625" s="178"/>
      <c r="N625" s="177">
        <f t="shared" si="41"/>
        <v>290.13</v>
      </c>
    </row>
    <row r="626" s="158" customFormat="1" ht="12" customHeight="1" spans="1:14">
      <c r="A626" s="27" t="s">
        <v>17</v>
      </c>
      <c r="B626" s="27" t="s">
        <v>342</v>
      </c>
      <c r="C626" s="27">
        <v>6</v>
      </c>
      <c r="D626" s="27" t="s">
        <v>632</v>
      </c>
      <c r="E626" s="29"/>
      <c r="F626" s="29"/>
      <c r="G626" s="178">
        <v>17.1</v>
      </c>
      <c r="H626" s="178">
        <f t="shared" si="39"/>
        <v>17.1</v>
      </c>
      <c r="I626" s="178"/>
      <c r="J626" s="177">
        <f t="shared" si="38"/>
        <v>17.1</v>
      </c>
      <c r="K626" s="177">
        <v>13.75</v>
      </c>
      <c r="L626" s="177">
        <f t="shared" si="40"/>
        <v>235.13</v>
      </c>
      <c r="M626" s="178"/>
      <c r="N626" s="177">
        <f t="shared" si="41"/>
        <v>235.13</v>
      </c>
    </row>
    <row r="627" s="158" customFormat="1" ht="12" customHeight="1" spans="1:14">
      <c r="A627" s="27" t="s">
        <v>17</v>
      </c>
      <c r="B627" s="27" t="s">
        <v>342</v>
      </c>
      <c r="C627" s="27">
        <v>6</v>
      </c>
      <c r="D627" s="27" t="s">
        <v>633</v>
      </c>
      <c r="E627" s="29"/>
      <c r="F627" s="29"/>
      <c r="G627" s="178">
        <v>2.3</v>
      </c>
      <c r="H627" s="178">
        <f t="shared" si="39"/>
        <v>2.3</v>
      </c>
      <c r="I627" s="178"/>
      <c r="J627" s="177">
        <f t="shared" si="38"/>
        <v>2.3</v>
      </c>
      <c r="K627" s="177">
        <v>13.75</v>
      </c>
      <c r="L627" s="177">
        <f t="shared" si="40"/>
        <v>31.63</v>
      </c>
      <c r="M627" s="178"/>
      <c r="N627" s="177">
        <f t="shared" si="41"/>
        <v>31.63</v>
      </c>
    </row>
    <row r="628" s="158" customFormat="1" ht="12" customHeight="1" spans="1:14">
      <c r="A628" s="27" t="s">
        <v>17</v>
      </c>
      <c r="B628" s="27" t="s">
        <v>342</v>
      </c>
      <c r="C628" s="27">
        <v>6</v>
      </c>
      <c r="D628" s="27" t="s">
        <v>634</v>
      </c>
      <c r="E628" s="29"/>
      <c r="F628" s="29"/>
      <c r="G628" s="178">
        <v>29.2</v>
      </c>
      <c r="H628" s="178">
        <f t="shared" si="39"/>
        <v>29.2</v>
      </c>
      <c r="I628" s="178"/>
      <c r="J628" s="177">
        <f t="shared" si="38"/>
        <v>29.2</v>
      </c>
      <c r="K628" s="177">
        <v>13.75</v>
      </c>
      <c r="L628" s="177">
        <f t="shared" si="40"/>
        <v>401.5</v>
      </c>
      <c r="M628" s="178"/>
      <c r="N628" s="177">
        <f t="shared" si="41"/>
        <v>401.5</v>
      </c>
    </row>
    <row r="629" s="158" customFormat="1" ht="12" customHeight="1" spans="1:14">
      <c r="A629" s="27" t="s">
        <v>17</v>
      </c>
      <c r="B629" s="27" t="s">
        <v>342</v>
      </c>
      <c r="C629" s="27">
        <v>6</v>
      </c>
      <c r="D629" s="27" t="s">
        <v>635</v>
      </c>
      <c r="E629" s="29"/>
      <c r="F629" s="29"/>
      <c r="G629" s="178">
        <v>44.8</v>
      </c>
      <c r="H629" s="178">
        <f t="shared" si="39"/>
        <v>44.8</v>
      </c>
      <c r="I629" s="178"/>
      <c r="J629" s="177">
        <f t="shared" si="38"/>
        <v>44.8</v>
      </c>
      <c r="K629" s="177">
        <v>13.75</v>
      </c>
      <c r="L629" s="177">
        <f t="shared" si="40"/>
        <v>616</v>
      </c>
      <c r="M629" s="178"/>
      <c r="N629" s="177">
        <f t="shared" si="41"/>
        <v>616</v>
      </c>
    </row>
    <row r="630" s="158" customFormat="1" ht="12" customHeight="1" spans="1:14">
      <c r="A630" s="27" t="s">
        <v>17</v>
      </c>
      <c r="B630" s="27" t="s">
        <v>342</v>
      </c>
      <c r="C630" s="27">
        <v>6</v>
      </c>
      <c r="D630" s="27" t="s">
        <v>636</v>
      </c>
      <c r="E630" s="29"/>
      <c r="F630" s="29"/>
      <c r="G630" s="178">
        <v>14.4</v>
      </c>
      <c r="H630" s="178">
        <f t="shared" si="39"/>
        <v>14.4</v>
      </c>
      <c r="I630" s="178"/>
      <c r="J630" s="177">
        <f t="shared" si="38"/>
        <v>14.4</v>
      </c>
      <c r="K630" s="177">
        <v>13.75</v>
      </c>
      <c r="L630" s="177">
        <f t="shared" si="40"/>
        <v>198</v>
      </c>
      <c r="M630" s="178"/>
      <c r="N630" s="177">
        <f t="shared" si="41"/>
        <v>198</v>
      </c>
    </row>
    <row r="631" s="158" customFormat="1" ht="12" customHeight="1" spans="1:14">
      <c r="A631" s="27" t="s">
        <v>17</v>
      </c>
      <c r="B631" s="27" t="s">
        <v>342</v>
      </c>
      <c r="C631" s="27">
        <v>6</v>
      </c>
      <c r="D631" s="27" t="s">
        <v>637</v>
      </c>
      <c r="E631" s="29"/>
      <c r="F631" s="29"/>
      <c r="G631" s="178">
        <v>21</v>
      </c>
      <c r="H631" s="178">
        <f t="shared" si="39"/>
        <v>21</v>
      </c>
      <c r="I631" s="178"/>
      <c r="J631" s="177">
        <f t="shared" si="38"/>
        <v>21</v>
      </c>
      <c r="K631" s="177">
        <v>13.75</v>
      </c>
      <c r="L631" s="177">
        <f t="shared" si="40"/>
        <v>288.75</v>
      </c>
      <c r="M631" s="178"/>
      <c r="N631" s="177">
        <f t="shared" si="41"/>
        <v>288.75</v>
      </c>
    </row>
    <row r="632" s="158" customFormat="1" ht="12" customHeight="1" spans="1:14">
      <c r="A632" s="27" t="s">
        <v>17</v>
      </c>
      <c r="B632" s="27" t="s">
        <v>342</v>
      </c>
      <c r="C632" s="27">
        <v>6</v>
      </c>
      <c r="D632" s="27" t="s">
        <v>638</v>
      </c>
      <c r="E632" s="29"/>
      <c r="F632" s="29"/>
      <c r="G632" s="178">
        <v>17.9</v>
      </c>
      <c r="H632" s="178">
        <f t="shared" si="39"/>
        <v>17.9</v>
      </c>
      <c r="I632" s="178"/>
      <c r="J632" s="177">
        <f t="shared" si="38"/>
        <v>17.9</v>
      </c>
      <c r="K632" s="177">
        <v>13.75</v>
      </c>
      <c r="L632" s="177">
        <f t="shared" si="40"/>
        <v>246.13</v>
      </c>
      <c r="M632" s="178"/>
      <c r="N632" s="177">
        <f t="shared" si="41"/>
        <v>246.13</v>
      </c>
    </row>
    <row r="633" s="158" customFormat="1" ht="12" customHeight="1" spans="1:14">
      <c r="A633" s="27" t="s">
        <v>17</v>
      </c>
      <c r="B633" s="27" t="s">
        <v>342</v>
      </c>
      <c r="C633" s="27">
        <v>6</v>
      </c>
      <c r="D633" s="27" t="s">
        <v>639</v>
      </c>
      <c r="E633" s="29"/>
      <c r="F633" s="29"/>
      <c r="G633" s="178">
        <v>5.1</v>
      </c>
      <c r="H633" s="178">
        <f t="shared" si="39"/>
        <v>5.1</v>
      </c>
      <c r="I633" s="178"/>
      <c r="J633" s="177">
        <f t="shared" si="38"/>
        <v>5.1</v>
      </c>
      <c r="K633" s="177">
        <v>13.75</v>
      </c>
      <c r="L633" s="177">
        <f t="shared" si="40"/>
        <v>70.13</v>
      </c>
      <c r="M633" s="178"/>
      <c r="N633" s="177">
        <f t="shared" si="41"/>
        <v>70.13</v>
      </c>
    </row>
    <row r="634" s="158" customFormat="1" ht="12" customHeight="1" spans="1:14">
      <c r="A634" s="27" t="s">
        <v>17</v>
      </c>
      <c r="B634" s="27" t="s">
        <v>342</v>
      </c>
      <c r="C634" s="27">
        <v>6</v>
      </c>
      <c r="D634" s="27" t="s">
        <v>640</v>
      </c>
      <c r="E634" s="29"/>
      <c r="F634" s="29"/>
      <c r="G634" s="178">
        <v>19.8</v>
      </c>
      <c r="H634" s="178">
        <f t="shared" si="39"/>
        <v>19.8</v>
      </c>
      <c r="I634" s="178"/>
      <c r="J634" s="177">
        <f t="shared" si="38"/>
        <v>19.8</v>
      </c>
      <c r="K634" s="177">
        <v>13.75</v>
      </c>
      <c r="L634" s="177">
        <f t="shared" si="40"/>
        <v>272.25</v>
      </c>
      <c r="M634" s="178"/>
      <c r="N634" s="177">
        <f t="shared" si="41"/>
        <v>272.25</v>
      </c>
    </row>
    <row r="635" s="158" customFormat="1" ht="12" customHeight="1" spans="1:14">
      <c r="A635" s="27" t="s">
        <v>17</v>
      </c>
      <c r="B635" s="27" t="s">
        <v>342</v>
      </c>
      <c r="C635" s="27">
        <v>6</v>
      </c>
      <c r="D635" s="27" t="s">
        <v>641</v>
      </c>
      <c r="E635" s="29"/>
      <c r="F635" s="29"/>
      <c r="G635" s="178">
        <v>22.5</v>
      </c>
      <c r="H635" s="178">
        <f t="shared" si="39"/>
        <v>22.5</v>
      </c>
      <c r="I635" s="178"/>
      <c r="J635" s="177">
        <f t="shared" si="38"/>
        <v>22.5</v>
      </c>
      <c r="K635" s="177">
        <v>13.75</v>
      </c>
      <c r="L635" s="177">
        <f t="shared" si="40"/>
        <v>309.38</v>
      </c>
      <c r="M635" s="178"/>
      <c r="N635" s="177">
        <f t="shared" si="41"/>
        <v>309.38</v>
      </c>
    </row>
    <row r="636" s="158" customFormat="1" ht="12" customHeight="1" spans="1:14">
      <c r="A636" s="27" t="s">
        <v>17</v>
      </c>
      <c r="B636" s="27" t="s">
        <v>342</v>
      </c>
      <c r="C636" s="27">
        <v>6</v>
      </c>
      <c r="D636" s="27" t="s">
        <v>642</v>
      </c>
      <c r="E636" s="29"/>
      <c r="F636" s="29"/>
      <c r="G636" s="178">
        <v>20.1</v>
      </c>
      <c r="H636" s="178">
        <f t="shared" si="39"/>
        <v>20.1</v>
      </c>
      <c r="I636" s="178"/>
      <c r="J636" s="177">
        <f t="shared" si="38"/>
        <v>20.1</v>
      </c>
      <c r="K636" s="177">
        <v>13.75</v>
      </c>
      <c r="L636" s="177">
        <f t="shared" si="40"/>
        <v>276.38</v>
      </c>
      <c r="M636" s="178"/>
      <c r="N636" s="177">
        <f t="shared" si="41"/>
        <v>276.38</v>
      </c>
    </row>
    <row r="637" s="158" customFormat="1" ht="12" customHeight="1" spans="1:14">
      <c r="A637" s="27" t="s">
        <v>17</v>
      </c>
      <c r="B637" s="27" t="s">
        <v>342</v>
      </c>
      <c r="C637" s="27">
        <v>6</v>
      </c>
      <c r="D637" s="27" t="s">
        <v>643</v>
      </c>
      <c r="E637" s="29"/>
      <c r="F637" s="29"/>
      <c r="G637" s="178">
        <v>7.7</v>
      </c>
      <c r="H637" s="178">
        <f t="shared" si="39"/>
        <v>7.7</v>
      </c>
      <c r="I637" s="178"/>
      <c r="J637" s="177">
        <f t="shared" si="38"/>
        <v>7.7</v>
      </c>
      <c r="K637" s="177">
        <v>13.75</v>
      </c>
      <c r="L637" s="177">
        <f t="shared" si="40"/>
        <v>105.88</v>
      </c>
      <c r="M637" s="178"/>
      <c r="N637" s="177">
        <f t="shared" si="41"/>
        <v>105.88</v>
      </c>
    </row>
    <row r="638" s="158" customFormat="1" ht="12" customHeight="1" spans="1:14">
      <c r="A638" s="27" t="s">
        <v>17</v>
      </c>
      <c r="B638" s="27" t="s">
        <v>342</v>
      </c>
      <c r="C638" s="27">
        <v>6</v>
      </c>
      <c r="D638" s="27" t="s">
        <v>644</v>
      </c>
      <c r="E638" s="29"/>
      <c r="F638" s="29"/>
      <c r="G638" s="178">
        <v>5.1</v>
      </c>
      <c r="H638" s="178">
        <f t="shared" si="39"/>
        <v>5.1</v>
      </c>
      <c r="I638" s="178"/>
      <c r="J638" s="177">
        <f t="shared" si="38"/>
        <v>5.1</v>
      </c>
      <c r="K638" s="177">
        <v>13.75</v>
      </c>
      <c r="L638" s="177">
        <f t="shared" si="40"/>
        <v>70.13</v>
      </c>
      <c r="M638" s="178"/>
      <c r="N638" s="177">
        <f t="shared" si="41"/>
        <v>70.13</v>
      </c>
    </row>
    <row r="639" s="158" customFormat="1" ht="12" customHeight="1" spans="1:14">
      <c r="A639" s="27" t="s">
        <v>17</v>
      </c>
      <c r="B639" s="27" t="s">
        <v>342</v>
      </c>
      <c r="C639" s="27">
        <v>6</v>
      </c>
      <c r="D639" s="27" t="s">
        <v>645</v>
      </c>
      <c r="E639" s="29"/>
      <c r="F639" s="29"/>
      <c r="G639" s="178">
        <v>10.8</v>
      </c>
      <c r="H639" s="178">
        <f t="shared" si="39"/>
        <v>10.8</v>
      </c>
      <c r="I639" s="178"/>
      <c r="J639" s="177">
        <f t="shared" si="38"/>
        <v>10.8</v>
      </c>
      <c r="K639" s="177">
        <v>13.75</v>
      </c>
      <c r="L639" s="177">
        <f t="shared" si="40"/>
        <v>148.5</v>
      </c>
      <c r="M639" s="178"/>
      <c r="N639" s="177">
        <f t="shared" si="41"/>
        <v>148.5</v>
      </c>
    </row>
    <row r="640" s="158" customFormat="1" ht="12" customHeight="1" spans="1:14">
      <c r="A640" s="27" t="s">
        <v>17</v>
      </c>
      <c r="B640" s="27" t="s">
        <v>342</v>
      </c>
      <c r="C640" s="27">
        <v>6</v>
      </c>
      <c r="D640" s="27" t="s">
        <v>646</v>
      </c>
      <c r="E640" s="29"/>
      <c r="F640" s="29"/>
      <c r="G640" s="178">
        <v>22.5</v>
      </c>
      <c r="H640" s="178">
        <f t="shared" si="39"/>
        <v>22.5</v>
      </c>
      <c r="I640" s="178"/>
      <c r="J640" s="177">
        <f t="shared" si="38"/>
        <v>22.5</v>
      </c>
      <c r="K640" s="177">
        <v>13.75</v>
      </c>
      <c r="L640" s="177">
        <f t="shared" si="40"/>
        <v>309.38</v>
      </c>
      <c r="M640" s="178"/>
      <c r="N640" s="177">
        <f t="shared" si="41"/>
        <v>309.38</v>
      </c>
    </row>
    <row r="641" s="158" customFormat="1" ht="12" customHeight="1" spans="1:14">
      <c r="A641" s="27" t="s">
        <v>17</v>
      </c>
      <c r="B641" s="27" t="s">
        <v>342</v>
      </c>
      <c r="C641" s="27">
        <v>6</v>
      </c>
      <c r="D641" s="27" t="s">
        <v>647</v>
      </c>
      <c r="E641" s="29"/>
      <c r="F641" s="29"/>
      <c r="G641" s="178">
        <v>1</v>
      </c>
      <c r="H641" s="178">
        <f t="shared" si="39"/>
        <v>1</v>
      </c>
      <c r="I641" s="178"/>
      <c r="J641" s="177">
        <f t="shared" si="38"/>
        <v>1</v>
      </c>
      <c r="K641" s="177">
        <v>13.75</v>
      </c>
      <c r="L641" s="177">
        <f t="shared" si="40"/>
        <v>13.75</v>
      </c>
      <c r="M641" s="178"/>
      <c r="N641" s="177">
        <f t="shared" si="41"/>
        <v>13.75</v>
      </c>
    </row>
    <row r="642" s="158" customFormat="1" ht="12" customHeight="1" spans="1:14">
      <c r="A642" s="27" t="s">
        <v>17</v>
      </c>
      <c r="B642" s="27" t="s">
        <v>342</v>
      </c>
      <c r="C642" s="27">
        <v>6</v>
      </c>
      <c r="D642" s="27" t="s">
        <v>648</v>
      </c>
      <c r="E642" s="29"/>
      <c r="F642" s="29"/>
      <c r="G642" s="178">
        <v>9.7</v>
      </c>
      <c r="H642" s="178">
        <f t="shared" si="39"/>
        <v>9.7</v>
      </c>
      <c r="I642" s="178"/>
      <c r="J642" s="177">
        <f t="shared" si="38"/>
        <v>9.7</v>
      </c>
      <c r="K642" s="177">
        <v>13.75</v>
      </c>
      <c r="L642" s="177">
        <f t="shared" si="40"/>
        <v>133.38</v>
      </c>
      <c r="M642" s="178"/>
      <c r="N642" s="177">
        <f t="shared" si="41"/>
        <v>133.38</v>
      </c>
    </row>
    <row r="643" s="158" customFormat="1" ht="12" customHeight="1" spans="1:14">
      <c r="A643" s="27" t="s">
        <v>17</v>
      </c>
      <c r="B643" s="27" t="s">
        <v>342</v>
      </c>
      <c r="C643" s="27">
        <v>6</v>
      </c>
      <c r="D643" s="27" t="s">
        <v>649</v>
      </c>
      <c r="E643" s="29"/>
      <c r="F643" s="29"/>
      <c r="G643" s="178">
        <v>4</v>
      </c>
      <c r="H643" s="178">
        <f t="shared" si="39"/>
        <v>4</v>
      </c>
      <c r="I643" s="178"/>
      <c r="J643" s="177">
        <f t="shared" si="38"/>
        <v>4</v>
      </c>
      <c r="K643" s="177">
        <v>13.75</v>
      </c>
      <c r="L643" s="177">
        <f t="shared" si="40"/>
        <v>55</v>
      </c>
      <c r="M643" s="178"/>
      <c r="N643" s="177">
        <f t="shared" si="41"/>
        <v>55</v>
      </c>
    </row>
    <row r="644" s="158" customFormat="1" ht="12" customHeight="1" spans="1:14">
      <c r="A644" s="27" t="s">
        <v>17</v>
      </c>
      <c r="B644" s="27" t="s">
        <v>342</v>
      </c>
      <c r="C644" s="27">
        <v>6</v>
      </c>
      <c r="D644" s="27" t="s">
        <v>650</v>
      </c>
      <c r="E644" s="29"/>
      <c r="F644" s="29"/>
      <c r="G644" s="178">
        <v>24.4</v>
      </c>
      <c r="H644" s="178">
        <f t="shared" si="39"/>
        <v>24.4</v>
      </c>
      <c r="I644" s="178"/>
      <c r="J644" s="177">
        <f t="shared" si="38"/>
        <v>24.4</v>
      </c>
      <c r="K644" s="177">
        <v>13.75</v>
      </c>
      <c r="L644" s="177">
        <f t="shared" si="40"/>
        <v>335.5</v>
      </c>
      <c r="M644" s="178"/>
      <c r="N644" s="177">
        <f t="shared" si="41"/>
        <v>335.5</v>
      </c>
    </row>
    <row r="645" s="158" customFormat="1" ht="12" customHeight="1" spans="1:14">
      <c r="A645" s="27" t="s">
        <v>17</v>
      </c>
      <c r="B645" s="27" t="s">
        <v>342</v>
      </c>
      <c r="C645" s="27">
        <v>6</v>
      </c>
      <c r="D645" s="27" t="s">
        <v>651</v>
      </c>
      <c r="E645" s="29"/>
      <c r="F645" s="29"/>
      <c r="G645" s="178">
        <v>13.1</v>
      </c>
      <c r="H645" s="178">
        <f t="shared" si="39"/>
        <v>13.1</v>
      </c>
      <c r="I645" s="178"/>
      <c r="J645" s="177">
        <f t="shared" ref="J645:J708" si="42">H645</f>
        <v>13.1</v>
      </c>
      <c r="K645" s="177">
        <v>13.75</v>
      </c>
      <c r="L645" s="177">
        <f t="shared" si="40"/>
        <v>180.13</v>
      </c>
      <c r="M645" s="178"/>
      <c r="N645" s="177">
        <f t="shared" si="41"/>
        <v>180.13</v>
      </c>
    </row>
    <row r="646" s="158" customFormat="1" ht="12" customHeight="1" spans="1:14">
      <c r="A646" s="27" t="s">
        <v>17</v>
      </c>
      <c r="B646" s="27" t="s">
        <v>342</v>
      </c>
      <c r="C646" s="27">
        <v>6</v>
      </c>
      <c r="D646" s="27" t="s">
        <v>652</v>
      </c>
      <c r="E646" s="29"/>
      <c r="F646" s="29"/>
      <c r="G646" s="178">
        <v>23.6</v>
      </c>
      <c r="H646" s="178">
        <f t="shared" ref="H646:H709" si="43">SUBTOTAL(9,E646:G646)</f>
        <v>23.6</v>
      </c>
      <c r="I646" s="178"/>
      <c r="J646" s="177">
        <f t="shared" si="42"/>
        <v>23.6</v>
      </c>
      <c r="K646" s="177">
        <v>13.75</v>
      </c>
      <c r="L646" s="177">
        <f t="shared" ref="L646:L709" si="44">ROUND(H646*K646,2)</f>
        <v>324.5</v>
      </c>
      <c r="M646" s="178"/>
      <c r="N646" s="177">
        <f t="shared" ref="N646:N709" si="45">L646-M646</f>
        <v>324.5</v>
      </c>
    </row>
    <row r="647" s="158" customFormat="1" ht="12" customHeight="1" spans="1:14">
      <c r="A647" s="27" t="s">
        <v>17</v>
      </c>
      <c r="B647" s="27" t="s">
        <v>342</v>
      </c>
      <c r="C647" s="27">
        <v>6</v>
      </c>
      <c r="D647" s="27" t="s">
        <v>653</v>
      </c>
      <c r="E647" s="29"/>
      <c r="F647" s="29"/>
      <c r="G647" s="178">
        <v>31.5</v>
      </c>
      <c r="H647" s="178">
        <f t="shared" si="43"/>
        <v>31.5</v>
      </c>
      <c r="I647" s="178"/>
      <c r="J647" s="177">
        <f t="shared" si="42"/>
        <v>31.5</v>
      </c>
      <c r="K647" s="177">
        <v>13.75</v>
      </c>
      <c r="L647" s="177">
        <f t="shared" si="44"/>
        <v>433.13</v>
      </c>
      <c r="M647" s="178"/>
      <c r="N647" s="177">
        <f t="shared" si="45"/>
        <v>433.13</v>
      </c>
    </row>
    <row r="648" s="158" customFormat="1" ht="12" customHeight="1" spans="1:14">
      <c r="A648" s="27" t="s">
        <v>17</v>
      </c>
      <c r="B648" s="27" t="s">
        <v>342</v>
      </c>
      <c r="C648" s="27">
        <v>6</v>
      </c>
      <c r="D648" s="27" t="s">
        <v>654</v>
      </c>
      <c r="E648" s="29"/>
      <c r="F648" s="29"/>
      <c r="G648" s="178">
        <v>13.4</v>
      </c>
      <c r="H648" s="178">
        <f t="shared" si="43"/>
        <v>13.4</v>
      </c>
      <c r="I648" s="178"/>
      <c r="J648" s="177">
        <f t="shared" si="42"/>
        <v>13.4</v>
      </c>
      <c r="K648" s="177">
        <v>13.75</v>
      </c>
      <c r="L648" s="177">
        <f t="shared" si="44"/>
        <v>184.25</v>
      </c>
      <c r="M648" s="178"/>
      <c r="N648" s="177">
        <f t="shared" si="45"/>
        <v>184.25</v>
      </c>
    </row>
    <row r="649" s="158" customFormat="1" ht="12" customHeight="1" spans="1:14">
      <c r="A649" s="27" t="s">
        <v>17</v>
      </c>
      <c r="B649" s="27" t="s">
        <v>342</v>
      </c>
      <c r="C649" s="27">
        <v>6</v>
      </c>
      <c r="D649" s="27" t="s">
        <v>655</v>
      </c>
      <c r="E649" s="29"/>
      <c r="F649" s="29"/>
      <c r="G649" s="178">
        <v>13.4</v>
      </c>
      <c r="H649" s="178">
        <f t="shared" si="43"/>
        <v>13.4</v>
      </c>
      <c r="I649" s="178"/>
      <c r="J649" s="177">
        <f t="shared" si="42"/>
        <v>13.4</v>
      </c>
      <c r="K649" s="177">
        <v>13.75</v>
      </c>
      <c r="L649" s="177">
        <f t="shared" si="44"/>
        <v>184.25</v>
      </c>
      <c r="M649" s="178"/>
      <c r="N649" s="177">
        <f t="shared" si="45"/>
        <v>184.25</v>
      </c>
    </row>
    <row r="650" s="158" customFormat="1" ht="12" customHeight="1" spans="1:14">
      <c r="A650" s="27" t="s">
        <v>17</v>
      </c>
      <c r="B650" s="27" t="s">
        <v>342</v>
      </c>
      <c r="C650" s="27">
        <v>6</v>
      </c>
      <c r="D650" s="27" t="s">
        <v>656</v>
      </c>
      <c r="E650" s="29"/>
      <c r="F650" s="29"/>
      <c r="G650" s="178">
        <v>13.4</v>
      </c>
      <c r="H650" s="178">
        <f t="shared" si="43"/>
        <v>13.4</v>
      </c>
      <c r="I650" s="178"/>
      <c r="J650" s="177">
        <f t="shared" si="42"/>
        <v>13.4</v>
      </c>
      <c r="K650" s="177">
        <v>13.75</v>
      </c>
      <c r="L650" s="177">
        <f t="shared" si="44"/>
        <v>184.25</v>
      </c>
      <c r="M650" s="178"/>
      <c r="N650" s="177">
        <f t="shared" si="45"/>
        <v>184.25</v>
      </c>
    </row>
    <row r="651" s="158" customFormat="1" ht="12" customHeight="1" spans="1:14">
      <c r="A651" s="27" t="s">
        <v>17</v>
      </c>
      <c r="B651" s="27" t="s">
        <v>342</v>
      </c>
      <c r="C651" s="27">
        <v>6</v>
      </c>
      <c r="D651" s="27" t="s">
        <v>657</v>
      </c>
      <c r="E651" s="29"/>
      <c r="F651" s="29"/>
      <c r="G651" s="178">
        <v>12.1</v>
      </c>
      <c r="H651" s="178">
        <f t="shared" si="43"/>
        <v>12.1</v>
      </c>
      <c r="I651" s="178"/>
      <c r="J651" s="177">
        <f t="shared" si="42"/>
        <v>12.1</v>
      </c>
      <c r="K651" s="177">
        <v>13.75</v>
      </c>
      <c r="L651" s="177">
        <f t="shared" si="44"/>
        <v>166.38</v>
      </c>
      <c r="M651" s="178"/>
      <c r="N651" s="177">
        <f t="shared" si="45"/>
        <v>166.38</v>
      </c>
    </row>
    <row r="652" s="158" customFormat="1" ht="12" customHeight="1" spans="1:14">
      <c r="A652" s="27" t="s">
        <v>17</v>
      </c>
      <c r="B652" s="27" t="s">
        <v>342</v>
      </c>
      <c r="C652" s="27">
        <v>6</v>
      </c>
      <c r="D652" s="27" t="s">
        <v>658</v>
      </c>
      <c r="E652" s="29"/>
      <c r="F652" s="29"/>
      <c r="G652" s="178">
        <v>10.7</v>
      </c>
      <c r="H652" s="178">
        <f t="shared" si="43"/>
        <v>10.7</v>
      </c>
      <c r="I652" s="178"/>
      <c r="J652" s="177">
        <f t="shared" si="42"/>
        <v>10.7</v>
      </c>
      <c r="K652" s="177">
        <v>13.75</v>
      </c>
      <c r="L652" s="177">
        <f t="shared" si="44"/>
        <v>147.13</v>
      </c>
      <c r="M652" s="178"/>
      <c r="N652" s="177">
        <f t="shared" si="45"/>
        <v>147.13</v>
      </c>
    </row>
    <row r="653" s="158" customFormat="1" ht="12" customHeight="1" spans="1:14">
      <c r="A653" s="27" t="s">
        <v>17</v>
      </c>
      <c r="B653" s="27" t="s">
        <v>342</v>
      </c>
      <c r="C653" s="27">
        <v>6</v>
      </c>
      <c r="D653" s="27" t="s">
        <v>659</v>
      </c>
      <c r="E653" s="29"/>
      <c r="F653" s="29"/>
      <c r="G653" s="178">
        <v>10.7</v>
      </c>
      <c r="H653" s="178">
        <f t="shared" si="43"/>
        <v>10.7</v>
      </c>
      <c r="I653" s="178"/>
      <c r="J653" s="177">
        <f t="shared" si="42"/>
        <v>10.7</v>
      </c>
      <c r="K653" s="177">
        <v>13.75</v>
      </c>
      <c r="L653" s="177">
        <f t="shared" si="44"/>
        <v>147.13</v>
      </c>
      <c r="M653" s="178"/>
      <c r="N653" s="177">
        <f t="shared" si="45"/>
        <v>147.13</v>
      </c>
    </row>
    <row r="654" s="158" customFormat="1" ht="12" customHeight="1" spans="1:14">
      <c r="A654" s="27" t="s">
        <v>17</v>
      </c>
      <c r="B654" s="27" t="s">
        <v>342</v>
      </c>
      <c r="C654" s="27">
        <v>6</v>
      </c>
      <c r="D654" s="27" t="s">
        <v>660</v>
      </c>
      <c r="E654" s="29"/>
      <c r="F654" s="29"/>
      <c r="G654" s="178">
        <v>10.7</v>
      </c>
      <c r="H654" s="178">
        <f t="shared" si="43"/>
        <v>10.7</v>
      </c>
      <c r="I654" s="178"/>
      <c r="J654" s="177">
        <f t="shared" si="42"/>
        <v>10.7</v>
      </c>
      <c r="K654" s="177">
        <v>13.75</v>
      </c>
      <c r="L654" s="177">
        <f t="shared" si="44"/>
        <v>147.13</v>
      </c>
      <c r="M654" s="178"/>
      <c r="N654" s="177">
        <f t="shared" si="45"/>
        <v>147.13</v>
      </c>
    </row>
    <row r="655" s="158" customFormat="1" ht="12" customHeight="1" spans="1:14">
      <c r="A655" s="27" t="s">
        <v>17</v>
      </c>
      <c r="B655" s="27" t="s">
        <v>342</v>
      </c>
      <c r="C655" s="27">
        <v>6</v>
      </c>
      <c r="D655" s="27" t="s">
        <v>661</v>
      </c>
      <c r="E655" s="29"/>
      <c r="F655" s="29"/>
      <c r="G655" s="178">
        <v>39.9</v>
      </c>
      <c r="H655" s="178">
        <f t="shared" si="43"/>
        <v>39.9</v>
      </c>
      <c r="I655" s="178"/>
      <c r="J655" s="177">
        <f t="shared" si="42"/>
        <v>39.9</v>
      </c>
      <c r="K655" s="177">
        <v>13.75</v>
      </c>
      <c r="L655" s="177">
        <f t="shared" si="44"/>
        <v>548.63</v>
      </c>
      <c r="M655" s="178"/>
      <c r="N655" s="177">
        <f t="shared" si="45"/>
        <v>548.63</v>
      </c>
    </row>
    <row r="656" s="158" customFormat="1" ht="12" customHeight="1" spans="1:14">
      <c r="A656" s="27" t="s">
        <v>17</v>
      </c>
      <c r="B656" s="27" t="s">
        <v>342</v>
      </c>
      <c r="C656" s="27">
        <v>6</v>
      </c>
      <c r="D656" s="27" t="s">
        <v>662</v>
      </c>
      <c r="E656" s="29"/>
      <c r="F656" s="29"/>
      <c r="G656" s="178">
        <v>22.8</v>
      </c>
      <c r="H656" s="178">
        <f t="shared" si="43"/>
        <v>22.8</v>
      </c>
      <c r="I656" s="178"/>
      <c r="J656" s="177">
        <f t="shared" si="42"/>
        <v>22.8</v>
      </c>
      <c r="K656" s="177">
        <v>13.75</v>
      </c>
      <c r="L656" s="177">
        <f t="shared" si="44"/>
        <v>313.5</v>
      </c>
      <c r="M656" s="178"/>
      <c r="N656" s="177">
        <f t="shared" si="45"/>
        <v>313.5</v>
      </c>
    </row>
    <row r="657" s="158" customFormat="1" ht="12" customHeight="1" spans="1:14">
      <c r="A657" s="27" t="s">
        <v>17</v>
      </c>
      <c r="B657" s="27" t="s">
        <v>342</v>
      </c>
      <c r="C657" s="27">
        <v>6</v>
      </c>
      <c r="D657" s="27" t="s">
        <v>663</v>
      </c>
      <c r="E657" s="29"/>
      <c r="F657" s="29"/>
      <c r="G657" s="178">
        <v>14.7</v>
      </c>
      <c r="H657" s="178">
        <f t="shared" si="43"/>
        <v>14.7</v>
      </c>
      <c r="I657" s="178"/>
      <c r="J657" s="177">
        <f t="shared" si="42"/>
        <v>14.7</v>
      </c>
      <c r="K657" s="177">
        <v>13.75</v>
      </c>
      <c r="L657" s="177">
        <f t="shared" si="44"/>
        <v>202.13</v>
      </c>
      <c r="M657" s="178"/>
      <c r="N657" s="177">
        <f t="shared" si="45"/>
        <v>202.13</v>
      </c>
    </row>
    <row r="658" s="158" customFormat="1" ht="12" customHeight="1" spans="1:14">
      <c r="A658" s="27" t="s">
        <v>17</v>
      </c>
      <c r="B658" s="27" t="s">
        <v>342</v>
      </c>
      <c r="C658" s="27">
        <v>6</v>
      </c>
      <c r="D658" s="27" t="s">
        <v>664</v>
      </c>
      <c r="E658" s="29"/>
      <c r="F658" s="29"/>
      <c r="G658" s="178">
        <v>21.5</v>
      </c>
      <c r="H658" s="178">
        <f t="shared" si="43"/>
        <v>21.5</v>
      </c>
      <c r="I658" s="178"/>
      <c r="J658" s="177">
        <f t="shared" si="42"/>
        <v>21.5</v>
      </c>
      <c r="K658" s="177">
        <v>13.75</v>
      </c>
      <c r="L658" s="177">
        <f t="shared" si="44"/>
        <v>295.63</v>
      </c>
      <c r="M658" s="178"/>
      <c r="N658" s="177">
        <f t="shared" si="45"/>
        <v>295.63</v>
      </c>
    </row>
    <row r="659" s="158" customFormat="1" ht="12" customHeight="1" spans="1:14">
      <c r="A659" s="27" t="s">
        <v>17</v>
      </c>
      <c r="B659" s="27" t="s">
        <v>342</v>
      </c>
      <c r="C659" s="27">
        <v>6</v>
      </c>
      <c r="D659" s="27" t="s">
        <v>665</v>
      </c>
      <c r="E659" s="29"/>
      <c r="F659" s="29"/>
      <c r="G659" s="178">
        <v>21.5</v>
      </c>
      <c r="H659" s="178">
        <f t="shared" si="43"/>
        <v>21.5</v>
      </c>
      <c r="I659" s="178"/>
      <c r="J659" s="177">
        <f t="shared" si="42"/>
        <v>21.5</v>
      </c>
      <c r="K659" s="177">
        <v>13.75</v>
      </c>
      <c r="L659" s="177">
        <f t="shared" si="44"/>
        <v>295.63</v>
      </c>
      <c r="M659" s="178"/>
      <c r="N659" s="177">
        <f t="shared" si="45"/>
        <v>295.63</v>
      </c>
    </row>
    <row r="660" s="158" customFormat="1" ht="12" customHeight="1" spans="1:14">
      <c r="A660" s="27" t="s">
        <v>17</v>
      </c>
      <c r="B660" s="27" t="s">
        <v>342</v>
      </c>
      <c r="C660" s="27">
        <v>6</v>
      </c>
      <c r="D660" s="27" t="s">
        <v>666</v>
      </c>
      <c r="E660" s="29"/>
      <c r="F660" s="29"/>
      <c r="G660" s="178">
        <v>29.5</v>
      </c>
      <c r="H660" s="178">
        <f t="shared" si="43"/>
        <v>29.5</v>
      </c>
      <c r="I660" s="178"/>
      <c r="J660" s="177">
        <f t="shared" si="42"/>
        <v>29.5</v>
      </c>
      <c r="K660" s="177">
        <v>13.75</v>
      </c>
      <c r="L660" s="177">
        <f t="shared" si="44"/>
        <v>405.63</v>
      </c>
      <c r="M660" s="178"/>
      <c r="N660" s="177">
        <f t="shared" si="45"/>
        <v>405.63</v>
      </c>
    </row>
    <row r="661" s="158" customFormat="1" ht="12" customHeight="1" spans="1:14">
      <c r="A661" s="27" t="s">
        <v>17</v>
      </c>
      <c r="B661" s="27" t="s">
        <v>342</v>
      </c>
      <c r="C661" s="27">
        <v>6</v>
      </c>
      <c r="D661" s="27" t="s">
        <v>214</v>
      </c>
      <c r="E661" s="29"/>
      <c r="F661" s="29"/>
      <c r="G661" s="178">
        <v>16.1</v>
      </c>
      <c r="H661" s="178">
        <f t="shared" si="43"/>
        <v>16.1</v>
      </c>
      <c r="I661" s="178"/>
      <c r="J661" s="177">
        <f t="shared" si="42"/>
        <v>16.1</v>
      </c>
      <c r="K661" s="177">
        <v>13.75</v>
      </c>
      <c r="L661" s="177">
        <f t="shared" si="44"/>
        <v>221.38</v>
      </c>
      <c r="M661" s="178"/>
      <c r="N661" s="177">
        <f t="shared" si="45"/>
        <v>221.38</v>
      </c>
    </row>
    <row r="662" s="158" customFormat="1" ht="12" customHeight="1" spans="1:14">
      <c r="A662" s="27" t="s">
        <v>17</v>
      </c>
      <c r="B662" s="27" t="s">
        <v>342</v>
      </c>
      <c r="C662" s="27">
        <v>6</v>
      </c>
      <c r="D662" s="27" t="s">
        <v>667</v>
      </c>
      <c r="E662" s="29"/>
      <c r="F662" s="29"/>
      <c r="G662" s="178">
        <v>16.1</v>
      </c>
      <c r="H662" s="178">
        <f t="shared" si="43"/>
        <v>16.1</v>
      </c>
      <c r="I662" s="178"/>
      <c r="J662" s="177">
        <f t="shared" si="42"/>
        <v>16.1</v>
      </c>
      <c r="K662" s="177">
        <v>13.75</v>
      </c>
      <c r="L662" s="177">
        <f t="shared" si="44"/>
        <v>221.38</v>
      </c>
      <c r="M662" s="178"/>
      <c r="N662" s="177">
        <f t="shared" si="45"/>
        <v>221.38</v>
      </c>
    </row>
    <row r="663" s="158" customFormat="1" ht="12" customHeight="1" spans="1:14">
      <c r="A663" s="27" t="s">
        <v>17</v>
      </c>
      <c r="B663" s="27" t="s">
        <v>342</v>
      </c>
      <c r="C663" s="27">
        <v>6</v>
      </c>
      <c r="D663" s="27" t="s">
        <v>668</v>
      </c>
      <c r="E663" s="29"/>
      <c r="F663" s="29"/>
      <c r="G663" s="178">
        <v>29.4</v>
      </c>
      <c r="H663" s="178">
        <f t="shared" si="43"/>
        <v>29.4</v>
      </c>
      <c r="I663" s="178"/>
      <c r="J663" s="177">
        <f t="shared" si="42"/>
        <v>29.4</v>
      </c>
      <c r="K663" s="177">
        <v>13.75</v>
      </c>
      <c r="L663" s="177">
        <f t="shared" si="44"/>
        <v>404.25</v>
      </c>
      <c r="M663" s="178"/>
      <c r="N663" s="177">
        <f t="shared" si="45"/>
        <v>404.25</v>
      </c>
    </row>
    <row r="664" s="158" customFormat="1" ht="12" customHeight="1" spans="1:14">
      <c r="A664" s="27" t="s">
        <v>17</v>
      </c>
      <c r="B664" s="27" t="s">
        <v>342</v>
      </c>
      <c r="C664" s="27">
        <v>6</v>
      </c>
      <c r="D664" s="27" t="s">
        <v>669</v>
      </c>
      <c r="E664" s="29"/>
      <c r="F664" s="29"/>
      <c r="G664" s="178">
        <v>29.5</v>
      </c>
      <c r="H664" s="178">
        <f t="shared" si="43"/>
        <v>29.5</v>
      </c>
      <c r="I664" s="178"/>
      <c r="J664" s="177">
        <f t="shared" si="42"/>
        <v>29.5</v>
      </c>
      <c r="K664" s="177">
        <v>13.75</v>
      </c>
      <c r="L664" s="177">
        <f t="shared" si="44"/>
        <v>405.63</v>
      </c>
      <c r="M664" s="178"/>
      <c r="N664" s="177">
        <f t="shared" si="45"/>
        <v>405.63</v>
      </c>
    </row>
    <row r="665" s="158" customFormat="1" ht="12" customHeight="1" spans="1:14">
      <c r="A665" s="27" t="s">
        <v>17</v>
      </c>
      <c r="B665" s="27" t="s">
        <v>342</v>
      </c>
      <c r="C665" s="27">
        <v>6</v>
      </c>
      <c r="D665" s="27" t="s">
        <v>670</v>
      </c>
      <c r="E665" s="29"/>
      <c r="F665" s="29"/>
      <c r="G665" s="178">
        <v>29.5</v>
      </c>
      <c r="H665" s="178">
        <f t="shared" si="43"/>
        <v>29.5</v>
      </c>
      <c r="I665" s="178"/>
      <c r="J665" s="177">
        <f t="shared" si="42"/>
        <v>29.5</v>
      </c>
      <c r="K665" s="177">
        <v>13.75</v>
      </c>
      <c r="L665" s="177">
        <f t="shared" si="44"/>
        <v>405.63</v>
      </c>
      <c r="M665" s="178"/>
      <c r="N665" s="177">
        <f t="shared" si="45"/>
        <v>405.63</v>
      </c>
    </row>
    <row r="666" s="158" customFormat="1" ht="12" customHeight="1" spans="1:14">
      <c r="A666" s="27" t="s">
        <v>17</v>
      </c>
      <c r="B666" s="27" t="s">
        <v>342</v>
      </c>
      <c r="C666" s="27">
        <v>6</v>
      </c>
      <c r="D666" s="27" t="s">
        <v>671</v>
      </c>
      <c r="E666" s="29"/>
      <c r="F666" s="29"/>
      <c r="G666" s="178">
        <v>37.6</v>
      </c>
      <c r="H666" s="178">
        <f t="shared" si="43"/>
        <v>37.6</v>
      </c>
      <c r="I666" s="178"/>
      <c r="J666" s="177">
        <f t="shared" si="42"/>
        <v>37.6</v>
      </c>
      <c r="K666" s="177">
        <v>13.75</v>
      </c>
      <c r="L666" s="177">
        <f t="shared" si="44"/>
        <v>517</v>
      </c>
      <c r="M666" s="178"/>
      <c r="N666" s="177">
        <f t="shared" si="45"/>
        <v>517</v>
      </c>
    </row>
    <row r="667" s="158" customFormat="1" ht="12" customHeight="1" spans="1:14">
      <c r="A667" s="27" t="s">
        <v>17</v>
      </c>
      <c r="B667" s="27" t="s">
        <v>342</v>
      </c>
      <c r="C667" s="27">
        <v>6</v>
      </c>
      <c r="D667" s="27" t="s">
        <v>672</v>
      </c>
      <c r="E667" s="29"/>
      <c r="F667" s="29"/>
      <c r="G667" s="178">
        <v>22.02</v>
      </c>
      <c r="H667" s="178">
        <f t="shared" si="43"/>
        <v>22.02</v>
      </c>
      <c r="I667" s="178"/>
      <c r="J667" s="177">
        <f t="shared" si="42"/>
        <v>22.02</v>
      </c>
      <c r="K667" s="177">
        <v>13.75</v>
      </c>
      <c r="L667" s="177">
        <f t="shared" si="44"/>
        <v>302.78</v>
      </c>
      <c r="M667" s="178"/>
      <c r="N667" s="177">
        <f t="shared" si="45"/>
        <v>302.78</v>
      </c>
    </row>
    <row r="668" s="158" customFormat="1" ht="12" customHeight="1" spans="1:14">
      <c r="A668" s="27" t="s">
        <v>17</v>
      </c>
      <c r="B668" s="27" t="s">
        <v>342</v>
      </c>
      <c r="C668" s="27">
        <v>6</v>
      </c>
      <c r="D668" s="27" t="s">
        <v>673</v>
      </c>
      <c r="E668" s="29"/>
      <c r="F668" s="29"/>
      <c r="G668" s="178">
        <v>29.5</v>
      </c>
      <c r="H668" s="178">
        <f t="shared" si="43"/>
        <v>29.5</v>
      </c>
      <c r="I668" s="178"/>
      <c r="J668" s="177">
        <f t="shared" si="42"/>
        <v>29.5</v>
      </c>
      <c r="K668" s="177">
        <v>13.75</v>
      </c>
      <c r="L668" s="177">
        <f t="shared" si="44"/>
        <v>405.63</v>
      </c>
      <c r="M668" s="178"/>
      <c r="N668" s="177">
        <f t="shared" si="45"/>
        <v>405.63</v>
      </c>
    </row>
    <row r="669" s="158" customFormat="1" ht="12" customHeight="1" spans="1:14">
      <c r="A669" s="27" t="s">
        <v>17</v>
      </c>
      <c r="B669" s="27" t="s">
        <v>342</v>
      </c>
      <c r="C669" s="27">
        <v>6</v>
      </c>
      <c r="D669" s="27" t="s">
        <v>674</v>
      </c>
      <c r="E669" s="29"/>
      <c r="F669" s="29"/>
      <c r="G669" s="178">
        <v>16.1</v>
      </c>
      <c r="H669" s="178">
        <f t="shared" si="43"/>
        <v>16.1</v>
      </c>
      <c r="I669" s="178"/>
      <c r="J669" s="177">
        <f t="shared" si="42"/>
        <v>16.1</v>
      </c>
      <c r="K669" s="177">
        <v>13.75</v>
      </c>
      <c r="L669" s="177">
        <f t="shared" si="44"/>
        <v>221.38</v>
      </c>
      <c r="M669" s="178"/>
      <c r="N669" s="177">
        <f t="shared" si="45"/>
        <v>221.38</v>
      </c>
    </row>
    <row r="670" s="158" customFormat="1" ht="12" customHeight="1" spans="1:14">
      <c r="A670" s="27" t="s">
        <v>17</v>
      </c>
      <c r="B670" s="27" t="s">
        <v>342</v>
      </c>
      <c r="C670" s="27">
        <v>6</v>
      </c>
      <c r="D670" s="27" t="s">
        <v>675</v>
      </c>
      <c r="E670" s="29"/>
      <c r="F670" s="29"/>
      <c r="G670" s="178">
        <v>1</v>
      </c>
      <c r="H670" s="178">
        <f t="shared" si="43"/>
        <v>1</v>
      </c>
      <c r="I670" s="178"/>
      <c r="J670" s="177">
        <f t="shared" si="42"/>
        <v>1</v>
      </c>
      <c r="K670" s="177">
        <v>13.75</v>
      </c>
      <c r="L670" s="177">
        <f t="shared" si="44"/>
        <v>13.75</v>
      </c>
      <c r="M670" s="178"/>
      <c r="N670" s="177">
        <f t="shared" si="45"/>
        <v>13.75</v>
      </c>
    </row>
    <row r="671" s="158" customFormat="1" ht="12" customHeight="1" spans="1:14">
      <c r="A671" s="27" t="s">
        <v>17</v>
      </c>
      <c r="B671" s="27" t="s">
        <v>342</v>
      </c>
      <c r="C671" s="27">
        <v>6</v>
      </c>
      <c r="D671" s="27" t="s">
        <v>676</v>
      </c>
      <c r="E671" s="29"/>
      <c r="F671" s="29"/>
      <c r="G671" s="178">
        <v>19.1</v>
      </c>
      <c r="H671" s="178">
        <f t="shared" si="43"/>
        <v>19.1</v>
      </c>
      <c r="I671" s="178"/>
      <c r="J671" s="177">
        <f t="shared" si="42"/>
        <v>19.1</v>
      </c>
      <c r="K671" s="177">
        <v>13.75</v>
      </c>
      <c r="L671" s="177">
        <f t="shared" si="44"/>
        <v>262.63</v>
      </c>
      <c r="M671" s="178"/>
      <c r="N671" s="177">
        <f t="shared" si="45"/>
        <v>262.63</v>
      </c>
    </row>
    <row r="672" s="158" customFormat="1" ht="12" customHeight="1" spans="1:14">
      <c r="A672" s="27" t="s">
        <v>17</v>
      </c>
      <c r="B672" s="27" t="s">
        <v>342</v>
      </c>
      <c r="C672" s="27">
        <v>6</v>
      </c>
      <c r="D672" s="27" t="s">
        <v>677</v>
      </c>
      <c r="E672" s="29"/>
      <c r="F672" s="29"/>
      <c r="G672" s="178">
        <v>7.7</v>
      </c>
      <c r="H672" s="178">
        <f t="shared" si="43"/>
        <v>7.7</v>
      </c>
      <c r="I672" s="178"/>
      <c r="J672" s="177">
        <f t="shared" si="42"/>
        <v>7.7</v>
      </c>
      <c r="K672" s="177">
        <v>13.75</v>
      </c>
      <c r="L672" s="177">
        <f t="shared" si="44"/>
        <v>105.88</v>
      </c>
      <c r="M672" s="178"/>
      <c r="N672" s="177">
        <f t="shared" si="45"/>
        <v>105.88</v>
      </c>
    </row>
    <row r="673" s="158" customFormat="1" ht="12" customHeight="1" spans="1:14">
      <c r="A673" s="27" t="s">
        <v>17</v>
      </c>
      <c r="B673" s="27" t="s">
        <v>342</v>
      </c>
      <c r="C673" s="27">
        <v>6</v>
      </c>
      <c r="D673" s="27" t="s">
        <v>678</v>
      </c>
      <c r="E673" s="29"/>
      <c r="F673" s="29"/>
      <c r="G673" s="178">
        <v>7</v>
      </c>
      <c r="H673" s="178">
        <f t="shared" si="43"/>
        <v>7</v>
      </c>
      <c r="I673" s="178"/>
      <c r="J673" s="177">
        <f t="shared" si="42"/>
        <v>7</v>
      </c>
      <c r="K673" s="177">
        <v>13.75</v>
      </c>
      <c r="L673" s="177">
        <f t="shared" si="44"/>
        <v>96.25</v>
      </c>
      <c r="M673" s="178"/>
      <c r="N673" s="177">
        <f t="shared" si="45"/>
        <v>96.25</v>
      </c>
    </row>
    <row r="674" s="158" customFormat="1" ht="12" customHeight="1" spans="1:14">
      <c r="A674" s="27" t="s">
        <v>17</v>
      </c>
      <c r="B674" s="27" t="s">
        <v>342</v>
      </c>
      <c r="C674" s="27">
        <v>6</v>
      </c>
      <c r="D674" s="27" t="s">
        <v>679</v>
      </c>
      <c r="E674" s="29"/>
      <c r="F674" s="29"/>
      <c r="G674" s="178">
        <v>8.4</v>
      </c>
      <c r="H674" s="178">
        <f t="shared" si="43"/>
        <v>8.4</v>
      </c>
      <c r="I674" s="178"/>
      <c r="J674" s="177">
        <f t="shared" si="42"/>
        <v>8.4</v>
      </c>
      <c r="K674" s="177">
        <v>13.75</v>
      </c>
      <c r="L674" s="177">
        <f t="shared" si="44"/>
        <v>115.5</v>
      </c>
      <c r="M674" s="178"/>
      <c r="N674" s="177">
        <f t="shared" si="45"/>
        <v>115.5</v>
      </c>
    </row>
    <row r="675" s="158" customFormat="1" ht="12" customHeight="1" spans="1:14">
      <c r="A675" s="27" t="s">
        <v>17</v>
      </c>
      <c r="B675" s="27" t="s">
        <v>342</v>
      </c>
      <c r="C675" s="27">
        <v>6</v>
      </c>
      <c r="D675" s="27" t="s">
        <v>680</v>
      </c>
      <c r="E675" s="29"/>
      <c r="F675" s="29"/>
      <c r="G675" s="178">
        <v>1.7</v>
      </c>
      <c r="H675" s="178">
        <f t="shared" si="43"/>
        <v>1.7</v>
      </c>
      <c r="I675" s="178"/>
      <c r="J675" s="177">
        <f t="shared" si="42"/>
        <v>1.7</v>
      </c>
      <c r="K675" s="177">
        <v>13.75</v>
      </c>
      <c r="L675" s="177">
        <f t="shared" si="44"/>
        <v>23.38</v>
      </c>
      <c r="M675" s="178"/>
      <c r="N675" s="177">
        <f t="shared" si="45"/>
        <v>23.38</v>
      </c>
    </row>
    <row r="676" s="158" customFormat="1" ht="12" customHeight="1" spans="1:14">
      <c r="A676" s="27" t="s">
        <v>17</v>
      </c>
      <c r="B676" s="27" t="s">
        <v>342</v>
      </c>
      <c r="C676" s="27">
        <v>6</v>
      </c>
      <c r="D676" s="27" t="s">
        <v>681</v>
      </c>
      <c r="E676" s="29"/>
      <c r="F676" s="29"/>
      <c r="G676" s="178">
        <v>11.5</v>
      </c>
      <c r="H676" s="178">
        <f t="shared" si="43"/>
        <v>11.5</v>
      </c>
      <c r="I676" s="178"/>
      <c r="J676" s="177">
        <f t="shared" si="42"/>
        <v>11.5</v>
      </c>
      <c r="K676" s="177">
        <v>13.75</v>
      </c>
      <c r="L676" s="177">
        <f t="shared" si="44"/>
        <v>158.13</v>
      </c>
      <c r="M676" s="178"/>
      <c r="N676" s="177">
        <f t="shared" si="45"/>
        <v>158.13</v>
      </c>
    </row>
    <row r="677" s="158" customFormat="1" ht="12" customHeight="1" spans="1:14">
      <c r="A677" s="27" t="s">
        <v>17</v>
      </c>
      <c r="B677" s="27" t="s">
        <v>342</v>
      </c>
      <c r="C677" s="27">
        <v>6</v>
      </c>
      <c r="D677" s="27" t="s">
        <v>682</v>
      </c>
      <c r="E677" s="29"/>
      <c r="F677" s="29"/>
      <c r="G677" s="178">
        <v>21.1</v>
      </c>
      <c r="H677" s="178">
        <f t="shared" si="43"/>
        <v>21.1</v>
      </c>
      <c r="I677" s="178"/>
      <c r="J677" s="177">
        <f t="shared" si="42"/>
        <v>21.1</v>
      </c>
      <c r="K677" s="177">
        <v>13.75</v>
      </c>
      <c r="L677" s="177">
        <f t="shared" si="44"/>
        <v>290.13</v>
      </c>
      <c r="M677" s="178"/>
      <c r="N677" s="177">
        <f t="shared" si="45"/>
        <v>290.13</v>
      </c>
    </row>
    <row r="678" s="158" customFormat="1" ht="12" customHeight="1" spans="1:14">
      <c r="A678" s="27" t="s">
        <v>17</v>
      </c>
      <c r="B678" s="27" t="s">
        <v>342</v>
      </c>
      <c r="C678" s="27">
        <v>6</v>
      </c>
      <c r="D678" s="27" t="s">
        <v>683</v>
      </c>
      <c r="E678" s="29"/>
      <c r="F678" s="29"/>
      <c r="G678" s="178">
        <v>21.1</v>
      </c>
      <c r="H678" s="178">
        <f t="shared" si="43"/>
        <v>21.1</v>
      </c>
      <c r="I678" s="178"/>
      <c r="J678" s="177">
        <f t="shared" si="42"/>
        <v>21.1</v>
      </c>
      <c r="K678" s="177">
        <v>13.75</v>
      </c>
      <c r="L678" s="177">
        <f t="shared" si="44"/>
        <v>290.13</v>
      </c>
      <c r="M678" s="178"/>
      <c r="N678" s="177">
        <f t="shared" si="45"/>
        <v>290.13</v>
      </c>
    </row>
    <row r="679" s="158" customFormat="1" ht="12" customHeight="1" spans="1:14">
      <c r="A679" s="27" t="s">
        <v>17</v>
      </c>
      <c r="B679" s="27" t="s">
        <v>342</v>
      </c>
      <c r="C679" s="27">
        <v>6</v>
      </c>
      <c r="D679" s="27" t="s">
        <v>684</v>
      </c>
      <c r="E679" s="29"/>
      <c r="F679" s="29"/>
      <c r="G679" s="178">
        <v>6.4</v>
      </c>
      <c r="H679" s="178">
        <f t="shared" si="43"/>
        <v>6.4</v>
      </c>
      <c r="I679" s="178"/>
      <c r="J679" s="177">
        <f t="shared" si="42"/>
        <v>6.4</v>
      </c>
      <c r="K679" s="177">
        <v>13.75</v>
      </c>
      <c r="L679" s="177">
        <f t="shared" si="44"/>
        <v>88</v>
      </c>
      <c r="M679" s="178"/>
      <c r="N679" s="177">
        <f t="shared" si="45"/>
        <v>88</v>
      </c>
    </row>
    <row r="680" s="158" customFormat="1" ht="12" customHeight="1" spans="1:14">
      <c r="A680" s="27" t="s">
        <v>17</v>
      </c>
      <c r="B680" s="27" t="s">
        <v>342</v>
      </c>
      <c r="C680" s="27">
        <v>6</v>
      </c>
      <c r="D680" s="27" t="s">
        <v>685</v>
      </c>
      <c r="E680" s="29"/>
      <c r="F680" s="29"/>
      <c r="G680" s="178">
        <v>10.4</v>
      </c>
      <c r="H680" s="178">
        <f t="shared" si="43"/>
        <v>10.4</v>
      </c>
      <c r="I680" s="178"/>
      <c r="J680" s="177">
        <f t="shared" si="42"/>
        <v>10.4</v>
      </c>
      <c r="K680" s="177">
        <v>13.75</v>
      </c>
      <c r="L680" s="177">
        <f t="shared" si="44"/>
        <v>143</v>
      </c>
      <c r="M680" s="178"/>
      <c r="N680" s="177">
        <f t="shared" si="45"/>
        <v>143</v>
      </c>
    </row>
    <row r="681" s="158" customFormat="1" ht="12" customHeight="1" spans="1:14">
      <c r="A681" s="27" t="s">
        <v>17</v>
      </c>
      <c r="B681" s="27" t="s">
        <v>342</v>
      </c>
      <c r="C681" s="27">
        <v>6</v>
      </c>
      <c r="D681" s="27" t="s">
        <v>686</v>
      </c>
      <c r="E681" s="29"/>
      <c r="F681" s="29"/>
      <c r="G681" s="178">
        <v>13.8</v>
      </c>
      <c r="H681" s="178">
        <f t="shared" si="43"/>
        <v>13.8</v>
      </c>
      <c r="I681" s="178"/>
      <c r="J681" s="177">
        <f t="shared" si="42"/>
        <v>13.8</v>
      </c>
      <c r="K681" s="177">
        <v>13.75</v>
      </c>
      <c r="L681" s="177">
        <f t="shared" si="44"/>
        <v>189.75</v>
      </c>
      <c r="M681" s="178"/>
      <c r="N681" s="177">
        <f t="shared" si="45"/>
        <v>189.75</v>
      </c>
    </row>
    <row r="682" s="158" customFormat="1" ht="12" customHeight="1" spans="1:14">
      <c r="A682" s="27" t="s">
        <v>17</v>
      </c>
      <c r="B682" s="27" t="s">
        <v>342</v>
      </c>
      <c r="C682" s="27">
        <v>6</v>
      </c>
      <c r="D682" s="27" t="s">
        <v>687</v>
      </c>
      <c r="E682" s="29"/>
      <c r="F682" s="29"/>
      <c r="G682" s="178">
        <v>21.1</v>
      </c>
      <c r="H682" s="178">
        <f t="shared" si="43"/>
        <v>21.1</v>
      </c>
      <c r="I682" s="178"/>
      <c r="J682" s="177">
        <f t="shared" si="42"/>
        <v>21.1</v>
      </c>
      <c r="K682" s="177">
        <v>13.75</v>
      </c>
      <c r="L682" s="177">
        <f t="shared" si="44"/>
        <v>290.13</v>
      </c>
      <c r="M682" s="178"/>
      <c r="N682" s="177">
        <f t="shared" si="45"/>
        <v>290.13</v>
      </c>
    </row>
    <row r="683" s="158" customFormat="1" ht="12" customHeight="1" spans="1:14">
      <c r="A683" s="27" t="s">
        <v>17</v>
      </c>
      <c r="B683" s="27" t="s">
        <v>342</v>
      </c>
      <c r="C683" s="27">
        <v>6</v>
      </c>
      <c r="D683" s="27" t="s">
        <v>688</v>
      </c>
      <c r="E683" s="29"/>
      <c r="F683" s="29"/>
      <c r="G683" s="178">
        <v>5</v>
      </c>
      <c r="H683" s="178">
        <f t="shared" si="43"/>
        <v>5</v>
      </c>
      <c r="I683" s="178"/>
      <c r="J683" s="177">
        <f t="shared" si="42"/>
        <v>5</v>
      </c>
      <c r="K683" s="177">
        <v>13.75</v>
      </c>
      <c r="L683" s="177">
        <f t="shared" si="44"/>
        <v>68.75</v>
      </c>
      <c r="M683" s="178"/>
      <c r="N683" s="177">
        <f t="shared" si="45"/>
        <v>68.75</v>
      </c>
    </row>
    <row r="684" s="158" customFormat="1" ht="12" customHeight="1" spans="1:14">
      <c r="A684" s="27" t="s">
        <v>17</v>
      </c>
      <c r="B684" s="27" t="s">
        <v>342</v>
      </c>
      <c r="C684" s="27">
        <v>7</v>
      </c>
      <c r="D684" s="27" t="s">
        <v>689</v>
      </c>
      <c r="E684" s="29"/>
      <c r="F684" s="29"/>
      <c r="G684" s="178">
        <v>8.2</v>
      </c>
      <c r="H684" s="178">
        <f t="shared" si="43"/>
        <v>8.2</v>
      </c>
      <c r="I684" s="178"/>
      <c r="J684" s="177">
        <f t="shared" si="42"/>
        <v>8.2</v>
      </c>
      <c r="K684" s="177">
        <v>13.75</v>
      </c>
      <c r="L684" s="177">
        <f t="shared" si="44"/>
        <v>112.75</v>
      </c>
      <c r="M684" s="178"/>
      <c r="N684" s="177">
        <f t="shared" si="45"/>
        <v>112.75</v>
      </c>
    </row>
    <row r="685" s="158" customFormat="1" ht="12" customHeight="1" spans="1:14">
      <c r="A685" s="27" t="s">
        <v>17</v>
      </c>
      <c r="B685" s="27" t="s">
        <v>342</v>
      </c>
      <c r="C685" s="27">
        <v>7</v>
      </c>
      <c r="D685" s="27" t="s">
        <v>690</v>
      </c>
      <c r="E685" s="29"/>
      <c r="F685" s="29"/>
      <c r="G685" s="178">
        <v>1.8</v>
      </c>
      <c r="H685" s="178">
        <f t="shared" si="43"/>
        <v>1.8</v>
      </c>
      <c r="I685" s="178"/>
      <c r="J685" s="177">
        <f t="shared" si="42"/>
        <v>1.8</v>
      </c>
      <c r="K685" s="177">
        <v>13.75</v>
      </c>
      <c r="L685" s="177">
        <f t="shared" si="44"/>
        <v>24.75</v>
      </c>
      <c r="M685" s="178"/>
      <c r="N685" s="177">
        <f t="shared" si="45"/>
        <v>24.75</v>
      </c>
    </row>
    <row r="686" s="158" customFormat="1" ht="12" customHeight="1" spans="1:14">
      <c r="A686" s="27" t="s">
        <v>17</v>
      </c>
      <c r="B686" s="27" t="s">
        <v>342</v>
      </c>
      <c r="C686" s="27">
        <v>7</v>
      </c>
      <c r="D686" s="27" t="s">
        <v>691</v>
      </c>
      <c r="E686" s="29"/>
      <c r="F686" s="29"/>
      <c r="G686" s="178">
        <v>16.8</v>
      </c>
      <c r="H686" s="178">
        <f t="shared" si="43"/>
        <v>16.8</v>
      </c>
      <c r="I686" s="178"/>
      <c r="J686" s="177">
        <f t="shared" si="42"/>
        <v>16.8</v>
      </c>
      <c r="K686" s="177">
        <v>13.75</v>
      </c>
      <c r="L686" s="177">
        <f t="shared" si="44"/>
        <v>231</v>
      </c>
      <c r="M686" s="178"/>
      <c r="N686" s="177">
        <f t="shared" si="45"/>
        <v>231</v>
      </c>
    </row>
    <row r="687" s="158" customFormat="1" ht="12" customHeight="1" spans="1:14">
      <c r="A687" s="27" t="s">
        <v>17</v>
      </c>
      <c r="B687" s="27" t="s">
        <v>342</v>
      </c>
      <c r="C687" s="27">
        <v>7</v>
      </c>
      <c r="D687" s="27" t="s">
        <v>692</v>
      </c>
      <c r="E687" s="29"/>
      <c r="F687" s="29"/>
      <c r="G687" s="178">
        <v>17.3</v>
      </c>
      <c r="H687" s="178">
        <f t="shared" si="43"/>
        <v>17.3</v>
      </c>
      <c r="I687" s="178"/>
      <c r="J687" s="177">
        <f t="shared" si="42"/>
        <v>17.3</v>
      </c>
      <c r="K687" s="177">
        <v>13.75</v>
      </c>
      <c r="L687" s="177">
        <f t="shared" si="44"/>
        <v>237.88</v>
      </c>
      <c r="M687" s="178"/>
      <c r="N687" s="177">
        <f t="shared" si="45"/>
        <v>237.88</v>
      </c>
    </row>
    <row r="688" s="158" customFormat="1" ht="12" customHeight="1" spans="1:14">
      <c r="A688" s="27" t="s">
        <v>17</v>
      </c>
      <c r="B688" s="27" t="s">
        <v>342</v>
      </c>
      <c r="C688" s="27">
        <v>7</v>
      </c>
      <c r="D688" s="27" t="s">
        <v>693</v>
      </c>
      <c r="E688" s="29"/>
      <c r="F688" s="29"/>
      <c r="G688" s="178">
        <v>5.1</v>
      </c>
      <c r="H688" s="178">
        <f t="shared" si="43"/>
        <v>5.1</v>
      </c>
      <c r="I688" s="178"/>
      <c r="J688" s="177">
        <f t="shared" si="42"/>
        <v>5.1</v>
      </c>
      <c r="K688" s="177">
        <v>13.75</v>
      </c>
      <c r="L688" s="177">
        <f t="shared" si="44"/>
        <v>70.13</v>
      </c>
      <c r="M688" s="178"/>
      <c r="N688" s="177">
        <f t="shared" si="45"/>
        <v>70.13</v>
      </c>
    </row>
    <row r="689" s="158" customFormat="1" ht="12" customHeight="1" spans="1:14">
      <c r="A689" s="27" t="s">
        <v>17</v>
      </c>
      <c r="B689" s="27" t="s">
        <v>342</v>
      </c>
      <c r="C689" s="27">
        <v>7</v>
      </c>
      <c r="D689" s="27" t="s">
        <v>609</v>
      </c>
      <c r="E689" s="29"/>
      <c r="F689" s="29"/>
      <c r="G689" s="178">
        <v>2.2</v>
      </c>
      <c r="H689" s="178">
        <f t="shared" si="43"/>
        <v>2.2</v>
      </c>
      <c r="I689" s="178"/>
      <c r="J689" s="177">
        <f t="shared" si="42"/>
        <v>2.2</v>
      </c>
      <c r="K689" s="177">
        <v>13.75</v>
      </c>
      <c r="L689" s="177">
        <f t="shared" si="44"/>
        <v>30.25</v>
      </c>
      <c r="M689" s="178"/>
      <c r="N689" s="177">
        <f t="shared" si="45"/>
        <v>30.25</v>
      </c>
    </row>
    <row r="690" s="158" customFormat="1" ht="12" customHeight="1" spans="1:14">
      <c r="A690" s="27" t="s">
        <v>17</v>
      </c>
      <c r="B690" s="27" t="s">
        <v>342</v>
      </c>
      <c r="C690" s="27">
        <v>7</v>
      </c>
      <c r="D690" s="27" t="s">
        <v>694</v>
      </c>
      <c r="E690" s="29"/>
      <c r="F690" s="29"/>
      <c r="G690" s="178">
        <v>2.2</v>
      </c>
      <c r="H690" s="178">
        <f t="shared" si="43"/>
        <v>2.2</v>
      </c>
      <c r="I690" s="178"/>
      <c r="J690" s="177">
        <f t="shared" si="42"/>
        <v>2.2</v>
      </c>
      <c r="K690" s="177">
        <v>13.75</v>
      </c>
      <c r="L690" s="177">
        <f t="shared" si="44"/>
        <v>30.25</v>
      </c>
      <c r="M690" s="178"/>
      <c r="N690" s="177">
        <f t="shared" si="45"/>
        <v>30.25</v>
      </c>
    </row>
    <row r="691" s="158" customFormat="1" ht="12" customHeight="1" spans="1:14">
      <c r="A691" s="27" t="s">
        <v>17</v>
      </c>
      <c r="B691" s="27" t="s">
        <v>342</v>
      </c>
      <c r="C691" s="27">
        <v>7</v>
      </c>
      <c r="D691" s="27" t="s">
        <v>695</v>
      </c>
      <c r="E691" s="29"/>
      <c r="F691" s="29"/>
      <c r="G691" s="178">
        <v>5.8</v>
      </c>
      <c r="H691" s="178">
        <f t="shared" si="43"/>
        <v>5.8</v>
      </c>
      <c r="I691" s="178"/>
      <c r="J691" s="177">
        <f t="shared" si="42"/>
        <v>5.8</v>
      </c>
      <c r="K691" s="177">
        <v>13.75</v>
      </c>
      <c r="L691" s="177">
        <f t="shared" si="44"/>
        <v>79.75</v>
      </c>
      <c r="M691" s="178"/>
      <c r="N691" s="177">
        <f t="shared" si="45"/>
        <v>79.75</v>
      </c>
    </row>
    <row r="692" s="158" customFormat="1" ht="12" customHeight="1" spans="1:14">
      <c r="A692" s="27" t="s">
        <v>17</v>
      </c>
      <c r="B692" s="27" t="s">
        <v>342</v>
      </c>
      <c r="C692" s="27">
        <v>7</v>
      </c>
      <c r="D692" s="27" t="s">
        <v>696</v>
      </c>
      <c r="E692" s="29"/>
      <c r="F692" s="29"/>
      <c r="G692" s="178">
        <v>3.4</v>
      </c>
      <c r="H692" s="178">
        <f t="shared" si="43"/>
        <v>3.4</v>
      </c>
      <c r="I692" s="178"/>
      <c r="J692" s="177">
        <f t="shared" si="42"/>
        <v>3.4</v>
      </c>
      <c r="K692" s="177">
        <v>13.75</v>
      </c>
      <c r="L692" s="177">
        <f t="shared" si="44"/>
        <v>46.75</v>
      </c>
      <c r="M692" s="178"/>
      <c r="N692" s="177">
        <f t="shared" si="45"/>
        <v>46.75</v>
      </c>
    </row>
    <row r="693" s="158" customFormat="1" ht="12" customHeight="1" spans="1:14">
      <c r="A693" s="27" t="s">
        <v>17</v>
      </c>
      <c r="B693" s="27" t="s">
        <v>342</v>
      </c>
      <c r="C693" s="27">
        <v>7</v>
      </c>
      <c r="D693" s="27" t="s">
        <v>697</v>
      </c>
      <c r="E693" s="29"/>
      <c r="F693" s="29"/>
      <c r="G693" s="178">
        <v>14.55</v>
      </c>
      <c r="H693" s="178">
        <f t="shared" si="43"/>
        <v>14.55</v>
      </c>
      <c r="I693" s="178"/>
      <c r="J693" s="177">
        <f t="shared" si="42"/>
        <v>14.55</v>
      </c>
      <c r="K693" s="177">
        <v>13.75</v>
      </c>
      <c r="L693" s="177">
        <f t="shared" si="44"/>
        <v>200.06</v>
      </c>
      <c r="M693" s="178"/>
      <c r="N693" s="177">
        <f t="shared" si="45"/>
        <v>200.06</v>
      </c>
    </row>
    <row r="694" ht="12" customHeight="1" spans="1:14">
      <c r="A694" s="25" t="s">
        <v>17</v>
      </c>
      <c r="B694" s="27" t="s">
        <v>698</v>
      </c>
      <c r="C694" s="191">
        <v>1</v>
      </c>
      <c r="D694" s="192" t="s">
        <v>699</v>
      </c>
      <c r="E694" s="193"/>
      <c r="F694" s="193"/>
      <c r="G694" s="177">
        <v>16</v>
      </c>
      <c r="H694" s="178">
        <f t="shared" si="43"/>
        <v>16</v>
      </c>
      <c r="I694" s="178"/>
      <c r="J694" s="177">
        <f t="shared" si="42"/>
        <v>16</v>
      </c>
      <c r="K694" s="177">
        <v>13.75</v>
      </c>
      <c r="L694" s="177">
        <f t="shared" si="44"/>
        <v>220</v>
      </c>
      <c r="M694" s="177"/>
      <c r="N694" s="177">
        <f t="shared" si="45"/>
        <v>220</v>
      </c>
    </row>
    <row r="695" ht="12" customHeight="1" spans="1:14">
      <c r="A695" s="25" t="s">
        <v>17</v>
      </c>
      <c r="B695" s="27" t="s">
        <v>698</v>
      </c>
      <c r="C695" s="191">
        <v>1</v>
      </c>
      <c r="D695" s="192" t="s">
        <v>700</v>
      </c>
      <c r="E695" s="193"/>
      <c r="F695" s="193"/>
      <c r="G695" s="177">
        <v>28</v>
      </c>
      <c r="H695" s="178">
        <f t="shared" si="43"/>
        <v>28</v>
      </c>
      <c r="I695" s="178"/>
      <c r="J695" s="177">
        <f t="shared" si="42"/>
        <v>28</v>
      </c>
      <c r="K695" s="177">
        <v>13.75</v>
      </c>
      <c r="L695" s="177">
        <f t="shared" si="44"/>
        <v>385</v>
      </c>
      <c r="M695" s="177"/>
      <c r="N695" s="177">
        <f t="shared" si="45"/>
        <v>385</v>
      </c>
    </row>
    <row r="696" ht="12" customHeight="1" spans="1:14">
      <c r="A696" s="25" t="s">
        <v>17</v>
      </c>
      <c r="B696" s="27" t="s">
        <v>698</v>
      </c>
      <c r="C696" s="191">
        <v>1</v>
      </c>
      <c r="D696" s="192" t="s">
        <v>701</v>
      </c>
      <c r="E696" s="193"/>
      <c r="F696" s="193"/>
      <c r="G696" s="177">
        <v>28</v>
      </c>
      <c r="H696" s="178">
        <f t="shared" si="43"/>
        <v>28</v>
      </c>
      <c r="I696" s="178"/>
      <c r="J696" s="177">
        <f t="shared" si="42"/>
        <v>28</v>
      </c>
      <c r="K696" s="177">
        <v>13.75</v>
      </c>
      <c r="L696" s="177">
        <f t="shared" si="44"/>
        <v>385</v>
      </c>
      <c r="M696" s="177"/>
      <c r="N696" s="177">
        <f t="shared" si="45"/>
        <v>385</v>
      </c>
    </row>
    <row r="697" ht="12" customHeight="1" spans="1:14">
      <c r="A697" s="25" t="s">
        <v>17</v>
      </c>
      <c r="B697" s="27" t="s">
        <v>698</v>
      </c>
      <c r="C697" s="191">
        <v>1</v>
      </c>
      <c r="D697" s="39" t="s">
        <v>702</v>
      </c>
      <c r="E697" s="193"/>
      <c r="F697" s="193"/>
      <c r="G697" s="177">
        <v>20</v>
      </c>
      <c r="H697" s="178">
        <f t="shared" si="43"/>
        <v>20</v>
      </c>
      <c r="I697" s="178"/>
      <c r="J697" s="177">
        <f t="shared" si="42"/>
        <v>20</v>
      </c>
      <c r="K697" s="177">
        <v>13.75</v>
      </c>
      <c r="L697" s="177">
        <f t="shared" si="44"/>
        <v>275</v>
      </c>
      <c r="M697" s="177"/>
      <c r="N697" s="177">
        <f t="shared" si="45"/>
        <v>275</v>
      </c>
    </row>
    <row r="698" ht="12" customHeight="1" spans="1:14">
      <c r="A698" s="25" t="s">
        <v>17</v>
      </c>
      <c r="B698" s="27" t="s">
        <v>698</v>
      </c>
      <c r="C698" s="191">
        <v>1</v>
      </c>
      <c r="D698" s="192" t="s">
        <v>703</v>
      </c>
      <c r="E698" s="193"/>
      <c r="F698" s="193"/>
      <c r="G698" s="177">
        <v>32</v>
      </c>
      <c r="H698" s="178">
        <f t="shared" si="43"/>
        <v>32</v>
      </c>
      <c r="I698" s="178"/>
      <c r="J698" s="177">
        <f t="shared" si="42"/>
        <v>32</v>
      </c>
      <c r="K698" s="177">
        <v>13.75</v>
      </c>
      <c r="L698" s="177">
        <f t="shared" si="44"/>
        <v>440</v>
      </c>
      <c r="M698" s="177"/>
      <c r="N698" s="177">
        <f t="shared" si="45"/>
        <v>440</v>
      </c>
    </row>
    <row r="699" ht="12" customHeight="1" spans="1:14">
      <c r="A699" s="25" t="s">
        <v>17</v>
      </c>
      <c r="B699" s="27" t="s">
        <v>698</v>
      </c>
      <c r="C699" s="191">
        <v>1</v>
      </c>
      <c r="D699" s="192" t="s">
        <v>704</v>
      </c>
      <c r="E699" s="193"/>
      <c r="F699" s="193"/>
      <c r="G699" s="177">
        <v>24</v>
      </c>
      <c r="H699" s="178">
        <f t="shared" si="43"/>
        <v>24</v>
      </c>
      <c r="I699" s="178"/>
      <c r="J699" s="177">
        <f t="shared" si="42"/>
        <v>24</v>
      </c>
      <c r="K699" s="177">
        <v>13.75</v>
      </c>
      <c r="L699" s="177">
        <f t="shared" si="44"/>
        <v>330</v>
      </c>
      <c r="M699" s="177"/>
      <c r="N699" s="177">
        <f t="shared" si="45"/>
        <v>330</v>
      </c>
    </row>
    <row r="700" ht="12" customHeight="1" spans="1:14">
      <c r="A700" s="25" t="s">
        <v>17</v>
      </c>
      <c r="B700" s="27" t="s">
        <v>698</v>
      </c>
      <c r="C700" s="191">
        <v>1</v>
      </c>
      <c r="D700" s="39" t="s">
        <v>705</v>
      </c>
      <c r="E700" s="193"/>
      <c r="F700" s="193"/>
      <c r="G700" s="177">
        <v>32</v>
      </c>
      <c r="H700" s="178">
        <f t="shared" si="43"/>
        <v>32</v>
      </c>
      <c r="I700" s="178"/>
      <c r="J700" s="177">
        <f t="shared" si="42"/>
        <v>32</v>
      </c>
      <c r="K700" s="177">
        <v>13.75</v>
      </c>
      <c r="L700" s="177">
        <f t="shared" si="44"/>
        <v>440</v>
      </c>
      <c r="M700" s="177"/>
      <c r="N700" s="177">
        <f t="shared" si="45"/>
        <v>440</v>
      </c>
    </row>
    <row r="701" ht="12" customHeight="1" spans="1:14">
      <c r="A701" s="25" t="s">
        <v>17</v>
      </c>
      <c r="B701" s="27" t="s">
        <v>698</v>
      </c>
      <c r="C701" s="191">
        <v>1</v>
      </c>
      <c r="D701" s="27" t="s">
        <v>706</v>
      </c>
      <c r="E701" s="193"/>
      <c r="F701" s="193"/>
      <c r="G701" s="177">
        <v>28</v>
      </c>
      <c r="H701" s="178">
        <f t="shared" si="43"/>
        <v>28</v>
      </c>
      <c r="I701" s="178"/>
      <c r="J701" s="177">
        <f t="shared" si="42"/>
        <v>28</v>
      </c>
      <c r="K701" s="177">
        <v>13.75</v>
      </c>
      <c r="L701" s="177">
        <f t="shared" si="44"/>
        <v>385</v>
      </c>
      <c r="M701" s="177"/>
      <c r="N701" s="177">
        <f t="shared" si="45"/>
        <v>385</v>
      </c>
    </row>
    <row r="702" ht="12" customHeight="1" spans="1:14">
      <c r="A702" s="25" t="s">
        <v>17</v>
      </c>
      <c r="B702" s="27" t="s">
        <v>698</v>
      </c>
      <c r="C702" s="191">
        <v>1</v>
      </c>
      <c r="D702" s="192" t="s">
        <v>707</v>
      </c>
      <c r="E702" s="193"/>
      <c r="F702" s="193"/>
      <c r="G702" s="177">
        <v>28</v>
      </c>
      <c r="H702" s="178">
        <f t="shared" si="43"/>
        <v>28</v>
      </c>
      <c r="I702" s="178"/>
      <c r="J702" s="177">
        <f t="shared" si="42"/>
        <v>28</v>
      </c>
      <c r="K702" s="177">
        <v>13.75</v>
      </c>
      <c r="L702" s="177">
        <f t="shared" si="44"/>
        <v>385</v>
      </c>
      <c r="M702" s="177"/>
      <c r="N702" s="177">
        <f t="shared" si="45"/>
        <v>385</v>
      </c>
    </row>
    <row r="703" ht="12" customHeight="1" spans="1:14">
      <c r="A703" s="25" t="s">
        <v>17</v>
      </c>
      <c r="B703" s="27" t="s">
        <v>698</v>
      </c>
      <c r="C703" s="191">
        <v>1</v>
      </c>
      <c r="D703" s="192" t="s">
        <v>708</v>
      </c>
      <c r="E703" s="193"/>
      <c r="F703" s="193"/>
      <c r="G703" s="177">
        <v>12</v>
      </c>
      <c r="H703" s="178">
        <f t="shared" si="43"/>
        <v>12</v>
      </c>
      <c r="I703" s="178"/>
      <c r="J703" s="177">
        <f t="shared" si="42"/>
        <v>12</v>
      </c>
      <c r="K703" s="177">
        <v>13.75</v>
      </c>
      <c r="L703" s="177">
        <f t="shared" si="44"/>
        <v>165</v>
      </c>
      <c r="M703" s="177"/>
      <c r="N703" s="177">
        <f t="shared" si="45"/>
        <v>165</v>
      </c>
    </row>
    <row r="704" ht="12" customHeight="1" spans="1:14">
      <c r="A704" s="25" t="s">
        <v>17</v>
      </c>
      <c r="B704" s="27" t="s">
        <v>698</v>
      </c>
      <c r="C704" s="191">
        <v>1</v>
      </c>
      <c r="D704" s="192" t="s">
        <v>709</v>
      </c>
      <c r="E704" s="193"/>
      <c r="F704" s="193"/>
      <c r="G704" s="177">
        <v>20</v>
      </c>
      <c r="H704" s="178">
        <f t="shared" si="43"/>
        <v>20</v>
      </c>
      <c r="I704" s="178"/>
      <c r="J704" s="177">
        <f t="shared" si="42"/>
        <v>20</v>
      </c>
      <c r="K704" s="177">
        <v>13.75</v>
      </c>
      <c r="L704" s="177">
        <f t="shared" si="44"/>
        <v>275</v>
      </c>
      <c r="M704" s="177"/>
      <c r="N704" s="177">
        <f t="shared" si="45"/>
        <v>275</v>
      </c>
    </row>
    <row r="705" ht="12" customHeight="1" spans="1:14">
      <c r="A705" s="25" t="s">
        <v>17</v>
      </c>
      <c r="B705" s="27" t="s">
        <v>698</v>
      </c>
      <c r="C705" s="191">
        <v>1</v>
      </c>
      <c r="D705" s="192" t="s">
        <v>710</v>
      </c>
      <c r="E705" s="193"/>
      <c r="F705" s="193"/>
      <c r="G705" s="177">
        <v>28</v>
      </c>
      <c r="H705" s="178">
        <f t="shared" si="43"/>
        <v>28</v>
      </c>
      <c r="I705" s="178"/>
      <c r="J705" s="177">
        <f t="shared" si="42"/>
        <v>28</v>
      </c>
      <c r="K705" s="177">
        <v>13.75</v>
      </c>
      <c r="L705" s="177">
        <f t="shared" si="44"/>
        <v>385</v>
      </c>
      <c r="M705" s="177"/>
      <c r="N705" s="177">
        <f t="shared" si="45"/>
        <v>385</v>
      </c>
    </row>
    <row r="706" ht="12" customHeight="1" spans="1:14">
      <c r="A706" s="25" t="s">
        <v>17</v>
      </c>
      <c r="B706" s="27" t="s">
        <v>698</v>
      </c>
      <c r="C706" s="191">
        <v>1</v>
      </c>
      <c r="D706" s="192" t="s">
        <v>711</v>
      </c>
      <c r="E706" s="193"/>
      <c r="F706" s="193"/>
      <c r="G706" s="177">
        <v>24</v>
      </c>
      <c r="H706" s="178">
        <f t="shared" si="43"/>
        <v>24</v>
      </c>
      <c r="I706" s="178"/>
      <c r="J706" s="177">
        <f t="shared" si="42"/>
        <v>24</v>
      </c>
      <c r="K706" s="177">
        <v>13.75</v>
      </c>
      <c r="L706" s="177">
        <f t="shared" si="44"/>
        <v>330</v>
      </c>
      <c r="M706" s="177"/>
      <c r="N706" s="177">
        <f t="shared" si="45"/>
        <v>330</v>
      </c>
    </row>
    <row r="707" ht="12" customHeight="1" spans="1:14">
      <c r="A707" s="25" t="s">
        <v>17</v>
      </c>
      <c r="B707" s="27" t="s">
        <v>698</v>
      </c>
      <c r="C707" s="191">
        <v>1</v>
      </c>
      <c r="D707" s="192" t="s">
        <v>712</v>
      </c>
      <c r="E707" s="193"/>
      <c r="F707" s="193"/>
      <c r="G707" s="177">
        <v>16</v>
      </c>
      <c r="H707" s="178">
        <f t="shared" si="43"/>
        <v>16</v>
      </c>
      <c r="I707" s="178"/>
      <c r="J707" s="177">
        <f t="shared" si="42"/>
        <v>16</v>
      </c>
      <c r="K707" s="177">
        <v>13.75</v>
      </c>
      <c r="L707" s="177">
        <f t="shared" si="44"/>
        <v>220</v>
      </c>
      <c r="M707" s="177"/>
      <c r="N707" s="177">
        <f t="shared" si="45"/>
        <v>220</v>
      </c>
    </row>
    <row r="708" ht="12" customHeight="1" spans="1:14">
      <c r="A708" s="25" t="s">
        <v>17</v>
      </c>
      <c r="B708" s="27" t="s">
        <v>698</v>
      </c>
      <c r="C708" s="191">
        <v>1</v>
      </c>
      <c r="D708" s="192" t="s">
        <v>713</v>
      </c>
      <c r="E708" s="193"/>
      <c r="F708" s="193"/>
      <c r="G708" s="177">
        <v>32</v>
      </c>
      <c r="H708" s="178">
        <f t="shared" si="43"/>
        <v>32</v>
      </c>
      <c r="I708" s="178"/>
      <c r="J708" s="177">
        <f t="shared" si="42"/>
        <v>32</v>
      </c>
      <c r="K708" s="177">
        <v>13.75</v>
      </c>
      <c r="L708" s="177">
        <f t="shared" si="44"/>
        <v>440</v>
      </c>
      <c r="M708" s="177"/>
      <c r="N708" s="177">
        <f t="shared" si="45"/>
        <v>440</v>
      </c>
    </row>
    <row r="709" ht="12" customHeight="1" spans="1:14">
      <c r="A709" s="25" t="s">
        <v>17</v>
      </c>
      <c r="B709" s="27" t="s">
        <v>698</v>
      </c>
      <c r="C709" s="191">
        <v>1</v>
      </c>
      <c r="D709" s="192" t="s">
        <v>714</v>
      </c>
      <c r="E709" s="193"/>
      <c r="F709" s="193"/>
      <c r="G709" s="177">
        <v>32</v>
      </c>
      <c r="H709" s="178">
        <f t="shared" si="43"/>
        <v>32</v>
      </c>
      <c r="I709" s="178"/>
      <c r="J709" s="177">
        <f t="shared" ref="J709:J772" si="46">H709</f>
        <v>32</v>
      </c>
      <c r="K709" s="177">
        <v>13.75</v>
      </c>
      <c r="L709" s="177">
        <f t="shared" si="44"/>
        <v>440</v>
      </c>
      <c r="M709" s="177"/>
      <c r="N709" s="177">
        <f t="shared" si="45"/>
        <v>440</v>
      </c>
    </row>
    <row r="710" ht="12" customHeight="1" spans="1:14">
      <c r="A710" s="25" t="s">
        <v>17</v>
      </c>
      <c r="B710" s="27" t="s">
        <v>698</v>
      </c>
      <c r="C710" s="191">
        <v>1</v>
      </c>
      <c r="D710" s="192" t="s">
        <v>715</v>
      </c>
      <c r="E710" s="193"/>
      <c r="F710" s="193"/>
      <c r="G710" s="177">
        <v>20</v>
      </c>
      <c r="H710" s="178">
        <f t="shared" ref="H710:H773" si="47">SUBTOTAL(9,E710:G710)</f>
        <v>20</v>
      </c>
      <c r="I710" s="178"/>
      <c r="J710" s="177">
        <f t="shared" si="46"/>
        <v>20</v>
      </c>
      <c r="K710" s="177">
        <v>13.75</v>
      </c>
      <c r="L710" s="177">
        <f t="shared" ref="L710:L773" si="48">ROUND(H710*K710,2)</f>
        <v>275</v>
      </c>
      <c r="M710" s="177"/>
      <c r="N710" s="177">
        <f t="shared" ref="N710:N773" si="49">L710-M710</f>
        <v>275</v>
      </c>
    </row>
    <row r="711" ht="12" customHeight="1" spans="1:14">
      <c r="A711" s="25" t="s">
        <v>17</v>
      </c>
      <c r="B711" s="27" t="s">
        <v>698</v>
      </c>
      <c r="C711" s="191">
        <v>1</v>
      </c>
      <c r="D711" s="192" t="s">
        <v>716</v>
      </c>
      <c r="E711" s="193"/>
      <c r="F711" s="193"/>
      <c r="G711" s="177">
        <v>16</v>
      </c>
      <c r="H711" s="178">
        <f t="shared" si="47"/>
        <v>16</v>
      </c>
      <c r="I711" s="178"/>
      <c r="J711" s="177">
        <f t="shared" si="46"/>
        <v>16</v>
      </c>
      <c r="K711" s="177">
        <v>13.75</v>
      </c>
      <c r="L711" s="177">
        <f t="shared" si="48"/>
        <v>220</v>
      </c>
      <c r="M711" s="177"/>
      <c r="N711" s="177">
        <f t="shared" si="49"/>
        <v>220</v>
      </c>
    </row>
    <row r="712" ht="12" customHeight="1" spans="1:14">
      <c r="A712" s="25" t="s">
        <v>17</v>
      </c>
      <c r="B712" s="27" t="s">
        <v>698</v>
      </c>
      <c r="C712" s="191">
        <v>1</v>
      </c>
      <c r="D712" s="192" t="s">
        <v>717</v>
      </c>
      <c r="E712" s="193"/>
      <c r="F712" s="193"/>
      <c r="G712" s="177">
        <v>16</v>
      </c>
      <c r="H712" s="178">
        <f t="shared" si="47"/>
        <v>16</v>
      </c>
      <c r="I712" s="178"/>
      <c r="J712" s="177">
        <f t="shared" si="46"/>
        <v>16</v>
      </c>
      <c r="K712" s="177">
        <v>13.75</v>
      </c>
      <c r="L712" s="177">
        <f t="shared" si="48"/>
        <v>220</v>
      </c>
      <c r="M712" s="177"/>
      <c r="N712" s="177">
        <f t="shared" si="49"/>
        <v>220</v>
      </c>
    </row>
    <row r="713" ht="12" customHeight="1" spans="1:14">
      <c r="A713" s="25" t="s">
        <v>17</v>
      </c>
      <c r="B713" s="27" t="s">
        <v>698</v>
      </c>
      <c r="C713" s="191">
        <v>1</v>
      </c>
      <c r="D713" s="192" t="s">
        <v>718</v>
      </c>
      <c r="E713" s="193"/>
      <c r="F713" s="193"/>
      <c r="G713" s="177">
        <v>12</v>
      </c>
      <c r="H713" s="178">
        <f t="shared" si="47"/>
        <v>12</v>
      </c>
      <c r="I713" s="178"/>
      <c r="J713" s="177">
        <f t="shared" si="46"/>
        <v>12</v>
      </c>
      <c r="K713" s="177">
        <v>13.75</v>
      </c>
      <c r="L713" s="177">
        <f t="shared" si="48"/>
        <v>165</v>
      </c>
      <c r="M713" s="177"/>
      <c r="N713" s="177">
        <f t="shared" si="49"/>
        <v>165</v>
      </c>
    </row>
    <row r="714" ht="12" customHeight="1" spans="1:14">
      <c r="A714" s="25" t="s">
        <v>17</v>
      </c>
      <c r="B714" s="27" t="s">
        <v>698</v>
      </c>
      <c r="C714" s="191">
        <v>1</v>
      </c>
      <c r="D714" s="39" t="s">
        <v>719</v>
      </c>
      <c r="E714" s="193"/>
      <c r="F714" s="193"/>
      <c r="G714" s="177">
        <v>16</v>
      </c>
      <c r="H714" s="178">
        <f t="shared" si="47"/>
        <v>16</v>
      </c>
      <c r="I714" s="178"/>
      <c r="J714" s="177">
        <f t="shared" si="46"/>
        <v>16</v>
      </c>
      <c r="K714" s="177">
        <v>13.75</v>
      </c>
      <c r="L714" s="177">
        <f t="shared" si="48"/>
        <v>220</v>
      </c>
      <c r="M714" s="177"/>
      <c r="N714" s="177">
        <f t="shared" si="49"/>
        <v>220</v>
      </c>
    </row>
    <row r="715" ht="12" customHeight="1" spans="1:14">
      <c r="A715" s="25" t="s">
        <v>17</v>
      </c>
      <c r="B715" s="27" t="s">
        <v>698</v>
      </c>
      <c r="C715" s="191">
        <v>1</v>
      </c>
      <c r="D715" s="192" t="s">
        <v>720</v>
      </c>
      <c r="E715" s="193"/>
      <c r="F715" s="193"/>
      <c r="G715" s="177">
        <v>12</v>
      </c>
      <c r="H715" s="178">
        <f t="shared" si="47"/>
        <v>12</v>
      </c>
      <c r="I715" s="178"/>
      <c r="J715" s="177">
        <f t="shared" si="46"/>
        <v>12</v>
      </c>
      <c r="K715" s="177">
        <v>13.75</v>
      </c>
      <c r="L715" s="177">
        <f t="shared" si="48"/>
        <v>165</v>
      </c>
      <c r="M715" s="177"/>
      <c r="N715" s="177">
        <f t="shared" si="49"/>
        <v>165</v>
      </c>
    </row>
    <row r="716" ht="12" customHeight="1" spans="1:14">
      <c r="A716" s="25" t="s">
        <v>17</v>
      </c>
      <c r="B716" s="27" t="s">
        <v>698</v>
      </c>
      <c r="C716" s="191">
        <v>1</v>
      </c>
      <c r="D716" s="192" t="s">
        <v>721</v>
      </c>
      <c r="E716" s="193"/>
      <c r="F716" s="193"/>
      <c r="G716" s="177">
        <v>20</v>
      </c>
      <c r="H716" s="178">
        <f t="shared" si="47"/>
        <v>20</v>
      </c>
      <c r="I716" s="178"/>
      <c r="J716" s="177">
        <f t="shared" si="46"/>
        <v>20</v>
      </c>
      <c r="K716" s="177">
        <v>13.75</v>
      </c>
      <c r="L716" s="177">
        <f t="shared" si="48"/>
        <v>275</v>
      </c>
      <c r="M716" s="177"/>
      <c r="N716" s="177">
        <f t="shared" si="49"/>
        <v>275</v>
      </c>
    </row>
    <row r="717" ht="12" customHeight="1" spans="1:14">
      <c r="A717" s="25" t="s">
        <v>17</v>
      </c>
      <c r="B717" s="27" t="s">
        <v>698</v>
      </c>
      <c r="C717" s="191">
        <v>1</v>
      </c>
      <c r="D717" s="192" t="s">
        <v>722</v>
      </c>
      <c r="E717" s="193"/>
      <c r="F717" s="193"/>
      <c r="G717" s="177">
        <v>24</v>
      </c>
      <c r="H717" s="178">
        <f t="shared" si="47"/>
        <v>24</v>
      </c>
      <c r="I717" s="178"/>
      <c r="J717" s="177">
        <f t="shared" si="46"/>
        <v>24</v>
      </c>
      <c r="K717" s="177">
        <v>13.75</v>
      </c>
      <c r="L717" s="177">
        <f t="shared" si="48"/>
        <v>330</v>
      </c>
      <c r="M717" s="177"/>
      <c r="N717" s="177">
        <f t="shared" si="49"/>
        <v>330</v>
      </c>
    </row>
    <row r="718" ht="12" customHeight="1" spans="1:14">
      <c r="A718" s="25" t="s">
        <v>17</v>
      </c>
      <c r="B718" s="27" t="s">
        <v>698</v>
      </c>
      <c r="C718" s="191">
        <v>1</v>
      </c>
      <c r="D718" s="192" t="s">
        <v>723</v>
      </c>
      <c r="E718" s="193"/>
      <c r="F718" s="193"/>
      <c r="G718" s="177">
        <v>24</v>
      </c>
      <c r="H718" s="178">
        <f t="shared" si="47"/>
        <v>24</v>
      </c>
      <c r="I718" s="178"/>
      <c r="J718" s="177">
        <f t="shared" si="46"/>
        <v>24</v>
      </c>
      <c r="K718" s="177">
        <v>13.75</v>
      </c>
      <c r="L718" s="177">
        <f t="shared" si="48"/>
        <v>330</v>
      </c>
      <c r="M718" s="177"/>
      <c r="N718" s="177">
        <f t="shared" si="49"/>
        <v>330</v>
      </c>
    </row>
    <row r="719" ht="12" customHeight="1" spans="1:14">
      <c r="A719" s="25" t="s">
        <v>17</v>
      </c>
      <c r="B719" s="27" t="s">
        <v>698</v>
      </c>
      <c r="C719" s="191">
        <v>1</v>
      </c>
      <c r="D719" s="27" t="s">
        <v>724</v>
      </c>
      <c r="E719" s="193"/>
      <c r="F719" s="193"/>
      <c r="G719" s="177">
        <v>28</v>
      </c>
      <c r="H719" s="178">
        <f t="shared" si="47"/>
        <v>28</v>
      </c>
      <c r="I719" s="178"/>
      <c r="J719" s="177">
        <f t="shared" si="46"/>
        <v>28</v>
      </c>
      <c r="K719" s="177">
        <v>13.75</v>
      </c>
      <c r="L719" s="177">
        <f t="shared" si="48"/>
        <v>385</v>
      </c>
      <c r="M719" s="177"/>
      <c r="N719" s="177">
        <f t="shared" si="49"/>
        <v>385</v>
      </c>
    </row>
    <row r="720" ht="12" customHeight="1" spans="1:14">
      <c r="A720" s="25" t="s">
        <v>17</v>
      </c>
      <c r="B720" s="27" t="s">
        <v>698</v>
      </c>
      <c r="C720" s="191">
        <v>1</v>
      </c>
      <c r="D720" s="192" t="s">
        <v>725</v>
      </c>
      <c r="E720" s="193"/>
      <c r="F720" s="193"/>
      <c r="G720" s="177">
        <v>36</v>
      </c>
      <c r="H720" s="178">
        <f t="shared" si="47"/>
        <v>36</v>
      </c>
      <c r="I720" s="178"/>
      <c r="J720" s="177">
        <f t="shared" si="46"/>
        <v>36</v>
      </c>
      <c r="K720" s="177">
        <v>13.75</v>
      </c>
      <c r="L720" s="177">
        <f t="shared" si="48"/>
        <v>495</v>
      </c>
      <c r="M720" s="177"/>
      <c r="N720" s="177">
        <f t="shared" si="49"/>
        <v>495</v>
      </c>
    </row>
    <row r="721" ht="12" customHeight="1" spans="1:14">
      <c r="A721" s="25" t="s">
        <v>17</v>
      </c>
      <c r="B721" s="27" t="s">
        <v>698</v>
      </c>
      <c r="C721" s="191">
        <v>1</v>
      </c>
      <c r="D721" s="192" t="s">
        <v>726</v>
      </c>
      <c r="E721" s="193"/>
      <c r="F721" s="193"/>
      <c r="G721" s="177">
        <v>32</v>
      </c>
      <c r="H721" s="178">
        <f t="shared" si="47"/>
        <v>32</v>
      </c>
      <c r="I721" s="178"/>
      <c r="J721" s="177">
        <f t="shared" si="46"/>
        <v>32</v>
      </c>
      <c r="K721" s="177">
        <v>13.75</v>
      </c>
      <c r="L721" s="177">
        <f t="shared" si="48"/>
        <v>440</v>
      </c>
      <c r="M721" s="177"/>
      <c r="N721" s="177">
        <f t="shared" si="49"/>
        <v>440</v>
      </c>
    </row>
    <row r="722" ht="12" customHeight="1" spans="1:14">
      <c r="A722" s="25" t="s">
        <v>17</v>
      </c>
      <c r="B722" s="27" t="s">
        <v>698</v>
      </c>
      <c r="C722" s="191">
        <v>1</v>
      </c>
      <c r="D722" s="39" t="s">
        <v>727</v>
      </c>
      <c r="E722" s="193"/>
      <c r="F722" s="193"/>
      <c r="G722" s="177">
        <v>20</v>
      </c>
      <c r="H722" s="178">
        <f t="shared" si="47"/>
        <v>20</v>
      </c>
      <c r="I722" s="178"/>
      <c r="J722" s="177">
        <f t="shared" si="46"/>
        <v>20</v>
      </c>
      <c r="K722" s="177">
        <v>13.75</v>
      </c>
      <c r="L722" s="177">
        <f t="shared" si="48"/>
        <v>275</v>
      </c>
      <c r="M722" s="177"/>
      <c r="N722" s="177">
        <f t="shared" si="49"/>
        <v>275</v>
      </c>
    </row>
    <row r="723" ht="12" customHeight="1" spans="1:14">
      <c r="A723" s="25" t="s">
        <v>17</v>
      </c>
      <c r="B723" s="27" t="s">
        <v>698</v>
      </c>
      <c r="C723" s="191">
        <v>1</v>
      </c>
      <c r="D723" s="39" t="s">
        <v>728</v>
      </c>
      <c r="E723" s="193"/>
      <c r="F723" s="193"/>
      <c r="G723" s="177">
        <v>12</v>
      </c>
      <c r="H723" s="178">
        <f t="shared" si="47"/>
        <v>12</v>
      </c>
      <c r="I723" s="178"/>
      <c r="J723" s="177">
        <f t="shared" si="46"/>
        <v>12</v>
      </c>
      <c r="K723" s="177">
        <v>13.75</v>
      </c>
      <c r="L723" s="177">
        <f t="shared" si="48"/>
        <v>165</v>
      </c>
      <c r="M723" s="177"/>
      <c r="N723" s="177">
        <f t="shared" si="49"/>
        <v>165</v>
      </c>
    </row>
    <row r="724" ht="12" customHeight="1" spans="1:14">
      <c r="A724" s="25" t="s">
        <v>17</v>
      </c>
      <c r="B724" s="27" t="s">
        <v>698</v>
      </c>
      <c r="C724" s="191">
        <v>1</v>
      </c>
      <c r="D724" s="192" t="s">
        <v>729</v>
      </c>
      <c r="E724" s="193"/>
      <c r="F724" s="193"/>
      <c r="G724" s="177">
        <v>12</v>
      </c>
      <c r="H724" s="178">
        <f t="shared" si="47"/>
        <v>12</v>
      </c>
      <c r="I724" s="178"/>
      <c r="J724" s="177">
        <f t="shared" si="46"/>
        <v>12</v>
      </c>
      <c r="K724" s="177">
        <v>13.75</v>
      </c>
      <c r="L724" s="177">
        <f t="shared" si="48"/>
        <v>165</v>
      </c>
      <c r="M724" s="177"/>
      <c r="N724" s="177">
        <f t="shared" si="49"/>
        <v>165</v>
      </c>
    </row>
    <row r="725" ht="12" customHeight="1" spans="1:14">
      <c r="A725" s="25" t="s">
        <v>17</v>
      </c>
      <c r="B725" s="27" t="s">
        <v>698</v>
      </c>
      <c r="C725" s="191">
        <v>1</v>
      </c>
      <c r="D725" s="192" t="s">
        <v>730</v>
      </c>
      <c r="E725" s="193"/>
      <c r="F725" s="193"/>
      <c r="G725" s="177">
        <v>12</v>
      </c>
      <c r="H725" s="178">
        <f t="shared" si="47"/>
        <v>12</v>
      </c>
      <c r="I725" s="178"/>
      <c r="J725" s="177">
        <f t="shared" si="46"/>
        <v>12</v>
      </c>
      <c r="K725" s="177">
        <v>13.75</v>
      </c>
      <c r="L725" s="177">
        <f t="shared" si="48"/>
        <v>165</v>
      </c>
      <c r="M725" s="177"/>
      <c r="N725" s="177">
        <f t="shared" si="49"/>
        <v>165</v>
      </c>
    </row>
    <row r="726" ht="12" customHeight="1" spans="1:14">
      <c r="A726" s="25" t="s">
        <v>17</v>
      </c>
      <c r="B726" s="27" t="s">
        <v>698</v>
      </c>
      <c r="C726" s="191">
        <v>1</v>
      </c>
      <c r="D726" s="192" t="s">
        <v>731</v>
      </c>
      <c r="E726" s="193"/>
      <c r="F726" s="193"/>
      <c r="G726" s="177">
        <v>20</v>
      </c>
      <c r="H726" s="178">
        <f t="shared" si="47"/>
        <v>20</v>
      </c>
      <c r="I726" s="178"/>
      <c r="J726" s="177">
        <f t="shared" si="46"/>
        <v>20</v>
      </c>
      <c r="K726" s="177">
        <v>13.75</v>
      </c>
      <c r="L726" s="177">
        <f t="shared" si="48"/>
        <v>275</v>
      </c>
      <c r="M726" s="177"/>
      <c r="N726" s="177">
        <f t="shared" si="49"/>
        <v>275</v>
      </c>
    </row>
    <row r="727" ht="12" customHeight="1" spans="1:14">
      <c r="A727" s="25" t="s">
        <v>17</v>
      </c>
      <c r="B727" s="27" t="s">
        <v>698</v>
      </c>
      <c r="C727" s="191">
        <v>1</v>
      </c>
      <c r="D727" s="192" t="s">
        <v>732</v>
      </c>
      <c r="E727" s="193"/>
      <c r="F727" s="193"/>
      <c r="G727" s="177">
        <v>32</v>
      </c>
      <c r="H727" s="178">
        <f t="shared" si="47"/>
        <v>32</v>
      </c>
      <c r="I727" s="178"/>
      <c r="J727" s="177">
        <f t="shared" si="46"/>
        <v>32</v>
      </c>
      <c r="K727" s="177">
        <v>13.75</v>
      </c>
      <c r="L727" s="177">
        <f t="shared" si="48"/>
        <v>440</v>
      </c>
      <c r="M727" s="177"/>
      <c r="N727" s="177">
        <f t="shared" si="49"/>
        <v>440</v>
      </c>
    </row>
    <row r="728" ht="12" customHeight="1" spans="1:14">
      <c r="A728" s="25" t="s">
        <v>17</v>
      </c>
      <c r="B728" s="27" t="s">
        <v>698</v>
      </c>
      <c r="C728" s="191">
        <v>1</v>
      </c>
      <c r="D728" s="192" t="s">
        <v>733</v>
      </c>
      <c r="E728" s="193"/>
      <c r="F728" s="193"/>
      <c r="G728" s="177">
        <v>32</v>
      </c>
      <c r="H728" s="178">
        <f t="shared" si="47"/>
        <v>32</v>
      </c>
      <c r="I728" s="178"/>
      <c r="J728" s="177">
        <f t="shared" si="46"/>
        <v>32</v>
      </c>
      <c r="K728" s="177">
        <v>13.75</v>
      </c>
      <c r="L728" s="177">
        <f t="shared" si="48"/>
        <v>440</v>
      </c>
      <c r="M728" s="177"/>
      <c r="N728" s="177">
        <f t="shared" si="49"/>
        <v>440</v>
      </c>
    </row>
    <row r="729" ht="12" customHeight="1" spans="1:14">
      <c r="A729" s="25" t="s">
        <v>17</v>
      </c>
      <c r="B729" s="27" t="s">
        <v>698</v>
      </c>
      <c r="C729" s="191">
        <v>1</v>
      </c>
      <c r="D729" s="192" t="s">
        <v>734</v>
      </c>
      <c r="E729" s="193"/>
      <c r="F729" s="193"/>
      <c r="G729" s="177">
        <v>20</v>
      </c>
      <c r="H729" s="178">
        <f t="shared" si="47"/>
        <v>20</v>
      </c>
      <c r="I729" s="178"/>
      <c r="J729" s="177">
        <f t="shared" si="46"/>
        <v>20</v>
      </c>
      <c r="K729" s="177">
        <v>13.75</v>
      </c>
      <c r="L729" s="177">
        <f t="shared" si="48"/>
        <v>275</v>
      </c>
      <c r="M729" s="177"/>
      <c r="N729" s="177">
        <f t="shared" si="49"/>
        <v>275</v>
      </c>
    </row>
    <row r="730" ht="12" customHeight="1" spans="1:14">
      <c r="A730" s="25" t="s">
        <v>17</v>
      </c>
      <c r="B730" s="27" t="s">
        <v>698</v>
      </c>
      <c r="C730" s="191">
        <v>1</v>
      </c>
      <c r="D730" s="192" t="s">
        <v>735</v>
      </c>
      <c r="E730" s="193"/>
      <c r="F730" s="193"/>
      <c r="G730" s="177">
        <v>16</v>
      </c>
      <c r="H730" s="178">
        <f t="shared" si="47"/>
        <v>16</v>
      </c>
      <c r="I730" s="178"/>
      <c r="J730" s="177">
        <f t="shared" si="46"/>
        <v>16</v>
      </c>
      <c r="K730" s="177">
        <v>13.75</v>
      </c>
      <c r="L730" s="177">
        <f t="shared" si="48"/>
        <v>220</v>
      </c>
      <c r="M730" s="177"/>
      <c r="N730" s="177">
        <f t="shared" si="49"/>
        <v>220</v>
      </c>
    </row>
    <row r="731" ht="12" customHeight="1" spans="1:14">
      <c r="A731" s="25" t="s">
        <v>17</v>
      </c>
      <c r="B731" s="27" t="s">
        <v>698</v>
      </c>
      <c r="C731" s="191">
        <v>1</v>
      </c>
      <c r="D731" s="39" t="s">
        <v>736</v>
      </c>
      <c r="E731" s="193"/>
      <c r="F731" s="193"/>
      <c r="G731" s="177">
        <v>12</v>
      </c>
      <c r="H731" s="178">
        <f t="shared" si="47"/>
        <v>12</v>
      </c>
      <c r="I731" s="178"/>
      <c r="J731" s="177">
        <f t="shared" si="46"/>
        <v>12</v>
      </c>
      <c r="K731" s="177">
        <v>13.75</v>
      </c>
      <c r="L731" s="177">
        <f t="shared" si="48"/>
        <v>165</v>
      </c>
      <c r="M731" s="177"/>
      <c r="N731" s="177">
        <f t="shared" si="49"/>
        <v>165</v>
      </c>
    </row>
    <row r="732" ht="12" customHeight="1" spans="1:14">
      <c r="A732" s="25" t="s">
        <v>17</v>
      </c>
      <c r="B732" s="27" t="s">
        <v>698</v>
      </c>
      <c r="C732" s="191">
        <v>1</v>
      </c>
      <c r="D732" s="192" t="s">
        <v>737</v>
      </c>
      <c r="E732" s="193"/>
      <c r="F732" s="193"/>
      <c r="G732" s="177">
        <v>12</v>
      </c>
      <c r="H732" s="178">
        <f t="shared" si="47"/>
        <v>12</v>
      </c>
      <c r="I732" s="178"/>
      <c r="J732" s="177">
        <f t="shared" si="46"/>
        <v>12</v>
      </c>
      <c r="K732" s="177">
        <v>13.75</v>
      </c>
      <c r="L732" s="177">
        <f t="shared" si="48"/>
        <v>165</v>
      </c>
      <c r="M732" s="177"/>
      <c r="N732" s="177">
        <f t="shared" si="49"/>
        <v>165</v>
      </c>
    </row>
    <row r="733" ht="12" customHeight="1" spans="1:14">
      <c r="A733" s="25" t="s">
        <v>17</v>
      </c>
      <c r="B733" s="27" t="s">
        <v>698</v>
      </c>
      <c r="C733" s="191">
        <v>1</v>
      </c>
      <c r="D733" s="39" t="s">
        <v>738</v>
      </c>
      <c r="E733" s="193"/>
      <c r="F733" s="193"/>
      <c r="G733" s="177">
        <v>24</v>
      </c>
      <c r="H733" s="178">
        <f t="shared" si="47"/>
        <v>24</v>
      </c>
      <c r="I733" s="178"/>
      <c r="J733" s="177">
        <f t="shared" si="46"/>
        <v>24</v>
      </c>
      <c r="K733" s="177">
        <v>13.75</v>
      </c>
      <c r="L733" s="177">
        <f t="shared" si="48"/>
        <v>330</v>
      </c>
      <c r="M733" s="177"/>
      <c r="N733" s="177">
        <f t="shared" si="49"/>
        <v>330</v>
      </c>
    </row>
    <row r="734" ht="12" customHeight="1" spans="1:14">
      <c r="A734" s="25" t="s">
        <v>17</v>
      </c>
      <c r="B734" s="27" t="s">
        <v>698</v>
      </c>
      <c r="C734" s="191">
        <v>1</v>
      </c>
      <c r="D734" s="192" t="s">
        <v>580</v>
      </c>
      <c r="E734" s="193"/>
      <c r="F734" s="193"/>
      <c r="G734" s="177">
        <v>20</v>
      </c>
      <c r="H734" s="178">
        <f t="shared" si="47"/>
        <v>20</v>
      </c>
      <c r="I734" s="178"/>
      <c r="J734" s="177">
        <f t="shared" si="46"/>
        <v>20</v>
      </c>
      <c r="K734" s="177">
        <v>13.75</v>
      </c>
      <c r="L734" s="177">
        <f t="shared" si="48"/>
        <v>275</v>
      </c>
      <c r="M734" s="177"/>
      <c r="N734" s="177">
        <f t="shared" si="49"/>
        <v>275</v>
      </c>
    </row>
    <row r="735" ht="12" customHeight="1" spans="1:14">
      <c r="A735" s="25" t="s">
        <v>17</v>
      </c>
      <c r="B735" s="27" t="s">
        <v>698</v>
      </c>
      <c r="C735" s="191">
        <v>1</v>
      </c>
      <c r="D735" s="192" t="s">
        <v>739</v>
      </c>
      <c r="E735" s="193"/>
      <c r="F735" s="193"/>
      <c r="G735" s="177">
        <v>32</v>
      </c>
      <c r="H735" s="178">
        <f t="shared" si="47"/>
        <v>32</v>
      </c>
      <c r="I735" s="178"/>
      <c r="J735" s="177">
        <f t="shared" si="46"/>
        <v>32</v>
      </c>
      <c r="K735" s="177">
        <v>13.75</v>
      </c>
      <c r="L735" s="177">
        <f t="shared" si="48"/>
        <v>440</v>
      </c>
      <c r="M735" s="177"/>
      <c r="N735" s="177">
        <f t="shared" si="49"/>
        <v>440</v>
      </c>
    </row>
    <row r="736" ht="12" customHeight="1" spans="1:14">
      <c r="A736" s="25" t="s">
        <v>17</v>
      </c>
      <c r="B736" s="27" t="s">
        <v>698</v>
      </c>
      <c r="C736" s="191">
        <v>1</v>
      </c>
      <c r="D736" s="39" t="s">
        <v>740</v>
      </c>
      <c r="E736" s="193"/>
      <c r="F736" s="193"/>
      <c r="G736" s="177">
        <v>16</v>
      </c>
      <c r="H736" s="178">
        <f t="shared" si="47"/>
        <v>16</v>
      </c>
      <c r="I736" s="178"/>
      <c r="J736" s="177">
        <f t="shared" si="46"/>
        <v>16</v>
      </c>
      <c r="K736" s="177">
        <v>13.75</v>
      </c>
      <c r="L736" s="177">
        <f t="shared" si="48"/>
        <v>220</v>
      </c>
      <c r="M736" s="177"/>
      <c r="N736" s="177">
        <f t="shared" si="49"/>
        <v>220</v>
      </c>
    </row>
    <row r="737" ht="12" customHeight="1" spans="1:14">
      <c r="A737" s="25" t="s">
        <v>17</v>
      </c>
      <c r="B737" s="27" t="s">
        <v>698</v>
      </c>
      <c r="C737" s="191">
        <v>1</v>
      </c>
      <c r="D737" s="27" t="s">
        <v>741</v>
      </c>
      <c r="E737" s="193"/>
      <c r="F737" s="193"/>
      <c r="G737" s="177">
        <v>40</v>
      </c>
      <c r="H737" s="178">
        <f t="shared" si="47"/>
        <v>40</v>
      </c>
      <c r="I737" s="178"/>
      <c r="J737" s="177">
        <f t="shared" si="46"/>
        <v>40</v>
      </c>
      <c r="K737" s="177">
        <v>13.75</v>
      </c>
      <c r="L737" s="177">
        <f t="shared" si="48"/>
        <v>550</v>
      </c>
      <c r="M737" s="177"/>
      <c r="N737" s="177">
        <f t="shared" si="49"/>
        <v>550</v>
      </c>
    </row>
    <row r="738" ht="12" customHeight="1" spans="1:14">
      <c r="A738" s="25" t="s">
        <v>17</v>
      </c>
      <c r="B738" s="27" t="s">
        <v>698</v>
      </c>
      <c r="C738" s="191">
        <v>1</v>
      </c>
      <c r="D738" s="192" t="s">
        <v>742</v>
      </c>
      <c r="E738" s="193"/>
      <c r="F738" s="193"/>
      <c r="G738" s="177">
        <v>20</v>
      </c>
      <c r="H738" s="178">
        <f t="shared" si="47"/>
        <v>20</v>
      </c>
      <c r="I738" s="178"/>
      <c r="J738" s="177">
        <f t="shared" si="46"/>
        <v>20</v>
      </c>
      <c r="K738" s="177">
        <v>13.75</v>
      </c>
      <c r="L738" s="177">
        <f t="shared" si="48"/>
        <v>275</v>
      </c>
      <c r="M738" s="177"/>
      <c r="N738" s="177">
        <f t="shared" si="49"/>
        <v>275</v>
      </c>
    </row>
    <row r="739" ht="12" customHeight="1" spans="1:14">
      <c r="A739" s="25" t="s">
        <v>17</v>
      </c>
      <c r="B739" s="27" t="s">
        <v>698</v>
      </c>
      <c r="C739" s="191">
        <v>1</v>
      </c>
      <c r="D739" s="192" t="s">
        <v>743</v>
      </c>
      <c r="E739" s="193"/>
      <c r="F739" s="193"/>
      <c r="G739" s="177">
        <v>32</v>
      </c>
      <c r="H739" s="178">
        <f t="shared" si="47"/>
        <v>32</v>
      </c>
      <c r="I739" s="178"/>
      <c r="J739" s="177">
        <f t="shared" si="46"/>
        <v>32</v>
      </c>
      <c r="K739" s="177">
        <v>13.75</v>
      </c>
      <c r="L739" s="177">
        <f t="shared" si="48"/>
        <v>440</v>
      </c>
      <c r="M739" s="177"/>
      <c r="N739" s="177">
        <f t="shared" si="49"/>
        <v>440</v>
      </c>
    </row>
    <row r="740" ht="12" customHeight="1" spans="1:14">
      <c r="A740" s="25" t="s">
        <v>17</v>
      </c>
      <c r="B740" s="27" t="s">
        <v>698</v>
      </c>
      <c r="C740" s="191">
        <v>1</v>
      </c>
      <c r="D740" s="39" t="s">
        <v>744</v>
      </c>
      <c r="E740" s="193"/>
      <c r="F740" s="193"/>
      <c r="G740" s="177">
        <v>16</v>
      </c>
      <c r="H740" s="178">
        <f t="shared" si="47"/>
        <v>16</v>
      </c>
      <c r="I740" s="178"/>
      <c r="J740" s="177">
        <f t="shared" si="46"/>
        <v>16</v>
      </c>
      <c r="K740" s="177">
        <v>13.75</v>
      </c>
      <c r="L740" s="177">
        <f t="shared" si="48"/>
        <v>220</v>
      </c>
      <c r="M740" s="177"/>
      <c r="N740" s="177">
        <f t="shared" si="49"/>
        <v>220</v>
      </c>
    </row>
    <row r="741" ht="12" customHeight="1" spans="1:14">
      <c r="A741" s="25" t="s">
        <v>17</v>
      </c>
      <c r="B741" s="27" t="s">
        <v>698</v>
      </c>
      <c r="C741" s="191">
        <v>1</v>
      </c>
      <c r="D741" s="39" t="s">
        <v>745</v>
      </c>
      <c r="E741" s="193"/>
      <c r="F741" s="193"/>
      <c r="G741" s="177">
        <v>12</v>
      </c>
      <c r="H741" s="178">
        <f t="shared" si="47"/>
        <v>12</v>
      </c>
      <c r="I741" s="178"/>
      <c r="J741" s="177">
        <f t="shared" si="46"/>
        <v>12</v>
      </c>
      <c r="K741" s="177">
        <v>13.75</v>
      </c>
      <c r="L741" s="177">
        <f t="shared" si="48"/>
        <v>165</v>
      </c>
      <c r="M741" s="177"/>
      <c r="N741" s="177">
        <f t="shared" si="49"/>
        <v>165</v>
      </c>
    </row>
    <row r="742" ht="12" customHeight="1" spans="1:14">
      <c r="A742" s="25" t="s">
        <v>17</v>
      </c>
      <c r="B742" s="27" t="s">
        <v>698</v>
      </c>
      <c r="C742" s="191">
        <v>1</v>
      </c>
      <c r="D742" s="192" t="s">
        <v>746</v>
      </c>
      <c r="E742" s="193"/>
      <c r="F742" s="193"/>
      <c r="G742" s="177">
        <v>16</v>
      </c>
      <c r="H742" s="178">
        <f t="shared" si="47"/>
        <v>16</v>
      </c>
      <c r="I742" s="178"/>
      <c r="J742" s="177">
        <f t="shared" si="46"/>
        <v>16</v>
      </c>
      <c r="K742" s="177">
        <v>13.75</v>
      </c>
      <c r="L742" s="177">
        <f t="shared" si="48"/>
        <v>220</v>
      </c>
      <c r="M742" s="177"/>
      <c r="N742" s="177">
        <f t="shared" si="49"/>
        <v>220</v>
      </c>
    </row>
    <row r="743" ht="12" customHeight="1" spans="1:14">
      <c r="A743" s="25" t="s">
        <v>17</v>
      </c>
      <c r="B743" s="27" t="s">
        <v>698</v>
      </c>
      <c r="C743" s="191">
        <v>1</v>
      </c>
      <c r="D743" s="192" t="s">
        <v>747</v>
      </c>
      <c r="E743" s="193"/>
      <c r="F743" s="193"/>
      <c r="G743" s="177">
        <v>12</v>
      </c>
      <c r="H743" s="178">
        <f t="shared" si="47"/>
        <v>12</v>
      </c>
      <c r="I743" s="178"/>
      <c r="J743" s="177">
        <f t="shared" si="46"/>
        <v>12</v>
      </c>
      <c r="K743" s="177">
        <v>13.75</v>
      </c>
      <c r="L743" s="177">
        <f t="shared" si="48"/>
        <v>165</v>
      </c>
      <c r="M743" s="177"/>
      <c r="N743" s="177">
        <f t="shared" si="49"/>
        <v>165</v>
      </c>
    </row>
    <row r="744" ht="12" customHeight="1" spans="1:14">
      <c r="A744" s="25" t="s">
        <v>17</v>
      </c>
      <c r="B744" s="27" t="s">
        <v>698</v>
      </c>
      <c r="C744" s="191">
        <v>1</v>
      </c>
      <c r="D744" s="27" t="s">
        <v>748</v>
      </c>
      <c r="E744" s="193"/>
      <c r="F744" s="193"/>
      <c r="G744" s="177">
        <v>12</v>
      </c>
      <c r="H744" s="178">
        <f t="shared" si="47"/>
        <v>12</v>
      </c>
      <c r="I744" s="178"/>
      <c r="J744" s="177">
        <f t="shared" si="46"/>
        <v>12</v>
      </c>
      <c r="K744" s="177">
        <v>13.75</v>
      </c>
      <c r="L744" s="177">
        <f t="shared" si="48"/>
        <v>165</v>
      </c>
      <c r="M744" s="177"/>
      <c r="N744" s="177">
        <f t="shared" si="49"/>
        <v>165</v>
      </c>
    </row>
    <row r="745" ht="12" customHeight="1" spans="1:14">
      <c r="A745" s="25" t="s">
        <v>17</v>
      </c>
      <c r="B745" s="27" t="s">
        <v>698</v>
      </c>
      <c r="C745" s="191">
        <v>1</v>
      </c>
      <c r="D745" s="27" t="s">
        <v>749</v>
      </c>
      <c r="E745" s="193"/>
      <c r="F745" s="193"/>
      <c r="G745" s="177">
        <v>12</v>
      </c>
      <c r="H745" s="178">
        <f t="shared" si="47"/>
        <v>12</v>
      </c>
      <c r="I745" s="178"/>
      <c r="J745" s="177">
        <f t="shared" si="46"/>
        <v>12</v>
      </c>
      <c r="K745" s="177">
        <v>13.75</v>
      </c>
      <c r="L745" s="177">
        <f t="shared" si="48"/>
        <v>165</v>
      </c>
      <c r="M745" s="177"/>
      <c r="N745" s="177">
        <f t="shared" si="49"/>
        <v>165</v>
      </c>
    </row>
    <row r="746" ht="12" customHeight="1" spans="1:14">
      <c r="A746" s="25" t="s">
        <v>17</v>
      </c>
      <c r="B746" s="27" t="s">
        <v>698</v>
      </c>
      <c r="C746" s="191">
        <v>1</v>
      </c>
      <c r="D746" s="27" t="s">
        <v>750</v>
      </c>
      <c r="E746" s="193"/>
      <c r="F746" s="193"/>
      <c r="G746" s="177">
        <v>12</v>
      </c>
      <c r="H746" s="178">
        <f t="shared" si="47"/>
        <v>12</v>
      </c>
      <c r="I746" s="178"/>
      <c r="J746" s="177">
        <f t="shared" si="46"/>
        <v>12</v>
      </c>
      <c r="K746" s="177">
        <v>13.75</v>
      </c>
      <c r="L746" s="177">
        <f t="shared" si="48"/>
        <v>165</v>
      </c>
      <c r="M746" s="177"/>
      <c r="N746" s="177">
        <f t="shared" si="49"/>
        <v>165</v>
      </c>
    </row>
    <row r="747" ht="12" customHeight="1" spans="1:14">
      <c r="A747" s="25" t="s">
        <v>17</v>
      </c>
      <c r="B747" s="27" t="s">
        <v>698</v>
      </c>
      <c r="C747" s="191">
        <v>1</v>
      </c>
      <c r="D747" s="27" t="s">
        <v>751</v>
      </c>
      <c r="E747" s="193"/>
      <c r="F747" s="193"/>
      <c r="G747" s="177">
        <v>12</v>
      </c>
      <c r="H747" s="178">
        <f t="shared" si="47"/>
        <v>12</v>
      </c>
      <c r="I747" s="178"/>
      <c r="J747" s="177">
        <f t="shared" si="46"/>
        <v>12</v>
      </c>
      <c r="K747" s="177">
        <v>13.75</v>
      </c>
      <c r="L747" s="177">
        <f t="shared" si="48"/>
        <v>165</v>
      </c>
      <c r="M747" s="177"/>
      <c r="N747" s="177">
        <f t="shared" si="49"/>
        <v>165</v>
      </c>
    </row>
    <row r="748" ht="12" customHeight="1" spans="1:14">
      <c r="A748" s="25" t="s">
        <v>17</v>
      </c>
      <c r="B748" s="27" t="s">
        <v>698</v>
      </c>
      <c r="C748" s="191">
        <v>1</v>
      </c>
      <c r="D748" s="27" t="s">
        <v>752</v>
      </c>
      <c r="E748" s="193"/>
      <c r="F748" s="193"/>
      <c r="G748" s="177">
        <v>12</v>
      </c>
      <c r="H748" s="178">
        <f t="shared" si="47"/>
        <v>12</v>
      </c>
      <c r="I748" s="178"/>
      <c r="J748" s="177">
        <f t="shared" si="46"/>
        <v>12</v>
      </c>
      <c r="K748" s="177">
        <v>13.75</v>
      </c>
      <c r="L748" s="177">
        <f t="shared" si="48"/>
        <v>165</v>
      </c>
      <c r="M748" s="177"/>
      <c r="N748" s="177">
        <f t="shared" si="49"/>
        <v>165</v>
      </c>
    </row>
    <row r="749" ht="12" customHeight="1" spans="1:14">
      <c r="A749" s="25" t="s">
        <v>17</v>
      </c>
      <c r="B749" s="27" t="s">
        <v>698</v>
      </c>
      <c r="C749" s="191">
        <v>1</v>
      </c>
      <c r="D749" s="27" t="s">
        <v>753</v>
      </c>
      <c r="E749" s="193"/>
      <c r="F749" s="193"/>
      <c r="G749" s="177">
        <v>18</v>
      </c>
      <c r="H749" s="178">
        <f t="shared" si="47"/>
        <v>18</v>
      </c>
      <c r="I749" s="178"/>
      <c r="J749" s="177">
        <f t="shared" si="46"/>
        <v>18</v>
      </c>
      <c r="K749" s="177">
        <v>13.75</v>
      </c>
      <c r="L749" s="177">
        <f t="shared" si="48"/>
        <v>247.5</v>
      </c>
      <c r="M749" s="177"/>
      <c r="N749" s="177">
        <f t="shared" si="49"/>
        <v>247.5</v>
      </c>
    </row>
    <row r="750" ht="12" customHeight="1" spans="1:14">
      <c r="A750" s="25" t="s">
        <v>17</v>
      </c>
      <c r="B750" s="27" t="s">
        <v>698</v>
      </c>
      <c r="C750" s="191">
        <v>1</v>
      </c>
      <c r="D750" s="27" t="s">
        <v>754</v>
      </c>
      <c r="E750" s="193"/>
      <c r="F750" s="193"/>
      <c r="G750" s="177">
        <v>16</v>
      </c>
      <c r="H750" s="178">
        <f t="shared" si="47"/>
        <v>16</v>
      </c>
      <c r="I750" s="178"/>
      <c r="J750" s="177">
        <f t="shared" si="46"/>
        <v>16</v>
      </c>
      <c r="K750" s="177">
        <v>13.75</v>
      </c>
      <c r="L750" s="177">
        <f t="shared" si="48"/>
        <v>220</v>
      </c>
      <c r="M750" s="177"/>
      <c r="N750" s="177">
        <f t="shared" si="49"/>
        <v>220</v>
      </c>
    </row>
    <row r="751" ht="12" customHeight="1" spans="1:14">
      <c r="A751" s="25" t="s">
        <v>17</v>
      </c>
      <c r="B751" s="27" t="s">
        <v>698</v>
      </c>
      <c r="C751" s="191">
        <v>1</v>
      </c>
      <c r="D751" s="27" t="s">
        <v>755</v>
      </c>
      <c r="E751" s="193"/>
      <c r="F751" s="193"/>
      <c r="G751" s="177">
        <v>16</v>
      </c>
      <c r="H751" s="178">
        <f t="shared" si="47"/>
        <v>16</v>
      </c>
      <c r="I751" s="178"/>
      <c r="J751" s="177">
        <f t="shared" si="46"/>
        <v>16</v>
      </c>
      <c r="K751" s="177">
        <v>13.75</v>
      </c>
      <c r="L751" s="177">
        <f t="shared" si="48"/>
        <v>220</v>
      </c>
      <c r="M751" s="177"/>
      <c r="N751" s="177">
        <f t="shared" si="49"/>
        <v>220</v>
      </c>
    </row>
    <row r="752" ht="12" customHeight="1" spans="1:14">
      <c r="A752" s="25" t="s">
        <v>17</v>
      </c>
      <c r="B752" s="27" t="s">
        <v>698</v>
      </c>
      <c r="C752" s="191">
        <v>1</v>
      </c>
      <c r="D752" s="27" t="s">
        <v>756</v>
      </c>
      <c r="E752" s="193"/>
      <c r="F752" s="193"/>
      <c r="G752" s="177">
        <v>20</v>
      </c>
      <c r="H752" s="178">
        <f t="shared" si="47"/>
        <v>20</v>
      </c>
      <c r="I752" s="178"/>
      <c r="J752" s="177">
        <f t="shared" si="46"/>
        <v>20</v>
      </c>
      <c r="K752" s="177">
        <v>13.75</v>
      </c>
      <c r="L752" s="177">
        <f t="shared" si="48"/>
        <v>275</v>
      </c>
      <c r="M752" s="177"/>
      <c r="N752" s="177">
        <f t="shared" si="49"/>
        <v>275</v>
      </c>
    </row>
    <row r="753" ht="12" customHeight="1" spans="1:14">
      <c r="A753" s="25" t="s">
        <v>17</v>
      </c>
      <c r="B753" s="27" t="s">
        <v>698</v>
      </c>
      <c r="C753" s="191">
        <v>1</v>
      </c>
      <c r="D753" s="27" t="s">
        <v>757</v>
      </c>
      <c r="E753" s="193"/>
      <c r="F753" s="193"/>
      <c r="G753" s="177">
        <v>8</v>
      </c>
      <c r="H753" s="178">
        <f t="shared" si="47"/>
        <v>8</v>
      </c>
      <c r="I753" s="178"/>
      <c r="J753" s="177">
        <f t="shared" si="46"/>
        <v>8</v>
      </c>
      <c r="K753" s="177">
        <v>13.75</v>
      </c>
      <c r="L753" s="177">
        <f t="shared" si="48"/>
        <v>110</v>
      </c>
      <c r="M753" s="177"/>
      <c r="N753" s="177">
        <f t="shared" si="49"/>
        <v>110</v>
      </c>
    </row>
    <row r="754" ht="12" customHeight="1" spans="1:14">
      <c r="A754" s="25" t="s">
        <v>17</v>
      </c>
      <c r="B754" s="27" t="s">
        <v>698</v>
      </c>
      <c r="C754" s="191">
        <v>1</v>
      </c>
      <c r="D754" s="27" t="s">
        <v>758</v>
      </c>
      <c r="E754" s="193"/>
      <c r="F754" s="193"/>
      <c r="G754" s="177">
        <v>8</v>
      </c>
      <c r="H754" s="178">
        <f t="shared" si="47"/>
        <v>8</v>
      </c>
      <c r="I754" s="178"/>
      <c r="J754" s="177">
        <f t="shared" si="46"/>
        <v>8</v>
      </c>
      <c r="K754" s="177">
        <v>13.75</v>
      </c>
      <c r="L754" s="177">
        <f t="shared" si="48"/>
        <v>110</v>
      </c>
      <c r="M754" s="177"/>
      <c r="N754" s="177">
        <f t="shared" si="49"/>
        <v>110</v>
      </c>
    </row>
    <row r="755" ht="12" customHeight="1" spans="1:14">
      <c r="A755" s="25" t="s">
        <v>17</v>
      </c>
      <c r="B755" s="27" t="s">
        <v>698</v>
      </c>
      <c r="C755" s="191">
        <v>2</v>
      </c>
      <c r="D755" s="39" t="s">
        <v>759</v>
      </c>
      <c r="E755" s="193"/>
      <c r="F755" s="193"/>
      <c r="G755" s="177">
        <v>24</v>
      </c>
      <c r="H755" s="178">
        <f t="shared" si="47"/>
        <v>24</v>
      </c>
      <c r="I755" s="178"/>
      <c r="J755" s="177">
        <f t="shared" si="46"/>
        <v>24</v>
      </c>
      <c r="K755" s="177">
        <v>13.75</v>
      </c>
      <c r="L755" s="177">
        <f t="shared" si="48"/>
        <v>330</v>
      </c>
      <c r="M755" s="177"/>
      <c r="N755" s="177">
        <f t="shared" si="49"/>
        <v>330</v>
      </c>
    </row>
    <row r="756" ht="12" customHeight="1" spans="1:14">
      <c r="A756" s="25" t="s">
        <v>17</v>
      </c>
      <c r="B756" s="27" t="s">
        <v>698</v>
      </c>
      <c r="C756" s="191">
        <v>2</v>
      </c>
      <c r="D756" s="192" t="s">
        <v>760</v>
      </c>
      <c r="E756" s="193"/>
      <c r="F756" s="193"/>
      <c r="G756" s="177">
        <v>12</v>
      </c>
      <c r="H756" s="178">
        <f t="shared" si="47"/>
        <v>12</v>
      </c>
      <c r="I756" s="178"/>
      <c r="J756" s="177">
        <f t="shared" si="46"/>
        <v>12</v>
      </c>
      <c r="K756" s="177">
        <v>13.75</v>
      </c>
      <c r="L756" s="177">
        <f t="shared" si="48"/>
        <v>165</v>
      </c>
      <c r="M756" s="177"/>
      <c r="N756" s="177">
        <f t="shared" si="49"/>
        <v>165</v>
      </c>
    </row>
    <row r="757" ht="12" customHeight="1" spans="1:14">
      <c r="A757" s="25" t="s">
        <v>17</v>
      </c>
      <c r="B757" s="27" t="s">
        <v>698</v>
      </c>
      <c r="C757" s="191">
        <v>2</v>
      </c>
      <c r="D757" s="192" t="s">
        <v>761</v>
      </c>
      <c r="E757" s="193"/>
      <c r="F757" s="193"/>
      <c r="G757" s="177">
        <v>16</v>
      </c>
      <c r="H757" s="178">
        <f t="shared" si="47"/>
        <v>16</v>
      </c>
      <c r="I757" s="178"/>
      <c r="J757" s="177">
        <f t="shared" si="46"/>
        <v>16</v>
      </c>
      <c r="K757" s="177">
        <v>13.75</v>
      </c>
      <c r="L757" s="177">
        <f t="shared" si="48"/>
        <v>220</v>
      </c>
      <c r="M757" s="177"/>
      <c r="N757" s="177">
        <f t="shared" si="49"/>
        <v>220</v>
      </c>
    </row>
    <row r="758" ht="12" customHeight="1" spans="1:14">
      <c r="A758" s="25" t="s">
        <v>17</v>
      </c>
      <c r="B758" s="27" t="s">
        <v>698</v>
      </c>
      <c r="C758" s="191">
        <v>2</v>
      </c>
      <c r="D758" s="192" t="s">
        <v>762</v>
      </c>
      <c r="E758" s="193"/>
      <c r="F758" s="193"/>
      <c r="G758" s="177">
        <v>34</v>
      </c>
      <c r="H758" s="178">
        <f t="shared" si="47"/>
        <v>34</v>
      </c>
      <c r="I758" s="178"/>
      <c r="J758" s="177">
        <f t="shared" si="46"/>
        <v>34</v>
      </c>
      <c r="K758" s="177">
        <v>13.75</v>
      </c>
      <c r="L758" s="177">
        <f t="shared" si="48"/>
        <v>467.5</v>
      </c>
      <c r="M758" s="177"/>
      <c r="N758" s="177">
        <f t="shared" si="49"/>
        <v>467.5</v>
      </c>
    </row>
    <row r="759" ht="12" customHeight="1" spans="1:14">
      <c r="A759" s="25" t="s">
        <v>17</v>
      </c>
      <c r="B759" s="27" t="s">
        <v>698</v>
      </c>
      <c r="C759" s="191">
        <v>2</v>
      </c>
      <c r="D759" s="192" t="s">
        <v>763</v>
      </c>
      <c r="E759" s="193"/>
      <c r="F759" s="193"/>
      <c r="G759" s="177">
        <v>20</v>
      </c>
      <c r="H759" s="178">
        <f t="shared" si="47"/>
        <v>20</v>
      </c>
      <c r="I759" s="178"/>
      <c r="J759" s="177">
        <f t="shared" si="46"/>
        <v>20</v>
      </c>
      <c r="K759" s="177">
        <v>13.75</v>
      </c>
      <c r="L759" s="177">
        <f t="shared" si="48"/>
        <v>275</v>
      </c>
      <c r="M759" s="177"/>
      <c r="N759" s="177">
        <f t="shared" si="49"/>
        <v>275</v>
      </c>
    </row>
    <row r="760" ht="12" customHeight="1" spans="1:14">
      <c r="A760" s="25" t="s">
        <v>17</v>
      </c>
      <c r="B760" s="27" t="s">
        <v>698</v>
      </c>
      <c r="C760" s="191">
        <v>2</v>
      </c>
      <c r="D760" s="39" t="s">
        <v>764</v>
      </c>
      <c r="E760" s="193"/>
      <c r="F760" s="193"/>
      <c r="G760" s="177">
        <v>12</v>
      </c>
      <c r="H760" s="178">
        <f t="shared" si="47"/>
        <v>12</v>
      </c>
      <c r="I760" s="178"/>
      <c r="J760" s="177">
        <f t="shared" si="46"/>
        <v>12</v>
      </c>
      <c r="K760" s="177">
        <v>13.75</v>
      </c>
      <c r="L760" s="177">
        <f t="shared" si="48"/>
        <v>165</v>
      </c>
      <c r="M760" s="177"/>
      <c r="N760" s="177">
        <f t="shared" si="49"/>
        <v>165</v>
      </c>
    </row>
    <row r="761" ht="12" customHeight="1" spans="1:14">
      <c r="A761" s="25" t="s">
        <v>17</v>
      </c>
      <c r="B761" s="27" t="s">
        <v>698</v>
      </c>
      <c r="C761" s="191">
        <v>2</v>
      </c>
      <c r="D761" s="27" t="s">
        <v>765</v>
      </c>
      <c r="E761" s="193"/>
      <c r="F761" s="193"/>
      <c r="G761" s="177">
        <v>12</v>
      </c>
      <c r="H761" s="178">
        <f t="shared" si="47"/>
        <v>12</v>
      </c>
      <c r="I761" s="178"/>
      <c r="J761" s="177">
        <f t="shared" si="46"/>
        <v>12</v>
      </c>
      <c r="K761" s="177">
        <v>13.75</v>
      </c>
      <c r="L761" s="177">
        <f t="shared" si="48"/>
        <v>165</v>
      </c>
      <c r="M761" s="177"/>
      <c r="N761" s="177">
        <f t="shared" si="49"/>
        <v>165</v>
      </c>
    </row>
    <row r="762" ht="12" customHeight="1" spans="1:14">
      <c r="A762" s="25" t="s">
        <v>17</v>
      </c>
      <c r="B762" s="27" t="s">
        <v>698</v>
      </c>
      <c r="C762" s="191">
        <v>2</v>
      </c>
      <c r="D762" s="192" t="s">
        <v>766</v>
      </c>
      <c r="E762" s="193"/>
      <c r="F762" s="193"/>
      <c r="G762" s="177">
        <v>28</v>
      </c>
      <c r="H762" s="178">
        <f t="shared" si="47"/>
        <v>28</v>
      </c>
      <c r="I762" s="178"/>
      <c r="J762" s="177">
        <f t="shared" si="46"/>
        <v>28</v>
      </c>
      <c r="K762" s="177">
        <v>13.75</v>
      </c>
      <c r="L762" s="177">
        <f t="shared" si="48"/>
        <v>385</v>
      </c>
      <c r="M762" s="177"/>
      <c r="N762" s="177">
        <f t="shared" si="49"/>
        <v>385</v>
      </c>
    </row>
    <row r="763" ht="12" customHeight="1" spans="1:14">
      <c r="A763" s="25" t="s">
        <v>17</v>
      </c>
      <c r="B763" s="27" t="s">
        <v>698</v>
      </c>
      <c r="C763" s="191">
        <v>2</v>
      </c>
      <c r="D763" s="27" t="s">
        <v>767</v>
      </c>
      <c r="E763" s="193"/>
      <c r="F763" s="193"/>
      <c r="G763" s="177">
        <v>32</v>
      </c>
      <c r="H763" s="178">
        <f t="shared" si="47"/>
        <v>32</v>
      </c>
      <c r="I763" s="178"/>
      <c r="J763" s="177">
        <f t="shared" si="46"/>
        <v>32</v>
      </c>
      <c r="K763" s="177">
        <v>13.75</v>
      </c>
      <c r="L763" s="177">
        <f t="shared" si="48"/>
        <v>440</v>
      </c>
      <c r="M763" s="177"/>
      <c r="N763" s="177">
        <f t="shared" si="49"/>
        <v>440</v>
      </c>
    </row>
    <row r="764" ht="12" customHeight="1" spans="1:14">
      <c r="A764" s="25" t="s">
        <v>17</v>
      </c>
      <c r="B764" s="27" t="s">
        <v>698</v>
      </c>
      <c r="C764" s="191">
        <v>2</v>
      </c>
      <c r="D764" s="192" t="s">
        <v>768</v>
      </c>
      <c r="E764" s="193"/>
      <c r="F764" s="193"/>
      <c r="G764" s="177">
        <v>20</v>
      </c>
      <c r="H764" s="178">
        <f t="shared" si="47"/>
        <v>20</v>
      </c>
      <c r="I764" s="178"/>
      <c r="J764" s="177">
        <f t="shared" si="46"/>
        <v>20</v>
      </c>
      <c r="K764" s="177">
        <v>13.75</v>
      </c>
      <c r="L764" s="177">
        <f t="shared" si="48"/>
        <v>275</v>
      </c>
      <c r="M764" s="177"/>
      <c r="N764" s="177">
        <f t="shared" si="49"/>
        <v>275</v>
      </c>
    </row>
    <row r="765" ht="12" customHeight="1" spans="1:14">
      <c r="A765" s="25" t="s">
        <v>17</v>
      </c>
      <c r="B765" s="27" t="s">
        <v>698</v>
      </c>
      <c r="C765" s="191">
        <v>2</v>
      </c>
      <c r="D765" s="27" t="s">
        <v>769</v>
      </c>
      <c r="E765" s="193"/>
      <c r="F765" s="193"/>
      <c r="G765" s="177">
        <v>12</v>
      </c>
      <c r="H765" s="178">
        <f t="shared" si="47"/>
        <v>12</v>
      </c>
      <c r="I765" s="178"/>
      <c r="J765" s="177">
        <f t="shared" si="46"/>
        <v>12</v>
      </c>
      <c r="K765" s="177">
        <v>13.75</v>
      </c>
      <c r="L765" s="177">
        <f t="shared" si="48"/>
        <v>165</v>
      </c>
      <c r="M765" s="177"/>
      <c r="N765" s="177">
        <f t="shared" si="49"/>
        <v>165</v>
      </c>
    </row>
    <row r="766" ht="12" customHeight="1" spans="1:14">
      <c r="A766" s="25" t="s">
        <v>17</v>
      </c>
      <c r="B766" s="27" t="s">
        <v>698</v>
      </c>
      <c r="C766" s="191">
        <v>2</v>
      </c>
      <c r="D766" s="192" t="s">
        <v>770</v>
      </c>
      <c r="E766" s="193"/>
      <c r="F766" s="193"/>
      <c r="G766" s="177">
        <v>24</v>
      </c>
      <c r="H766" s="178">
        <f t="shared" si="47"/>
        <v>24</v>
      </c>
      <c r="I766" s="178"/>
      <c r="J766" s="177">
        <f t="shared" si="46"/>
        <v>24</v>
      </c>
      <c r="K766" s="177">
        <v>13.75</v>
      </c>
      <c r="L766" s="177">
        <f t="shared" si="48"/>
        <v>330</v>
      </c>
      <c r="M766" s="177"/>
      <c r="N766" s="177">
        <f t="shared" si="49"/>
        <v>330</v>
      </c>
    </row>
    <row r="767" ht="12" customHeight="1" spans="1:14">
      <c r="A767" s="25" t="s">
        <v>17</v>
      </c>
      <c r="B767" s="27" t="s">
        <v>698</v>
      </c>
      <c r="C767" s="191">
        <v>2</v>
      </c>
      <c r="D767" s="192" t="s">
        <v>771</v>
      </c>
      <c r="E767" s="193"/>
      <c r="F767" s="193"/>
      <c r="G767" s="177">
        <v>12</v>
      </c>
      <c r="H767" s="178">
        <f t="shared" si="47"/>
        <v>12</v>
      </c>
      <c r="I767" s="178"/>
      <c r="J767" s="177">
        <f t="shared" si="46"/>
        <v>12</v>
      </c>
      <c r="K767" s="177">
        <v>13.75</v>
      </c>
      <c r="L767" s="177">
        <f t="shared" si="48"/>
        <v>165</v>
      </c>
      <c r="M767" s="177"/>
      <c r="N767" s="177">
        <f t="shared" si="49"/>
        <v>165</v>
      </c>
    </row>
    <row r="768" ht="12" customHeight="1" spans="1:14">
      <c r="A768" s="25" t="s">
        <v>17</v>
      </c>
      <c r="B768" s="27" t="s">
        <v>698</v>
      </c>
      <c r="C768" s="191">
        <v>2</v>
      </c>
      <c r="D768" s="39" t="s">
        <v>772</v>
      </c>
      <c r="E768" s="193"/>
      <c r="F768" s="193"/>
      <c r="G768" s="177">
        <v>32</v>
      </c>
      <c r="H768" s="178">
        <f t="shared" si="47"/>
        <v>32</v>
      </c>
      <c r="I768" s="178"/>
      <c r="J768" s="177">
        <f t="shared" si="46"/>
        <v>32</v>
      </c>
      <c r="K768" s="177">
        <v>13.75</v>
      </c>
      <c r="L768" s="177">
        <f t="shared" si="48"/>
        <v>440</v>
      </c>
      <c r="M768" s="177"/>
      <c r="N768" s="177">
        <f t="shared" si="49"/>
        <v>440</v>
      </c>
    </row>
    <row r="769" ht="12" customHeight="1" spans="1:14">
      <c r="A769" s="25" t="s">
        <v>17</v>
      </c>
      <c r="B769" s="27" t="s">
        <v>698</v>
      </c>
      <c r="C769" s="191">
        <v>2</v>
      </c>
      <c r="D769" s="192" t="s">
        <v>773</v>
      </c>
      <c r="E769" s="193"/>
      <c r="F769" s="193"/>
      <c r="G769" s="177">
        <v>32</v>
      </c>
      <c r="H769" s="178">
        <f t="shared" si="47"/>
        <v>32</v>
      </c>
      <c r="I769" s="178"/>
      <c r="J769" s="177">
        <f t="shared" si="46"/>
        <v>32</v>
      </c>
      <c r="K769" s="177">
        <v>13.75</v>
      </c>
      <c r="L769" s="177">
        <f t="shared" si="48"/>
        <v>440</v>
      </c>
      <c r="M769" s="177"/>
      <c r="N769" s="177">
        <f t="shared" si="49"/>
        <v>440</v>
      </c>
    </row>
    <row r="770" ht="12" customHeight="1" spans="1:14">
      <c r="A770" s="25" t="s">
        <v>17</v>
      </c>
      <c r="B770" s="27" t="s">
        <v>698</v>
      </c>
      <c r="C770" s="191">
        <v>2</v>
      </c>
      <c r="D770" s="192" t="s">
        <v>592</v>
      </c>
      <c r="E770" s="193"/>
      <c r="F770" s="193"/>
      <c r="G770" s="177">
        <v>32</v>
      </c>
      <c r="H770" s="178">
        <f t="shared" si="47"/>
        <v>32</v>
      </c>
      <c r="I770" s="178"/>
      <c r="J770" s="177">
        <f t="shared" si="46"/>
        <v>32</v>
      </c>
      <c r="K770" s="177">
        <v>13.75</v>
      </c>
      <c r="L770" s="177">
        <f t="shared" si="48"/>
        <v>440</v>
      </c>
      <c r="M770" s="177"/>
      <c r="N770" s="177">
        <f t="shared" si="49"/>
        <v>440</v>
      </c>
    </row>
    <row r="771" ht="12" customHeight="1" spans="1:14">
      <c r="A771" s="25" t="s">
        <v>17</v>
      </c>
      <c r="B771" s="27" t="s">
        <v>698</v>
      </c>
      <c r="C771" s="191">
        <v>2</v>
      </c>
      <c r="D771" s="192" t="s">
        <v>774</v>
      </c>
      <c r="E771" s="193"/>
      <c r="F771" s="193"/>
      <c r="G771" s="177">
        <v>32</v>
      </c>
      <c r="H771" s="178">
        <f t="shared" si="47"/>
        <v>32</v>
      </c>
      <c r="I771" s="178"/>
      <c r="J771" s="177">
        <f t="shared" si="46"/>
        <v>32</v>
      </c>
      <c r="K771" s="177">
        <v>13.75</v>
      </c>
      <c r="L771" s="177">
        <f t="shared" si="48"/>
        <v>440</v>
      </c>
      <c r="M771" s="177"/>
      <c r="N771" s="177">
        <f t="shared" si="49"/>
        <v>440</v>
      </c>
    </row>
    <row r="772" ht="12" customHeight="1" spans="1:14">
      <c r="A772" s="25" t="s">
        <v>17</v>
      </c>
      <c r="B772" s="27" t="s">
        <v>698</v>
      </c>
      <c r="C772" s="191">
        <v>2</v>
      </c>
      <c r="D772" s="192" t="s">
        <v>775</v>
      </c>
      <c r="E772" s="193"/>
      <c r="F772" s="193"/>
      <c r="G772" s="177">
        <v>16</v>
      </c>
      <c r="H772" s="178">
        <f t="shared" si="47"/>
        <v>16</v>
      </c>
      <c r="I772" s="178"/>
      <c r="J772" s="177">
        <f t="shared" si="46"/>
        <v>16</v>
      </c>
      <c r="K772" s="177">
        <v>13.75</v>
      </c>
      <c r="L772" s="177">
        <f t="shared" si="48"/>
        <v>220</v>
      </c>
      <c r="M772" s="177"/>
      <c r="N772" s="177">
        <f t="shared" si="49"/>
        <v>220</v>
      </c>
    </row>
    <row r="773" ht="12" customHeight="1" spans="1:14">
      <c r="A773" s="25" t="s">
        <v>17</v>
      </c>
      <c r="B773" s="27" t="s">
        <v>698</v>
      </c>
      <c r="C773" s="191">
        <v>2</v>
      </c>
      <c r="D773" s="39" t="s">
        <v>776</v>
      </c>
      <c r="E773" s="193"/>
      <c r="F773" s="193"/>
      <c r="G773" s="177">
        <v>24</v>
      </c>
      <c r="H773" s="178">
        <f t="shared" si="47"/>
        <v>24</v>
      </c>
      <c r="I773" s="178"/>
      <c r="J773" s="177">
        <f t="shared" ref="J773:J836" si="50">H773</f>
        <v>24</v>
      </c>
      <c r="K773" s="177">
        <v>13.75</v>
      </c>
      <c r="L773" s="177">
        <f t="shared" si="48"/>
        <v>330</v>
      </c>
      <c r="M773" s="177"/>
      <c r="N773" s="177">
        <f t="shared" si="49"/>
        <v>330</v>
      </c>
    </row>
    <row r="774" ht="12" customHeight="1" spans="1:14">
      <c r="A774" s="25" t="s">
        <v>17</v>
      </c>
      <c r="B774" s="27" t="s">
        <v>698</v>
      </c>
      <c r="C774" s="191">
        <v>2</v>
      </c>
      <c r="D774" s="39" t="s">
        <v>777</v>
      </c>
      <c r="E774" s="193"/>
      <c r="F774" s="193"/>
      <c r="G774" s="177">
        <v>24</v>
      </c>
      <c r="H774" s="178">
        <f t="shared" ref="H774:H837" si="51">SUBTOTAL(9,E774:G774)</f>
        <v>24</v>
      </c>
      <c r="I774" s="178"/>
      <c r="J774" s="177">
        <f t="shared" si="50"/>
        <v>24</v>
      </c>
      <c r="K774" s="177">
        <v>13.75</v>
      </c>
      <c r="L774" s="177">
        <f t="shared" ref="L774:L837" si="52">ROUND(H774*K774,2)</f>
        <v>330</v>
      </c>
      <c r="M774" s="177"/>
      <c r="N774" s="177">
        <f t="shared" ref="N774:N837" si="53">L774-M774</f>
        <v>330</v>
      </c>
    </row>
    <row r="775" ht="12" customHeight="1" spans="1:14">
      <c r="A775" s="25" t="s">
        <v>17</v>
      </c>
      <c r="B775" s="27" t="s">
        <v>698</v>
      </c>
      <c r="C775" s="191">
        <v>2</v>
      </c>
      <c r="D775" s="192" t="s">
        <v>778</v>
      </c>
      <c r="E775" s="193"/>
      <c r="F775" s="193"/>
      <c r="G775" s="177">
        <v>16</v>
      </c>
      <c r="H775" s="178">
        <f t="shared" si="51"/>
        <v>16</v>
      </c>
      <c r="I775" s="178"/>
      <c r="J775" s="177">
        <f t="shared" si="50"/>
        <v>16</v>
      </c>
      <c r="K775" s="177">
        <v>13.75</v>
      </c>
      <c r="L775" s="177">
        <f t="shared" si="52"/>
        <v>220</v>
      </c>
      <c r="M775" s="177"/>
      <c r="N775" s="177">
        <f t="shared" si="53"/>
        <v>220</v>
      </c>
    </row>
    <row r="776" ht="12" customHeight="1" spans="1:14">
      <c r="A776" s="25" t="s">
        <v>17</v>
      </c>
      <c r="B776" s="27" t="s">
        <v>698</v>
      </c>
      <c r="C776" s="191">
        <v>2</v>
      </c>
      <c r="D776" s="192" t="s">
        <v>779</v>
      </c>
      <c r="E776" s="193"/>
      <c r="F776" s="193"/>
      <c r="G776" s="177">
        <v>32</v>
      </c>
      <c r="H776" s="178">
        <f t="shared" si="51"/>
        <v>32</v>
      </c>
      <c r="I776" s="178"/>
      <c r="J776" s="177">
        <f t="shared" si="50"/>
        <v>32</v>
      </c>
      <c r="K776" s="177">
        <v>13.75</v>
      </c>
      <c r="L776" s="177">
        <f t="shared" si="52"/>
        <v>440</v>
      </c>
      <c r="M776" s="177"/>
      <c r="N776" s="177">
        <f t="shared" si="53"/>
        <v>440</v>
      </c>
    </row>
    <row r="777" ht="12" customHeight="1" spans="1:14">
      <c r="A777" s="25" t="s">
        <v>17</v>
      </c>
      <c r="B777" s="27" t="s">
        <v>698</v>
      </c>
      <c r="C777" s="191">
        <v>2</v>
      </c>
      <c r="D777" s="192" t="s">
        <v>780</v>
      </c>
      <c r="E777" s="193"/>
      <c r="F777" s="193"/>
      <c r="G777" s="177">
        <v>32</v>
      </c>
      <c r="H777" s="178">
        <f t="shared" si="51"/>
        <v>32</v>
      </c>
      <c r="I777" s="178"/>
      <c r="J777" s="177">
        <f t="shared" si="50"/>
        <v>32</v>
      </c>
      <c r="K777" s="177">
        <v>13.75</v>
      </c>
      <c r="L777" s="177">
        <f t="shared" si="52"/>
        <v>440</v>
      </c>
      <c r="M777" s="177"/>
      <c r="N777" s="177">
        <f t="shared" si="53"/>
        <v>440</v>
      </c>
    </row>
    <row r="778" ht="12" customHeight="1" spans="1:14">
      <c r="A778" s="25" t="s">
        <v>17</v>
      </c>
      <c r="B778" s="27" t="s">
        <v>698</v>
      </c>
      <c r="C778" s="191">
        <v>2</v>
      </c>
      <c r="D778" s="192" t="s">
        <v>781</v>
      </c>
      <c r="E778" s="193"/>
      <c r="F778" s="193"/>
      <c r="G778" s="177">
        <v>12</v>
      </c>
      <c r="H778" s="178">
        <f t="shared" si="51"/>
        <v>12</v>
      </c>
      <c r="I778" s="178"/>
      <c r="J778" s="177">
        <f t="shared" si="50"/>
        <v>12</v>
      </c>
      <c r="K778" s="177">
        <v>13.75</v>
      </c>
      <c r="L778" s="177">
        <f t="shared" si="52"/>
        <v>165</v>
      </c>
      <c r="M778" s="177"/>
      <c r="N778" s="177">
        <f t="shared" si="53"/>
        <v>165</v>
      </c>
    </row>
    <row r="779" ht="12" customHeight="1" spans="1:14">
      <c r="A779" s="25" t="s">
        <v>17</v>
      </c>
      <c r="B779" s="27" t="s">
        <v>698</v>
      </c>
      <c r="C779" s="191">
        <v>2</v>
      </c>
      <c r="D779" s="192" t="s">
        <v>782</v>
      </c>
      <c r="E779" s="193"/>
      <c r="F779" s="193"/>
      <c r="G779" s="177">
        <v>32</v>
      </c>
      <c r="H779" s="178">
        <f t="shared" si="51"/>
        <v>32</v>
      </c>
      <c r="I779" s="178"/>
      <c r="J779" s="177">
        <f t="shared" si="50"/>
        <v>32</v>
      </c>
      <c r="K779" s="177">
        <v>13.75</v>
      </c>
      <c r="L779" s="177">
        <f t="shared" si="52"/>
        <v>440</v>
      </c>
      <c r="M779" s="177"/>
      <c r="N779" s="177">
        <f t="shared" si="53"/>
        <v>440</v>
      </c>
    </row>
    <row r="780" ht="12" customHeight="1" spans="1:14">
      <c r="A780" s="25" t="s">
        <v>17</v>
      </c>
      <c r="B780" s="27" t="s">
        <v>698</v>
      </c>
      <c r="C780" s="191">
        <v>2</v>
      </c>
      <c r="D780" s="192" t="s">
        <v>783</v>
      </c>
      <c r="E780" s="193"/>
      <c r="F780" s="193"/>
      <c r="G780" s="177">
        <v>12</v>
      </c>
      <c r="H780" s="178">
        <f t="shared" si="51"/>
        <v>12</v>
      </c>
      <c r="I780" s="178"/>
      <c r="J780" s="177">
        <f t="shared" si="50"/>
        <v>12</v>
      </c>
      <c r="K780" s="177">
        <v>13.75</v>
      </c>
      <c r="L780" s="177">
        <f t="shared" si="52"/>
        <v>165</v>
      </c>
      <c r="M780" s="177"/>
      <c r="N780" s="177">
        <f t="shared" si="53"/>
        <v>165</v>
      </c>
    </row>
    <row r="781" ht="12" customHeight="1" spans="1:14">
      <c r="A781" s="25" t="s">
        <v>17</v>
      </c>
      <c r="B781" s="27" t="s">
        <v>698</v>
      </c>
      <c r="C781" s="191">
        <v>2</v>
      </c>
      <c r="D781" s="192" t="s">
        <v>784</v>
      </c>
      <c r="E781" s="193"/>
      <c r="F781" s="193"/>
      <c r="G781" s="177">
        <v>12</v>
      </c>
      <c r="H781" s="178">
        <f t="shared" si="51"/>
        <v>12</v>
      </c>
      <c r="I781" s="178"/>
      <c r="J781" s="177">
        <f t="shared" si="50"/>
        <v>12</v>
      </c>
      <c r="K781" s="177">
        <v>13.75</v>
      </c>
      <c r="L781" s="177">
        <f t="shared" si="52"/>
        <v>165</v>
      </c>
      <c r="M781" s="177"/>
      <c r="N781" s="177">
        <f t="shared" si="53"/>
        <v>165</v>
      </c>
    </row>
    <row r="782" ht="12" customHeight="1" spans="1:14">
      <c r="A782" s="25" t="s">
        <v>17</v>
      </c>
      <c r="B782" s="27" t="s">
        <v>698</v>
      </c>
      <c r="C782" s="191">
        <v>2</v>
      </c>
      <c r="D782" s="192" t="s">
        <v>785</v>
      </c>
      <c r="E782" s="193"/>
      <c r="F782" s="193"/>
      <c r="G782" s="177">
        <v>16</v>
      </c>
      <c r="H782" s="178">
        <f t="shared" si="51"/>
        <v>16</v>
      </c>
      <c r="I782" s="178"/>
      <c r="J782" s="177">
        <f t="shared" si="50"/>
        <v>16</v>
      </c>
      <c r="K782" s="177">
        <v>13.75</v>
      </c>
      <c r="L782" s="177">
        <f t="shared" si="52"/>
        <v>220</v>
      </c>
      <c r="M782" s="177"/>
      <c r="N782" s="177">
        <f t="shared" si="53"/>
        <v>220</v>
      </c>
    </row>
    <row r="783" ht="12" customHeight="1" spans="1:14">
      <c r="A783" s="25" t="s">
        <v>17</v>
      </c>
      <c r="B783" s="27" t="s">
        <v>698</v>
      </c>
      <c r="C783" s="191">
        <v>2</v>
      </c>
      <c r="D783" s="192" t="s">
        <v>786</v>
      </c>
      <c r="E783" s="193"/>
      <c r="F783" s="193"/>
      <c r="G783" s="177">
        <v>20</v>
      </c>
      <c r="H783" s="178">
        <f t="shared" si="51"/>
        <v>20</v>
      </c>
      <c r="I783" s="178"/>
      <c r="J783" s="177">
        <f t="shared" si="50"/>
        <v>20</v>
      </c>
      <c r="K783" s="177">
        <v>13.75</v>
      </c>
      <c r="L783" s="177">
        <f t="shared" si="52"/>
        <v>275</v>
      </c>
      <c r="M783" s="177"/>
      <c r="N783" s="177">
        <f t="shared" si="53"/>
        <v>275</v>
      </c>
    </row>
    <row r="784" ht="12" customHeight="1" spans="1:14">
      <c r="A784" s="25" t="s">
        <v>17</v>
      </c>
      <c r="B784" s="27" t="s">
        <v>698</v>
      </c>
      <c r="C784" s="191">
        <v>2</v>
      </c>
      <c r="D784" s="39" t="s">
        <v>787</v>
      </c>
      <c r="E784" s="193"/>
      <c r="F784" s="193"/>
      <c r="G784" s="177">
        <v>12</v>
      </c>
      <c r="H784" s="178">
        <f t="shared" si="51"/>
        <v>12</v>
      </c>
      <c r="I784" s="178"/>
      <c r="J784" s="177">
        <f t="shared" si="50"/>
        <v>12</v>
      </c>
      <c r="K784" s="177">
        <v>13.75</v>
      </c>
      <c r="L784" s="177">
        <f t="shared" si="52"/>
        <v>165</v>
      </c>
      <c r="M784" s="177"/>
      <c r="N784" s="177">
        <f t="shared" si="53"/>
        <v>165</v>
      </c>
    </row>
    <row r="785" ht="12" customHeight="1" spans="1:14">
      <c r="A785" s="25" t="s">
        <v>17</v>
      </c>
      <c r="B785" s="27" t="s">
        <v>698</v>
      </c>
      <c r="C785" s="191">
        <v>2</v>
      </c>
      <c r="D785" s="192" t="s">
        <v>788</v>
      </c>
      <c r="E785" s="193"/>
      <c r="F785" s="193"/>
      <c r="G785" s="177">
        <v>32</v>
      </c>
      <c r="H785" s="178">
        <f t="shared" si="51"/>
        <v>32</v>
      </c>
      <c r="I785" s="178"/>
      <c r="J785" s="177">
        <f t="shared" si="50"/>
        <v>32</v>
      </c>
      <c r="K785" s="177">
        <v>13.75</v>
      </c>
      <c r="L785" s="177">
        <f t="shared" si="52"/>
        <v>440</v>
      </c>
      <c r="M785" s="177"/>
      <c r="N785" s="177">
        <f t="shared" si="53"/>
        <v>440</v>
      </c>
    </row>
    <row r="786" ht="12" customHeight="1" spans="1:14">
      <c r="A786" s="25" t="s">
        <v>17</v>
      </c>
      <c r="B786" s="27" t="s">
        <v>698</v>
      </c>
      <c r="C786" s="191">
        <v>2</v>
      </c>
      <c r="D786" s="39" t="s">
        <v>789</v>
      </c>
      <c r="E786" s="193"/>
      <c r="F786" s="193"/>
      <c r="G786" s="177">
        <v>24</v>
      </c>
      <c r="H786" s="178">
        <f t="shared" si="51"/>
        <v>24</v>
      </c>
      <c r="I786" s="178"/>
      <c r="J786" s="177">
        <f t="shared" si="50"/>
        <v>24</v>
      </c>
      <c r="K786" s="177">
        <v>13.75</v>
      </c>
      <c r="L786" s="177">
        <f t="shared" si="52"/>
        <v>330</v>
      </c>
      <c r="M786" s="177"/>
      <c r="N786" s="177">
        <f t="shared" si="53"/>
        <v>330</v>
      </c>
    </row>
    <row r="787" ht="12" customHeight="1" spans="1:14">
      <c r="A787" s="25" t="s">
        <v>17</v>
      </c>
      <c r="B787" s="27" t="s">
        <v>698</v>
      </c>
      <c r="C787" s="191">
        <v>2</v>
      </c>
      <c r="D787" s="192" t="s">
        <v>790</v>
      </c>
      <c r="E787" s="193"/>
      <c r="F787" s="193"/>
      <c r="G787" s="177">
        <v>24</v>
      </c>
      <c r="H787" s="178">
        <f t="shared" si="51"/>
        <v>24</v>
      </c>
      <c r="I787" s="178"/>
      <c r="J787" s="177">
        <f t="shared" si="50"/>
        <v>24</v>
      </c>
      <c r="K787" s="177">
        <v>13.75</v>
      </c>
      <c r="L787" s="177">
        <f t="shared" si="52"/>
        <v>330</v>
      </c>
      <c r="M787" s="177"/>
      <c r="N787" s="177">
        <f t="shared" si="53"/>
        <v>330</v>
      </c>
    </row>
    <row r="788" ht="12" customHeight="1" spans="1:14">
      <c r="A788" s="25" t="s">
        <v>17</v>
      </c>
      <c r="B788" s="27" t="s">
        <v>698</v>
      </c>
      <c r="C788" s="191">
        <v>2</v>
      </c>
      <c r="D788" s="39" t="s">
        <v>791</v>
      </c>
      <c r="E788" s="193"/>
      <c r="F788" s="193"/>
      <c r="G788" s="177">
        <v>8</v>
      </c>
      <c r="H788" s="178">
        <f t="shared" si="51"/>
        <v>8</v>
      </c>
      <c r="I788" s="178"/>
      <c r="J788" s="177">
        <f t="shared" si="50"/>
        <v>8</v>
      </c>
      <c r="K788" s="177">
        <v>13.75</v>
      </c>
      <c r="L788" s="177">
        <f t="shared" si="52"/>
        <v>110</v>
      </c>
      <c r="M788" s="177"/>
      <c r="N788" s="177">
        <f t="shared" si="53"/>
        <v>110</v>
      </c>
    </row>
    <row r="789" ht="12" customHeight="1" spans="1:14">
      <c r="A789" s="25" t="s">
        <v>17</v>
      </c>
      <c r="B789" s="27" t="s">
        <v>698</v>
      </c>
      <c r="C789" s="191">
        <v>2</v>
      </c>
      <c r="D789" s="192" t="s">
        <v>792</v>
      </c>
      <c r="E789" s="193"/>
      <c r="F789" s="193"/>
      <c r="G789" s="177">
        <v>8</v>
      </c>
      <c r="H789" s="178">
        <f t="shared" si="51"/>
        <v>8</v>
      </c>
      <c r="I789" s="178"/>
      <c r="J789" s="177">
        <f t="shared" si="50"/>
        <v>8</v>
      </c>
      <c r="K789" s="177">
        <v>13.75</v>
      </c>
      <c r="L789" s="177">
        <f t="shared" si="52"/>
        <v>110</v>
      </c>
      <c r="M789" s="177"/>
      <c r="N789" s="177">
        <f t="shared" si="53"/>
        <v>110</v>
      </c>
    </row>
    <row r="790" ht="12" customHeight="1" spans="1:14">
      <c r="A790" s="25" t="s">
        <v>17</v>
      </c>
      <c r="B790" s="27" t="s">
        <v>698</v>
      </c>
      <c r="C790" s="191">
        <v>2</v>
      </c>
      <c r="D790" s="27" t="s">
        <v>793</v>
      </c>
      <c r="E790" s="193"/>
      <c r="F790" s="193"/>
      <c r="G790" s="177">
        <v>16</v>
      </c>
      <c r="H790" s="178">
        <f t="shared" si="51"/>
        <v>16</v>
      </c>
      <c r="I790" s="178"/>
      <c r="J790" s="177">
        <f t="shared" si="50"/>
        <v>16</v>
      </c>
      <c r="K790" s="177">
        <v>13.75</v>
      </c>
      <c r="L790" s="177">
        <f t="shared" si="52"/>
        <v>220</v>
      </c>
      <c r="M790" s="177"/>
      <c r="N790" s="177">
        <f t="shared" si="53"/>
        <v>220</v>
      </c>
    </row>
    <row r="791" ht="12" customHeight="1" spans="1:14">
      <c r="A791" s="25" t="s">
        <v>17</v>
      </c>
      <c r="B791" s="27" t="s">
        <v>698</v>
      </c>
      <c r="C791" s="191">
        <v>2</v>
      </c>
      <c r="D791" s="27" t="s">
        <v>794</v>
      </c>
      <c r="E791" s="193"/>
      <c r="F791" s="193"/>
      <c r="G791" s="177">
        <v>8</v>
      </c>
      <c r="H791" s="178">
        <f t="shared" si="51"/>
        <v>8</v>
      </c>
      <c r="I791" s="178"/>
      <c r="J791" s="177">
        <f t="shared" si="50"/>
        <v>8</v>
      </c>
      <c r="K791" s="177">
        <v>13.75</v>
      </c>
      <c r="L791" s="177">
        <f t="shared" si="52"/>
        <v>110</v>
      </c>
      <c r="M791" s="177"/>
      <c r="N791" s="177">
        <f t="shared" si="53"/>
        <v>110</v>
      </c>
    </row>
    <row r="792" ht="12" customHeight="1" spans="1:14">
      <c r="A792" s="25" t="s">
        <v>17</v>
      </c>
      <c r="B792" s="27" t="s">
        <v>698</v>
      </c>
      <c r="C792" s="191">
        <v>2</v>
      </c>
      <c r="D792" s="27" t="s">
        <v>795</v>
      </c>
      <c r="E792" s="193"/>
      <c r="F792" s="193"/>
      <c r="G792" s="177">
        <v>8</v>
      </c>
      <c r="H792" s="178">
        <f t="shared" si="51"/>
        <v>8</v>
      </c>
      <c r="I792" s="178"/>
      <c r="J792" s="177">
        <f t="shared" si="50"/>
        <v>8</v>
      </c>
      <c r="K792" s="177">
        <v>13.75</v>
      </c>
      <c r="L792" s="177">
        <f t="shared" si="52"/>
        <v>110</v>
      </c>
      <c r="M792" s="177"/>
      <c r="N792" s="177">
        <f t="shared" si="53"/>
        <v>110</v>
      </c>
    </row>
    <row r="793" ht="12" customHeight="1" spans="1:14">
      <c r="A793" s="25" t="s">
        <v>17</v>
      </c>
      <c r="B793" s="27" t="s">
        <v>698</v>
      </c>
      <c r="C793" s="191">
        <v>2</v>
      </c>
      <c r="D793" s="27" t="s">
        <v>796</v>
      </c>
      <c r="E793" s="193"/>
      <c r="F793" s="193"/>
      <c r="G793" s="177">
        <v>8</v>
      </c>
      <c r="H793" s="178">
        <f t="shared" si="51"/>
        <v>8</v>
      </c>
      <c r="I793" s="178"/>
      <c r="J793" s="177">
        <f t="shared" si="50"/>
        <v>8</v>
      </c>
      <c r="K793" s="177">
        <v>13.75</v>
      </c>
      <c r="L793" s="177">
        <f t="shared" si="52"/>
        <v>110</v>
      </c>
      <c r="M793" s="177"/>
      <c r="N793" s="177">
        <f t="shared" si="53"/>
        <v>110</v>
      </c>
    </row>
    <row r="794" ht="12" customHeight="1" spans="1:14">
      <c r="A794" s="25" t="s">
        <v>17</v>
      </c>
      <c r="B794" s="27" t="s">
        <v>698</v>
      </c>
      <c r="C794" s="191">
        <v>2</v>
      </c>
      <c r="D794" s="27" t="s">
        <v>797</v>
      </c>
      <c r="E794" s="193"/>
      <c r="F794" s="193"/>
      <c r="G794" s="177">
        <v>8</v>
      </c>
      <c r="H794" s="178">
        <f t="shared" si="51"/>
        <v>8</v>
      </c>
      <c r="I794" s="178"/>
      <c r="J794" s="177">
        <f t="shared" si="50"/>
        <v>8</v>
      </c>
      <c r="K794" s="177">
        <v>13.75</v>
      </c>
      <c r="L794" s="177">
        <f t="shared" si="52"/>
        <v>110</v>
      </c>
      <c r="M794" s="177"/>
      <c r="N794" s="177">
        <f t="shared" si="53"/>
        <v>110</v>
      </c>
    </row>
    <row r="795" ht="12" customHeight="1" spans="1:14">
      <c r="A795" s="25" t="s">
        <v>17</v>
      </c>
      <c r="B795" s="27" t="s">
        <v>698</v>
      </c>
      <c r="C795" s="191">
        <v>2</v>
      </c>
      <c r="D795" s="27" t="s">
        <v>798</v>
      </c>
      <c r="E795" s="193"/>
      <c r="F795" s="193"/>
      <c r="G795" s="177">
        <v>8</v>
      </c>
      <c r="H795" s="178">
        <f t="shared" si="51"/>
        <v>8</v>
      </c>
      <c r="I795" s="178"/>
      <c r="J795" s="177">
        <f t="shared" si="50"/>
        <v>8</v>
      </c>
      <c r="K795" s="177">
        <v>13.75</v>
      </c>
      <c r="L795" s="177">
        <f t="shared" si="52"/>
        <v>110</v>
      </c>
      <c r="M795" s="177"/>
      <c r="N795" s="177">
        <f t="shared" si="53"/>
        <v>110</v>
      </c>
    </row>
    <row r="796" ht="12" customHeight="1" spans="1:14">
      <c r="A796" s="25" t="s">
        <v>17</v>
      </c>
      <c r="B796" s="27" t="s">
        <v>698</v>
      </c>
      <c r="C796" s="191">
        <v>2</v>
      </c>
      <c r="D796" s="27" t="s">
        <v>799</v>
      </c>
      <c r="E796" s="193"/>
      <c r="F796" s="193"/>
      <c r="G796" s="177">
        <v>12</v>
      </c>
      <c r="H796" s="178">
        <f t="shared" si="51"/>
        <v>12</v>
      </c>
      <c r="I796" s="178"/>
      <c r="J796" s="177">
        <f t="shared" si="50"/>
        <v>12</v>
      </c>
      <c r="K796" s="177">
        <v>13.75</v>
      </c>
      <c r="L796" s="177">
        <f t="shared" si="52"/>
        <v>165</v>
      </c>
      <c r="M796" s="177"/>
      <c r="N796" s="177">
        <f t="shared" si="53"/>
        <v>165</v>
      </c>
    </row>
    <row r="797" ht="12" customHeight="1" spans="1:14">
      <c r="A797" s="25" t="s">
        <v>17</v>
      </c>
      <c r="B797" s="27" t="s">
        <v>698</v>
      </c>
      <c r="C797" s="191">
        <v>3</v>
      </c>
      <c r="D797" s="192" t="s">
        <v>800</v>
      </c>
      <c r="E797" s="193"/>
      <c r="F797" s="193"/>
      <c r="G797" s="177">
        <v>4</v>
      </c>
      <c r="H797" s="178">
        <f t="shared" si="51"/>
        <v>4</v>
      </c>
      <c r="I797" s="178"/>
      <c r="J797" s="177">
        <f t="shared" si="50"/>
        <v>4</v>
      </c>
      <c r="K797" s="177">
        <v>13.75</v>
      </c>
      <c r="L797" s="177">
        <f t="shared" si="52"/>
        <v>55</v>
      </c>
      <c r="M797" s="177"/>
      <c r="N797" s="177">
        <f t="shared" si="53"/>
        <v>55</v>
      </c>
    </row>
    <row r="798" ht="12" customHeight="1" spans="1:14">
      <c r="A798" s="25" t="s">
        <v>17</v>
      </c>
      <c r="B798" s="27" t="s">
        <v>698</v>
      </c>
      <c r="C798" s="191">
        <v>3</v>
      </c>
      <c r="D798" s="39" t="s">
        <v>801</v>
      </c>
      <c r="E798" s="193"/>
      <c r="F798" s="193"/>
      <c r="G798" s="177">
        <v>8</v>
      </c>
      <c r="H798" s="178">
        <f t="shared" si="51"/>
        <v>8</v>
      </c>
      <c r="I798" s="178"/>
      <c r="J798" s="177">
        <f t="shared" si="50"/>
        <v>8</v>
      </c>
      <c r="K798" s="177">
        <v>13.75</v>
      </c>
      <c r="L798" s="177">
        <f t="shared" si="52"/>
        <v>110</v>
      </c>
      <c r="M798" s="177"/>
      <c r="N798" s="177">
        <f t="shared" si="53"/>
        <v>110</v>
      </c>
    </row>
    <row r="799" ht="12" customHeight="1" spans="1:14">
      <c r="A799" s="25" t="s">
        <v>17</v>
      </c>
      <c r="B799" s="27" t="s">
        <v>698</v>
      </c>
      <c r="C799" s="191">
        <v>3</v>
      </c>
      <c r="D799" s="39" t="s">
        <v>799</v>
      </c>
      <c r="E799" s="193"/>
      <c r="F799" s="193"/>
      <c r="G799" s="177">
        <v>16</v>
      </c>
      <c r="H799" s="178">
        <f t="shared" si="51"/>
        <v>16</v>
      </c>
      <c r="I799" s="178"/>
      <c r="J799" s="177">
        <f t="shared" si="50"/>
        <v>16</v>
      </c>
      <c r="K799" s="177">
        <v>13.75</v>
      </c>
      <c r="L799" s="177">
        <f t="shared" si="52"/>
        <v>220</v>
      </c>
      <c r="M799" s="177"/>
      <c r="N799" s="177">
        <f t="shared" si="53"/>
        <v>220</v>
      </c>
    </row>
    <row r="800" ht="12" customHeight="1" spans="1:14">
      <c r="A800" s="25" t="s">
        <v>17</v>
      </c>
      <c r="B800" s="27" t="s">
        <v>698</v>
      </c>
      <c r="C800" s="191">
        <v>3</v>
      </c>
      <c r="D800" s="39" t="s">
        <v>802</v>
      </c>
      <c r="E800" s="193"/>
      <c r="F800" s="193"/>
      <c r="G800" s="177">
        <v>28</v>
      </c>
      <c r="H800" s="178">
        <f t="shared" si="51"/>
        <v>28</v>
      </c>
      <c r="I800" s="178"/>
      <c r="J800" s="177">
        <f t="shared" si="50"/>
        <v>28</v>
      </c>
      <c r="K800" s="177">
        <v>13.75</v>
      </c>
      <c r="L800" s="177">
        <f t="shared" si="52"/>
        <v>385</v>
      </c>
      <c r="M800" s="177"/>
      <c r="N800" s="177">
        <f t="shared" si="53"/>
        <v>385</v>
      </c>
    </row>
    <row r="801" ht="12" customHeight="1" spans="1:14">
      <c r="A801" s="25" t="s">
        <v>17</v>
      </c>
      <c r="B801" s="27" t="s">
        <v>698</v>
      </c>
      <c r="C801" s="191">
        <v>3</v>
      </c>
      <c r="D801" s="39" t="s">
        <v>803</v>
      </c>
      <c r="E801" s="193"/>
      <c r="F801" s="193"/>
      <c r="G801" s="177">
        <v>16</v>
      </c>
      <c r="H801" s="178">
        <f t="shared" si="51"/>
        <v>16</v>
      </c>
      <c r="I801" s="178"/>
      <c r="J801" s="177">
        <f t="shared" si="50"/>
        <v>16</v>
      </c>
      <c r="K801" s="177">
        <v>13.75</v>
      </c>
      <c r="L801" s="177">
        <f t="shared" si="52"/>
        <v>220</v>
      </c>
      <c r="M801" s="177"/>
      <c r="N801" s="177">
        <f t="shared" si="53"/>
        <v>220</v>
      </c>
    </row>
    <row r="802" ht="12" customHeight="1" spans="1:14">
      <c r="A802" s="25" t="s">
        <v>17</v>
      </c>
      <c r="B802" s="27" t="s">
        <v>698</v>
      </c>
      <c r="C802" s="191">
        <v>3</v>
      </c>
      <c r="D802" s="192" t="s">
        <v>804</v>
      </c>
      <c r="E802" s="193"/>
      <c r="F802" s="193"/>
      <c r="G802" s="177">
        <v>16</v>
      </c>
      <c r="H802" s="178">
        <f t="shared" si="51"/>
        <v>16</v>
      </c>
      <c r="I802" s="178"/>
      <c r="J802" s="177">
        <f t="shared" si="50"/>
        <v>16</v>
      </c>
      <c r="K802" s="177">
        <v>13.75</v>
      </c>
      <c r="L802" s="177">
        <f t="shared" si="52"/>
        <v>220</v>
      </c>
      <c r="M802" s="177"/>
      <c r="N802" s="177">
        <f t="shared" si="53"/>
        <v>220</v>
      </c>
    </row>
    <row r="803" ht="12" customHeight="1" spans="1:14">
      <c r="A803" s="25" t="s">
        <v>17</v>
      </c>
      <c r="B803" s="27" t="s">
        <v>698</v>
      </c>
      <c r="C803" s="191">
        <v>3</v>
      </c>
      <c r="D803" s="192" t="s">
        <v>805</v>
      </c>
      <c r="E803" s="193"/>
      <c r="F803" s="193"/>
      <c r="G803" s="177">
        <v>16</v>
      </c>
      <c r="H803" s="178">
        <f t="shared" si="51"/>
        <v>16</v>
      </c>
      <c r="I803" s="178"/>
      <c r="J803" s="177">
        <f t="shared" si="50"/>
        <v>16</v>
      </c>
      <c r="K803" s="177">
        <v>13.75</v>
      </c>
      <c r="L803" s="177">
        <f t="shared" si="52"/>
        <v>220</v>
      </c>
      <c r="M803" s="177"/>
      <c r="N803" s="177">
        <f t="shared" si="53"/>
        <v>220</v>
      </c>
    </row>
    <row r="804" ht="12" customHeight="1" spans="1:14">
      <c r="A804" s="25" t="s">
        <v>17</v>
      </c>
      <c r="B804" s="27" t="s">
        <v>698</v>
      </c>
      <c r="C804" s="191">
        <v>3</v>
      </c>
      <c r="D804" s="192" t="s">
        <v>806</v>
      </c>
      <c r="E804" s="193"/>
      <c r="F804" s="193"/>
      <c r="G804" s="177">
        <v>32</v>
      </c>
      <c r="H804" s="178">
        <f t="shared" si="51"/>
        <v>32</v>
      </c>
      <c r="I804" s="178"/>
      <c r="J804" s="177">
        <f t="shared" si="50"/>
        <v>32</v>
      </c>
      <c r="K804" s="177">
        <v>13.75</v>
      </c>
      <c r="L804" s="177">
        <f t="shared" si="52"/>
        <v>440</v>
      </c>
      <c r="M804" s="177"/>
      <c r="N804" s="177">
        <f t="shared" si="53"/>
        <v>440</v>
      </c>
    </row>
    <row r="805" ht="12" customHeight="1" spans="1:14">
      <c r="A805" s="25" t="s">
        <v>17</v>
      </c>
      <c r="B805" s="27" t="s">
        <v>698</v>
      </c>
      <c r="C805" s="191">
        <v>3</v>
      </c>
      <c r="D805" s="192" t="s">
        <v>807</v>
      </c>
      <c r="E805" s="193"/>
      <c r="F805" s="193"/>
      <c r="G805" s="177">
        <v>16</v>
      </c>
      <c r="H805" s="178">
        <f t="shared" si="51"/>
        <v>16</v>
      </c>
      <c r="I805" s="178"/>
      <c r="J805" s="177">
        <f t="shared" si="50"/>
        <v>16</v>
      </c>
      <c r="K805" s="177">
        <v>13.75</v>
      </c>
      <c r="L805" s="177">
        <f t="shared" si="52"/>
        <v>220</v>
      </c>
      <c r="M805" s="177"/>
      <c r="N805" s="177">
        <f t="shared" si="53"/>
        <v>220</v>
      </c>
    </row>
    <row r="806" ht="12" customHeight="1" spans="1:14">
      <c r="A806" s="25" t="s">
        <v>17</v>
      </c>
      <c r="B806" s="27" t="s">
        <v>698</v>
      </c>
      <c r="C806" s="191">
        <v>3</v>
      </c>
      <c r="D806" s="192" t="s">
        <v>808</v>
      </c>
      <c r="E806" s="193"/>
      <c r="F806" s="193"/>
      <c r="G806" s="177">
        <v>16</v>
      </c>
      <c r="H806" s="178">
        <f t="shared" si="51"/>
        <v>16</v>
      </c>
      <c r="I806" s="178"/>
      <c r="J806" s="177">
        <f t="shared" si="50"/>
        <v>16</v>
      </c>
      <c r="K806" s="177">
        <v>13.75</v>
      </c>
      <c r="L806" s="177">
        <f t="shared" si="52"/>
        <v>220</v>
      </c>
      <c r="M806" s="177"/>
      <c r="N806" s="177">
        <f t="shared" si="53"/>
        <v>220</v>
      </c>
    </row>
    <row r="807" ht="12" customHeight="1" spans="1:14">
      <c r="A807" s="25" t="s">
        <v>17</v>
      </c>
      <c r="B807" s="27" t="s">
        <v>698</v>
      </c>
      <c r="C807" s="191">
        <v>3</v>
      </c>
      <c r="D807" s="39" t="s">
        <v>809</v>
      </c>
      <c r="E807" s="193"/>
      <c r="F807" s="193"/>
      <c r="G807" s="177">
        <v>28</v>
      </c>
      <c r="H807" s="178">
        <f t="shared" si="51"/>
        <v>28</v>
      </c>
      <c r="I807" s="178"/>
      <c r="J807" s="177">
        <f t="shared" si="50"/>
        <v>28</v>
      </c>
      <c r="K807" s="177">
        <v>13.75</v>
      </c>
      <c r="L807" s="177">
        <f t="shared" si="52"/>
        <v>385</v>
      </c>
      <c r="M807" s="177"/>
      <c r="N807" s="177">
        <f t="shared" si="53"/>
        <v>385</v>
      </c>
    </row>
    <row r="808" ht="12" customHeight="1" spans="1:14">
      <c r="A808" s="25" t="s">
        <v>17</v>
      </c>
      <c r="B808" s="27" t="s">
        <v>698</v>
      </c>
      <c r="C808" s="191">
        <v>3</v>
      </c>
      <c r="D808" s="27" t="s">
        <v>810</v>
      </c>
      <c r="E808" s="193"/>
      <c r="F808" s="193"/>
      <c r="G808" s="177">
        <v>24</v>
      </c>
      <c r="H808" s="178">
        <f t="shared" si="51"/>
        <v>24</v>
      </c>
      <c r="I808" s="178"/>
      <c r="J808" s="177">
        <f t="shared" si="50"/>
        <v>24</v>
      </c>
      <c r="K808" s="177">
        <v>13.75</v>
      </c>
      <c r="L808" s="177">
        <f t="shared" si="52"/>
        <v>330</v>
      </c>
      <c r="M808" s="177"/>
      <c r="N808" s="177">
        <f t="shared" si="53"/>
        <v>330</v>
      </c>
    </row>
    <row r="809" ht="12" customHeight="1" spans="1:14">
      <c r="A809" s="25" t="s">
        <v>17</v>
      </c>
      <c r="B809" s="27" t="s">
        <v>698</v>
      </c>
      <c r="C809" s="191">
        <v>3</v>
      </c>
      <c r="D809" s="39" t="s">
        <v>811</v>
      </c>
      <c r="E809" s="193"/>
      <c r="F809" s="193"/>
      <c r="G809" s="177">
        <v>20</v>
      </c>
      <c r="H809" s="178">
        <f t="shared" si="51"/>
        <v>20</v>
      </c>
      <c r="I809" s="178"/>
      <c r="J809" s="177">
        <f t="shared" si="50"/>
        <v>20</v>
      </c>
      <c r="K809" s="177">
        <v>13.75</v>
      </c>
      <c r="L809" s="177">
        <f t="shared" si="52"/>
        <v>275</v>
      </c>
      <c r="M809" s="177"/>
      <c r="N809" s="177">
        <f t="shared" si="53"/>
        <v>275</v>
      </c>
    </row>
    <row r="810" ht="12" customHeight="1" spans="1:14">
      <c r="A810" s="25" t="s">
        <v>17</v>
      </c>
      <c r="B810" s="27" t="s">
        <v>698</v>
      </c>
      <c r="C810" s="191">
        <v>3</v>
      </c>
      <c r="D810" s="192" t="s">
        <v>812</v>
      </c>
      <c r="E810" s="193"/>
      <c r="F810" s="193"/>
      <c r="G810" s="177">
        <v>24</v>
      </c>
      <c r="H810" s="178">
        <f t="shared" si="51"/>
        <v>24</v>
      </c>
      <c r="I810" s="178"/>
      <c r="J810" s="177">
        <f t="shared" si="50"/>
        <v>24</v>
      </c>
      <c r="K810" s="177">
        <v>13.75</v>
      </c>
      <c r="L810" s="177">
        <f t="shared" si="52"/>
        <v>330</v>
      </c>
      <c r="M810" s="177"/>
      <c r="N810" s="177">
        <f t="shared" si="53"/>
        <v>330</v>
      </c>
    </row>
    <row r="811" ht="12" customHeight="1" spans="1:14">
      <c r="A811" s="25" t="s">
        <v>17</v>
      </c>
      <c r="B811" s="27" t="s">
        <v>698</v>
      </c>
      <c r="C811" s="191">
        <v>3</v>
      </c>
      <c r="D811" s="39" t="s">
        <v>813</v>
      </c>
      <c r="E811" s="193"/>
      <c r="F811" s="193"/>
      <c r="G811" s="177">
        <v>28</v>
      </c>
      <c r="H811" s="178">
        <f t="shared" si="51"/>
        <v>28</v>
      </c>
      <c r="I811" s="178"/>
      <c r="J811" s="177">
        <f t="shared" si="50"/>
        <v>28</v>
      </c>
      <c r="K811" s="177">
        <v>13.75</v>
      </c>
      <c r="L811" s="177">
        <f t="shared" si="52"/>
        <v>385</v>
      </c>
      <c r="M811" s="177"/>
      <c r="N811" s="177">
        <f t="shared" si="53"/>
        <v>385</v>
      </c>
    </row>
    <row r="812" ht="12" customHeight="1" spans="1:14">
      <c r="A812" s="25" t="s">
        <v>17</v>
      </c>
      <c r="B812" s="27" t="s">
        <v>698</v>
      </c>
      <c r="C812" s="191">
        <v>3</v>
      </c>
      <c r="D812" s="192" t="s">
        <v>814</v>
      </c>
      <c r="E812" s="193"/>
      <c r="F812" s="193"/>
      <c r="G812" s="177">
        <v>24</v>
      </c>
      <c r="H812" s="178">
        <f t="shared" si="51"/>
        <v>24</v>
      </c>
      <c r="I812" s="178"/>
      <c r="J812" s="177">
        <f t="shared" si="50"/>
        <v>24</v>
      </c>
      <c r="K812" s="177">
        <v>13.75</v>
      </c>
      <c r="L812" s="177">
        <f t="shared" si="52"/>
        <v>330</v>
      </c>
      <c r="M812" s="177"/>
      <c r="N812" s="177">
        <f t="shared" si="53"/>
        <v>330</v>
      </c>
    </row>
    <row r="813" ht="12" customHeight="1" spans="1:14">
      <c r="A813" s="25" t="s">
        <v>17</v>
      </c>
      <c r="B813" s="27" t="s">
        <v>698</v>
      </c>
      <c r="C813" s="191">
        <v>3</v>
      </c>
      <c r="D813" s="192" t="s">
        <v>815</v>
      </c>
      <c r="E813" s="193"/>
      <c r="F813" s="193"/>
      <c r="G813" s="177">
        <v>16</v>
      </c>
      <c r="H813" s="178">
        <f t="shared" si="51"/>
        <v>16</v>
      </c>
      <c r="I813" s="178"/>
      <c r="J813" s="177">
        <f t="shared" si="50"/>
        <v>16</v>
      </c>
      <c r="K813" s="177">
        <v>13.75</v>
      </c>
      <c r="L813" s="177">
        <f t="shared" si="52"/>
        <v>220</v>
      </c>
      <c r="M813" s="177"/>
      <c r="N813" s="177">
        <f t="shared" si="53"/>
        <v>220</v>
      </c>
    </row>
    <row r="814" ht="12" customHeight="1" spans="1:14">
      <c r="A814" s="25" t="s">
        <v>17</v>
      </c>
      <c r="B814" s="27" t="s">
        <v>698</v>
      </c>
      <c r="C814" s="191">
        <v>3</v>
      </c>
      <c r="D814" s="39" t="s">
        <v>816</v>
      </c>
      <c r="E814" s="193"/>
      <c r="F814" s="193"/>
      <c r="G814" s="177">
        <v>4</v>
      </c>
      <c r="H814" s="178">
        <f t="shared" si="51"/>
        <v>4</v>
      </c>
      <c r="I814" s="178"/>
      <c r="J814" s="177">
        <f t="shared" si="50"/>
        <v>4</v>
      </c>
      <c r="K814" s="177">
        <v>13.75</v>
      </c>
      <c r="L814" s="177">
        <f t="shared" si="52"/>
        <v>55</v>
      </c>
      <c r="M814" s="177"/>
      <c r="N814" s="177">
        <f t="shared" si="53"/>
        <v>55</v>
      </c>
    </row>
    <row r="815" ht="12" customHeight="1" spans="1:14">
      <c r="A815" s="25" t="s">
        <v>17</v>
      </c>
      <c r="B815" s="27" t="s">
        <v>698</v>
      </c>
      <c r="C815" s="191">
        <v>3</v>
      </c>
      <c r="D815" s="192" t="s">
        <v>817</v>
      </c>
      <c r="E815" s="193"/>
      <c r="F815" s="193"/>
      <c r="G815" s="177">
        <v>8</v>
      </c>
      <c r="H815" s="178">
        <f t="shared" si="51"/>
        <v>8</v>
      </c>
      <c r="I815" s="178"/>
      <c r="J815" s="177">
        <f t="shared" si="50"/>
        <v>8</v>
      </c>
      <c r="K815" s="177">
        <v>13.75</v>
      </c>
      <c r="L815" s="177">
        <f t="shared" si="52"/>
        <v>110</v>
      </c>
      <c r="M815" s="177"/>
      <c r="N815" s="177">
        <f t="shared" si="53"/>
        <v>110</v>
      </c>
    </row>
    <row r="816" ht="12" customHeight="1" spans="1:14">
      <c r="A816" s="25" t="s">
        <v>17</v>
      </c>
      <c r="B816" s="27" t="s">
        <v>698</v>
      </c>
      <c r="C816" s="191">
        <v>3</v>
      </c>
      <c r="D816" s="192" t="s">
        <v>818</v>
      </c>
      <c r="E816" s="193"/>
      <c r="F816" s="193"/>
      <c r="G816" s="177">
        <v>4</v>
      </c>
      <c r="H816" s="178">
        <f t="shared" si="51"/>
        <v>4</v>
      </c>
      <c r="I816" s="178"/>
      <c r="J816" s="177">
        <f t="shared" si="50"/>
        <v>4</v>
      </c>
      <c r="K816" s="177">
        <v>13.75</v>
      </c>
      <c r="L816" s="177">
        <f t="shared" si="52"/>
        <v>55</v>
      </c>
      <c r="M816" s="177"/>
      <c r="N816" s="177">
        <f t="shared" si="53"/>
        <v>55</v>
      </c>
    </row>
    <row r="817" ht="12" customHeight="1" spans="1:14">
      <c r="A817" s="25" t="s">
        <v>17</v>
      </c>
      <c r="B817" s="27" t="s">
        <v>698</v>
      </c>
      <c r="C817" s="191">
        <v>3</v>
      </c>
      <c r="D817" s="192" t="s">
        <v>819</v>
      </c>
      <c r="E817" s="193"/>
      <c r="F817" s="193"/>
      <c r="G817" s="177">
        <v>20</v>
      </c>
      <c r="H817" s="178">
        <f t="shared" si="51"/>
        <v>20</v>
      </c>
      <c r="I817" s="178"/>
      <c r="J817" s="177">
        <f t="shared" si="50"/>
        <v>20</v>
      </c>
      <c r="K817" s="177">
        <v>13.75</v>
      </c>
      <c r="L817" s="177">
        <f t="shared" si="52"/>
        <v>275</v>
      </c>
      <c r="M817" s="177"/>
      <c r="N817" s="177">
        <f t="shared" si="53"/>
        <v>275</v>
      </c>
    </row>
    <row r="818" ht="12" customHeight="1" spans="1:14">
      <c r="A818" s="25" t="s">
        <v>17</v>
      </c>
      <c r="B818" s="27" t="s">
        <v>698</v>
      </c>
      <c r="C818" s="191">
        <v>3</v>
      </c>
      <c r="D818" s="39" t="s">
        <v>793</v>
      </c>
      <c r="E818" s="193"/>
      <c r="F818" s="193"/>
      <c r="G818" s="177">
        <v>4</v>
      </c>
      <c r="H818" s="178">
        <f t="shared" si="51"/>
        <v>4</v>
      </c>
      <c r="I818" s="178"/>
      <c r="J818" s="177">
        <f t="shared" si="50"/>
        <v>4</v>
      </c>
      <c r="K818" s="177">
        <v>13.75</v>
      </c>
      <c r="L818" s="177">
        <f t="shared" si="52"/>
        <v>55</v>
      </c>
      <c r="M818" s="177"/>
      <c r="N818" s="177">
        <f t="shared" si="53"/>
        <v>55</v>
      </c>
    </row>
    <row r="819" ht="12" customHeight="1" spans="1:14">
      <c r="A819" s="25" t="s">
        <v>17</v>
      </c>
      <c r="B819" s="27" t="s">
        <v>698</v>
      </c>
      <c r="C819" s="191">
        <v>3</v>
      </c>
      <c r="D819" s="39" t="s">
        <v>820</v>
      </c>
      <c r="E819" s="193"/>
      <c r="F819" s="193"/>
      <c r="G819" s="177">
        <v>16</v>
      </c>
      <c r="H819" s="178">
        <f t="shared" si="51"/>
        <v>16</v>
      </c>
      <c r="I819" s="178"/>
      <c r="J819" s="177">
        <f t="shared" si="50"/>
        <v>16</v>
      </c>
      <c r="K819" s="177">
        <v>13.75</v>
      </c>
      <c r="L819" s="177">
        <f t="shared" si="52"/>
        <v>220</v>
      </c>
      <c r="M819" s="177"/>
      <c r="N819" s="177">
        <f t="shared" si="53"/>
        <v>220</v>
      </c>
    </row>
    <row r="820" ht="12" customHeight="1" spans="1:14">
      <c r="A820" s="25" t="s">
        <v>17</v>
      </c>
      <c r="B820" s="27" t="s">
        <v>698</v>
      </c>
      <c r="C820" s="191">
        <v>3</v>
      </c>
      <c r="D820" s="192" t="s">
        <v>821</v>
      </c>
      <c r="E820" s="193"/>
      <c r="F820" s="193"/>
      <c r="G820" s="177">
        <v>12</v>
      </c>
      <c r="H820" s="178">
        <f t="shared" si="51"/>
        <v>12</v>
      </c>
      <c r="I820" s="178"/>
      <c r="J820" s="177">
        <f t="shared" si="50"/>
        <v>12</v>
      </c>
      <c r="K820" s="177">
        <v>13.75</v>
      </c>
      <c r="L820" s="177">
        <f t="shared" si="52"/>
        <v>165</v>
      </c>
      <c r="M820" s="177"/>
      <c r="N820" s="177">
        <f t="shared" si="53"/>
        <v>165</v>
      </c>
    </row>
    <row r="821" ht="12" customHeight="1" spans="1:14">
      <c r="A821" s="25" t="s">
        <v>17</v>
      </c>
      <c r="B821" s="27" t="s">
        <v>698</v>
      </c>
      <c r="C821" s="191">
        <v>3</v>
      </c>
      <c r="D821" s="39" t="s">
        <v>822</v>
      </c>
      <c r="E821" s="193"/>
      <c r="F821" s="193"/>
      <c r="G821" s="177">
        <v>4</v>
      </c>
      <c r="H821" s="178">
        <f t="shared" si="51"/>
        <v>4</v>
      </c>
      <c r="I821" s="178"/>
      <c r="J821" s="177">
        <f t="shared" si="50"/>
        <v>4</v>
      </c>
      <c r="K821" s="177">
        <v>13.75</v>
      </c>
      <c r="L821" s="177">
        <f t="shared" si="52"/>
        <v>55</v>
      </c>
      <c r="M821" s="177"/>
      <c r="N821" s="177">
        <f t="shared" si="53"/>
        <v>55</v>
      </c>
    </row>
    <row r="822" ht="12" customHeight="1" spans="1:14">
      <c r="A822" s="25" t="s">
        <v>17</v>
      </c>
      <c r="B822" s="27" t="s">
        <v>698</v>
      </c>
      <c r="C822" s="191">
        <v>3</v>
      </c>
      <c r="D822" s="194" t="s">
        <v>823</v>
      </c>
      <c r="E822" s="193"/>
      <c r="F822" s="193"/>
      <c r="G822" s="177">
        <v>24</v>
      </c>
      <c r="H822" s="178">
        <f t="shared" si="51"/>
        <v>24</v>
      </c>
      <c r="I822" s="178"/>
      <c r="J822" s="177">
        <f t="shared" si="50"/>
        <v>24</v>
      </c>
      <c r="K822" s="177">
        <v>13.75</v>
      </c>
      <c r="L822" s="177">
        <f t="shared" si="52"/>
        <v>330</v>
      </c>
      <c r="M822" s="177"/>
      <c r="N822" s="177">
        <f t="shared" si="53"/>
        <v>330</v>
      </c>
    </row>
    <row r="823" ht="12" customHeight="1" spans="1:14">
      <c r="A823" s="25" t="s">
        <v>17</v>
      </c>
      <c r="B823" s="27" t="s">
        <v>698</v>
      </c>
      <c r="C823" s="191">
        <v>3</v>
      </c>
      <c r="D823" s="192" t="s">
        <v>824</v>
      </c>
      <c r="E823" s="193"/>
      <c r="F823" s="193"/>
      <c r="G823" s="177">
        <v>12</v>
      </c>
      <c r="H823" s="178">
        <f t="shared" si="51"/>
        <v>12</v>
      </c>
      <c r="I823" s="178"/>
      <c r="J823" s="177">
        <f t="shared" si="50"/>
        <v>12</v>
      </c>
      <c r="K823" s="177">
        <v>13.75</v>
      </c>
      <c r="L823" s="177">
        <f t="shared" si="52"/>
        <v>165</v>
      </c>
      <c r="M823" s="177"/>
      <c r="N823" s="177">
        <f t="shared" si="53"/>
        <v>165</v>
      </c>
    </row>
    <row r="824" ht="12" customHeight="1" spans="1:14">
      <c r="A824" s="25" t="s">
        <v>17</v>
      </c>
      <c r="B824" s="27" t="s">
        <v>698</v>
      </c>
      <c r="C824" s="191">
        <v>3</v>
      </c>
      <c r="D824" s="192" t="s">
        <v>825</v>
      </c>
      <c r="E824" s="193"/>
      <c r="F824" s="193"/>
      <c r="G824" s="177">
        <v>8</v>
      </c>
      <c r="H824" s="178">
        <f t="shared" si="51"/>
        <v>8</v>
      </c>
      <c r="I824" s="178"/>
      <c r="J824" s="177">
        <f t="shared" si="50"/>
        <v>8</v>
      </c>
      <c r="K824" s="177">
        <v>13.75</v>
      </c>
      <c r="L824" s="177">
        <f t="shared" si="52"/>
        <v>110</v>
      </c>
      <c r="M824" s="177"/>
      <c r="N824" s="177">
        <f t="shared" si="53"/>
        <v>110</v>
      </c>
    </row>
    <row r="825" ht="12" customHeight="1" spans="1:14">
      <c r="A825" s="25" t="s">
        <v>17</v>
      </c>
      <c r="B825" s="27" t="s">
        <v>698</v>
      </c>
      <c r="C825" s="191">
        <v>3</v>
      </c>
      <c r="D825" s="192" t="s">
        <v>826</v>
      </c>
      <c r="E825" s="193"/>
      <c r="F825" s="193"/>
      <c r="G825" s="177">
        <v>12</v>
      </c>
      <c r="H825" s="178">
        <f t="shared" si="51"/>
        <v>12</v>
      </c>
      <c r="I825" s="178"/>
      <c r="J825" s="177">
        <f t="shared" si="50"/>
        <v>12</v>
      </c>
      <c r="K825" s="177">
        <v>13.75</v>
      </c>
      <c r="L825" s="177">
        <f t="shared" si="52"/>
        <v>165</v>
      </c>
      <c r="M825" s="177"/>
      <c r="N825" s="177">
        <f t="shared" si="53"/>
        <v>165</v>
      </c>
    </row>
    <row r="826" ht="12" customHeight="1" spans="1:14">
      <c r="A826" s="25" t="s">
        <v>17</v>
      </c>
      <c r="B826" s="27" t="s">
        <v>698</v>
      </c>
      <c r="C826" s="191">
        <v>3</v>
      </c>
      <c r="D826" s="192" t="s">
        <v>738</v>
      </c>
      <c r="E826" s="193"/>
      <c r="F826" s="193"/>
      <c r="G826" s="177">
        <v>8</v>
      </c>
      <c r="H826" s="178">
        <f t="shared" si="51"/>
        <v>8</v>
      </c>
      <c r="I826" s="178"/>
      <c r="J826" s="177">
        <f t="shared" si="50"/>
        <v>8</v>
      </c>
      <c r="K826" s="177">
        <v>13.75</v>
      </c>
      <c r="L826" s="177">
        <f t="shared" si="52"/>
        <v>110</v>
      </c>
      <c r="M826" s="177"/>
      <c r="N826" s="177">
        <f t="shared" si="53"/>
        <v>110</v>
      </c>
    </row>
    <row r="827" ht="12" customHeight="1" spans="1:14">
      <c r="A827" s="25" t="s">
        <v>17</v>
      </c>
      <c r="B827" s="27" t="s">
        <v>698</v>
      </c>
      <c r="C827" s="191">
        <v>3</v>
      </c>
      <c r="D827" s="192" t="s">
        <v>827</v>
      </c>
      <c r="E827" s="193"/>
      <c r="F827" s="193"/>
      <c r="G827" s="177">
        <v>24</v>
      </c>
      <c r="H827" s="178">
        <f t="shared" si="51"/>
        <v>24</v>
      </c>
      <c r="I827" s="178"/>
      <c r="J827" s="177">
        <f t="shared" si="50"/>
        <v>24</v>
      </c>
      <c r="K827" s="177">
        <v>13.75</v>
      </c>
      <c r="L827" s="177">
        <f t="shared" si="52"/>
        <v>330</v>
      </c>
      <c r="M827" s="177"/>
      <c r="N827" s="177">
        <f t="shared" si="53"/>
        <v>330</v>
      </c>
    </row>
    <row r="828" ht="12" customHeight="1" spans="1:14">
      <c r="A828" s="25" t="s">
        <v>17</v>
      </c>
      <c r="B828" s="27" t="s">
        <v>698</v>
      </c>
      <c r="C828" s="191">
        <v>3</v>
      </c>
      <c r="D828" s="192" t="s">
        <v>772</v>
      </c>
      <c r="E828" s="193"/>
      <c r="F828" s="193"/>
      <c r="G828" s="177">
        <v>8</v>
      </c>
      <c r="H828" s="178">
        <f t="shared" si="51"/>
        <v>8</v>
      </c>
      <c r="I828" s="178"/>
      <c r="J828" s="177">
        <f t="shared" si="50"/>
        <v>8</v>
      </c>
      <c r="K828" s="177">
        <v>13.75</v>
      </c>
      <c r="L828" s="177">
        <f t="shared" si="52"/>
        <v>110</v>
      </c>
      <c r="M828" s="177"/>
      <c r="N828" s="177">
        <f t="shared" si="53"/>
        <v>110</v>
      </c>
    </row>
    <row r="829" ht="12" customHeight="1" spans="1:14">
      <c r="A829" s="25" t="s">
        <v>17</v>
      </c>
      <c r="B829" s="27" t="s">
        <v>698</v>
      </c>
      <c r="C829" s="191">
        <v>3</v>
      </c>
      <c r="D829" s="192" t="s">
        <v>828</v>
      </c>
      <c r="E829" s="193"/>
      <c r="F829" s="193"/>
      <c r="G829" s="177">
        <v>8</v>
      </c>
      <c r="H829" s="178">
        <f t="shared" si="51"/>
        <v>8</v>
      </c>
      <c r="I829" s="178"/>
      <c r="J829" s="177">
        <f t="shared" si="50"/>
        <v>8</v>
      </c>
      <c r="K829" s="177">
        <v>13.75</v>
      </c>
      <c r="L829" s="177">
        <f t="shared" si="52"/>
        <v>110</v>
      </c>
      <c r="M829" s="177"/>
      <c r="N829" s="177">
        <f t="shared" si="53"/>
        <v>110</v>
      </c>
    </row>
    <row r="830" ht="12" customHeight="1" spans="1:14">
      <c r="A830" s="25" t="s">
        <v>17</v>
      </c>
      <c r="B830" s="27" t="s">
        <v>698</v>
      </c>
      <c r="C830" s="191">
        <v>3</v>
      </c>
      <c r="D830" s="192" t="s">
        <v>580</v>
      </c>
      <c r="E830" s="193"/>
      <c r="F830" s="193"/>
      <c r="G830" s="177">
        <v>4</v>
      </c>
      <c r="H830" s="178">
        <f t="shared" si="51"/>
        <v>4</v>
      </c>
      <c r="I830" s="178"/>
      <c r="J830" s="177">
        <f t="shared" si="50"/>
        <v>4</v>
      </c>
      <c r="K830" s="177">
        <v>13.75</v>
      </c>
      <c r="L830" s="177">
        <f t="shared" si="52"/>
        <v>55</v>
      </c>
      <c r="M830" s="177"/>
      <c r="N830" s="177">
        <f t="shared" si="53"/>
        <v>55</v>
      </c>
    </row>
    <row r="831" ht="12" customHeight="1" spans="1:14">
      <c r="A831" s="25" t="s">
        <v>17</v>
      </c>
      <c r="B831" s="27" t="s">
        <v>698</v>
      </c>
      <c r="C831" s="191">
        <v>3</v>
      </c>
      <c r="D831" s="39" t="s">
        <v>829</v>
      </c>
      <c r="E831" s="193"/>
      <c r="F831" s="193"/>
      <c r="G831" s="177">
        <v>12</v>
      </c>
      <c r="H831" s="178">
        <f t="shared" si="51"/>
        <v>12</v>
      </c>
      <c r="I831" s="178"/>
      <c r="J831" s="177">
        <f t="shared" si="50"/>
        <v>12</v>
      </c>
      <c r="K831" s="177">
        <v>13.75</v>
      </c>
      <c r="L831" s="177">
        <f t="shared" si="52"/>
        <v>165</v>
      </c>
      <c r="M831" s="177"/>
      <c r="N831" s="177">
        <f t="shared" si="53"/>
        <v>165</v>
      </c>
    </row>
    <row r="832" ht="12" customHeight="1" spans="1:14">
      <c r="A832" s="25" t="s">
        <v>17</v>
      </c>
      <c r="B832" s="27" t="s">
        <v>698</v>
      </c>
      <c r="C832" s="191">
        <v>3</v>
      </c>
      <c r="D832" s="192" t="s">
        <v>830</v>
      </c>
      <c r="E832" s="193"/>
      <c r="F832" s="193"/>
      <c r="G832" s="177">
        <v>4</v>
      </c>
      <c r="H832" s="178">
        <f t="shared" si="51"/>
        <v>4</v>
      </c>
      <c r="I832" s="178"/>
      <c r="J832" s="177">
        <f t="shared" si="50"/>
        <v>4</v>
      </c>
      <c r="K832" s="177">
        <v>13.75</v>
      </c>
      <c r="L832" s="177">
        <f t="shared" si="52"/>
        <v>55</v>
      </c>
      <c r="M832" s="177"/>
      <c r="N832" s="177">
        <f t="shared" si="53"/>
        <v>55</v>
      </c>
    </row>
    <row r="833" ht="12" customHeight="1" spans="1:14">
      <c r="A833" s="25" t="s">
        <v>17</v>
      </c>
      <c r="B833" s="27" t="s">
        <v>698</v>
      </c>
      <c r="C833" s="191">
        <v>3</v>
      </c>
      <c r="D833" s="192" t="s">
        <v>831</v>
      </c>
      <c r="E833" s="193"/>
      <c r="F833" s="193"/>
      <c r="G833" s="177">
        <v>28</v>
      </c>
      <c r="H833" s="178">
        <f t="shared" si="51"/>
        <v>28</v>
      </c>
      <c r="I833" s="178"/>
      <c r="J833" s="177">
        <f t="shared" si="50"/>
        <v>28</v>
      </c>
      <c r="K833" s="177">
        <v>13.75</v>
      </c>
      <c r="L833" s="177">
        <f t="shared" si="52"/>
        <v>385</v>
      </c>
      <c r="M833" s="177"/>
      <c r="N833" s="177">
        <f t="shared" si="53"/>
        <v>385</v>
      </c>
    </row>
    <row r="834" ht="12" customHeight="1" spans="1:14">
      <c r="A834" s="25" t="s">
        <v>17</v>
      </c>
      <c r="B834" s="27" t="s">
        <v>698</v>
      </c>
      <c r="C834" s="191">
        <v>3</v>
      </c>
      <c r="D834" s="39" t="s">
        <v>832</v>
      </c>
      <c r="E834" s="193"/>
      <c r="F834" s="193"/>
      <c r="G834" s="177">
        <v>12</v>
      </c>
      <c r="H834" s="178">
        <f t="shared" si="51"/>
        <v>12</v>
      </c>
      <c r="I834" s="178"/>
      <c r="J834" s="177">
        <f t="shared" si="50"/>
        <v>12</v>
      </c>
      <c r="K834" s="177">
        <v>13.75</v>
      </c>
      <c r="L834" s="177">
        <f t="shared" si="52"/>
        <v>165</v>
      </c>
      <c r="M834" s="177"/>
      <c r="N834" s="177">
        <f t="shared" si="53"/>
        <v>165</v>
      </c>
    </row>
    <row r="835" ht="12" customHeight="1" spans="1:14">
      <c r="A835" s="25" t="s">
        <v>17</v>
      </c>
      <c r="B835" s="27" t="s">
        <v>698</v>
      </c>
      <c r="C835" s="191">
        <v>3</v>
      </c>
      <c r="D835" s="192" t="s">
        <v>833</v>
      </c>
      <c r="E835" s="193"/>
      <c r="F835" s="193"/>
      <c r="G835" s="177">
        <v>8</v>
      </c>
      <c r="H835" s="178">
        <f t="shared" si="51"/>
        <v>8</v>
      </c>
      <c r="I835" s="178"/>
      <c r="J835" s="177">
        <f t="shared" si="50"/>
        <v>8</v>
      </c>
      <c r="K835" s="177">
        <v>13.75</v>
      </c>
      <c r="L835" s="177">
        <f t="shared" si="52"/>
        <v>110</v>
      </c>
      <c r="M835" s="177"/>
      <c r="N835" s="177">
        <f t="shared" si="53"/>
        <v>110</v>
      </c>
    </row>
    <row r="836" ht="12" customHeight="1" spans="1:14">
      <c r="A836" s="25" t="s">
        <v>17</v>
      </c>
      <c r="B836" s="27" t="s">
        <v>698</v>
      </c>
      <c r="C836" s="191">
        <v>3</v>
      </c>
      <c r="D836" s="192" t="s">
        <v>834</v>
      </c>
      <c r="E836" s="193"/>
      <c r="F836" s="193"/>
      <c r="G836" s="177">
        <v>4</v>
      </c>
      <c r="H836" s="178">
        <f t="shared" si="51"/>
        <v>4</v>
      </c>
      <c r="I836" s="178"/>
      <c r="J836" s="177">
        <f t="shared" si="50"/>
        <v>4</v>
      </c>
      <c r="K836" s="177">
        <v>13.75</v>
      </c>
      <c r="L836" s="177">
        <f t="shared" si="52"/>
        <v>55</v>
      </c>
      <c r="M836" s="177"/>
      <c r="N836" s="177">
        <f t="shared" si="53"/>
        <v>55</v>
      </c>
    </row>
    <row r="837" ht="12" customHeight="1" spans="1:14">
      <c r="A837" s="25" t="s">
        <v>17</v>
      </c>
      <c r="B837" s="27" t="s">
        <v>698</v>
      </c>
      <c r="C837" s="191">
        <v>3</v>
      </c>
      <c r="D837" s="192" t="s">
        <v>835</v>
      </c>
      <c r="E837" s="193"/>
      <c r="F837" s="193"/>
      <c r="G837" s="177">
        <v>4</v>
      </c>
      <c r="H837" s="178">
        <f t="shared" si="51"/>
        <v>4</v>
      </c>
      <c r="I837" s="178"/>
      <c r="J837" s="177">
        <f t="shared" ref="J837:J900" si="54">H837</f>
        <v>4</v>
      </c>
      <c r="K837" s="177">
        <v>13.75</v>
      </c>
      <c r="L837" s="177">
        <f t="shared" si="52"/>
        <v>55</v>
      </c>
      <c r="M837" s="177"/>
      <c r="N837" s="177">
        <f t="shared" si="53"/>
        <v>55</v>
      </c>
    </row>
    <row r="838" ht="12" customHeight="1" spans="1:14">
      <c r="A838" s="25" t="s">
        <v>17</v>
      </c>
      <c r="B838" s="27" t="s">
        <v>698</v>
      </c>
      <c r="C838" s="191">
        <v>3</v>
      </c>
      <c r="D838" s="192" t="s">
        <v>836</v>
      </c>
      <c r="E838" s="193"/>
      <c r="F838" s="193"/>
      <c r="G838" s="177">
        <v>36</v>
      </c>
      <c r="H838" s="178">
        <f t="shared" ref="H838:H901" si="55">SUBTOTAL(9,E838:G838)</f>
        <v>36</v>
      </c>
      <c r="I838" s="178"/>
      <c r="J838" s="177">
        <f t="shared" si="54"/>
        <v>36</v>
      </c>
      <c r="K838" s="177">
        <v>13.75</v>
      </c>
      <c r="L838" s="177">
        <f t="shared" ref="L838:L901" si="56">ROUND(H838*K838,2)</f>
        <v>495</v>
      </c>
      <c r="M838" s="177"/>
      <c r="N838" s="177">
        <f t="shared" ref="N838:N901" si="57">L838-M838</f>
        <v>495</v>
      </c>
    </row>
    <row r="839" ht="12" customHeight="1" spans="1:14">
      <c r="A839" s="25" t="s">
        <v>17</v>
      </c>
      <c r="B839" s="27" t="s">
        <v>698</v>
      </c>
      <c r="C839" s="191">
        <v>3</v>
      </c>
      <c r="D839" s="192" t="s">
        <v>837</v>
      </c>
      <c r="E839" s="193"/>
      <c r="F839" s="193"/>
      <c r="G839" s="177">
        <v>4</v>
      </c>
      <c r="H839" s="178">
        <f t="shared" si="55"/>
        <v>4</v>
      </c>
      <c r="I839" s="178"/>
      <c r="J839" s="177">
        <f t="shared" si="54"/>
        <v>4</v>
      </c>
      <c r="K839" s="177">
        <v>13.75</v>
      </c>
      <c r="L839" s="177">
        <f t="shared" si="56"/>
        <v>55</v>
      </c>
      <c r="M839" s="177"/>
      <c r="N839" s="177">
        <f t="shared" si="57"/>
        <v>55</v>
      </c>
    </row>
    <row r="840" ht="12" customHeight="1" spans="1:14">
      <c r="A840" s="25" t="s">
        <v>17</v>
      </c>
      <c r="B840" s="27" t="s">
        <v>698</v>
      </c>
      <c r="C840" s="191">
        <v>3</v>
      </c>
      <c r="D840" s="192" t="s">
        <v>838</v>
      </c>
      <c r="E840" s="193"/>
      <c r="F840" s="193"/>
      <c r="G840" s="177">
        <v>4</v>
      </c>
      <c r="H840" s="178">
        <f t="shared" si="55"/>
        <v>4</v>
      </c>
      <c r="I840" s="178"/>
      <c r="J840" s="177">
        <f t="shared" si="54"/>
        <v>4</v>
      </c>
      <c r="K840" s="177">
        <v>13.75</v>
      </c>
      <c r="L840" s="177">
        <f t="shared" si="56"/>
        <v>55</v>
      </c>
      <c r="M840" s="177"/>
      <c r="N840" s="177">
        <f t="shared" si="57"/>
        <v>55</v>
      </c>
    </row>
    <row r="841" ht="12" customHeight="1" spans="1:14">
      <c r="A841" s="25" t="s">
        <v>17</v>
      </c>
      <c r="B841" s="27" t="s">
        <v>698</v>
      </c>
      <c r="C841" s="191">
        <v>3</v>
      </c>
      <c r="D841" s="192" t="s">
        <v>839</v>
      </c>
      <c r="E841" s="193"/>
      <c r="F841" s="193"/>
      <c r="G841" s="177">
        <v>16</v>
      </c>
      <c r="H841" s="178">
        <f t="shared" si="55"/>
        <v>16</v>
      </c>
      <c r="I841" s="178"/>
      <c r="J841" s="177">
        <f t="shared" si="54"/>
        <v>16</v>
      </c>
      <c r="K841" s="177">
        <v>13.75</v>
      </c>
      <c r="L841" s="177">
        <f t="shared" si="56"/>
        <v>220</v>
      </c>
      <c r="M841" s="177"/>
      <c r="N841" s="177">
        <f t="shared" si="57"/>
        <v>220</v>
      </c>
    </row>
    <row r="842" ht="12" customHeight="1" spans="1:14">
      <c r="A842" s="25" t="s">
        <v>17</v>
      </c>
      <c r="B842" s="27" t="s">
        <v>698</v>
      </c>
      <c r="C842" s="191">
        <v>3</v>
      </c>
      <c r="D842" s="192" t="s">
        <v>840</v>
      </c>
      <c r="E842" s="193"/>
      <c r="F842" s="193"/>
      <c r="G842" s="177">
        <v>24</v>
      </c>
      <c r="H842" s="178">
        <f t="shared" si="55"/>
        <v>24</v>
      </c>
      <c r="I842" s="178"/>
      <c r="J842" s="177">
        <f t="shared" si="54"/>
        <v>24</v>
      </c>
      <c r="K842" s="177">
        <v>13.75</v>
      </c>
      <c r="L842" s="177">
        <f t="shared" si="56"/>
        <v>330</v>
      </c>
      <c r="M842" s="177"/>
      <c r="N842" s="177">
        <f t="shared" si="57"/>
        <v>330</v>
      </c>
    </row>
    <row r="843" ht="12" customHeight="1" spans="1:14">
      <c r="A843" s="25" t="s">
        <v>17</v>
      </c>
      <c r="B843" s="27" t="s">
        <v>698</v>
      </c>
      <c r="C843" s="191">
        <v>3</v>
      </c>
      <c r="D843" s="192" t="s">
        <v>841</v>
      </c>
      <c r="E843" s="193"/>
      <c r="F843" s="193"/>
      <c r="G843" s="177">
        <v>12</v>
      </c>
      <c r="H843" s="178">
        <f t="shared" si="55"/>
        <v>12</v>
      </c>
      <c r="I843" s="178"/>
      <c r="J843" s="177">
        <f t="shared" si="54"/>
        <v>12</v>
      </c>
      <c r="K843" s="177">
        <v>13.75</v>
      </c>
      <c r="L843" s="177">
        <f t="shared" si="56"/>
        <v>165</v>
      </c>
      <c r="M843" s="177"/>
      <c r="N843" s="177">
        <f t="shared" si="57"/>
        <v>165</v>
      </c>
    </row>
    <row r="844" ht="12" customHeight="1" spans="1:14">
      <c r="A844" s="25" t="s">
        <v>17</v>
      </c>
      <c r="B844" s="27" t="s">
        <v>698</v>
      </c>
      <c r="C844" s="191">
        <v>3</v>
      </c>
      <c r="D844" s="27" t="s">
        <v>842</v>
      </c>
      <c r="E844" s="193"/>
      <c r="F844" s="193"/>
      <c r="G844" s="177">
        <v>12</v>
      </c>
      <c r="H844" s="178">
        <f t="shared" si="55"/>
        <v>12</v>
      </c>
      <c r="I844" s="178"/>
      <c r="J844" s="177">
        <f t="shared" si="54"/>
        <v>12</v>
      </c>
      <c r="K844" s="177">
        <v>13.75</v>
      </c>
      <c r="L844" s="177">
        <f t="shared" si="56"/>
        <v>165</v>
      </c>
      <c r="M844" s="177"/>
      <c r="N844" s="177">
        <f t="shared" si="57"/>
        <v>165</v>
      </c>
    </row>
    <row r="845" ht="12" customHeight="1" spans="1:14">
      <c r="A845" s="25" t="s">
        <v>17</v>
      </c>
      <c r="B845" s="27" t="s">
        <v>698</v>
      </c>
      <c r="C845" s="191">
        <v>3</v>
      </c>
      <c r="D845" s="192" t="s">
        <v>843</v>
      </c>
      <c r="E845" s="193"/>
      <c r="F845" s="193"/>
      <c r="G845" s="177">
        <v>20</v>
      </c>
      <c r="H845" s="178">
        <f t="shared" si="55"/>
        <v>20</v>
      </c>
      <c r="I845" s="178"/>
      <c r="J845" s="177">
        <f t="shared" si="54"/>
        <v>20</v>
      </c>
      <c r="K845" s="177">
        <v>13.75</v>
      </c>
      <c r="L845" s="177">
        <f t="shared" si="56"/>
        <v>275</v>
      </c>
      <c r="M845" s="177"/>
      <c r="N845" s="177">
        <f t="shared" si="57"/>
        <v>275</v>
      </c>
    </row>
    <row r="846" ht="12" customHeight="1" spans="1:14">
      <c r="A846" s="25" t="s">
        <v>17</v>
      </c>
      <c r="B846" s="27" t="s">
        <v>698</v>
      </c>
      <c r="C846" s="191">
        <v>3</v>
      </c>
      <c r="D846" s="192" t="s">
        <v>844</v>
      </c>
      <c r="E846" s="193"/>
      <c r="F846" s="193"/>
      <c r="G846" s="177">
        <v>16</v>
      </c>
      <c r="H846" s="178">
        <f t="shared" si="55"/>
        <v>16</v>
      </c>
      <c r="I846" s="178"/>
      <c r="J846" s="177">
        <f t="shared" si="54"/>
        <v>16</v>
      </c>
      <c r="K846" s="177">
        <v>13.75</v>
      </c>
      <c r="L846" s="177">
        <f t="shared" si="56"/>
        <v>220</v>
      </c>
      <c r="M846" s="177"/>
      <c r="N846" s="177">
        <f t="shared" si="57"/>
        <v>220</v>
      </c>
    </row>
    <row r="847" ht="12" customHeight="1" spans="1:14">
      <c r="A847" s="25" t="s">
        <v>17</v>
      </c>
      <c r="B847" s="27" t="s">
        <v>698</v>
      </c>
      <c r="C847" s="191">
        <v>3</v>
      </c>
      <c r="D847" s="192" t="s">
        <v>845</v>
      </c>
      <c r="E847" s="193"/>
      <c r="F847" s="193"/>
      <c r="G847" s="177">
        <v>16</v>
      </c>
      <c r="H847" s="178">
        <f t="shared" si="55"/>
        <v>16</v>
      </c>
      <c r="I847" s="178"/>
      <c r="J847" s="177">
        <f t="shared" si="54"/>
        <v>16</v>
      </c>
      <c r="K847" s="177">
        <v>13.75</v>
      </c>
      <c r="L847" s="177">
        <f t="shared" si="56"/>
        <v>220</v>
      </c>
      <c r="M847" s="177"/>
      <c r="N847" s="177">
        <f t="shared" si="57"/>
        <v>220</v>
      </c>
    </row>
    <row r="848" ht="12" customHeight="1" spans="1:14">
      <c r="A848" s="25" t="s">
        <v>17</v>
      </c>
      <c r="B848" s="27" t="s">
        <v>698</v>
      </c>
      <c r="C848" s="191">
        <v>3</v>
      </c>
      <c r="D848" s="39" t="s">
        <v>846</v>
      </c>
      <c r="E848" s="193"/>
      <c r="F848" s="193"/>
      <c r="G848" s="177">
        <v>32</v>
      </c>
      <c r="H848" s="178">
        <f t="shared" si="55"/>
        <v>32</v>
      </c>
      <c r="I848" s="178"/>
      <c r="J848" s="177">
        <f t="shared" si="54"/>
        <v>32</v>
      </c>
      <c r="K848" s="177">
        <v>13.75</v>
      </c>
      <c r="L848" s="177">
        <f t="shared" si="56"/>
        <v>440</v>
      </c>
      <c r="M848" s="177"/>
      <c r="N848" s="177">
        <f t="shared" si="57"/>
        <v>440</v>
      </c>
    </row>
    <row r="849" ht="12" customHeight="1" spans="1:14">
      <c r="A849" s="25" t="s">
        <v>17</v>
      </c>
      <c r="B849" s="27" t="s">
        <v>698</v>
      </c>
      <c r="C849" s="191">
        <v>3</v>
      </c>
      <c r="D849" s="192" t="s">
        <v>793</v>
      </c>
      <c r="E849" s="193"/>
      <c r="F849" s="193"/>
      <c r="G849" s="177">
        <v>16</v>
      </c>
      <c r="H849" s="178">
        <f t="shared" si="55"/>
        <v>16</v>
      </c>
      <c r="I849" s="178"/>
      <c r="J849" s="177">
        <f t="shared" si="54"/>
        <v>16</v>
      </c>
      <c r="K849" s="177">
        <v>13.75</v>
      </c>
      <c r="L849" s="177">
        <f t="shared" si="56"/>
        <v>220</v>
      </c>
      <c r="M849" s="177"/>
      <c r="N849" s="177">
        <f t="shared" si="57"/>
        <v>220</v>
      </c>
    </row>
    <row r="850" ht="12" customHeight="1" spans="1:14">
      <c r="A850" s="25" t="s">
        <v>17</v>
      </c>
      <c r="B850" s="27" t="s">
        <v>698</v>
      </c>
      <c r="C850" s="191">
        <v>3</v>
      </c>
      <c r="D850" s="192" t="s">
        <v>847</v>
      </c>
      <c r="E850" s="193"/>
      <c r="F850" s="193"/>
      <c r="G850" s="177">
        <v>12</v>
      </c>
      <c r="H850" s="178">
        <f t="shared" si="55"/>
        <v>12</v>
      </c>
      <c r="I850" s="178"/>
      <c r="J850" s="177">
        <f t="shared" si="54"/>
        <v>12</v>
      </c>
      <c r="K850" s="177">
        <v>13.75</v>
      </c>
      <c r="L850" s="177">
        <f t="shared" si="56"/>
        <v>165</v>
      </c>
      <c r="M850" s="177"/>
      <c r="N850" s="177">
        <f t="shared" si="57"/>
        <v>165</v>
      </c>
    </row>
    <row r="851" ht="12" customHeight="1" spans="1:14">
      <c r="A851" s="25" t="s">
        <v>17</v>
      </c>
      <c r="B851" s="27" t="s">
        <v>698</v>
      </c>
      <c r="C851" s="191">
        <v>3</v>
      </c>
      <c r="D851" s="192" t="s">
        <v>848</v>
      </c>
      <c r="E851" s="193"/>
      <c r="F851" s="193"/>
      <c r="G851" s="177">
        <v>8</v>
      </c>
      <c r="H851" s="178">
        <f t="shared" si="55"/>
        <v>8</v>
      </c>
      <c r="I851" s="178"/>
      <c r="J851" s="177">
        <f t="shared" si="54"/>
        <v>8</v>
      </c>
      <c r="K851" s="177">
        <v>13.75</v>
      </c>
      <c r="L851" s="177">
        <f t="shared" si="56"/>
        <v>110</v>
      </c>
      <c r="M851" s="177"/>
      <c r="N851" s="177">
        <f t="shared" si="57"/>
        <v>110</v>
      </c>
    </row>
    <row r="852" ht="12" customHeight="1" spans="1:14">
      <c r="A852" s="25" t="s">
        <v>17</v>
      </c>
      <c r="B852" s="27" t="s">
        <v>698</v>
      </c>
      <c r="C852" s="191">
        <v>3</v>
      </c>
      <c r="D852" s="39" t="s">
        <v>829</v>
      </c>
      <c r="E852" s="193"/>
      <c r="F852" s="193"/>
      <c r="G852" s="177">
        <v>12</v>
      </c>
      <c r="H852" s="178">
        <f t="shared" si="55"/>
        <v>12</v>
      </c>
      <c r="I852" s="178"/>
      <c r="J852" s="177">
        <f t="shared" si="54"/>
        <v>12</v>
      </c>
      <c r="K852" s="177">
        <v>13.75</v>
      </c>
      <c r="L852" s="177">
        <f t="shared" si="56"/>
        <v>165</v>
      </c>
      <c r="M852" s="177"/>
      <c r="N852" s="177">
        <f t="shared" si="57"/>
        <v>165</v>
      </c>
    </row>
    <row r="853" ht="12" customHeight="1" spans="1:14">
      <c r="A853" s="25" t="s">
        <v>17</v>
      </c>
      <c r="B853" s="27" t="s">
        <v>698</v>
      </c>
      <c r="C853" s="191">
        <v>3</v>
      </c>
      <c r="D853" s="192" t="s">
        <v>838</v>
      </c>
      <c r="E853" s="193"/>
      <c r="F853" s="193"/>
      <c r="G853" s="177">
        <v>4</v>
      </c>
      <c r="H853" s="178">
        <f t="shared" si="55"/>
        <v>4</v>
      </c>
      <c r="I853" s="178"/>
      <c r="J853" s="177">
        <f t="shared" si="54"/>
        <v>4</v>
      </c>
      <c r="K853" s="177">
        <v>13.75</v>
      </c>
      <c r="L853" s="177">
        <f t="shared" si="56"/>
        <v>55</v>
      </c>
      <c r="M853" s="177"/>
      <c r="N853" s="177">
        <f t="shared" si="57"/>
        <v>55</v>
      </c>
    </row>
    <row r="854" ht="12" customHeight="1" spans="1:14">
      <c r="A854" s="25" t="s">
        <v>17</v>
      </c>
      <c r="B854" s="27" t="s">
        <v>698</v>
      </c>
      <c r="C854" s="191">
        <v>3</v>
      </c>
      <c r="D854" s="192" t="s">
        <v>849</v>
      </c>
      <c r="E854" s="193"/>
      <c r="F854" s="193"/>
      <c r="G854" s="177">
        <v>4</v>
      </c>
      <c r="H854" s="178">
        <f t="shared" si="55"/>
        <v>4</v>
      </c>
      <c r="I854" s="178"/>
      <c r="J854" s="177">
        <f t="shared" si="54"/>
        <v>4</v>
      </c>
      <c r="K854" s="177">
        <v>13.75</v>
      </c>
      <c r="L854" s="177">
        <f t="shared" si="56"/>
        <v>55</v>
      </c>
      <c r="M854" s="177"/>
      <c r="N854" s="177">
        <f t="shared" si="57"/>
        <v>55</v>
      </c>
    </row>
    <row r="855" ht="12" customHeight="1" spans="1:14">
      <c r="A855" s="25" t="s">
        <v>17</v>
      </c>
      <c r="B855" s="27" t="s">
        <v>698</v>
      </c>
      <c r="C855" s="191">
        <v>3</v>
      </c>
      <c r="D855" s="192" t="s">
        <v>850</v>
      </c>
      <c r="E855" s="193"/>
      <c r="F855" s="193"/>
      <c r="G855" s="177">
        <v>16</v>
      </c>
      <c r="H855" s="178">
        <f t="shared" si="55"/>
        <v>16</v>
      </c>
      <c r="I855" s="178"/>
      <c r="J855" s="177">
        <f t="shared" si="54"/>
        <v>16</v>
      </c>
      <c r="K855" s="177">
        <v>13.75</v>
      </c>
      <c r="L855" s="177">
        <f t="shared" si="56"/>
        <v>220</v>
      </c>
      <c r="M855" s="177"/>
      <c r="N855" s="177">
        <f t="shared" si="57"/>
        <v>220</v>
      </c>
    </row>
    <row r="856" ht="12" customHeight="1" spans="1:14">
      <c r="A856" s="25" t="s">
        <v>17</v>
      </c>
      <c r="B856" s="27" t="s">
        <v>698</v>
      </c>
      <c r="C856" s="191">
        <v>3</v>
      </c>
      <c r="D856" s="192" t="s">
        <v>851</v>
      </c>
      <c r="E856" s="193"/>
      <c r="F856" s="193"/>
      <c r="G856" s="177">
        <v>8</v>
      </c>
      <c r="H856" s="178">
        <f t="shared" si="55"/>
        <v>8</v>
      </c>
      <c r="I856" s="178"/>
      <c r="J856" s="177">
        <f t="shared" si="54"/>
        <v>8</v>
      </c>
      <c r="K856" s="177">
        <v>13.75</v>
      </c>
      <c r="L856" s="177">
        <f t="shared" si="56"/>
        <v>110</v>
      </c>
      <c r="M856" s="177"/>
      <c r="N856" s="177">
        <f t="shared" si="57"/>
        <v>110</v>
      </c>
    </row>
    <row r="857" ht="12" customHeight="1" spans="1:14">
      <c r="A857" s="25" t="s">
        <v>17</v>
      </c>
      <c r="B857" s="27" t="s">
        <v>698</v>
      </c>
      <c r="C857" s="191">
        <v>3</v>
      </c>
      <c r="D857" s="192" t="s">
        <v>852</v>
      </c>
      <c r="E857" s="193"/>
      <c r="F857" s="193"/>
      <c r="G857" s="177">
        <v>16</v>
      </c>
      <c r="H857" s="178">
        <f t="shared" si="55"/>
        <v>16</v>
      </c>
      <c r="I857" s="178"/>
      <c r="J857" s="177">
        <f t="shared" si="54"/>
        <v>16</v>
      </c>
      <c r="K857" s="177">
        <v>13.75</v>
      </c>
      <c r="L857" s="177">
        <f t="shared" si="56"/>
        <v>220</v>
      </c>
      <c r="M857" s="177"/>
      <c r="N857" s="177">
        <f t="shared" si="57"/>
        <v>220</v>
      </c>
    </row>
    <row r="858" ht="12" customHeight="1" spans="1:14">
      <c r="A858" s="25" t="s">
        <v>17</v>
      </c>
      <c r="B858" s="27" t="s">
        <v>698</v>
      </c>
      <c r="C858" s="191">
        <v>3</v>
      </c>
      <c r="D858" s="192" t="s">
        <v>853</v>
      </c>
      <c r="E858" s="193"/>
      <c r="F858" s="193"/>
      <c r="G858" s="177">
        <v>16</v>
      </c>
      <c r="H858" s="178">
        <f t="shared" si="55"/>
        <v>16</v>
      </c>
      <c r="I858" s="178"/>
      <c r="J858" s="177">
        <f t="shared" si="54"/>
        <v>16</v>
      </c>
      <c r="K858" s="177">
        <v>13.75</v>
      </c>
      <c r="L858" s="177">
        <f t="shared" si="56"/>
        <v>220</v>
      </c>
      <c r="M858" s="177"/>
      <c r="N858" s="177">
        <f t="shared" si="57"/>
        <v>220</v>
      </c>
    </row>
    <row r="859" ht="12" customHeight="1" spans="1:14">
      <c r="A859" s="25" t="s">
        <v>17</v>
      </c>
      <c r="B859" s="27" t="s">
        <v>698</v>
      </c>
      <c r="C859" s="191">
        <v>3</v>
      </c>
      <c r="D859" s="192" t="s">
        <v>854</v>
      </c>
      <c r="E859" s="193"/>
      <c r="F859" s="193"/>
      <c r="G859" s="177">
        <v>16</v>
      </c>
      <c r="H859" s="178">
        <f t="shared" si="55"/>
        <v>16</v>
      </c>
      <c r="I859" s="178"/>
      <c r="J859" s="177">
        <f t="shared" si="54"/>
        <v>16</v>
      </c>
      <c r="K859" s="177">
        <v>13.75</v>
      </c>
      <c r="L859" s="177">
        <f t="shared" si="56"/>
        <v>220</v>
      </c>
      <c r="M859" s="177"/>
      <c r="N859" s="177">
        <f t="shared" si="57"/>
        <v>220</v>
      </c>
    </row>
    <row r="860" ht="12" customHeight="1" spans="1:14">
      <c r="A860" s="25" t="s">
        <v>17</v>
      </c>
      <c r="B860" s="27" t="s">
        <v>698</v>
      </c>
      <c r="C860" s="191">
        <v>3</v>
      </c>
      <c r="D860" s="192" t="s">
        <v>855</v>
      </c>
      <c r="E860" s="193"/>
      <c r="F860" s="193"/>
      <c r="G860" s="177">
        <v>28</v>
      </c>
      <c r="H860" s="178">
        <f t="shared" si="55"/>
        <v>28</v>
      </c>
      <c r="I860" s="178"/>
      <c r="J860" s="177">
        <f t="shared" si="54"/>
        <v>28</v>
      </c>
      <c r="K860" s="177">
        <v>13.75</v>
      </c>
      <c r="L860" s="177">
        <f t="shared" si="56"/>
        <v>385</v>
      </c>
      <c r="M860" s="177"/>
      <c r="N860" s="177">
        <f t="shared" si="57"/>
        <v>385</v>
      </c>
    </row>
    <row r="861" ht="12" customHeight="1" spans="1:14">
      <c r="A861" s="25" t="s">
        <v>17</v>
      </c>
      <c r="B861" s="27" t="s">
        <v>698</v>
      </c>
      <c r="C861" s="191">
        <v>3</v>
      </c>
      <c r="D861" s="39" t="s">
        <v>813</v>
      </c>
      <c r="E861" s="193"/>
      <c r="F861" s="193"/>
      <c r="G861" s="177">
        <v>8</v>
      </c>
      <c r="H861" s="178">
        <f t="shared" si="55"/>
        <v>8</v>
      </c>
      <c r="I861" s="178"/>
      <c r="J861" s="177">
        <f t="shared" si="54"/>
        <v>8</v>
      </c>
      <c r="K861" s="177">
        <v>13.75</v>
      </c>
      <c r="L861" s="177">
        <f t="shared" si="56"/>
        <v>110</v>
      </c>
      <c r="M861" s="177"/>
      <c r="N861" s="177">
        <f t="shared" si="57"/>
        <v>110</v>
      </c>
    </row>
    <row r="862" ht="12" customHeight="1" spans="1:14">
      <c r="A862" s="25" t="s">
        <v>17</v>
      </c>
      <c r="B862" s="27" t="s">
        <v>698</v>
      </c>
      <c r="C862" s="191">
        <v>3</v>
      </c>
      <c r="D862" s="192" t="s">
        <v>856</v>
      </c>
      <c r="E862" s="193"/>
      <c r="F862" s="193"/>
      <c r="G862" s="177">
        <v>28</v>
      </c>
      <c r="H862" s="178">
        <f t="shared" si="55"/>
        <v>28</v>
      </c>
      <c r="I862" s="178"/>
      <c r="J862" s="177">
        <f t="shared" si="54"/>
        <v>28</v>
      </c>
      <c r="K862" s="177">
        <v>13.75</v>
      </c>
      <c r="L862" s="177">
        <f t="shared" si="56"/>
        <v>385</v>
      </c>
      <c r="M862" s="177"/>
      <c r="N862" s="177">
        <f t="shared" si="57"/>
        <v>385</v>
      </c>
    </row>
    <row r="863" ht="12" customHeight="1" spans="1:14">
      <c r="A863" s="25" t="s">
        <v>17</v>
      </c>
      <c r="B863" s="27" t="s">
        <v>698</v>
      </c>
      <c r="C863" s="191">
        <v>3</v>
      </c>
      <c r="D863" s="192" t="s">
        <v>857</v>
      </c>
      <c r="E863" s="193"/>
      <c r="F863" s="193"/>
      <c r="G863" s="177">
        <v>16</v>
      </c>
      <c r="H863" s="178">
        <f t="shared" si="55"/>
        <v>16</v>
      </c>
      <c r="I863" s="178"/>
      <c r="J863" s="177">
        <f t="shared" si="54"/>
        <v>16</v>
      </c>
      <c r="K863" s="177">
        <v>13.75</v>
      </c>
      <c r="L863" s="177">
        <f t="shared" si="56"/>
        <v>220</v>
      </c>
      <c r="M863" s="177"/>
      <c r="N863" s="177">
        <f t="shared" si="57"/>
        <v>220</v>
      </c>
    </row>
    <row r="864" ht="12" customHeight="1" spans="1:14">
      <c r="A864" s="25" t="s">
        <v>17</v>
      </c>
      <c r="B864" s="27" t="s">
        <v>698</v>
      </c>
      <c r="C864" s="191">
        <v>3</v>
      </c>
      <c r="D864" s="192" t="s">
        <v>858</v>
      </c>
      <c r="E864" s="193"/>
      <c r="F864" s="193"/>
      <c r="G864" s="177">
        <v>20</v>
      </c>
      <c r="H864" s="178">
        <f t="shared" si="55"/>
        <v>20</v>
      </c>
      <c r="I864" s="178"/>
      <c r="J864" s="177">
        <f t="shared" si="54"/>
        <v>20</v>
      </c>
      <c r="K864" s="177">
        <v>13.75</v>
      </c>
      <c r="L864" s="177">
        <f t="shared" si="56"/>
        <v>275</v>
      </c>
      <c r="M864" s="177"/>
      <c r="N864" s="177">
        <f t="shared" si="57"/>
        <v>275</v>
      </c>
    </row>
    <row r="865" ht="12" customHeight="1" spans="1:14">
      <c r="A865" s="25" t="s">
        <v>17</v>
      </c>
      <c r="B865" s="27" t="s">
        <v>698</v>
      </c>
      <c r="C865" s="191">
        <v>3</v>
      </c>
      <c r="D865" s="39" t="s">
        <v>858</v>
      </c>
      <c r="E865" s="193"/>
      <c r="F865" s="193"/>
      <c r="G865" s="177">
        <v>12</v>
      </c>
      <c r="H865" s="178">
        <f t="shared" si="55"/>
        <v>12</v>
      </c>
      <c r="I865" s="178"/>
      <c r="J865" s="177">
        <f t="shared" si="54"/>
        <v>12</v>
      </c>
      <c r="K865" s="177">
        <v>13.75</v>
      </c>
      <c r="L865" s="177">
        <f t="shared" si="56"/>
        <v>165</v>
      </c>
      <c r="M865" s="177"/>
      <c r="N865" s="177">
        <f t="shared" si="57"/>
        <v>165</v>
      </c>
    </row>
    <row r="866" ht="12" customHeight="1" spans="1:14">
      <c r="A866" s="25" t="s">
        <v>17</v>
      </c>
      <c r="B866" s="27" t="s">
        <v>698</v>
      </c>
      <c r="C866" s="191">
        <v>3</v>
      </c>
      <c r="D866" s="192" t="s">
        <v>859</v>
      </c>
      <c r="E866" s="193"/>
      <c r="F866" s="193"/>
      <c r="G866" s="177">
        <v>32</v>
      </c>
      <c r="H866" s="178">
        <f t="shared" si="55"/>
        <v>32</v>
      </c>
      <c r="I866" s="178"/>
      <c r="J866" s="177">
        <f t="shared" si="54"/>
        <v>32</v>
      </c>
      <c r="K866" s="177">
        <v>13.75</v>
      </c>
      <c r="L866" s="177">
        <f t="shared" si="56"/>
        <v>440</v>
      </c>
      <c r="M866" s="177"/>
      <c r="N866" s="177">
        <f t="shared" si="57"/>
        <v>440</v>
      </c>
    </row>
    <row r="867" ht="12" customHeight="1" spans="1:14">
      <c r="A867" s="25" t="s">
        <v>17</v>
      </c>
      <c r="B867" s="27" t="s">
        <v>698</v>
      </c>
      <c r="C867" s="191">
        <v>3</v>
      </c>
      <c r="D867" s="192" t="s">
        <v>860</v>
      </c>
      <c r="E867" s="193"/>
      <c r="F867" s="193"/>
      <c r="G867" s="177">
        <v>24</v>
      </c>
      <c r="H867" s="178">
        <f t="shared" si="55"/>
        <v>24</v>
      </c>
      <c r="I867" s="178"/>
      <c r="J867" s="177">
        <f t="shared" si="54"/>
        <v>24</v>
      </c>
      <c r="K867" s="177">
        <v>13.75</v>
      </c>
      <c r="L867" s="177">
        <f t="shared" si="56"/>
        <v>330</v>
      </c>
      <c r="M867" s="177"/>
      <c r="N867" s="177">
        <f t="shared" si="57"/>
        <v>330</v>
      </c>
    </row>
    <row r="868" ht="12" customHeight="1" spans="1:14">
      <c r="A868" s="25" t="s">
        <v>17</v>
      </c>
      <c r="B868" s="27" t="s">
        <v>698</v>
      </c>
      <c r="C868" s="191">
        <v>3</v>
      </c>
      <c r="D868" s="192" t="s">
        <v>861</v>
      </c>
      <c r="E868" s="193"/>
      <c r="F868" s="193"/>
      <c r="G868" s="177">
        <v>12</v>
      </c>
      <c r="H868" s="178">
        <f t="shared" si="55"/>
        <v>12</v>
      </c>
      <c r="I868" s="178"/>
      <c r="J868" s="177">
        <f t="shared" si="54"/>
        <v>12</v>
      </c>
      <c r="K868" s="177">
        <v>13.75</v>
      </c>
      <c r="L868" s="177">
        <f t="shared" si="56"/>
        <v>165</v>
      </c>
      <c r="M868" s="177"/>
      <c r="N868" s="177">
        <f t="shared" si="57"/>
        <v>165</v>
      </c>
    </row>
    <row r="869" ht="12" customHeight="1" spans="1:14">
      <c r="A869" s="25" t="s">
        <v>17</v>
      </c>
      <c r="B869" s="27" t="s">
        <v>698</v>
      </c>
      <c r="C869" s="191">
        <v>3</v>
      </c>
      <c r="D869" s="192" t="s">
        <v>740</v>
      </c>
      <c r="E869" s="193"/>
      <c r="F869" s="193"/>
      <c r="G869" s="177">
        <v>20</v>
      </c>
      <c r="H869" s="178">
        <f t="shared" si="55"/>
        <v>20</v>
      </c>
      <c r="I869" s="178"/>
      <c r="J869" s="177">
        <f t="shared" si="54"/>
        <v>20</v>
      </c>
      <c r="K869" s="177">
        <v>13.75</v>
      </c>
      <c r="L869" s="177">
        <f t="shared" si="56"/>
        <v>275</v>
      </c>
      <c r="M869" s="177"/>
      <c r="N869" s="177">
        <f t="shared" si="57"/>
        <v>275</v>
      </c>
    </row>
    <row r="870" ht="12" customHeight="1" spans="1:14">
      <c r="A870" s="25" t="s">
        <v>17</v>
      </c>
      <c r="B870" s="27" t="s">
        <v>698</v>
      </c>
      <c r="C870" s="191">
        <v>3</v>
      </c>
      <c r="D870" s="192" t="s">
        <v>862</v>
      </c>
      <c r="E870" s="193"/>
      <c r="F870" s="193"/>
      <c r="G870" s="177">
        <v>8</v>
      </c>
      <c r="H870" s="178">
        <f t="shared" si="55"/>
        <v>8</v>
      </c>
      <c r="I870" s="178"/>
      <c r="J870" s="177">
        <f t="shared" si="54"/>
        <v>8</v>
      </c>
      <c r="K870" s="177">
        <v>13.75</v>
      </c>
      <c r="L870" s="177">
        <f t="shared" si="56"/>
        <v>110</v>
      </c>
      <c r="M870" s="177"/>
      <c r="N870" s="177">
        <f t="shared" si="57"/>
        <v>110</v>
      </c>
    </row>
    <row r="871" ht="12" customHeight="1" spans="1:14">
      <c r="A871" s="25" t="s">
        <v>17</v>
      </c>
      <c r="B871" s="27" t="s">
        <v>698</v>
      </c>
      <c r="C871" s="191">
        <v>3</v>
      </c>
      <c r="D871" s="27" t="s">
        <v>863</v>
      </c>
      <c r="E871" s="193"/>
      <c r="F871" s="193"/>
      <c r="G871" s="177">
        <v>16</v>
      </c>
      <c r="H871" s="178">
        <f t="shared" si="55"/>
        <v>16</v>
      </c>
      <c r="I871" s="178"/>
      <c r="J871" s="177">
        <f t="shared" si="54"/>
        <v>16</v>
      </c>
      <c r="K871" s="177">
        <v>13.75</v>
      </c>
      <c r="L871" s="177">
        <f t="shared" si="56"/>
        <v>220</v>
      </c>
      <c r="M871" s="177"/>
      <c r="N871" s="177">
        <f t="shared" si="57"/>
        <v>220</v>
      </c>
    </row>
    <row r="872" ht="12" customHeight="1" spans="1:14">
      <c r="A872" s="25" t="s">
        <v>17</v>
      </c>
      <c r="B872" s="27" t="s">
        <v>698</v>
      </c>
      <c r="C872" s="191">
        <v>3</v>
      </c>
      <c r="D872" s="192" t="s">
        <v>864</v>
      </c>
      <c r="E872" s="193"/>
      <c r="F872" s="193"/>
      <c r="G872" s="177">
        <v>16</v>
      </c>
      <c r="H872" s="178">
        <f t="shared" si="55"/>
        <v>16</v>
      </c>
      <c r="I872" s="178"/>
      <c r="J872" s="177">
        <f t="shared" si="54"/>
        <v>16</v>
      </c>
      <c r="K872" s="177">
        <v>13.75</v>
      </c>
      <c r="L872" s="177">
        <f t="shared" si="56"/>
        <v>220</v>
      </c>
      <c r="M872" s="177"/>
      <c r="N872" s="177">
        <f t="shared" si="57"/>
        <v>220</v>
      </c>
    </row>
    <row r="873" ht="12" customHeight="1" spans="1:14">
      <c r="A873" s="25" t="s">
        <v>17</v>
      </c>
      <c r="B873" s="27" t="s">
        <v>698</v>
      </c>
      <c r="C873" s="191">
        <v>3</v>
      </c>
      <c r="D873" s="192" t="s">
        <v>560</v>
      </c>
      <c r="E873" s="193"/>
      <c r="F873" s="193"/>
      <c r="G873" s="177">
        <v>24</v>
      </c>
      <c r="H873" s="178">
        <f t="shared" si="55"/>
        <v>24</v>
      </c>
      <c r="I873" s="178"/>
      <c r="J873" s="177">
        <f t="shared" si="54"/>
        <v>24</v>
      </c>
      <c r="K873" s="177">
        <v>13.75</v>
      </c>
      <c r="L873" s="177">
        <f t="shared" si="56"/>
        <v>330</v>
      </c>
      <c r="M873" s="177"/>
      <c r="N873" s="177">
        <f t="shared" si="57"/>
        <v>330</v>
      </c>
    </row>
    <row r="874" ht="12" customHeight="1" spans="1:14">
      <c r="A874" s="25" t="s">
        <v>17</v>
      </c>
      <c r="B874" s="27" t="s">
        <v>698</v>
      </c>
      <c r="C874" s="191">
        <v>3</v>
      </c>
      <c r="D874" s="39" t="s">
        <v>865</v>
      </c>
      <c r="E874" s="193"/>
      <c r="F874" s="193"/>
      <c r="G874" s="177">
        <v>16</v>
      </c>
      <c r="H874" s="178">
        <f t="shared" si="55"/>
        <v>16</v>
      </c>
      <c r="I874" s="178"/>
      <c r="J874" s="177">
        <f t="shared" si="54"/>
        <v>16</v>
      </c>
      <c r="K874" s="177">
        <v>13.75</v>
      </c>
      <c r="L874" s="177">
        <f t="shared" si="56"/>
        <v>220</v>
      </c>
      <c r="M874" s="177"/>
      <c r="N874" s="177">
        <f t="shared" si="57"/>
        <v>220</v>
      </c>
    </row>
    <row r="875" ht="12" customHeight="1" spans="1:14">
      <c r="A875" s="25" t="s">
        <v>17</v>
      </c>
      <c r="B875" s="27" t="s">
        <v>698</v>
      </c>
      <c r="C875" s="191">
        <v>3</v>
      </c>
      <c r="D875" s="192" t="s">
        <v>866</v>
      </c>
      <c r="E875" s="193"/>
      <c r="F875" s="193"/>
      <c r="G875" s="177">
        <v>12</v>
      </c>
      <c r="H875" s="178">
        <f t="shared" si="55"/>
        <v>12</v>
      </c>
      <c r="I875" s="178"/>
      <c r="J875" s="177">
        <f t="shared" si="54"/>
        <v>12</v>
      </c>
      <c r="K875" s="177">
        <v>13.75</v>
      </c>
      <c r="L875" s="177">
        <f t="shared" si="56"/>
        <v>165</v>
      </c>
      <c r="M875" s="177"/>
      <c r="N875" s="177">
        <f t="shared" si="57"/>
        <v>165</v>
      </c>
    </row>
    <row r="876" ht="12" customHeight="1" spans="1:14">
      <c r="A876" s="25" t="s">
        <v>17</v>
      </c>
      <c r="B876" s="27" t="s">
        <v>698</v>
      </c>
      <c r="C876" s="191">
        <v>3</v>
      </c>
      <c r="D876" s="27" t="s">
        <v>867</v>
      </c>
      <c r="E876" s="193"/>
      <c r="F876" s="193"/>
      <c r="G876" s="177">
        <v>20</v>
      </c>
      <c r="H876" s="178">
        <f t="shared" si="55"/>
        <v>20</v>
      </c>
      <c r="I876" s="178"/>
      <c r="J876" s="177">
        <f t="shared" si="54"/>
        <v>20</v>
      </c>
      <c r="K876" s="177">
        <v>13.75</v>
      </c>
      <c r="L876" s="177">
        <f t="shared" si="56"/>
        <v>275</v>
      </c>
      <c r="M876" s="177"/>
      <c r="N876" s="177">
        <f t="shared" si="57"/>
        <v>275</v>
      </c>
    </row>
    <row r="877" ht="12" customHeight="1" spans="1:14">
      <c r="A877" s="25" t="s">
        <v>17</v>
      </c>
      <c r="B877" s="27" t="s">
        <v>698</v>
      </c>
      <c r="C877" s="191">
        <v>3</v>
      </c>
      <c r="D877" s="192" t="s">
        <v>868</v>
      </c>
      <c r="E877" s="193"/>
      <c r="F877" s="193"/>
      <c r="G877" s="177">
        <v>24</v>
      </c>
      <c r="H877" s="178">
        <f t="shared" si="55"/>
        <v>24</v>
      </c>
      <c r="I877" s="178"/>
      <c r="J877" s="177">
        <f t="shared" si="54"/>
        <v>24</v>
      </c>
      <c r="K877" s="177">
        <v>13.75</v>
      </c>
      <c r="L877" s="177">
        <f t="shared" si="56"/>
        <v>330</v>
      </c>
      <c r="M877" s="177"/>
      <c r="N877" s="177">
        <f t="shared" si="57"/>
        <v>330</v>
      </c>
    </row>
    <row r="878" ht="12" customHeight="1" spans="1:14">
      <c r="A878" s="25" t="s">
        <v>17</v>
      </c>
      <c r="B878" s="27" t="s">
        <v>698</v>
      </c>
      <c r="C878" s="191">
        <v>3</v>
      </c>
      <c r="D878" s="192" t="s">
        <v>569</v>
      </c>
      <c r="E878" s="193"/>
      <c r="F878" s="193"/>
      <c r="G878" s="177">
        <v>12</v>
      </c>
      <c r="H878" s="178">
        <f t="shared" si="55"/>
        <v>12</v>
      </c>
      <c r="I878" s="178"/>
      <c r="J878" s="177">
        <f t="shared" si="54"/>
        <v>12</v>
      </c>
      <c r="K878" s="177">
        <v>13.75</v>
      </c>
      <c r="L878" s="177">
        <f t="shared" si="56"/>
        <v>165</v>
      </c>
      <c r="M878" s="177"/>
      <c r="N878" s="177">
        <f t="shared" si="57"/>
        <v>165</v>
      </c>
    </row>
    <row r="879" ht="12" customHeight="1" spans="1:14">
      <c r="A879" s="25" t="s">
        <v>17</v>
      </c>
      <c r="B879" s="27" t="s">
        <v>698</v>
      </c>
      <c r="C879" s="191">
        <v>3</v>
      </c>
      <c r="D879" s="192" t="s">
        <v>869</v>
      </c>
      <c r="E879" s="193"/>
      <c r="F879" s="193"/>
      <c r="G879" s="177">
        <v>40</v>
      </c>
      <c r="H879" s="178">
        <f t="shared" si="55"/>
        <v>40</v>
      </c>
      <c r="I879" s="178"/>
      <c r="J879" s="177">
        <f t="shared" si="54"/>
        <v>40</v>
      </c>
      <c r="K879" s="177">
        <v>13.75</v>
      </c>
      <c r="L879" s="177">
        <f t="shared" si="56"/>
        <v>550</v>
      </c>
      <c r="M879" s="177"/>
      <c r="N879" s="177">
        <f t="shared" si="57"/>
        <v>550</v>
      </c>
    </row>
    <row r="880" ht="12" customHeight="1" spans="1:14">
      <c r="A880" s="25" t="s">
        <v>17</v>
      </c>
      <c r="B880" s="27" t="s">
        <v>698</v>
      </c>
      <c r="C880" s="191">
        <v>3</v>
      </c>
      <c r="D880" s="192" t="s">
        <v>870</v>
      </c>
      <c r="E880" s="193"/>
      <c r="F880" s="193"/>
      <c r="G880" s="177">
        <v>16</v>
      </c>
      <c r="H880" s="178">
        <f t="shared" si="55"/>
        <v>16</v>
      </c>
      <c r="I880" s="178"/>
      <c r="J880" s="177">
        <f t="shared" si="54"/>
        <v>16</v>
      </c>
      <c r="K880" s="177">
        <v>13.75</v>
      </c>
      <c r="L880" s="177">
        <f t="shared" si="56"/>
        <v>220</v>
      </c>
      <c r="M880" s="177"/>
      <c r="N880" s="177">
        <f t="shared" si="57"/>
        <v>220</v>
      </c>
    </row>
    <row r="881" ht="12" customHeight="1" spans="1:14">
      <c r="A881" s="25" t="s">
        <v>17</v>
      </c>
      <c r="B881" s="27" t="s">
        <v>698</v>
      </c>
      <c r="C881" s="191">
        <v>3</v>
      </c>
      <c r="D881" s="27" t="s">
        <v>871</v>
      </c>
      <c r="E881" s="193"/>
      <c r="F881" s="193"/>
      <c r="G881" s="177">
        <v>28</v>
      </c>
      <c r="H881" s="178">
        <f t="shared" si="55"/>
        <v>28</v>
      </c>
      <c r="I881" s="178"/>
      <c r="J881" s="177">
        <f t="shared" si="54"/>
        <v>28</v>
      </c>
      <c r="K881" s="177">
        <v>13.75</v>
      </c>
      <c r="L881" s="177">
        <f t="shared" si="56"/>
        <v>385</v>
      </c>
      <c r="M881" s="177"/>
      <c r="N881" s="177">
        <f t="shared" si="57"/>
        <v>385</v>
      </c>
    </row>
    <row r="882" ht="12" customHeight="1" spans="1:14">
      <c r="A882" s="25" t="s">
        <v>17</v>
      </c>
      <c r="B882" s="27" t="s">
        <v>698</v>
      </c>
      <c r="C882" s="191">
        <v>3</v>
      </c>
      <c r="D882" s="192" t="s">
        <v>872</v>
      </c>
      <c r="E882" s="193"/>
      <c r="F882" s="193"/>
      <c r="G882" s="177">
        <v>32</v>
      </c>
      <c r="H882" s="178">
        <f t="shared" si="55"/>
        <v>32</v>
      </c>
      <c r="I882" s="178"/>
      <c r="J882" s="177">
        <f t="shared" si="54"/>
        <v>32</v>
      </c>
      <c r="K882" s="177">
        <v>13.75</v>
      </c>
      <c r="L882" s="177">
        <f t="shared" si="56"/>
        <v>440</v>
      </c>
      <c r="M882" s="177"/>
      <c r="N882" s="177">
        <f t="shared" si="57"/>
        <v>440</v>
      </c>
    </row>
    <row r="883" ht="12" customHeight="1" spans="1:14">
      <c r="A883" s="25" t="s">
        <v>17</v>
      </c>
      <c r="B883" s="27" t="s">
        <v>698</v>
      </c>
      <c r="C883" s="191">
        <v>3</v>
      </c>
      <c r="D883" s="194" t="s">
        <v>873</v>
      </c>
      <c r="E883" s="193"/>
      <c r="F883" s="193"/>
      <c r="G883" s="177">
        <v>28</v>
      </c>
      <c r="H883" s="178">
        <f t="shared" si="55"/>
        <v>28</v>
      </c>
      <c r="I883" s="178"/>
      <c r="J883" s="177">
        <f t="shared" si="54"/>
        <v>28</v>
      </c>
      <c r="K883" s="177">
        <v>13.75</v>
      </c>
      <c r="L883" s="177">
        <f t="shared" si="56"/>
        <v>385</v>
      </c>
      <c r="M883" s="177"/>
      <c r="N883" s="177">
        <f t="shared" si="57"/>
        <v>385</v>
      </c>
    </row>
    <row r="884" ht="12" customHeight="1" spans="1:14">
      <c r="A884" s="25" t="s">
        <v>17</v>
      </c>
      <c r="B884" s="27" t="s">
        <v>698</v>
      </c>
      <c r="C884" s="191">
        <v>3</v>
      </c>
      <c r="D884" s="192" t="s">
        <v>874</v>
      </c>
      <c r="E884" s="193"/>
      <c r="F884" s="193"/>
      <c r="G884" s="177">
        <v>16</v>
      </c>
      <c r="H884" s="178">
        <f t="shared" si="55"/>
        <v>16</v>
      </c>
      <c r="I884" s="178"/>
      <c r="J884" s="177">
        <f t="shared" si="54"/>
        <v>16</v>
      </c>
      <c r="K884" s="177">
        <v>13.75</v>
      </c>
      <c r="L884" s="177">
        <f t="shared" si="56"/>
        <v>220</v>
      </c>
      <c r="M884" s="177"/>
      <c r="N884" s="177">
        <f t="shared" si="57"/>
        <v>220</v>
      </c>
    </row>
    <row r="885" ht="12" customHeight="1" spans="1:14">
      <c r="A885" s="25" t="s">
        <v>17</v>
      </c>
      <c r="B885" s="27" t="s">
        <v>698</v>
      </c>
      <c r="C885" s="191">
        <v>3</v>
      </c>
      <c r="D885" s="39" t="s">
        <v>799</v>
      </c>
      <c r="E885" s="193"/>
      <c r="F885" s="193"/>
      <c r="G885" s="177">
        <v>4</v>
      </c>
      <c r="H885" s="178">
        <f t="shared" si="55"/>
        <v>4</v>
      </c>
      <c r="I885" s="178"/>
      <c r="J885" s="177">
        <f t="shared" si="54"/>
        <v>4</v>
      </c>
      <c r="K885" s="177">
        <v>13.75</v>
      </c>
      <c r="L885" s="177">
        <f t="shared" si="56"/>
        <v>55</v>
      </c>
      <c r="M885" s="177"/>
      <c r="N885" s="177">
        <f t="shared" si="57"/>
        <v>55</v>
      </c>
    </row>
    <row r="886" ht="12" customHeight="1" spans="1:14">
      <c r="A886" s="25" t="s">
        <v>17</v>
      </c>
      <c r="B886" s="27" t="s">
        <v>698</v>
      </c>
      <c r="C886" s="191">
        <v>3</v>
      </c>
      <c r="D886" s="192" t="s">
        <v>875</v>
      </c>
      <c r="E886" s="193"/>
      <c r="F886" s="193"/>
      <c r="G886" s="177">
        <v>16</v>
      </c>
      <c r="H886" s="178">
        <f t="shared" si="55"/>
        <v>16</v>
      </c>
      <c r="I886" s="178"/>
      <c r="J886" s="177">
        <f t="shared" si="54"/>
        <v>16</v>
      </c>
      <c r="K886" s="177">
        <v>13.75</v>
      </c>
      <c r="L886" s="177">
        <f t="shared" si="56"/>
        <v>220</v>
      </c>
      <c r="M886" s="177"/>
      <c r="N886" s="177">
        <f t="shared" si="57"/>
        <v>220</v>
      </c>
    </row>
    <row r="887" ht="12" customHeight="1" spans="1:14">
      <c r="A887" s="25" t="s">
        <v>17</v>
      </c>
      <c r="B887" s="27" t="s">
        <v>698</v>
      </c>
      <c r="C887" s="191">
        <v>3</v>
      </c>
      <c r="D887" s="39" t="s">
        <v>876</v>
      </c>
      <c r="E887" s="193"/>
      <c r="F887" s="193"/>
      <c r="G887" s="177">
        <v>16</v>
      </c>
      <c r="H887" s="178">
        <f t="shared" si="55"/>
        <v>16</v>
      </c>
      <c r="I887" s="178"/>
      <c r="J887" s="177">
        <f t="shared" si="54"/>
        <v>16</v>
      </c>
      <c r="K887" s="177">
        <v>13.75</v>
      </c>
      <c r="L887" s="177">
        <f t="shared" si="56"/>
        <v>220</v>
      </c>
      <c r="M887" s="177"/>
      <c r="N887" s="177">
        <f t="shared" si="57"/>
        <v>220</v>
      </c>
    </row>
    <row r="888" ht="12" customHeight="1" spans="1:14">
      <c r="A888" s="25" t="s">
        <v>17</v>
      </c>
      <c r="B888" s="27" t="s">
        <v>698</v>
      </c>
      <c r="C888" s="191">
        <v>3</v>
      </c>
      <c r="D888" s="27" t="s">
        <v>877</v>
      </c>
      <c r="E888" s="193"/>
      <c r="F888" s="193"/>
      <c r="G888" s="177">
        <v>8</v>
      </c>
      <c r="H888" s="178">
        <f t="shared" si="55"/>
        <v>8</v>
      </c>
      <c r="I888" s="178"/>
      <c r="J888" s="177">
        <f t="shared" si="54"/>
        <v>8</v>
      </c>
      <c r="K888" s="177">
        <v>13.75</v>
      </c>
      <c r="L888" s="177">
        <f t="shared" si="56"/>
        <v>110</v>
      </c>
      <c r="M888" s="177"/>
      <c r="N888" s="177">
        <f t="shared" si="57"/>
        <v>110</v>
      </c>
    </row>
    <row r="889" ht="12" customHeight="1" spans="1:14">
      <c r="A889" s="25" t="s">
        <v>17</v>
      </c>
      <c r="B889" s="27" t="s">
        <v>698</v>
      </c>
      <c r="C889" s="191">
        <v>3</v>
      </c>
      <c r="D889" s="192" t="s">
        <v>878</v>
      </c>
      <c r="E889" s="193"/>
      <c r="F889" s="193"/>
      <c r="G889" s="177">
        <v>12</v>
      </c>
      <c r="H889" s="178">
        <f t="shared" si="55"/>
        <v>12</v>
      </c>
      <c r="I889" s="178"/>
      <c r="J889" s="177">
        <f t="shared" si="54"/>
        <v>12</v>
      </c>
      <c r="K889" s="177">
        <v>13.75</v>
      </c>
      <c r="L889" s="177">
        <f t="shared" si="56"/>
        <v>165</v>
      </c>
      <c r="M889" s="177"/>
      <c r="N889" s="177">
        <f t="shared" si="57"/>
        <v>165</v>
      </c>
    </row>
    <row r="890" ht="12" customHeight="1" spans="1:14">
      <c r="A890" s="25" t="s">
        <v>17</v>
      </c>
      <c r="B890" s="27" t="s">
        <v>698</v>
      </c>
      <c r="C890" s="191">
        <v>3</v>
      </c>
      <c r="D890" s="192" t="s">
        <v>777</v>
      </c>
      <c r="E890" s="193"/>
      <c r="F890" s="193"/>
      <c r="G890" s="177">
        <v>16</v>
      </c>
      <c r="H890" s="178">
        <f t="shared" si="55"/>
        <v>16</v>
      </c>
      <c r="I890" s="178"/>
      <c r="J890" s="177">
        <f t="shared" si="54"/>
        <v>16</v>
      </c>
      <c r="K890" s="177">
        <v>13.75</v>
      </c>
      <c r="L890" s="177">
        <f t="shared" si="56"/>
        <v>220</v>
      </c>
      <c r="M890" s="177"/>
      <c r="N890" s="177">
        <f t="shared" si="57"/>
        <v>220</v>
      </c>
    </row>
    <row r="891" ht="12" customHeight="1" spans="1:14">
      <c r="A891" s="25" t="s">
        <v>17</v>
      </c>
      <c r="B891" s="27" t="s">
        <v>698</v>
      </c>
      <c r="C891" s="191">
        <v>3</v>
      </c>
      <c r="D891" s="27" t="s">
        <v>879</v>
      </c>
      <c r="E891" s="193"/>
      <c r="F891" s="193"/>
      <c r="G891" s="177">
        <v>8</v>
      </c>
      <c r="H891" s="178">
        <f t="shared" si="55"/>
        <v>8</v>
      </c>
      <c r="I891" s="178"/>
      <c r="J891" s="177">
        <f t="shared" si="54"/>
        <v>8</v>
      </c>
      <c r="K891" s="177">
        <v>13.75</v>
      </c>
      <c r="L891" s="177">
        <f t="shared" si="56"/>
        <v>110</v>
      </c>
      <c r="M891" s="177"/>
      <c r="N891" s="177">
        <f t="shared" si="57"/>
        <v>110</v>
      </c>
    </row>
    <row r="892" ht="12" customHeight="1" spans="1:14">
      <c r="A892" s="25" t="s">
        <v>17</v>
      </c>
      <c r="B892" s="27" t="s">
        <v>698</v>
      </c>
      <c r="C892" s="191">
        <v>3</v>
      </c>
      <c r="D892" s="27" t="s">
        <v>880</v>
      </c>
      <c r="E892" s="193"/>
      <c r="F892" s="193"/>
      <c r="G892" s="177">
        <v>12</v>
      </c>
      <c r="H892" s="178">
        <f t="shared" si="55"/>
        <v>12</v>
      </c>
      <c r="I892" s="178"/>
      <c r="J892" s="177">
        <f t="shared" si="54"/>
        <v>12</v>
      </c>
      <c r="K892" s="177">
        <v>13.75</v>
      </c>
      <c r="L892" s="177">
        <f t="shared" si="56"/>
        <v>165</v>
      </c>
      <c r="M892" s="177"/>
      <c r="N892" s="177">
        <f t="shared" si="57"/>
        <v>165</v>
      </c>
    </row>
    <row r="893" ht="12" customHeight="1" spans="1:14">
      <c r="A893" s="25" t="s">
        <v>17</v>
      </c>
      <c r="B893" s="27" t="s">
        <v>698</v>
      </c>
      <c r="C893" s="191">
        <v>3</v>
      </c>
      <c r="D893" s="27" t="s">
        <v>881</v>
      </c>
      <c r="E893" s="193"/>
      <c r="F893" s="193"/>
      <c r="G893" s="177">
        <v>16</v>
      </c>
      <c r="H893" s="178">
        <f t="shared" si="55"/>
        <v>16</v>
      </c>
      <c r="I893" s="178"/>
      <c r="J893" s="177">
        <f t="shared" si="54"/>
        <v>16</v>
      </c>
      <c r="K893" s="177">
        <v>13.75</v>
      </c>
      <c r="L893" s="177">
        <f t="shared" si="56"/>
        <v>220</v>
      </c>
      <c r="M893" s="177"/>
      <c r="N893" s="177">
        <f t="shared" si="57"/>
        <v>220</v>
      </c>
    </row>
    <row r="894" ht="12" customHeight="1" spans="1:14">
      <c r="A894" s="25" t="s">
        <v>17</v>
      </c>
      <c r="B894" s="27" t="s">
        <v>698</v>
      </c>
      <c r="C894" s="191">
        <v>3</v>
      </c>
      <c r="D894" s="27" t="s">
        <v>882</v>
      </c>
      <c r="E894" s="193"/>
      <c r="F894" s="193"/>
      <c r="G894" s="177">
        <v>20</v>
      </c>
      <c r="H894" s="178">
        <f t="shared" si="55"/>
        <v>20</v>
      </c>
      <c r="I894" s="178"/>
      <c r="J894" s="177">
        <f t="shared" si="54"/>
        <v>20</v>
      </c>
      <c r="K894" s="177">
        <v>13.75</v>
      </c>
      <c r="L894" s="177">
        <f t="shared" si="56"/>
        <v>275</v>
      </c>
      <c r="M894" s="177"/>
      <c r="N894" s="177">
        <f t="shared" si="57"/>
        <v>275</v>
      </c>
    </row>
    <row r="895" ht="12" customHeight="1" spans="1:14">
      <c r="A895" s="25" t="s">
        <v>17</v>
      </c>
      <c r="B895" s="27" t="s">
        <v>698</v>
      </c>
      <c r="C895" s="191">
        <v>3</v>
      </c>
      <c r="D895" s="27" t="s">
        <v>883</v>
      </c>
      <c r="E895" s="193"/>
      <c r="F895" s="193"/>
      <c r="G895" s="177">
        <v>16</v>
      </c>
      <c r="H895" s="178">
        <f t="shared" si="55"/>
        <v>16</v>
      </c>
      <c r="I895" s="178"/>
      <c r="J895" s="177">
        <f t="shared" si="54"/>
        <v>16</v>
      </c>
      <c r="K895" s="177">
        <v>13.75</v>
      </c>
      <c r="L895" s="177">
        <f t="shared" si="56"/>
        <v>220</v>
      </c>
      <c r="M895" s="177"/>
      <c r="N895" s="177">
        <f t="shared" si="57"/>
        <v>220</v>
      </c>
    </row>
    <row r="896" ht="12" customHeight="1" spans="1:14">
      <c r="A896" s="25" t="s">
        <v>17</v>
      </c>
      <c r="B896" s="27" t="s">
        <v>698</v>
      </c>
      <c r="C896" s="191">
        <v>3</v>
      </c>
      <c r="D896" s="27" t="s">
        <v>884</v>
      </c>
      <c r="E896" s="193"/>
      <c r="F896" s="193"/>
      <c r="G896" s="177">
        <v>16</v>
      </c>
      <c r="H896" s="178">
        <f t="shared" si="55"/>
        <v>16</v>
      </c>
      <c r="I896" s="178"/>
      <c r="J896" s="177">
        <f t="shared" si="54"/>
        <v>16</v>
      </c>
      <c r="K896" s="177">
        <v>13.75</v>
      </c>
      <c r="L896" s="177">
        <f t="shared" si="56"/>
        <v>220</v>
      </c>
      <c r="M896" s="177"/>
      <c r="N896" s="177">
        <f t="shared" si="57"/>
        <v>220</v>
      </c>
    </row>
    <row r="897" ht="12" customHeight="1" spans="1:14">
      <c r="A897" s="25" t="s">
        <v>17</v>
      </c>
      <c r="B897" s="27" t="s">
        <v>698</v>
      </c>
      <c r="C897" s="191">
        <v>3</v>
      </c>
      <c r="D897" s="27" t="s">
        <v>885</v>
      </c>
      <c r="E897" s="193"/>
      <c r="F897" s="193"/>
      <c r="G897" s="177">
        <v>12</v>
      </c>
      <c r="H897" s="178">
        <f t="shared" si="55"/>
        <v>12</v>
      </c>
      <c r="I897" s="178"/>
      <c r="J897" s="177">
        <f t="shared" si="54"/>
        <v>12</v>
      </c>
      <c r="K897" s="177">
        <v>13.75</v>
      </c>
      <c r="L897" s="177">
        <f t="shared" si="56"/>
        <v>165</v>
      </c>
      <c r="M897" s="177"/>
      <c r="N897" s="177">
        <f t="shared" si="57"/>
        <v>165</v>
      </c>
    </row>
    <row r="898" ht="12" customHeight="1" spans="1:14">
      <c r="A898" s="25" t="s">
        <v>17</v>
      </c>
      <c r="B898" s="27" t="s">
        <v>698</v>
      </c>
      <c r="C898" s="191">
        <v>3</v>
      </c>
      <c r="D898" s="27" t="s">
        <v>561</v>
      </c>
      <c r="E898" s="193"/>
      <c r="F898" s="193"/>
      <c r="G898" s="177">
        <v>28</v>
      </c>
      <c r="H898" s="178">
        <f t="shared" si="55"/>
        <v>28</v>
      </c>
      <c r="I898" s="178"/>
      <c r="J898" s="177">
        <f t="shared" si="54"/>
        <v>28</v>
      </c>
      <c r="K898" s="177">
        <v>13.75</v>
      </c>
      <c r="L898" s="177">
        <f t="shared" si="56"/>
        <v>385</v>
      </c>
      <c r="M898" s="177"/>
      <c r="N898" s="177">
        <f t="shared" si="57"/>
        <v>385</v>
      </c>
    </row>
    <row r="899" ht="12" customHeight="1" spans="1:14">
      <c r="A899" s="25" t="s">
        <v>17</v>
      </c>
      <c r="B899" s="27" t="s">
        <v>698</v>
      </c>
      <c r="C899" s="191">
        <v>3</v>
      </c>
      <c r="D899" s="27" t="s">
        <v>886</v>
      </c>
      <c r="E899" s="193"/>
      <c r="F899" s="193"/>
      <c r="G899" s="177">
        <v>12</v>
      </c>
      <c r="H899" s="178">
        <f t="shared" si="55"/>
        <v>12</v>
      </c>
      <c r="I899" s="178"/>
      <c r="J899" s="177">
        <f t="shared" si="54"/>
        <v>12</v>
      </c>
      <c r="K899" s="177">
        <v>13.75</v>
      </c>
      <c r="L899" s="177">
        <f t="shared" si="56"/>
        <v>165</v>
      </c>
      <c r="M899" s="177"/>
      <c r="N899" s="177">
        <f t="shared" si="57"/>
        <v>165</v>
      </c>
    </row>
    <row r="900" ht="12" customHeight="1" spans="1:14">
      <c r="A900" s="25" t="s">
        <v>17</v>
      </c>
      <c r="B900" s="27" t="s">
        <v>698</v>
      </c>
      <c r="C900" s="191">
        <v>3</v>
      </c>
      <c r="D900" s="27" t="s">
        <v>887</v>
      </c>
      <c r="E900" s="193"/>
      <c r="F900" s="193"/>
      <c r="G900" s="177">
        <v>12</v>
      </c>
      <c r="H900" s="178">
        <f t="shared" si="55"/>
        <v>12</v>
      </c>
      <c r="I900" s="178"/>
      <c r="J900" s="177">
        <f t="shared" si="54"/>
        <v>12</v>
      </c>
      <c r="K900" s="177">
        <v>13.75</v>
      </c>
      <c r="L900" s="177">
        <f t="shared" si="56"/>
        <v>165</v>
      </c>
      <c r="M900" s="177"/>
      <c r="N900" s="177">
        <f t="shared" si="57"/>
        <v>165</v>
      </c>
    </row>
    <row r="901" ht="12" customHeight="1" spans="1:14">
      <c r="A901" s="25" t="s">
        <v>17</v>
      </c>
      <c r="B901" s="27" t="s">
        <v>698</v>
      </c>
      <c r="C901" s="191">
        <v>3</v>
      </c>
      <c r="D901" s="27" t="s">
        <v>875</v>
      </c>
      <c r="E901" s="193"/>
      <c r="F901" s="193"/>
      <c r="G901" s="177">
        <v>8</v>
      </c>
      <c r="H901" s="178">
        <f t="shared" si="55"/>
        <v>8</v>
      </c>
      <c r="I901" s="178"/>
      <c r="J901" s="177">
        <f t="shared" ref="J901:J964" si="58">H901</f>
        <v>8</v>
      </c>
      <c r="K901" s="177">
        <v>13.75</v>
      </c>
      <c r="L901" s="177">
        <f t="shared" si="56"/>
        <v>110</v>
      </c>
      <c r="M901" s="177"/>
      <c r="N901" s="177">
        <f t="shared" si="57"/>
        <v>110</v>
      </c>
    </row>
    <row r="902" ht="12" customHeight="1" spans="1:14">
      <c r="A902" s="25" t="s">
        <v>17</v>
      </c>
      <c r="B902" s="27" t="s">
        <v>698</v>
      </c>
      <c r="C902" s="191">
        <v>4</v>
      </c>
      <c r="D902" s="192" t="s">
        <v>888</v>
      </c>
      <c r="E902" s="193"/>
      <c r="F902" s="193"/>
      <c r="G902" s="177">
        <v>36</v>
      </c>
      <c r="H902" s="178">
        <f t="shared" ref="H902:H965" si="59">SUBTOTAL(9,E902:G902)</f>
        <v>36</v>
      </c>
      <c r="I902" s="178"/>
      <c r="J902" s="177">
        <f t="shared" si="58"/>
        <v>36</v>
      </c>
      <c r="K902" s="177">
        <v>13.75</v>
      </c>
      <c r="L902" s="177">
        <f t="shared" ref="L902:L965" si="60">ROUND(H902*K902,2)</f>
        <v>495</v>
      </c>
      <c r="M902" s="177"/>
      <c r="N902" s="177">
        <f t="shared" ref="N902:N965" si="61">L902-M902</f>
        <v>495</v>
      </c>
    </row>
    <row r="903" ht="12" customHeight="1" spans="1:14">
      <c r="A903" s="25" t="s">
        <v>17</v>
      </c>
      <c r="B903" s="27" t="s">
        <v>698</v>
      </c>
      <c r="C903" s="191">
        <v>4</v>
      </c>
      <c r="D903" s="192" t="s">
        <v>889</v>
      </c>
      <c r="E903" s="193"/>
      <c r="F903" s="193"/>
      <c r="G903" s="177">
        <v>16</v>
      </c>
      <c r="H903" s="178">
        <f t="shared" si="59"/>
        <v>16</v>
      </c>
      <c r="I903" s="178"/>
      <c r="J903" s="177">
        <f t="shared" si="58"/>
        <v>16</v>
      </c>
      <c r="K903" s="177">
        <v>13.75</v>
      </c>
      <c r="L903" s="177">
        <f t="shared" si="60"/>
        <v>220</v>
      </c>
      <c r="M903" s="177"/>
      <c r="N903" s="177">
        <f t="shared" si="61"/>
        <v>220</v>
      </c>
    </row>
    <row r="904" ht="12" customHeight="1" spans="1:14">
      <c r="A904" s="25" t="s">
        <v>17</v>
      </c>
      <c r="B904" s="27" t="s">
        <v>698</v>
      </c>
      <c r="C904" s="191">
        <v>4</v>
      </c>
      <c r="D904" s="192" t="s">
        <v>890</v>
      </c>
      <c r="E904" s="193"/>
      <c r="F904" s="193"/>
      <c r="G904" s="177">
        <v>12</v>
      </c>
      <c r="H904" s="178">
        <f t="shared" si="59"/>
        <v>12</v>
      </c>
      <c r="I904" s="178"/>
      <c r="J904" s="177">
        <f t="shared" si="58"/>
        <v>12</v>
      </c>
      <c r="K904" s="177">
        <v>13.75</v>
      </c>
      <c r="L904" s="177">
        <f t="shared" si="60"/>
        <v>165</v>
      </c>
      <c r="M904" s="177"/>
      <c r="N904" s="177">
        <f t="shared" si="61"/>
        <v>165</v>
      </c>
    </row>
    <row r="905" ht="12" customHeight="1" spans="1:14">
      <c r="A905" s="25" t="s">
        <v>17</v>
      </c>
      <c r="B905" s="27" t="s">
        <v>698</v>
      </c>
      <c r="C905" s="191">
        <v>4</v>
      </c>
      <c r="D905" s="192" t="s">
        <v>891</v>
      </c>
      <c r="E905" s="193"/>
      <c r="F905" s="193"/>
      <c r="G905" s="177">
        <v>12</v>
      </c>
      <c r="H905" s="178">
        <f t="shared" si="59"/>
        <v>12</v>
      </c>
      <c r="I905" s="178"/>
      <c r="J905" s="177">
        <f t="shared" si="58"/>
        <v>12</v>
      </c>
      <c r="K905" s="177">
        <v>13.75</v>
      </c>
      <c r="L905" s="177">
        <f t="shared" si="60"/>
        <v>165</v>
      </c>
      <c r="M905" s="177"/>
      <c r="N905" s="177">
        <f t="shared" si="61"/>
        <v>165</v>
      </c>
    </row>
    <row r="906" ht="12" customHeight="1" spans="1:14">
      <c r="A906" s="25" t="s">
        <v>17</v>
      </c>
      <c r="B906" s="27" t="s">
        <v>698</v>
      </c>
      <c r="C906" s="191">
        <v>4</v>
      </c>
      <c r="D906" s="192" t="s">
        <v>799</v>
      </c>
      <c r="E906" s="193"/>
      <c r="F906" s="193"/>
      <c r="G906" s="177">
        <v>4</v>
      </c>
      <c r="H906" s="178">
        <f t="shared" si="59"/>
        <v>4</v>
      </c>
      <c r="I906" s="178"/>
      <c r="J906" s="177">
        <f t="shared" si="58"/>
        <v>4</v>
      </c>
      <c r="K906" s="177">
        <v>13.75</v>
      </c>
      <c r="L906" s="177">
        <f t="shared" si="60"/>
        <v>55</v>
      </c>
      <c r="M906" s="177"/>
      <c r="N906" s="177">
        <f t="shared" si="61"/>
        <v>55</v>
      </c>
    </row>
    <row r="907" ht="12" customHeight="1" spans="1:14">
      <c r="A907" s="25" t="s">
        <v>17</v>
      </c>
      <c r="B907" s="27" t="s">
        <v>698</v>
      </c>
      <c r="C907" s="191">
        <v>4</v>
      </c>
      <c r="D907" s="192" t="s">
        <v>892</v>
      </c>
      <c r="E907" s="193"/>
      <c r="F907" s="193"/>
      <c r="G907" s="177">
        <v>12</v>
      </c>
      <c r="H907" s="178">
        <f t="shared" si="59"/>
        <v>12</v>
      </c>
      <c r="I907" s="178"/>
      <c r="J907" s="177">
        <f t="shared" si="58"/>
        <v>12</v>
      </c>
      <c r="K907" s="177">
        <v>13.75</v>
      </c>
      <c r="L907" s="177">
        <f t="shared" si="60"/>
        <v>165</v>
      </c>
      <c r="M907" s="177"/>
      <c r="N907" s="177">
        <f t="shared" si="61"/>
        <v>165</v>
      </c>
    </row>
    <row r="908" ht="12" customHeight="1" spans="1:14">
      <c r="A908" s="25" t="s">
        <v>17</v>
      </c>
      <c r="B908" s="27" t="s">
        <v>698</v>
      </c>
      <c r="C908" s="191">
        <v>4</v>
      </c>
      <c r="D908" s="192" t="s">
        <v>893</v>
      </c>
      <c r="E908" s="193"/>
      <c r="F908" s="193"/>
      <c r="G908" s="177">
        <v>4</v>
      </c>
      <c r="H908" s="178">
        <f t="shared" si="59"/>
        <v>4</v>
      </c>
      <c r="I908" s="178"/>
      <c r="J908" s="177">
        <f t="shared" si="58"/>
        <v>4</v>
      </c>
      <c r="K908" s="177">
        <v>13.75</v>
      </c>
      <c r="L908" s="177">
        <f t="shared" si="60"/>
        <v>55</v>
      </c>
      <c r="M908" s="177"/>
      <c r="N908" s="177">
        <f t="shared" si="61"/>
        <v>55</v>
      </c>
    </row>
    <row r="909" ht="12" customHeight="1" spans="1:14">
      <c r="A909" s="25" t="s">
        <v>17</v>
      </c>
      <c r="B909" s="27" t="s">
        <v>698</v>
      </c>
      <c r="C909" s="191">
        <v>4</v>
      </c>
      <c r="D909" s="192" t="s">
        <v>894</v>
      </c>
      <c r="E909" s="193"/>
      <c r="F909" s="193"/>
      <c r="G909" s="177">
        <v>12</v>
      </c>
      <c r="H909" s="178">
        <f t="shared" si="59"/>
        <v>12</v>
      </c>
      <c r="I909" s="178"/>
      <c r="J909" s="177">
        <f t="shared" si="58"/>
        <v>12</v>
      </c>
      <c r="K909" s="177">
        <v>13.75</v>
      </c>
      <c r="L909" s="177">
        <f t="shared" si="60"/>
        <v>165</v>
      </c>
      <c r="M909" s="177"/>
      <c r="N909" s="177">
        <f t="shared" si="61"/>
        <v>165</v>
      </c>
    </row>
    <row r="910" ht="12" customHeight="1" spans="1:14">
      <c r="A910" s="25" t="s">
        <v>17</v>
      </c>
      <c r="B910" s="27" t="s">
        <v>698</v>
      </c>
      <c r="C910" s="191">
        <v>4</v>
      </c>
      <c r="D910" s="192" t="s">
        <v>895</v>
      </c>
      <c r="E910" s="193"/>
      <c r="F910" s="193"/>
      <c r="G910" s="177">
        <v>12</v>
      </c>
      <c r="H910" s="178">
        <f t="shared" si="59"/>
        <v>12</v>
      </c>
      <c r="I910" s="178"/>
      <c r="J910" s="177">
        <f t="shared" si="58"/>
        <v>12</v>
      </c>
      <c r="K910" s="177">
        <v>13.75</v>
      </c>
      <c r="L910" s="177">
        <f t="shared" si="60"/>
        <v>165</v>
      </c>
      <c r="M910" s="177"/>
      <c r="N910" s="177">
        <f t="shared" si="61"/>
        <v>165</v>
      </c>
    </row>
    <row r="911" ht="12" customHeight="1" spans="1:14">
      <c r="A911" s="25" t="s">
        <v>17</v>
      </c>
      <c r="B911" s="27" t="s">
        <v>698</v>
      </c>
      <c r="C911" s="191">
        <v>4</v>
      </c>
      <c r="D911" s="192" t="s">
        <v>896</v>
      </c>
      <c r="E911" s="193"/>
      <c r="F911" s="193"/>
      <c r="G911" s="177">
        <v>24</v>
      </c>
      <c r="H911" s="178">
        <f t="shared" si="59"/>
        <v>24</v>
      </c>
      <c r="I911" s="178"/>
      <c r="J911" s="177">
        <f t="shared" si="58"/>
        <v>24</v>
      </c>
      <c r="K911" s="177">
        <v>13.75</v>
      </c>
      <c r="L911" s="177">
        <f t="shared" si="60"/>
        <v>330</v>
      </c>
      <c r="M911" s="177"/>
      <c r="N911" s="177">
        <f t="shared" si="61"/>
        <v>330</v>
      </c>
    </row>
    <row r="912" ht="12" customHeight="1" spans="1:14">
      <c r="A912" s="25" t="s">
        <v>17</v>
      </c>
      <c r="B912" s="27" t="s">
        <v>698</v>
      </c>
      <c r="C912" s="191">
        <v>4</v>
      </c>
      <c r="D912" s="39" t="s">
        <v>897</v>
      </c>
      <c r="E912" s="193"/>
      <c r="F912" s="193"/>
      <c r="G912" s="177">
        <v>24</v>
      </c>
      <c r="H912" s="178">
        <f t="shared" si="59"/>
        <v>24</v>
      </c>
      <c r="I912" s="178"/>
      <c r="J912" s="177">
        <f t="shared" si="58"/>
        <v>24</v>
      </c>
      <c r="K912" s="177">
        <v>13.75</v>
      </c>
      <c r="L912" s="177">
        <f t="shared" si="60"/>
        <v>330</v>
      </c>
      <c r="M912" s="177"/>
      <c r="N912" s="177">
        <f t="shared" si="61"/>
        <v>330</v>
      </c>
    </row>
    <row r="913" ht="12" customHeight="1" spans="1:14">
      <c r="A913" s="25" t="s">
        <v>17</v>
      </c>
      <c r="B913" s="27" t="s">
        <v>698</v>
      </c>
      <c r="C913" s="191">
        <v>4</v>
      </c>
      <c r="D913" s="27" t="s">
        <v>898</v>
      </c>
      <c r="E913" s="193"/>
      <c r="F913" s="193"/>
      <c r="G913" s="177">
        <v>28</v>
      </c>
      <c r="H913" s="178">
        <f t="shared" si="59"/>
        <v>28</v>
      </c>
      <c r="I913" s="178"/>
      <c r="J913" s="177">
        <f t="shared" si="58"/>
        <v>28</v>
      </c>
      <c r="K913" s="177">
        <v>13.75</v>
      </c>
      <c r="L913" s="177">
        <f t="shared" si="60"/>
        <v>385</v>
      </c>
      <c r="M913" s="177"/>
      <c r="N913" s="177">
        <f t="shared" si="61"/>
        <v>385</v>
      </c>
    </row>
    <row r="914" ht="12" customHeight="1" spans="1:14">
      <c r="A914" s="25" t="s">
        <v>17</v>
      </c>
      <c r="B914" s="27" t="s">
        <v>698</v>
      </c>
      <c r="C914" s="191">
        <v>4</v>
      </c>
      <c r="D914" s="39" t="s">
        <v>899</v>
      </c>
      <c r="E914" s="193"/>
      <c r="F914" s="193"/>
      <c r="G914" s="177">
        <v>20</v>
      </c>
      <c r="H914" s="178">
        <f t="shared" si="59"/>
        <v>20</v>
      </c>
      <c r="I914" s="178"/>
      <c r="J914" s="177">
        <f t="shared" si="58"/>
        <v>20</v>
      </c>
      <c r="K914" s="177">
        <v>13.75</v>
      </c>
      <c r="L914" s="177">
        <f t="shared" si="60"/>
        <v>275</v>
      </c>
      <c r="M914" s="177"/>
      <c r="N914" s="177">
        <f t="shared" si="61"/>
        <v>275</v>
      </c>
    </row>
    <row r="915" ht="12" customHeight="1" spans="1:14">
      <c r="A915" s="25" t="s">
        <v>17</v>
      </c>
      <c r="B915" s="27" t="s">
        <v>698</v>
      </c>
      <c r="C915" s="191">
        <v>4</v>
      </c>
      <c r="D915" s="192" t="s">
        <v>900</v>
      </c>
      <c r="E915" s="193"/>
      <c r="F915" s="193"/>
      <c r="G915" s="177">
        <v>16</v>
      </c>
      <c r="H915" s="178">
        <f t="shared" si="59"/>
        <v>16</v>
      </c>
      <c r="I915" s="178"/>
      <c r="J915" s="177">
        <f t="shared" si="58"/>
        <v>16</v>
      </c>
      <c r="K915" s="177">
        <v>13.75</v>
      </c>
      <c r="L915" s="177">
        <f t="shared" si="60"/>
        <v>220</v>
      </c>
      <c r="M915" s="177"/>
      <c r="N915" s="177">
        <f t="shared" si="61"/>
        <v>220</v>
      </c>
    </row>
    <row r="916" ht="12" customHeight="1" spans="1:14">
      <c r="A916" s="25" t="s">
        <v>17</v>
      </c>
      <c r="B916" s="27" t="s">
        <v>698</v>
      </c>
      <c r="C916" s="191">
        <v>4</v>
      </c>
      <c r="D916" s="192" t="s">
        <v>827</v>
      </c>
      <c r="E916" s="193"/>
      <c r="F916" s="193"/>
      <c r="G916" s="177">
        <v>24</v>
      </c>
      <c r="H916" s="178">
        <f t="shared" si="59"/>
        <v>24</v>
      </c>
      <c r="I916" s="178"/>
      <c r="J916" s="177">
        <f t="shared" si="58"/>
        <v>24</v>
      </c>
      <c r="K916" s="177">
        <v>13.75</v>
      </c>
      <c r="L916" s="177">
        <f t="shared" si="60"/>
        <v>330</v>
      </c>
      <c r="M916" s="177"/>
      <c r="N916" s="177">
        <f t="shared" si="61"/>
        <v>330</v>
      </c>
    </row>
    <row r="917" ht="12" customHeight="1" spans="1:14">
      <c r="A917" s="25" t="s">
        <v>17</v>
      </c>
      <c r="B917" s="27" t="s">
        <v>698</v>
      </c>
      <c r="C917" s="191">
        <v>4</v>
      </c>
      <c r="D917" s="192" t="s">
        <v>901</v>
      </c>
      <c r="E917" s="193"/>
      <c r="F917" s="193"/>
      <c r="G917" s="177">
        <v>20</v>
      </c>
      <c r="H917" s="178">
        <f t="shared" si="59"/>
        <v>20</v>
      </c>
      <c r="I917" s="178"/>
      <c r="J917" s="177">
        <f t="shared" si="58"/>
        <v>20</v>
      </c>
      <c r="K917" s="177">
        <v>13.75</v>
      </c>
      <c r="L917" s="177">
        <f t="shared" si="60"/>
        <v>275</v>
      </c>
      <c r="M917" s="177"/>
      <c r="N917" s="177">
        <f t="shared" si="61"/>
        <v>275</v>
      </c>
    </row>
    <row r="918" ht="12" customHeight="1" spans="1:14">
      <c r="A918" s="25" t="s">
        <v>17</v>
      </c>
      <c r="B918" s="27" t="s">
        <v>698</v>
      </c>
      <c r="C918" s="191">
        <v>4</v>
      </c>
      <c r="D918" s="39" t="s">
        <v>884</v>
      </c>
      <c r="E918" s="193"/>
      <c r="F918" s="193"/>
      <c r="G918" s="177">
        <v>32</v>
      </c>
      <c r="H918" s="178">
        <f t="shared" si="59"/>
        <v>32</v>
      </c>
      <c r="I918" s="178"/>
      <c r="J918" s="177">
        <f t="shared" si="58"/>
        <v>32</v>
      </c>
      <c r="K918" s="177">
        <v>13.75</v>
      </c>
      <c r="L918" s="177">
        <f t="shared" si="60"/>
        <v>440</v>
      </c>
      <c r="M918" s="177"/>
      <c r="N918" s="177">
        <f t="shared" si="61"/>
        <v>440</v>
      </c>
    </row>
    <row r="919" ht="12" customHeight="1" spans="1:14">
      <c r="A919" s="25" t="s">
        <v>17</v>
      </c>
      <c r="B919" s="27" t="s">
        <v>698</v>
      </c>
      <c r="C919" s="191">
        <v>4</v>
      </c>
      <c r="D919" s="192" t="s">
        <v>902</v>
      </c>
      <c r="E919" s="193"/>
      <c r="F919" s="193"/>
      <c r="G919" s="177">
        <v>16</v>
      </c>
      <c r="H919" s="178">
        <f t="shared" si="59"/>
        <v>16</v>
      </c>
      <c r="I919" s="178"/>
      <c r="J919" s="177">
        <f t="shared" si="58"/>
        <v>16</v>
      </c>
      <c r="K919" s="177">
        <v>13.75</v>
      </c>
      <c r="L919" s="177">
        <f t="shared" si="60"/>
        <v>220</v>
      </c>
      <c r="M919" s="177"/>
      <c r="N919" s="177">
        <f t="shared" si="61"/>
        <v>220</v>
      </c>
    </row>
    <row r="920" ht="12" customHeight="1" spans="1:14">
      <c r="A920" s="25" t="s">
        <v>17</v>
      </c>
      <c r="B920" s="27" t="s">
        <v>698</v>
      </c>
      <c r="C920" s="191">
        <v>4</v>
      </c>
      <c r="D920" s="192" t="s">
        <v>903</v>
      </c>
      <c r="E920" s="193"/>
      <c r="F920" s="193"/>
      <c r="G920" s="177">
        <v>12</v>
      </c>
      <c r="H920" s="178">
        <f t="shared" si="59"/>
        <v>12</v>
      </c>
      <c r="I920" s="178"/>
      <c r="J920" s="177">
        <f t="shared" si="58"/>
        <v>12</v>
      </c>
      <c r="K920" s="177">
        <v>13.75</v>
      </c>
      <c r="L920" s="177">
        <f t="shared" si="60"/>
        <v>165</v>
      </c>
      <c r="M920" s="177"/>
      <c r="N920" s="177">
        <f t="shared" si="61"/>
        <v>165</v>
      </c>
    </row>
    <row r="921" ht="12" customHeight="1" spans="1:14">
      <c r="A921" s="25" t="s">
        <v>17</v>
      </c>
      <c r="B921" s="27" t="s">
        <v>698</v>
      </c>
      <c r="C921" s="191">
        <v>4</v>
      </c>
      <c r="D921" s="192" t="s">
        <v>904</v>
      </c>
      <c r="E921" s="193"/>
      <c r="F921" s="193"/>
      <c r="G921" s="177">
        <v>12</v>
      </c>
      <c r="H921" s="178">
        <f t="shared" si="59"/>
        <v>12</v>
      </c>
      <c r="I921" s="178"/>
      <c r="J921" s="177">
        <f t="shared" si="58"/>
        <v>12</v>
      </c>
      <c r="K921" s="177">
        <v>13.75</v>
      </c>
      <c r="L921" s="177">
        <f t="shared" si="60"/>
        <v>165</v>
      </c>
      <c r="M921" s="177"/>
      <c r="N921" s="177">
        <f t="shared" si="61"/>
        <v>165</v>
      </c>
    </row>
    <row r="922" ht="12" customHeight="1" spans="1:14">
      <c r="A922" s="25" t="s">
        <v>17</v>
      </c>
      <c r="B922" s="27" t="s">
        <v>698</v>
      </c>
      <c r="C922" s="191">
        <v>4</v>
      </c>
      <c r="D922" s="192" t="s">
        <v>905</v>
      </c>
      <c r="E922" s="193"/>
      <c r="F922" s="193"/>
      <c r="G922" s="177">
        <v>24</v>
      </c>
      <c r="H922" s="178">
        <f t="shared" si="59"/>
        <v>24</v>
      </c>
      <c r="I922" s="178"/>
      <c r="J922" s="177">
        <f t="shared" si="58"/>
        <v>24</v>
      </c>
      <c r="K922" s="177">
        <v>13.75</v>
      </c>
      <c r="L922" s="177">
        <f t="shared" si="60"/>
        <v>330</v>
      </c>
      <c r="M922" s="177"/>
      <c r="N922" s="177">
        <f t="shared" si="61"/>
        <v>330</v>
      </c>
    </row>
    <row r="923" ht="12" customHeight="1" spans="1:14">
      <c r="A923" s="25" t="s">
        <v>17</v>
      </c>
      <c r="B923" s="27" t="s">
        <v>698</v>
      </c>
      <c r="C923" s="191">
        <v>4</v>
      </c>
      <c r="D923" s="27" t="s">
        <v>906</v>
      </c>
      <c r="E923" s="193"/>
      <c r="F923" s="193"/>
      <c r="G923" s="177">
        <v>24</v>
      </c>
      <c r="H923" s="178">
        <f t="shared" si="59"/>
        <v>24</v>
      </c>
      <c r="I923" s="178"/>
      <c r="J923" s="177">
        <f t="shared" si="58"/>
        <v>24</v>
      </c>
      <c r="K923" s="177">
        <v>13.75</v>
      </c>
      <c r="L923" s="177">
        <f t="shared" si="60"/>
        <v>330</v>
      </c>
      <c r="M923" s="177"/>
      <c r="N923" s="177">
        <f t="shared" si="61"/>
        <v>330</v>
      </c>
    </row>
    <row r="924" ht="12" customHeight="1" spans="1:14">
      <c r="A924" s="25" t="s">
        <v>17</v>
      </c>
      <c r="B924" s="27" t="s">
        <v>698</v>
      </c>
      <c r="C924" s="191">
        <v>4</v>
      </c>
      <c r="D924" s="192" t="s">
        <v>907</v>
      </c>
      <c r="E924" s="193"/>
      <c r="F924" s="193"/>
      <c r="G924" s="177">
        <v>28</v>
      </c>
      <c r="H924" s="178">
        <f t="shared" si="59"/>
        <v>28</v>
      </c>
      <c r="I924" s="178"/>
      <c r="J924" s="177">
        <f t="shared" si="58"/>
        <v>28</v>
      </c>
      <c r="K924" s="177">
        <v>13.75</v>
      </c>
      <c r="L924" s="177">
        <f t="shared" si="60"/>
        <v>385</v>
      </c>
      <c r="M924" s="177"/>
      <c r="N924" s="177">
        <f t="shared" si="61"/>
        <v>385</v>
      </c>
    </row>
    <row r="925" ht="12" customHeight="1" spans="1:14">
      <c r="A925" s="25" t="s">
        <v>17</v>
      </c>
      <c r="B925" s="27" t="s">
        <v>698</v>
      </c>
      <c r="C925" s="191">
        <v>4</v>
      </c>
      <c r="D925" s="39" t="s">
        <v>908</v>
      </c>
      <c r="E925" s="193"/>
      <c r="F925" s="193"/>
      <c r="G925" s="177">
        <v>32</v>
      </c>
      <c r="H925" s="178">
        <f t="shared" si="59"/>
        <v>32</v>
      </c>
      <c r="I925" s="178"/>
      <c r="J925" s="177">
        <f t="shared" si="58"/>
        <v>32</v>
      </c>
      <c r="K925" s="177">
        <v>13.75</v>
      </c>
      <c r="L925" s="177">
        <f t="shared" si="60"/>
        <v>440</v>
      </c>
      <c r="M925" s="177"/>
      <c r="N925" s="177">
        <f t="shared" si="61"/>
        <v>440</v>
      </c>
    </row>
    <row r="926" ht="12" customHeight="1" spans="1:14">
      <c r="A926" s="25" t="s">
        <v>17</v>
      </c>
      <c r="B926" s="27" t="s">
        <v>698</v>
      </c>
      <c r="C926" s="191">
        <v>4</v>
      </c>
      <c r="D926" s="192" t="s">
        <v>909</v>
      </c>
      <c r="E926" s="193"/>
      <c r="F926" s="193"/>
      <c r="G926" s="177">
        <v>20</v>
      </c>
      <c r="H926" s="178">
        <f t="shared" si="59"/>
        <v>20</v>
      </c>
      <c r="I926" s="178"/>
      <c r="J926" s="177">
        <f t="shared" si="58"/>
        <v>20</v>
      </c>
      <c r="K926" s="177">
        <v>13.75</v>
      </c>
      <c r="L926" s="177">
        <f t="shared" si="60"/>
        <v>275</v>
      </c>
      <c r="M926" s="177"/>
      <c r="N926" s="177">
        <f t="shared" si="61"/>
        <v>275</v>
      </c>
    </row>
    <row r="927" ht="12" customHeight="1" spans="1:14">
      <c r="A927" s="25" t="s">
        <v>17</v>
      </c>
      <c r="B927" s="27" t="s">
        <v>698</v>
      </c>
      <c r="C927" s="191">
        <v>4</v>
      </c>
      <c r="D927" s="192" t="s">
        <v>910</v>
      </c>
      <c r="E927" s="193"/>
      <c r="F927" s="193"/>
      <c r="G927" s="177">
        <v>16</v>
      </c>
      <c r="H927" s="178">
        <f t="shared" si="59"/>
        <v>16</v>
      </c>
      <c r="I927" s="178"/>
      <c r="J927" s="177">
        <f t="shared" si="58"/>
        <v>16</v>
      </c>
      <c r="K927" s="177">
        <v>13.75</v>
      </c>
      <c r="L927" s="177">
        <f t="shared" si="60"/>
        <v>220</v>
      </c>
      <c r="M927" s="177"/>
      <c r="N927" s="177">
        <f t="shared" si="61"/>
        <v>220</v>
      </c>
    </row>
    <row r="928" ht="12" customHeight="1" spans="1:14">
      <c r="A928" s="25" t="s">
        <v>17</v>
      </c>
      <c r="B928" s="27" t="s">
        <v>698</v>
      </c>
      <c r="C928" s="191">
        <v>4</v>
      </c>
      <c r="D928" s="192" t="s">
        <v>911</v>
      </c>
      <c r="E928" s="193"/>
      <c r="F928" s="193"/>
      <c r="G928" s="177">
        <v>20</v>
      </c>
      <c r="H928" s="178">
        <f t="shared" si="59"/>
        <v>20</v>
      </c>
      <c r="I928" s="178"/>
      <c r="J928" s="177">
        <f t="shared" si="58"/>
        <v>20</v>
      </c>
      <c r="K928" s="177">
        <v>13.75</v>
      </c>
      <c r="L928" s="177">
        <f t="shared" si="60"/>
        <v>275</v>
      </c>
      <c r="M928" s="177"/>
      <c r="N928" s="177">
        <f t="shared" si="61"/>
        <v>275</v>
      </c>
    </row>
    <row r="929" ht="12" customHeight="1" spans="1:14">
      <c r="A929" s="25" t="s">
        <v>17</v>
      </c>
      <c r="B929" s="27" t="s">
        <v>698</v>
      </c>
      <c r="C929" s="191">
        <v>4</v>
      </c>
      <c r="D929" s="192" t="s">
        <v>912</v>
      </c>
      <c r="E929" s="193"/>
      <c r="F929" s="193"/>
      <c r="G929" s="177">
        <v>16</v>
      </c>
      <c r="H929" s="178">
        <f t="shared" si="59"/>
        <v>16</v>
      </c>
      <c r="I929" s="178"/>
      <c r="J929" s="177">
        <f t="shared" si="58"/>
        <v>16</v>
      </c>
      <c r="K929" s="177">
        <v>13.75</v>
      </c>
      <c r="L929" s="177">
        <f t="shared" si="60"/>
        <v>220</v>
      </c>
      <c r="M929" s="177"/>
      <c r="N929" s="177">
        <f t="shared" si="61"/>
        <v>220</v>
      </c>
    </row>
    <row r="930" ht="12" customHeight="1" spans="1:14">
      <c r="A930" s="25" t="s">
        <v>17</v>
      </c>
      <c r="B930" s="27" t="s">
        <v>698</v>
      </c>
      <c r="C930" s="191">
        <v>4</v>
      </c>
      <c r="D930" s="105" t="s">
        <v>913</v>
      </c>
      <c r="E930" s="193"/>
      <c r="F930" s="193"/>
      <c r="G930" s="177">
        <v>20</v>
      </c>
      <c r="H930" s="178">
        <f t="shared" si="59"/>
        <v>20</v>
      </c>
      <c r="I930" s="178"/>
      <c r="J930" s="177">
        <f t="shared" si="58"/>
        <v>20</v>
      </c>
      <c r="K930" s="177">
        <v>13.75</v>
      </c>
      <c r="L930" s="177">
        <f t="shared" si="60"/>
        <v>275</v>
      </c>
      <c r="M930" s="177"/>
      <c r="N930" s="177">
        <f t="shared" si="61"/>
        <v>275</v>
      </c>
    </row>
    <row r="931" ht="12" customHeight="1" spans="1:14">
      <c r="A931" s="25" t="s">
        <v>17</v>
      </c>
      <c r="B931" s="27" t="s">
        <v>698</v>
      </c>
      <c r="C931" s="191">
        <v>4</v>
      </c>
      <c r="D931" s="192" t="s">
        <v>914</v>
      </c>
      <c r="E931" s="193"/>
      <c r="F931" s="193"/>
      <c r="G931" s="177">
        <v>28</v>
      </c>
      <c r="H931" s="178">
        <f t="shared" si="59"/>
        <v>28</v>
      </c>
      <c r="I931" s="178"/>
      <c r="J931" s="177">
        <f t="shared" si="58"/>
        <v>28</v>
      </c>
      <c r="K931" s="177">
        <v>13.75</v>
      </c>
      <c r="L931" s="177">
        <f t="shared" si="60"/>
        <v>385</v>
      </c>
      <c r="M931" s="177"/>
      <c r="N931" s="177">
        <f t="shared" si="61"/>
        <v>385</v>
      </c>
    </row>
    <row r="932" ht="12" customHeight="1" spans="1:14">
      <c r="A932" s="25" t="s">
        <v>17</v>
      </c>
      <c r="B932" s="27" t="s">
        <v>698</v>
      </c>
      <c r="C932" s="191">
        <v>4</v>
      </c>
      <c r="D932" s="192" t="s">
        <v>915</v>
      </c>
      <c r="E932" s="193"/>
      <c r="F932" s="193"/>
      <c r="G932" s="177">
        <v>16</v>
      </c>
      <c r="H932" s="178">
        <f t="shared" si="59"/>
        <v>16</v>
      </c>
      <c r="I932" s="178"/>
      <c r="J932" s="177">
        <f t="shared" si="58"/>
        <v>16</v>
      </c>
      <c r="K932" s="177">
        <v>13.75</v>
      </c>
      <c r="L932" s="177">
        <f t="shared" si="60"/>
        <v>220</v>
      </c>
      <c r="M932" s="177"/>
      <c r="N932" s="177">
        <f t="shared" si="61"/>
        <v>220</v>
      </c>
    </row>
    <row r="933" ht="12" customHeight="1" spans="1:14">
      <c r="A933" s="25" t="s">
        <v>17</v>
      </c>
      <c r="B933" s="27" t="s">
        <v>698</v>
      </c>
      <c r="C933" s="191">
        <v>4</v>
      </c>
      <c r="D933" s="192" t="s">
        <v>916</v>
      </c>
      <c r="E933" s="193"/>
      <c r="F933" s="193"/>
      <c r="G933" s="177">
        <v>24</v>
      </c>
      <c r="H933" s="178">
        <f t="shared" si="59"/>
        <v>24</v>
      </c>
      <c r="I933" s="178"/>
      <c r="J933" s="177">
        <f t="shared" si="58"/>
        <v>24</v>
      </c>
      <c r="K933" s="177">
        <v>13.75</v>
      </c>
      <c r="L933" s="177">
        <f t="shared" si="60"/>
        <v>330</v>
      </c>
      <c r="M933" s="177"/>
      <c r="N933" s="177">
        <f t="shared" si="61"/>
        <v>330</v>
      </c>
    </row>
    <row r="934" ht="12" customHeight="1" spans="1:14">
      <c r="A934" s="25" t="s">
        <v>17</v>
      </c>
      <c r="B934" s="27" t="s">
        <v>698</v>
      </c>
      <c r="C934" s="191">
        <v>4</v>
      </c>
      <c r="D934" s="39" t="s">
        <v>895</v>
      </c>
      <c r="E934" s="193"/>
      <c r="F934" s="193"/>
      <c r="G934" s="177">
        <v>20</v>
      </c>
      <c r="H934" s="178">
        <f t="shared" si="59"/>
        <v>20</v>
      </c>
      <c r="I934" s="178"/>
      <c r="J934" s="177">
        <f t="shared" si="58"/>
        <v>20</v>
      </c>
      <c r="K934" s="177">
        <v>13.75</v>
      </c>
      <c r="L934" s="177">
        <f t="shared" si="60"/>
        <v>275</v>
      </c>
      <c r="M934" s="177"/>
      <c r="N934" s="177">
        <f t="shared" si="61"/>
        <v>275</v>
      </c>
    </row>
    <row r="935" ht="12" customHeight="1" spans="1:14">
      <c r="A935" s="25" t="s">
        <v>17</v>
      </c>
      <c r="B935" s="27" t="s">
        <v>698</v>
      </c>
      <c r="C935" s="191">
        <v>4</v>
      </c>
      <c r="D935" s="192" t="s">
        <v>917</v>
      </c>
      <c r="E935" s="193"/>
      <c r="F935" s="193"/>
      <c r="G935" s="177">
        <v>8</v>
      </c>
      <c r="H935" s="178">
        <f t="shared" si="59"/>
        <v>8</v>
      </c>
      <c r="I935" s="178"/>
      <c r="J935" s="177">
        <f t="shared" si="58"/>
        <v>8</v>
      </c>
      <c r="K935" s="177">
        <v>13.75</v>
      </c>
      <c r="L935" s="177">
        <f t="shared" si="60"/>
        <v>110</v>
      </c>
      <c r="M935" s="177"/>
      <c r="N935" s="177">
        <f t="shared" si="61"/>
        <v>110</v>
      </c>
    </row>
    <row r="936" ht="12" customHeight="1" spans="1:14">
      <c r="A936" s="25" t="s">
        <v>17</v>
      </c>
      <c r="B936" s="27" t="s">
        <v>698</v>
      </c>
      <c r="C936" s="191">
        <v>4</v>
      </c>
      <c r="D936" s="192" t="s">
        <v>918</v>
      </c>
      <c r="E936" s="193"/>
      <c r="F936" s="193"/>
      <c r="G936" s="177">
        <v>10</v>
      </c>
      <c r="H936" s="178">
        <f t="shared" si="59"/>
        <v>10</v>
      </c>
      <c r="I936" s="178"/>
      <c r="J936" s="177">
        <f t="shared" si="58"/>
        <v>10</v>
      </c>
      <c r="K936" s="177">
        <v>13.75</v>
      </c>
      <c r="L936" s="177">
        <f t="shared" si="60"/>
        <v>137.5</v>
      </c>
      <c r="M936" s="177"/>
      <c r="N936" s="177">
        <f t="shared" si="61"/>
        <v>137.5</v>
      </c>
    </row>
    <row r="937" ht="12" customHeight="1" spans="1:14">
      <c r="A937" s="25" t="s">
        <v>17</v>
      </c>
      <c r="B937" s="27" t="s">
        <v>698</v>
      </c>
      <c r="C937" s="191">
        <v>4</v>
      </c>
      <c r="D937" s="27" t="s">
        <v>919</v>
      </c>
      <c r="E937" s="193"/>
      <c r="F937" s="193"/>
      <c r="G937" s="177">
        <v>28</v>
      </c>
      <c r="H937" s="178">
        <f t="shared" si="59"/>
        <v>28</v>
      </c>
      <c r="I937" s="178"/>
      <c r="J937" s="177">
        <f t="shared" si="58"/>
        <v>28</v>
      </c>
      <c r="K937" s="177">
        <v>13.75</v>
      </c>
      <c r="L937" s="177">
        <f t="shared" si="60"/>
        <v>385</v>
      </c>
      <c r="M937" s="177"/>
      <c r="N937" s="177">
        <f t="shared" si="61"/>
        <v>385</v>
      </c>
    </row>
    <row r="938" ht="12" customHeight="1" spans="1:14">
      <c r="A938" s="25" t="s">
        <v>17</v>
      </c>
      <c r="B938" s="27" t="s">
        <v>698</v>
      </c>
      <c r="C938" s="191">
        <v>4</v>
      </c>
      <c r="D938" s="192" t="s">
        <v>920</v>
      </c>
      <c r="E938" s="193"/>
      <c r="F938" s="193"/>
      <c r="G938" s="177">
        <v>16</v>
      </c>
      <c r="H938" s="178">
        <f t="shared" si="59"/>
        <v>16</v>
      </c>
      <c r="I938" s="178"/>
      <c r="J938" s="177">
        <f t="shared" si="58"/>
        <v>16</v>
      </c>
      <c r="K938" s="177">
        <v>13.75</v>
      </c>
      <c r="L938" s="177">
        <f t="shared" si="60"/>
        <v>220</v>
      </c>
      <c r="M938" s="177"/>
      <c r="N938" s="177">
        <f t="shared" si="61"/>
        <v>220</v>
      </c>
    </row>
    <row r="939" ht="12" customHeight="1" spans="1:14">
      <c r="A939" s="25" t="s">
        <v>17</v>
      </c>
      <c r="B939" s="27" t="s">
        <v>698</v>
      </c>
      <c r="C939" s="191">
        <v>5</v>
      </c>
      <c r="D939" s="192" t="s">
        <v>921</v>
      </c>
      <c r="E939" s="193"/>
      <c r="F939" s="193"/>
      <c r="G939" s="177">
        <v>24</v>
      </c>
      <c r="H939" s="178">
        <f t="shared" si="59"/>
        <v>24</v>
      </c>
      <c r="I939" s="178"/>
      <c r="J939" s="177">
        <f t="shared" si="58"/>
        <v>24</v>
      </c>
      <c r="K939" s="177">
        <v>13.75</v>
      </c>
      <c r="L939" s="177">
        <f t="shared" si="60"/>
        <v>330</v>
      </c>
      <c r="M939" s="177"/>
      <c r="N939" s="177">
        <f t="shared" si="61"/>
        <v>330</v>
      </c>
    </row>
    <row r="940" ht="12" customHeight="1" spans="1:14">
      <c r="A940" s="25" t="s">
        <v>17</v>
      </c>
      <c r="B940" s="27" t="s">
        <v>698</v>
      </c>
      <c r="C940" s="191">
        <v>5</v>
      </c>
      <c r="D940" s="192" t="s">
        <v>321</v>
      </c>
      <c r="E940" s="193"/>
      <c r="F940" s="193"/>
      <c r="G940" s="177">
        <v>12</v>
      </c>
      <c r="H940" s="178">
        <f t="shared" si="59"/>
        <v>12</v>
      </c>
      <c r="I940" s="178"/>
      <c r="J940" s="177">
        <f t="shared" si="58"/>
        <v>12</v>
      </c>
      <c r="K940" s="177">
        <v>13.75</v>
      </c>
      <c r="L940" s="177">
        <f t="shared" si="60"/>
        <v>165</v>
      </c>
      <c r="M940" s="177"/>
      <c r="N940" s="177">
        <f t="shared" si="61"/>
        <v>165</v>
      </c>
    </row>
    <row r="941" ht="12" customHeight="1" spans="1:14">
      <c r="A941" s="25" t="s">
        <v>17</v>
      </c>
      <c r="B941" s="27" t="s">
        <v>698</v>
      </c>
      <c r="C941" s="191">
        <v>5</v>
      </c>
      <c r="D941" s="192" t="s">
        <v>922</v>
      </c>
      <c r="E941" s="193"/>
      <c r="F941" s="193"/>
      <c r="G941" s="177">
        <v>12</v>
      </c>
      <c r="H941" s="178">
        <f t="shared" si="59"/>
        <v>12</v>
      </c>
      <c r="I941" s="178"/>
      <c r="J941" s="177">
        <f t="shared" si="58"/>
        <v>12</v>
      </c>
      <c r="K941" s="177">
        <v>13.75</v>
      </c>
      <c r="L941" s="177">
        <f t="shared" si="60"/>
        <v>165</v>
      </c>
      <c r="M941" s="177"/>
      <c r="N941" s="177">
        <f t="shared" si="61"/>
        <v>165</v>
      </c>
    </row>
    <row r="942" ht="12" customHeight="1" spans="1:14">
      <c r="A942" s="25" t="s">
        <v>17</v>
      </c>
      <c r="B942" s="27" t="s">
        <v>698</v>
      </c>
      <c r="C942" s="191">
        <v>5</v>
      </c>
      <c r="D942" s="192" t="s">
        <v>923</v>
      </c>
      <c r="E942" s="193"/>
      <c r="F942" s="193"/>
      <c r="G942" s="177">
        <v>28</v>
      </c>
      <c r="H942" s="178">
        <f t="shared" si="59"/>
        <v>28</v>
      </c>
      <c r="I942" s="178"/>
      <c r="J942" s="177">
        <f t="shared" si="58"/>
        <v>28</v>
      </c>
      <c r="K942" s="177">
        <v>13.75</v>
      </c>
      <c r="L942" s="177">
        <f t="shared" si="60"/>
        <v>385</v>
      </c>
      <c r="M942" s="177"/>
      <c r="N942" s="177">
        <f t="shared" si="61"/>
        <v>385</v>
      </c>
    </row>
    <row r="943" ht="12" customHeight="1" spans="1:14">
      <c r="A943" s="25" t="s">
        <v>17</v>
      </c>
      <c r="B943" s="27" t="s">
        <v>698</v>
      </c>
      <c r="C943" s="191">
        <v>5</v>
      </c>
      <c r="D943" s="39" t="s">
        <v>924</v>
      </c>
      <c r="E943" s="193"/>
      <c r="F943" s="193"/>
      <c r="G943" s="177">
        <v>40</v>
      </c>
      <c r="H943" s="178">
        <f t="shared" si="59"/>
        <v>40</v>
      </c>
      <c r="I943" s="178"/>
      <c r="J943" s="177">
        <f t="shared" si="58"/>
        <v>40</v>
      </c>
      <c r="K943" s="177">
        <v>13.75</v>
      </c>
      <c r="L943" s="177">
        <f t="shared" si="60"/>
        <v>550</v>
      </c>
      <c r="M943" s="177"/>
      <c r="N943" s="177">
        <f t="shared" si="61"/>
        <v>550</v>
      </c>
    </row>
    <row r="944" ht="12" customHeight="1" spans="1:14">
      <c r="A944" s="25" t="s">
        <v>17</v>
      </c>
      <c r="B944" s="27" t="s">
        <v>698</v>
      </c>
      <c r="C944" s="191">
        <v>5</v>
      </c>
      <c r="D944" s="192" t="s">
        <v>925</v>
      </c>
      <c r="E944" s="193"/>
      <c r="F944" s="193"/>
      <c r="G944" s="177">
        <v>36</v>
      </c>
      <c r="H944" s="178">
        <f t="shared" si="59"/>
        <v>36</v>
      </c>
      <c r="I944" s="178"/>
      <c r="J944" s="177">
        <f t="shared" si="58"/>
        <v>36</v>
      </c>
      <c r="K944" s="177">
        <v>13.75</v>
      </c>
      <c r="L944" s="177">
        <f t="shared" si="60"/>
        <v>495</v>
      </c>
      <c r="M944" s="177"/>
      <c r="N944" s="177">
        <f t="shared" si="61"/>
        <v>495</v>
      </c>
    </row>
    <row r="945" ht="12" customHeight="1" spans="1:14">
      <c r="A945" s="25" t="s">
        <v>17</v>
      </c>
      <c r="B945" s="27" t="s">
        <v>698</v>
      </c>
      <c r="C945" s="191">
        <v>5</v>
      </c>
      <c r="D945" s="192" t="s">
        <v>926</v>
      </c>
      <c r="E945" s="193"/>
      <c r="F945" s="193"/>
      <c r="G945" s="177">
        <v>16</v>
      </c>
      <c r="H945" s="178">
        <f t="shared" si="59"/>
        <v>16</v>
      </c>
      <c r="I945" s="178"/>
      <c r="J945" s="177">
        <f t="shared" si="58"/>
        <v>16</v>
      </c>
      <c r="K945" s="177">
        <v>13.75</v>
      </c>
      <c r="L945" s="177">
        <f t="shared" si="60"/>
        <v>220</v>
      </c>
      <c r="M945" s="177"/>
      <c r="N945" s="177">
        <f t="shared" si="61"/>
        <v>220</v>
      </c>
    </row>
    <row r="946" ht="12" customHeight="1" spans="1:14">
      <c r="A946" s="25" t="s">
        <v>17</v>
      </c>
      <c r="B946" s="27" t="s">
        <v>698</v>
      </c>
      <c r="C946" s="191">
        <v>5</v>
      </c>
      <c r="D946" s="192" t="s">
        <v>927</v>
      </c>
      <c r="E946" s="193"/>
      <c r="F946" s="193"/>
      <c r="G946" s="177">
        <v>16</v>
      </c>
      <c r="H946" s="178">
        <f t="shared" si="59"/>
        <v>16</v>
      </c>
      <c r="I946" s="178"/>
      <c r="J946" s="177">
        <f t="shared" si="58"/>
        <v>16</v>
      </c>
      <c r="K946" s="177">
        <v>13.75</v>
      </c>
      <c r="L946" s="177">
        <f t="shared" si="60"/>
        <v>220</v>
      </c>
      <c r="M946" s="177"/>
      <c r="N946" s="177">
        <f t="shared" si="61"/>
        <v>220</v>
      </c>
    </row>
    <row r="947" ht="12" customHeight="1" spans="1:14">
      <c r="A947" s="25" t="s">
        <v>17</v>
      </c>
      <c r="B947" s="27" t="s">
        <v>698</v>
      </c>
      <c r="C947" s="191">
        <v>5</v>
      </c>
      <c r="D947" s="192" t="s">
        <v>928</v>
      </c>
      <c r="E947" s="193"/>
      <c r="F947" s="193"/>
      <c r="G947" s="177">
        <v>24</v>
      </c>
      <c r="H947" s="178">
        <f t="shared" si="59"/>
        <v>24</v>
      </c>
      <c r="I947" s="178"/>
      <c r="J947" s="177">
        <f t="shared" si="58"/>
        <v>24</v>
      </c>
      <c r="K947" s="177">
        <v>13.75</v>
      </c>
      <c r="L947" s="177">
        <f t="shared" si="60"/>
        <v>330</v>
      </c>
      <c r="M947" s="177"/>
      <c r="N947" s="177">
        <f t="shared" si="61"/>
        <v>330</v>
      </c>
    </row>
    <row r="948" ht="12" customHeight="1" spans="1:14">
      <c r="A948" s="25" t="s">
        <v>17</v>
      </c>
      <c r="B948" s="27" t="s">
        <v>698</v>
      </c>
      <c r="C948" s="191">
        <v>5</v>
      </c>
      <c r="D948" s="192" t="s">
        <v>929</v>
      </c>
      <c r="E948" s="193"/>
      <c r="F948" s="193"/>
      <c r="G948" s="177">
        <v>20</v>
      </c>
      <c r="H948" s="178">
        <f t="shared" si="59"/>
        <v>20</v>
      </c>
      <c r="I948" s="178"/>
      <c r="J948" s="177">
        <f t="shared" si="58"/>
        <v>20</v>
      </c>
      <c r="K948" s="177">
        <v>13.75</v>
      </c>
      <c r="L948" s="177">
        <f t="shared" si="60"/>
        <v>275</v>
      </c>
      <c r="M948" s="177"/>
      <c r="N948" s="177">
        <f t="shared" si="61"/>
        <v>275</v>
      </c>
    </row>
    <row r="949" ht="12" customHeight="1" spans="1:14">
      <c r="A949" s="25" t="s">
        <v>17</v>
      </c>
      <c r="B949" s="27" t="s">
        <v>698</v>
      </c>
      <c r="C949" s="191">
        <v>5</v>
      </c>
      <c r="D949" s="192" t="s">
        <v>930</v>
      </c>
      <c r="E949" s="193"/>
      <c r="F949" s="193"/>
      <c r="G949" s="177">
        <v>24</v>
      </c>
      <c r="H949" s="178">
        <f t="shared" si="59"/>
        <v>24</v>
      </c>
      <c r="I949" s="178"/>
      <c r="J949" s="177">
        <f t="shared" si="58"/>
        <v>24</v>
      </c>
      <c r="K949" s="177">
        <v>13.75</v>
      </c>
      <c r="L949" s="177">
        <f t="shared" si="60"/>
        <v>330</v>
      </c>
      <c r="M949" s="177"/>
      <c r="N949" s="177">
        <f t="shared" si="61"/>
        <v>330</v>
      </c>
    </row>
    <row r="950" ht="12" customHeight="1" spans="1:14">
      <c r="A950" s="25" t="s">
        <v>17</v>
      </c>
      <c r="B950" s="27" t="s">
        <v>698</v>
      </c>
      <c r="C950" s="191">
        <v>5</v>
      </c>
      <c r="D950" s="192" t="s">
        <v>931</v>
      </c>
      <c r="E950" s="193"/>
      <c r="F950" s="193"/>
      <c r="G950" s="177">
        <v>8</v>
      </c>
      <c r="H950" s="178">
        <f t="shared" si="59"/>
        <v>8</v>
      </c>
      <c r="I950" s="178"/>
      <c r="J950" s="177">
        <f t="shared" si="58"/>
        <v>8</v>
      </c>
      <c r="K950" s="177">
        <v>13.75</v>
      </c>
      <c r="L950" s="177">
        <f t="shared" si="60"/>
        <v>110</v>
      </c>
      <c r="M950" s="177"/>
      <c r="N950" s="177">
        <f t="shared" si="61"/>
        <v>110</v>
      </c>
    </row>
    <row r="951" ht="12" customHeight="1" spans="1:14">
      <c r="A951" s="25" t="s">
        <v>17</v>
      </c>
      <c r="B951" s="27" t="s">
        <v>698</v>
      </c>
      <c r="C951" s="191">
        <v>5</v>
      </c>
      <c r="D951" s="192" t="s">
        <v>932</v>
      </c>
      <c r="E951" s="193"/>
      <c r="F951" s="193"/>
      <c r="G951" s="177">
        <v>16</v>
      </c>
      <c r="H951" s="178">
        <f t="shared" si="59"/>
        <v>16</v>
      </c>
      <c r="I951" s="178"/>
      <c r="J951" s="177">
        <f t="shared" si="58"/>
        <v>16</v>
      </c>
      <c r="K951" s="177">
        <v>13.75</v>
      </c>
      <c r="L951" s="177">
        <f t="shared" si="60"/>
        <v>220</v>
      </c>
      <c r="M951" s="177"/>
      <c r="N951" s="177">
        <f t="shared" si="61"/>
        <v>220</v>
      </c>
    </row>
    <row r="952" ht="12" customHeight="1" spans="1:14">
      <c r="A952" s="25" t="s">
        <v>17</v>
      </c>
      <c r="B952" s="27" t="s">
        <v>698</v>
      </c>
      <c r="C952" s="191">
        <v>5</v>
      </c>
      <c r="D952" s="192" t="s">
        <v>933</v>
      </c>
      <c r="E952" s="193"/>
      <c r="F952" s="193"/>
      <c r="G952" s="177">
        <v>20</v>
      </c>
      <c r="H952" s="178">
        <f t="shared" si="59"/>
        <v>20</v>
      </c>
      <c r="I952" s="178"/>
      <c r="J952" s="177">
        <f t="shared" si="58"/>
        <v>20</v>
      </c>
      <c r="K952" s="177">
        <v>13.75</v>
      </c>
      <c r="L952" s="177">
        <f t="shared" si="60"/>
        <v>275</v>
      </c>
      <c r="M952" s="177"/>
      <c r="N952" s="177">
        <f t="shared" si="61"/>
        <v>275</v>
      </c>
    </row>
    <row r="953" ht="12" customHeight="1" spans="1:14">
      <c r="A953" s="25" t="s">
        <v>17</v>
      </c>
      <c r="B953" s="27" t="s">
        <v>698</v>
      </c>
      <c r="C953" s="191">
        <v>5</v>
      </c>
      <c r="D953" s="39" t="s">
        <v>934</v>
      </c>
      <c r="E953" s="193"/>
      <c r="F953" s="193"/>
      <c r="G953" s="177">
        <v>20</v>
      </c>
      <c r="H953" s="178">
        <f t="shared" si="59"/>
        <v>20</v>
      </c>
      <c r="I953" s="178"/>
      <c r="J953" s="177">
        <f t="shared" si="58"/>
        <v>20</v>
      </c>
      <c r="K953" s="177">
        <v>13.75</v>
      </c>
      <c r="L953" s="177">
        <f t="shared" si="60"/>
        <v>275</v>
      </c>
      <c r="M953" s="177"/>
      <c r="N953" s="177">
        <f t="shared" si="61"/>
        <v>275</v>
      </c>
    </row>
    <row r="954" ht="12" customHeight="1" spans="1:14">
      <c r="A954" s="25" t="s">
        <v>17</v>
      </c>
      <c r="B954" s="27" t="s">
        <v>698</v>
      </c>
      <c r="C954" s="191">
        <v>5</v>
      </c>
      <c r="D954" s="192" t="s">
        <v>935</v>
      </c>
      <c r="E954" s="193"/>
      <c r="F954" s="193"/>
      <c r="G954" s="177">
        <v>16</v>
      </c>
      <c r="H954" s="178">
        <f t="shared" si="59"/>
        <v>16</v>
      </c>
      <c r="I954" s="178"/>
      <c r="J954" s="177">
        <f t="shared" si="58"/>
        <v>16</v>
      </c>
      <c r="K954" s="177">
        <v>13.75</v>
      </c>
      <c r="L954" s="177">
        <f t="shared" si="60"/>
        <v>220</v>
      </c>
      <c r="M954" s="177"/>
      <c r="N954" s="177">
        <f t="shared" si="61"/>
        <v>220</v>
      </c>
    </row>
    <row r="955" ht="12" customHeight="1" spans="1:14">
      <c r="A955" s="25" t="s">
        <v>17</v>
      </c>
      <c r="B955" s="27" t="s">
        <v>698</v>
      </c>
      <c r="C955" s="191">
        <v>5</v>
      </c>
      <c r="D955" s="192" t="s">
        <v>936</v>
      </c>
      <c r="E955" s="193"/>
      <c r="F955" s="193"/>
      <c r="G955" s="177">
        <v>28</v>
      </c>
      <c r="H955" s="178">
        <f t="shared" si="59"/>
        <v>28</v>
      </c>
      <c r="I955" s="178"/>
      <c r="J955" s="177">
        <f t="shared" si="58"/>
        <v>28</v>
      </c>
      <c r="K955" s="177">
        <v>13.75</v>
      </c>
      <c r="L955" s="177">
        <f t="shared" si="60"/>
        <v>385</v>
      </c>
      <c r="M955" s="177"/>
      <c r="N955" s="177">
        <f t="shared" si="61"/>
        <v>385</v>
      </c>
    </row>
    <row r="956" ht="12" customHeight="1" spans="1:14">
      <c r="A956" s="25" t="s">
        <v>17</v>
      </c>
      <c r="B956" s="27" t="s">
        <v>698</v>
      </c>
      <c r="C956" s="191">
        <v>5</v>
      </c>
      <c r="D956" s="192" t="s">
        <v>937</v>
      </c>
      <c r="E956" s="193"/>
      <c r="F956" s="193"/>
      <c r="G956" s="177">
        <v>20</v>
      </c>
      <c r="H956" s="178">
        <f t="shared" si="59"/>
        <v>20</v>
      </c>
      <c r="I956" s="178"/>
      <c r="J956" s="177">
        <f t="shared" si="58"/>
        <v>20</v>
      </c>
      <c r="K956" s="177">
        <v>13.75</v>
      </c>
      <c r="L956" s="177">
        <f t="shared" si="60"/>
        <v>275</v>
      </c>
      <c r="M956" s="177"/>
      <c r="N956" s="177">
        <f t="shared" si="61"/>
        <v>275</v>
      </c>
    </row>
    <row r="957" ht="12" customHeight="1" spans="1:14">
      <c r="A957" s="25" t="s">
        <v>17</v>
      </c>
      <c r="B957" s="27" t="s">
        <v>698</v>
      </c>
      <c r="C957" s="191">
        <v>5</v>
      </c>
      <c r="D957" s="39" t="s">
        <v>938</v>
      </c>
      <c r="E957" s="193"/>
      <c r="F957" s="193"/>
      <c r="G957" s="177">
        <v>16</v>
      </c>
      <c r="H957" s="178">
        <f t="shared" si="59"/>
        <v>16</v>
      </c>
      <c r="I957" s="178"/>
      <c r="J957" s="177">
        <f t="shared" si="58"/>
        <v>16</v>
      </c>
      <c r="K957" s="177">
        <v>13.75</v>
      </c>
      <c r="L957" s="177">
        <f t="shared" si="60"/>
        <v>220</v>
      </c>
      <c r="M957" s="177"/>
      <c r="N957" s="177">
        <f t="shared" si="61"/>
        <v>220</v>
      </c>
    </row>
    <row r="958" ht="12" customHeight="1" spans="1:14">
      <c r="A958" s="25" t="s">
        <v>17</v>
      </c>
      <c r="B958" s="27" t="s">
        <v>698</v>
      </c>
      <c r="C958" s="191">
        <v>5</v>
      </c>
      <c r="D958" s="192" t="s">
        <v>939</v>
      </c>
      <c r="E958" s="193"/>
      <c r="F958" s="193"/>
      <c r="G958" s="177">
        <v>20</v>
      </c>
      <c r="H958" s="178">
        <f t="shared" si="59"/>
        <v>20</v>
      </c>
      <c r="I958" s="178"/>
      <c r="J958" s="177">
        <f t="shared" si="58"/>
        <v>20</v>
      </c>
      <c r="K958" s="177">
        <v>13.75</v>
      </c>
      <c r="L958" s="177">
        <f t="shared" si="60"/>
        <v>275</v>
      </c>
      <c r="M958" s="177"/>
      <c r="N958" s="177">
        <f t="shared" si="61"/>
        <v>275</v>
      </c>
    </row>
    <row r="959" ht="12" customHeight="1" spans="1:14">
      <c r="A959" s="25" t="s">
        <v>17</v>
      </c>
      <c r="B959" s="27" t="s">
        <v>698</v>
      </c>
      <c r="C959" s="191">
        <v>5</v>
      </c>
      <c r="D959" s="192" t="s">
        <v>940</v>
      </c>
      <c r="E959" s="193"/>
      <c r="F959" s="193"/>
      <c r="G959" s="177">
        <v>12</v>
      </c>
      <c r="H959" s="178">
        <f t="shared" si="59"/>
        <v>12</v>
      </c>
      <c r="I959" s="178"/>
      <c r="J959" s="177">
        <f t="shared" si="58"/>
        <v>12</v>
      </c>
      <c r="K959" s="177">
        <v>13.75</v>
      </c>
      <c r="L959" s="177">
        <f t="shared" si="60"/>
        <v>165</v>
      </c>
      <c r="M959" s="177"/>
      <c r="N959" s="177">
        <f t="shared" si="61"/>
        <v>165</v>
      </c>
    </row>
    <row r="960" ht="12" customHeight="1" spans="1:14">
      <c r="A960" s="25" t="s">
        <v>17</v>
      </c>
      <c r="B960" s="27" t="s">
        <v>698</v>
      </c>
      <c r="C960" s="191">
        <v>5</v>
      </c>
      <c r="D960" s="192" t="s">
        <v>941</v>
      </c>
      <c r="E960" s="193"/>
      <c r="F960" s="193"/>
      <c r="G960" s="177">
        <v>20</v>
      </c>
      <c r="H960" s="178">
        <f t="shared" si="59"/>
        <v>20</v>
      </c>
      <c r="I960" s="178"/>
      <c r="J960" s="177">
        <f t="shared" si="58"/>
        <v>20</v>
      </c>
      <c r="K960" s="177">
        <v>13.75</v>
      </c>
      <c r="L960" s="177">
        <f t="shared" si="60"/>
        <v>275</v>
      </c>
      <c r="M960" s="177"/>
      <c r="N960" s="177">
        <f t="shared" si="61"/>
        <v>275</v>
      </c>
    </row>
    <row r="961" ht="12" customHeight="1" spans="1:14">
      <c r="A961" s="25" t="s">
        <v>17</v>
      </c>
      <c r="B961" s="27" t="s">
        <v>698</v>
      </c>
      <c r="C961" s="191">
        <v>5</v>
      </c>
      <c r="D961" s="192" t="s">
        <v>942</v>
      </c>
      <c r="E961" s="193"/>
      <c r="F961" s="193"/>
      <c r="G961" s="177">
        <v>24</v>
      </c>
      <c r="H961" s="178">
        <f t="shared" si="59"/>
        <v>24</v>
      </c>
      <c r="I961" s="178"/>
      <c r="J961" s="177">
        <f t="shared" si="58"/>
        <v>24</v>
      </c>
      <c r="K961" s="177">
        <v>13.75</v>
      </c>
      <c r="L961" s="177">
        <f t="shared" si="60"/>
        <v>330</v>
      </c>
      <c r="M961" s="177"/>
      <c r="N961" s="177">
        <f t="shared" si="61"/>
        <v>330</v>
      </c>
    </row>
    <row r="962" ht="12" customHeight="1" spans="1:14">
      <c r="A962" s="25" t="s">
        <v>17</v>
      </c>
      <c r="B962" s="27" t="s">
        <v>698</v>
      </c>
      <c r="C962" s="191">
        <v>5</v>
      </c>
      <c r="D962" s="192" t="s">
        <v>943</v>
      </c>
      <c r="E962" s="193"/>
      <c r="F962" s="193"/>
      <c r="G962" s="177">
        <v>20</v>
      </c>
      <c r="H962" s="178">
        <f t="shared" si="59"/>
        <v>20</v>
      </c>
      <c r="I962" s="178"/>
      <c r="J962" s="177">
        <f t="shared" si="58"/>
        <v>20</v>
      </c>
      <c r="K962" s="177">
        <v>13.75</v>
      </c>
      <c r="L962" s="177">
        <f t="shared" si="60"/>
        <v>275</v>
      </c>
      <c r="M962" s="177"/>
      <c r="N962" s="177">
        <f t="shared" si="61"/>
        <v>275</v>
      </c>
    </row>
    <row r="963" ht="12" customHeight="1" spans="1:14">
      <c r="A963" s="25" t="s">
        <v>17</v>
      </c>
      <c r="B963" s="27" t="s">
        <v>698</v>
      </c>
      <c r="C963" s="191">
        <v>5</v>
      </c>
      <c r="D963" s="192" t="s">
        <v>944</v>
      </c>
      <c r="E963" s="193"/>
      <c r="F963" s="193"/>
      <c r="G963" s="177">
        <v>28</v>
      </c>
      <c r="H963" s="178">
        <f t="shared" si="59"/>
        <v>28</v>
      </c>
      <c r="I963" s="178"/>
      <c r="J963" s="177">
        <f t="shared" si="58"/>
        <v>28</v>
      </c>
      <c r="K963" s="177">
        <v>13.75</v>
      </c>
      <c r="L963" s="177">
        <f t="shared" si="60"/>
        <v>385</v>
      </c>
      <c r="M963" s="177"/>
      <c r="N963" s="177">
        <f t="shared" si="61"/>
        <v>385</v>
      </c>
    </row>
    <row r="964" ht="12" customHeight="1" spans="1:14">
      <c r="A964" s="25" t="s">
        <v>17</v>
      </c>
      <c r="B964" s="27" t="s">
        <v>698</v>
      </c>
      <c r="C964" s="191">
        <v>5</v>
      </c>
      <c r="D964" s="192" t="s">
        <v>945</v>
      </c>
      <c r="E964" s="193"/>
      <c r="F964" s="193"/>
      <c r="G964" s="177">
        <v>24</v>
      </c>
      <c r="H964" s="178">
        <f t="shared" si="59"/>
        <v>24</v>
      </c>
      <c r="I964" s="178"/>
      <c r="J964" s="177">
        <f t="shared" si="58"/>
        <v>24</v>
      </c>
      <c r="K964" s="177">
        <v>13.75</v>
      </c>
      <c r="L964" s="177">
        <f t="shared" si="60"/>
        <v>330</v>
      </c>
      <c r="M964" s="177"/>
      <c r="N964" s="177">
        <f t="shared" si="61"/>
        <v>330</v>
      </c>
    </row>
    <row r="965" ht="12" customHeight="1" spans="1:14">
      <c r="A965" s="25" t="s">
        <v>17</v>
      </c>
      <c r="B965" s="27" t="s">
        <v>698</v>
      </c>
      <c r="C965" s="191">
        <v>5</v>
      </c>
      <c r="D965" s="192" t="s">
        <v>946</v>
      </c>
      <c r="E965" s="193"/>
      <c r="F965" s="193"/>
      <c r="G965" s="177">
        <v>12</v>
      </c>
      <c r="H965" s="178">
        <f t="shared" si="59"/>
        <v>12</v>
      </c>
      <c r="I965" s="178"/>
      <c r="J965" s="177">
        <f t="shared" ref="J965:J1028" si="62">H965</f>
        <v>12</v>
      </c>
      <c r="K965" s="177">
        <v>13.75</v>
      </c>
      <c r="L965" s="177">
        <f t="shared" si="60"/>
        <v>165</v>
      </c>
      <c r="M965" s="177"/>
      <c r="N965" s="177">
        <f t="shared" si="61"/>
        <v>165</v>
      </c>
    </row>
    <row r="966" ht="12" customHeight="1" spans="1:14">
      <c r="A966" s="25" t="s">
        <v>17</v>
      </c>
      <c r="B966" s="27" t="s">
        <v>698</v>
      </c>
      <c r="C966" s="191">
        <v>5</v>
      </c>
      <c r="D966" s="192" t="s">
        <v>938</v>
      </c>
      <c r="E966" s="193"/>
      <c r="F966" s="193"/>
      <c r="G966" s="177">
        <v>12</v>
      </c>
      <c r="H966" s="178">
        <f t="shared" ref="H966:H1029" si="63">SUBTOTAL(9,E966:G966)</f>
        <v>12</v>
      </c>
      <c r="I966" s="178"/>
      <c r="J966" s="177">
        <f t="shared" si="62"/>
        <v>12</v>
      </c>
      <c r="K966" s="177">
        <v>13.75</v>
      </c>
      <c r="L966" s="177">
        <f t="shared" ref="L966:L1029" si="64">ROUND(H966*K966,2)</f>
        <v>165</v>
      </c>
      <c r="M966" s="177"/>
      <c r="N966" s="177">
        <f t="shared" ref="N966:N1029" si="65">L966-M966</f>
        <v>165</v>
      </c>
    </row>
    <row r="967" ht="12" customHeight="1" spans="1:14">
      <c r="A967" s="25" t="s">
        <v>17</v>
      </c>
      <c r="B967" s="27" t="s">
        <v>698</v>
      </c>
      <c r="C967" s="191">
        <v>5</v>
      </c>
      <c r="D967" s="27" t="s">
        <v>947</v>
      </c>
      <c r="E967" s="193"/>
      <c r="F967" s="193"/>
      <c r="G967" s="177">
        <v>12</v>
      </c>
      <c r="H967" s="178">
        <f t="shared" si="63"/>
        <v>12</v>
      </c>
      <c r="I967" s="178"/>
      <c r="J967" s="177">
        <f t="shared" si="62"/>
        <v>12</v>
      </c>
      <c r="K967" s="177">
        <v>13.75</v>
      </c>
      <c r="L967" s="177">
        <f t="shared" si="64"/>
        <v>165</v>
      </c>
      <c r="M967" s="177"/>
      <c r="N967" s="177">
        <f t="shared" si="65"/>
        <v>165</v>
      </c>
    </row>
    <row r="968" ht="12" customHeight="1" spans="1:14">
      <c r="A968" s="25" t="s">
        <v>17</v>
      </c>
      <c r="B968" s="27" t="s">
        <v>698</v>
      </c>
      <c r="C968" s="191">
        <v>5</v>
      </c>
      <c r="D968" s="192" t="s">
        <v>948</v>
      </c>
      <c r="E968" s="193"/>
      <c r="F968" s="193"/>
      <c r="G968" s="177">
        <v>20</v>
      </c>
      <c r="H968" s="178">
        <f t="shared" si="63"/>
        <v>20</v>
      </c>
      <c r="I968" s="178"/>
      <c r="J968" s="177">
        <f t="shared" si="62"/>
        <v>20</v>
      </c>
      <c r="K968" s="177">
        <v>13.75</v>
      </c>
      <c r="L968" s="177">
        <f t="shared" si="64"/>
        <v>275</v>
      </c>
      <c r="M968" s="177"/>
      <c r="N968" s="177">
        <f t="shared" si="65"/>
        <v>275</v>
      </c>
    </row>
    <row r="969" ht="12" customHeight="1" spans="1:14">
      <c r="A969" s="25" t="s">
        <v>17</v>
      </c>
      <c r="B969" s="27" t="s">
        <v>698</v>
      </c>
      <c r="C969" s="191">
        <v>5</v>
      </c>
      <c r="D969" s="192" t="s">
        <v>949</v>
      </c>
      <c r="E969" s="193"/>
      <c r="F969" s="193"/>
      <c r="G969" s="177">
        <v>32</v>
      </c>
      <c r="H969" s="178">
        <f t="shared" si="63"/>
        <v>32</v>
      </c>
      <c r="I969" s="178"/>
      <c r="J969" s="177">
        <f t="shared" si="62"/>
        <v>32</v>
      </c>
      <c r="K969" s="177">
        <v>13.75</v>
      </c>
      <c r="L969" s="177">
        <f t="shared" si="64"/>
        <v>440</v>
      </c>
      <c r="M969" s="177"/>
      <c r="N969" s="177">
        <f t="shared" si="65"/>
        <v>440</v>
      </c>
    </row>
    <row r="970" ht="12" customHeight="1" spans="1:14">
      <c r="A970" s="25" t="s">
        <v>17</v>
      </c>
      <c r="B970" s="27" t="s">
        <v>698</v>
      </c>
      <c r="C970" s="191">
        <v>5</v>
      </c>
      <c r="D970" s="192" t="s">
        <v>950</v>
      </c>
      <c r="E970" s="193"/>
      <c r="F970" s="193"/>
      <c r="G970" s="177">
        <v>28</v>
      </c>
      <c r="H970" s="178">
        <f t="shared" si="63"/>
        <v>28</v>
      </c>
      <c r="I970" s="178"/>
      <c r="J970" s="177">
        <f t="shared" si="62"/>
        <v>28</v>
      </c>
      <c r="K970" s="177">
        <v>13.75</v>
      </c>
      <c r="L970" s="177">
        <f t="shared" si="64"/>
        <v>385</v>
      </c>
      <c r="M970" s="177"/>
      <c r="N970" s="177">
        <f t="shared" si="65"/>
        <v>385</v>
      </c>
    </row>
    <row r="971" ht="12" customHeight="1" spans="1:14">
      <c r="A971" s="25" t="s">
        <v>17</v>
      </c>
      <c r="B971" s="27" t="s">
        <v>698</v>
      </c>
      <c r="C971" s="191">
        <v>6</v>
      </c>
      <c r="D971" s="192" t="s">
        <v>951</v>
      </c>
      <c r="E971" s="193"/>
      <c r="F971" s="193"/>
      <c r="G971" s="177">
        <v>8</v>
      </c>
      <c r="H971" s="178">
        <f t="shared" si="63"/>
        <v>8</v>
      </c>
      <c r="I971" s="178"/>
      <c r="J971" s="177">
        <f t="shared" si="62"/>
        <v>8</v>
      </c>
      <c r="K971" s="177">
        <v>13.75</v>
      </c>
      <c r="L971" s="177">
        <f t="shared" si="64"/>
        <v>110</v>
      </c>
      <c r="M971" s="177"/>
      <c r="N971" s="177">
        <f t="shared" si="65"/>
        <v>110</v>
      </c>
    </row>
    <row r="972" ht="12" customHeight="1" spans="1:14">
      <c r="A972" s="25" t="s">
        <v>17</v>
      </c>
      <c r="B972" s="27" t="s">
        <v>698</v>
      </c>
      <c r="C972" s="191">
        <v>6</v>
      </c>
      <c r="D972" s="192" t="s">
        <v>952</v>
      </c>
      <c r="E972" s="193"/>
      <c r="F972" s="193"/>
      <c r="G972" s="177">
        <v>36</v>
      </c>
      <c r="H972" s="178">
        <f t="shared" si="63"/>
        <v>36</v>
      </c>
      <c r="I972" s="178"/>
      <c r="J972" s="177">
        <f t="shared" si="62"/>
        <v>36</v>
      </c>
      <c r="K972" s="177">
        <v>13.75</v>
      </c>
      <c r="L972" s="177">
        <f t="shared" si="64"/>
        <v>495</v>
      </c>
      <c r="M972" s="177"/>
      <c r="N972" s="177">
        <f t="shared" si="65"/>
        <v>495</v>
      </c>
    </row>
    <row r="973" ht="12" customHeight="1" spans="1:14">
      <c r="A973" s="25" t="s">
        <v>17</v>
      </c>
      <c r="B973" s="27" t="s">
        <v>698</v>
      </c>
      <c r="C973" s="191">
        <v>6</v>
      </c>
      <c r="D973" s="192" t="s">
        <v>953</v>
      </c>
      <c r="E973" s="193"/>
      <c r="F973" s="193"/>
      <c r="G973" s="177">
        <v>36</v>
      </c>
      <c r="H973" s="178">
        <f t="shared" si="63"/>
        <v>36</v>
      </c>
      <c r="I973" s="178"/>
      <c r="J973" s="177">
        <f t="shared" si="62"/>
        <v>36</v>
      </c>
      <c r="K973" s="177">
        <v>13.75</v>
      </c>
      <c r="L973" s="177">
        <f t="shared" si="64"/>
        <v>495</v>
      </c>
      <c r="M973" s="177"/>
      <c r="N973" s="177">
        <f t="shared" si="65"/>
        <v>495</v>
      </c>
    </row>
    <row r="974" ht="12" customHeight="1" spans="1:14">
      <c r="A974" s="25" t="s">
        <v>17</v>
      </c>
      <c r="B974" s="27" t="s">
        <v>698</v>
      </c>
      <c r="C974" s="191">
        <v>6</v>
      </c>
      <c r="D974" s="192" t="s">
        <v>954</v>
      </c>
      <c r="E974" s="193"/>
      <c r="F974" s="193"/>
      <c r="G974" s="177">
        <v>20</v>
      </c>
      <c r="H974" s="178">
        <f t="shared" si="63"/>
        <v>20</v>
      </c>
      <c r="I974" s="178"/>
      <c r="J974" s="177">
        <f t="shared" si="62"/>
        <v>20</v>
      </c>
      <c r="K974" s="177">
        <v>13.75</v>
      </c>
      <c r="L974" s="177">
        <f t="shared" si="64"/>
        <v>275</v>
      </c>
      <c r="M974" s="177"/>
      <c r="N974" s="177">
        <f t="shared" si="65"/>
        <v>275</v>
      </c>
    </row>
    <row r="975" ht="12" customHeight="1" spans="1:14">
      <c r="A975" s="25" t="s">
        <v>17</v>
      </c>
      <c r="B975" s="27" t="s">
        <v>698</v>
      </c>
      <c r="C975" s="191">
        <v>6</v>
      </c>
      <c r="D975" s="192" t="s">
        <v>955</v>
      </c>
      <c r="E975" s="193"/>
      <c r="F975" s="193"/>
      <c r="G975" s="177">
        <v>8</v>
      </c>
      <c r="H975" s="178">
        <f t="shared" si="63"/>
        <v>8</v>
      </c>
      <c r="I975" s="178"/>
      <c r="J975" s="177">
        <f t="shared" si="62"/>
        <v>8</v>
      </c>
      <c r="K975" s="177">
        <v>13.75</v>
      </c>
      <c r="L975" s="177">
        <f t="shared" si="64"/>
        <v>110</v>
      </c>
      <c r="M975" s="177"/>
      <c r="N975" s="177">
        <f t="shared" si="65"/>
        <v>110</v>
      </c>
    </row>
    <row r="976" ht="12" customHeight="1" spans="1:14">
      <c r="A976" s="25" t="s">
        <v>17</v>
      </c>
      <c r="B976" s="27" t="s">
        <v>698</v>
      </c>
      <c r="C976" s="191">
        <v>6</v>
      </c>
      <c r="D976" s="192" t="s">
        <v>956</v>
      </c>
      <c r="E976" s="193"/>
      <c r="F976" s="193"/>
      <c r="G976" s="177">
        <v>16</v>
      </c>
      <c r="H976" s="178">
        <f t="shared" si="63"/>
        <v>16</v>
      </c>
      <c r="I976" s="178"/>
      <c r="J976" s="177">
        <f t="shared" si="62"/>
        <v>16</v>
      </c>
      <c r="K976" s="177">
        <v>13.75</v>
      </c>
      <c r="L976" s="177">
        <f t="shared" si="64"/>
        <v>220</v>
      </c>
      <c r="M976" s="177"/>
      <c r="N976" s="177">
        <f t="shared" si="65"/>
        <v>220</v>
      </c>
    </row>
    <row r="977" ht="12" customHeight="1" spans="1:14">
      <c r="A977" s="25" t="s">
        <v>17</v>
      </c>
      <c r="B977" s="27" t="s">
        <v>698</v>
      </c>
      <c r="C977" s="191">
        <v>6</v>
      </c>
      <c r="D977" s="192" t="s">
        <v>580</v>
      </c>
      <c r="E977" s="193"/>
      <c r="F977" s="193"/>
      <c r="G977" s="177">
        <v>8</v>
      </c>
      <c r="H977" s="178">
        <f t="shared" si="63"/>
        <v>8</v>
      </c>
      <c r="I977" s="178"/>
      <c r="J977" s="177">
        <f t="shared" si="62"/>
        <v>8</v>
      </c>
      <c r="K977" s="177">
        <v>13.75</v>
      </c>
      <c r="L977" s="177">
        <f t="shared" si="64"/>
        <v>110</v>
      </c>
      <c r="M977" s="177"/>
      <c r="N977" s="177">
        <f t="shared" si="65"/>
        <v>110</v>
      </c>
    </row>
    <row r="978" ht="12" customHeight="1" spans="1:14">
      <c r="A978" s="25" t="s">
        <v>17</v>
      </c>
      <c r="B978" s="27" t="s">
        <v>698</v>
      </c>
      <c r="C978" s="191">
        <v>6</v>
      </c>
      <c r="D978" s="27" t="s">
        <v>957</v>
      </c>
      <c r="E978" s="193"/>
      <c r="F978" s="193"/>
      <c r="G978" s="177">
        <v>36</v>
      </c>
      <c r="H978" s="178">
        <f t="shared" si="63"/>
        <v>36</v>
      </c>
      <c r="I978" s="178"/>
      <c r="J978" s="177">
        <f t="shared" si="62"/>
        <v>36</v>
      </c>
      <c r="K978" s="177">
        <v>13.75</v>
      </c>
      <c r="L978" s="177">
        <f t="shared" si="64"/>
        <v>495</v>
      </c>
      <c r="M978" s="177"/>
      <c r="N978" s="177">
        <f t="shared" si="65"/>
        <v>495</v>
      </c>
    </row>
    <row r="979" ht="12" customHeight="1" spans="1:14">
      <c r="A979" s="25" t="s">
        <v>17</v>
      </c>
      <c r="B979" s="27" t="s">
        <v>698</v>
      </c>
      <c r="C979" s="191">
        <v>6</v>
      </c>
      <c r="D979" s="192" t="s">
        <v>958</v>
      </c>
      <c r="E979" s="193"/>
      <c r="F979" s="193"/>
      <c r="G979" s="177">
        <v>24</v>
      </c>
      <c r="H979" s="178">
        <f t="shared" si="63"/>
        <v>24</v>
      </c>
      <c r="I979" s="178"/>
      <c r="J979" s="177">
        <f t="shared" si="62"/>
        <v>24</v>
      </c>
      <c r="K979" s="177">
        <v>13.75</v>
      </c>
      <c r="L979" s="177">
        <f t="shared" si="64"/>
        <v>330</v>
      </c>
      <c r="M979" s="177"/>
      <c r="N979" s="177">
        <f t="shared" si="65"/>
        <v>330</v>
      </c>
    </row>
    <row r="980" ht="12" customHeight="1" spans="1:14">
      <c r="A980" s="25" t="s">
        <v>17</v>
      </c>
      <c r="B980" s="27" t="s">
        <v>698</v>
      </c>
      <c r="C980" s="191">
        <v>6</v>
      </c>
      <c r="D980" s="192" t="s">
        <v>959</v>
      </c>
      <c r="E980" s="193"/>
      <c r="F980" s="193"/>
      <c r="G980" s="177">
        <v>20</v>
      </c>
      <c r="H980" s="178">
        <f t="shared" si="63"/>
        <v>20</v>
      </c>
      <c r="I980" s="178"/>
      <c r="J980" s="177">
        <f t="shared" si="62"/>
        <v>20</v>
      </c>
      <c r="K980" s="177">
        <v>13.75</v>
      </c>
      <c r="L980" s="177">
        <f t="shared" si="64"/>
        <v>275</v>
      </c>
      <c r="M980" s="177"/>
      <c r="N980" s="177">
        <f t="shared" si="65"/>
        <v>275</v>
      </c>
    </row>
    <row r="981" ht="12" customHeight="1" spans="1:14">
      <c r="A981" s="25" t="s">
        <v>17</v>
      </c>
      <c r="B981" s="27" t="s">
        <v>698</v>
      </c>
      <c r="C981" s="191">
        <v>6</v>
      </c>
      <c r="D981" s="192" t="s">
        <v>960</v>
      </c>
      <c r="E981" s="193"/>
      <c r="F981" s="193"/>
      <c r="G981" s="177">
        <v>24</v>
      </c>
      <c r="H981" s="178">
        <f t="shared" si="63"/>
        <v>24</v>
      </c>
      <c r="I981" s="178"/>
      <c r="J981" s="177">
        <f t="shared" si="62"/>
        <v>24</v>
      </c>
      <c r="K981" s="177">
        <v>13.75</v>
      </c>
      <c r="L981" s="177">
        <f t="shared" si="64"/>
        <v>330</v>
      </c>
      <c r="M981" s="177"/>
      <c r="N981" s="177">
        <f t="shared" si="65"/>
        <v>330</v>
      </c>
    </row>
    <row r="982" ht="12" customHeight="1" spans="1:14">
      <c r="A982" s="25" t="s">
        <v>17</v>
      </c>
      <c r="B982" s="27" t="s">
        <v>698</v>
      </c>
      <c r="C982" s="191">
        <v>6</v>
      </c>
      <c r="D982" s="192" t="s">
        <v>961</v>
      </c>
      <c r="E982" s="193"/>
      <c r="F982" s="193"/>
      <c r="G982" s="177">
        <v>16</v>
      </c>
      <c r="H982" s="178">
        <f t="shared" si="63"/>
        <v>16</v>
      </c>
      <c r="I982" s="178"/>
      <c r="J982" s="177">
        <f t="shared" si="62"/>
        <v>16</v>
      </c>
      <c r="K982" s="177">
        <v>13.75</v>
      </c>
      <c r="L982" s="177">
        <f t="shared" si="64"/>
        <v>220</v>
      </c>
      <c r="M982" s="177"/>
      <c r="N982" s="177">
        <f t="shared" si="65"/>
        <v>220</v>
      </c>
    </row>
    <row r="983" ht="12" customHeight="1" spans="1:14">
      <c r="A983" s="25" t="s">
        <v>17</v>
      </c>
      <c r="B983" s="27" t="s">
        <v>698</v>
      </c>
      <c r="C983" s="191">
        <v>6</v>
      </c>
      <c r="D983" s="192" t="s">
        <v>962</v>
      </c>
      <c r="E983" s="193"/>
      <c r="F983" s="193"/>
      <c r="G983" s="177">
        <v>16</v>
      </c>
      <c r="H983" s="178">
        <f t="shared" si="63"/>
        <v>16</v>
      </c>
      <c r="I983" s="178"/>
      <c r="J983" s="177">
        <f t="shared" si="62"/>
        <v>16</v>
      </c>
      <c r="K983" s="177">
        <v>13.75</v>
      </c>
      <c r="L983" s="177">
        <f t="shared" si="64"/>
        <v>220</v>
      </c>
      <c r="M983" s="177"/>
      <c r="N983" s="177">
        <f t="shared" si="65"/>
        <v>220</v>
      </c>
    </row>
    <row r="984" ht="12" customHeight="1" spans="1:14">
      <c r="A984" s="25" t="s">
        <v>17</v>
      </c>
      <c r="B984" s="27" t="s">
        <v>698</v>
      </c>
      <c r="C984" s="191">
        <v>6</v>
      </c>
      <c r="D984" s="192" t="s">
        <v>963</v>
      </c>
      <c r="E984" s="193"/>
      <c r="F984" s="193"/>
      <c r="G984" s="177">
        <v>20</v>
      </c>
      <c r="H984" s="178">
        <f t="shared" si="63"/>
        <v>20</v>
      </c>
      <c r="I984" s="178"/>
      <c r="J984" s="177">
        <f t="shared" si="62"/>
        <v>20</v>
      </c>
      <c r="K984" s="177">
        <v>13.75</v>
      </c>
      <c r="L984" s="177">
        <f t="shared" si="64"/>
        <v>275</v>
      </c>
      <c r="M984" s="177"/>
      <c r="N984" s="177">
        <f t="shared" si="65"/>
        <v>275</v>
      </c>
    </row>
    <row r="985" ht="12" customHeight="1" spans="1:14">
      <c r="A985" s="25" t="s">
        <v>17</v>
      </c>
      <c r="B985" s="27" t="s">
        <v>698</v>
      </c>
      <c r="C985" s="191">
        <v>6</v>
      </c>
      <c r="D985" s="192" t="s">
        <v>880</v>
      </c>
      <c r="E985" s="193"/>
      <c r="F985" s="193"/>
      <c r="G985" s="177">
        <v>16</v>
      </c>
      <c r="H985" s="178">
        <f t="shared" si="63"/>
        <v>16</v>
      </c>
      <c r="I985" s="178"/>
      <c r="J985" s="177">
        <f t="shared" si="62"/>
        <v>16</v>
      </c>
      <c r="K985" s="177">
        <v>13.75</v>
      </c>
      <c r="L985" s="177">
        <f t="shared" si="64"/>
        <v>220</v>
      </c>
      <c r="M985" s="177"/>
      <c r="N985" s="177">
        <f t="shared" si="65"/>
        <v>220</v>
      </c>
    </row>
    <row r="986" ht="12" customHeight="1" spans="1:14">
      <c r="A986" s="25" t="s">
        <v>17</v>
      </c>
      <c r="B986" s="27" t="s">
        <v>698</v>
      </c>
      <c r="C986" s="191">
        <v>6</v>
      </c>
      <c r="D986" s="192" t="s">
        <v>561</v>
      </c>
      <c r="E986" s="193"/>
      <c r="F986" s="193"/>
      <c r="G986" s="177">
        <v>12</v>
      </c>
      <c r="H986" s="178">
        <f t="shared" si="63"/>
        <v>12</v>
      </c>
      <c r="I986" s="178"/>
      <c r="J986" s="177">
        <f t="shared" si="62"/>
        <v>12</v>
      </c>
      <c r="K986" s="177">
        <v>13.75</v>
      </c>
      <c r="L986" s="177">
        <f t="shared" si="64"/>
        <v>165</v>
      </c>
      <c r="M986" s="177"/>
      <c r="N986" s="177">
        <f t="shared" si="65"/>
        <v>165</v>
      </c>
    </row>
    <row r="987" ht="12" customHeight="1" spans="1:14">
      <c r="A987" s="25" t="s">
        <v>17</v>
      </c>
      <c r="B987" s="27" t="s">
        <v>698</v>
      </c>
      <c r="C987" s="191">
        <v>6</v>
      </c>
      <c r="D987" s="27" t="s">
        <v>964</v>
      </c>
      <c r="E987" s="193"/>
      <c r="F987" s="193"/>
      <c r="G987" s="177">
        <v>32</v>
      </c>
      <c r="H987" s="178">
        <f t="shared" si="63"/>
        <v>32</v>
      </c>
      <c r="I987" s="178"/>
      <c r="J987" s="177">
        <f t="shared" si="62"/>
        <v>32</v>
      </c>
      <c r="K987" s="177">
        <v>13.75</v>
      </c>
      <c r="L987" s="177">
        <f t="shared" si="64"/>
        <v>440</v>
      </c>
      <c r="M987" s="177"/>
      <c r="N987" s="177">
        <f t="shared" si="65"/>
        <v>440</v>
      </c>
    </row>
    <row r="988" ht="12" customHeight="1" spans="1:14">
      <c r="A988" s="25" t="s">
        <v>17</v>
      </c>
      <c r="B988" s="27" t="s">
        <v>698</v>
      </c>
      <c r="C988" s="191">
        <v>6</v>
      </c>
      <c r="D988" s="192" t="s">
        <v>965</v>
      </c>
      <c r="E988" s="193"/>
      <c r="F988" s="193"/>
      <c r="G988" s="177">
        <v>32</v>
      </c>
      <c r="H988" s="178">
        <f t="shared" si="63"/>
        <v>32</v>
      </c>
      <c r="I988" s="178"/>
      <c r="J988" s="177">
        <f t="shared" si="62"/>
        <v>32</v>
      </c>
      <c r="K988" s="177">
        <v>13.75</v>
      </c>
      <c r="L988" s="177">
        <f t="shared" si="64"/>
        <v>440</v>
      </c>
      <c r="M988" s="177"/>
      <c r="N988" s="177">
        <f t="shared" si="65"/>
        <v>440</v>
      </c>
    </row>
    <row r="989" ht="12" customHeight="1" spans="1:14">
      <c r="A989" s="25" t="s">
        <v>17</v>
      </c>
      <c r="B989" s="27" t="s">
        <v>698</v>
      </c>
      <c r="C989" s="191">
        <v>6</v>
      </c>
      <c r="D989" s="192" t="s">
        <v>966</v>
      </c>
      <c r="E989" s="193"/>
      <c r="F989" s="193"/>
      <c r="G989" s="177">
        <v>32</v>
      </c>
      <c r="H989" s="178">
        <f t="shared" si="63"/>
        <v>32</v>
      </c>
      <c r="I989" s="178"/>
      <c r="J989" s="177">
        <f t="shared" si="62"/>
        <v>32</v>
      </c>
      <c r="K989" s="177">
        <v>13.75</v>
      </c>
      <c r="L989" s="177">
        <f t="shared" si="64"/>
        <v>440</v>
      </c>
      <c r="M989" s="177"/>
      <c r="N989" s="177">
        <f t="shared" si="65"/>
        <v>440</v>
      </c>
    </row>
    <row r="990" ht="12" customHeight="1" spans="1:14">
      <c r="A990" s="25" t="s">
        <v>17</v>
      </c>
      <c r="B990" s="27" t="s">
        <v>698</v>
      </c>
      <c r="C990" s="191">
        <v>6</v>
      </c>
      <c r="D990" s="39" t="s">
        <v>890</v>
      </c>
      <c r="E990" s="193"/>
      <c r="F990" s="193"/>
      <c r="G990" s="177">
        <v>20</v>
      </c>
      <c r="H990" s="178">
        <f t="shared" si="63"/>
        <v>20</v>
      </c>
      <c r="I990" s="178"/>
      <c r="J990" s="177">
        <f t="shared" si="62"/>
        <v>20</v>
      </c>
      <c r="K990" s="177">
        <v>13.75</v>
      </c>
      <c r="L990" s="177">
        <f t="shared" si="64"/>
        <v>275</v>
      </c>
      <c r="M990" s="177"/>
      <c r="N990" s="177">
        <f t="shared" si="65"/>
        <v>275</v>
      </c>
    </row>
    <row r="991" ht="12" customHeight="1" spans="1:14">
      <c r="A991" s="25" t="s">
        <v>17</v>
      </c>
      <c r="B991" s="27" t="s">
        <v>698</v>
      </c>
      <c r="C991" s="191">
        <v>6</v>
      </c>
      <c r="D991" s="192" t="s">
        <v>967</v>
      </c>
      <c r="E991" s="193"/>
      <c r="F991" s="193"/>
      <c r="G991" s="177">
        <v>20</v>
      </c>
      <c r="H991" s="178">
        <f t="shared" si="63"/>
        <v>20</v>
      </c>
      <c r="I991" s="178"/>
      <c r="J991" s="177">
        <f t="shared" si="62"/>
        <v>20</v>
      </c>
      <c r="K991" s="177">
        <v>13.75</v>
      </c>
      <c r="L991" s="177">
        <f t="shared" si="64"/>
        <v>275</v>
      </c>
      <c r="M991" s="177"/>
      <c r="N991" s="177">
        <f t="shared" si="65"/>
        <v>275</v>
      </c>
    </row>
    <row r="992" ht="12" customHeight="1" spans="1:14">
      <c r="A992" s="25" t="s">
        <v>17</v>
      </c>
      <c r="B992" s="27" t="s">
        <v>698</v>
      </c>
      <c r="C992" s="191">
        <v>6</v>
      </c>
      <c r="D992" s="192" t="s">
        <v>968</v>
      </c>
      <c r="E992" s="193"/>
      <c r="F992" s="193"/>
      <c r="G992" s="177">
        <v>36</v>
      </c>
      <c r="H992" s="178">
        <f t="shared" si="63"/>
        <v>36</v>
      </c>
      <c r="I992" s="178"/>
      <c r="J992" s="177">
        <f t="shared" si="62"/>
        <v>36</v>
      </c>
      <c r="K992" s="177">
        <v>13.75</v>
      </c>
      <c r="L992" s="177">
        <f t="shared" si="64"/>
        <v>495</v>
      </c>
      <c r="M992" s="177"/>
      <c r="N992" s="177">
        <f t="shared" si="65"/>
        <v>495</v>
      </c>
    </row>
    <row r="993" ht="12" customHeight="1" spans="1:14">
      <c r="A993" s="25" t="s">
        <v>17</v>
      </c>
      <c r="B993" s="27" t="s">
        <v>698</v>
      </c>
      <c r="C993" s="191">
        <v>6</v>
      </c>
      <c r="D993" s="192" t="s">
        <v>969</v>
      </c>
      <c r="E993" s="193"/>
      <c r="F993" s="193"/>
      <c r="G993" s="177">
        <v>20</v>
      </c>
      <c r="H993" s="178">
        <f t="shared" si="63"/>
        <v>20</v>
      </c>
      <c r="I993" s="178"/>
      <c r="J993" s="177">
        <f t="shared" si="62"/>
        <v>20</v>
      </c>
      <c r="K993" s="177">
        <v>13.75</v>
      </c>
      <c r="L993" s="177">
        <f t="shared" si="64"/>
        <v>275</v>
      </c>
      <c r="M993" s="177"/>
      <c r="N993" s="177">
        <f t="shared" si="65"/>
        <v>275</v>
      </c>
    </row>
    <row r="994" ht="12" customHeight="1" spans="1:14">
      <c r="A994" s="25" t="s">
        <v>17</v>
      </c>
      <c r="B994" s="27" t="s">
        <v>698</v>
      </c>
      <c r="C994" s="191">
        <v>6</v>
      </c>
      <c r="D994" s="192" t="s">
        <v>970</v>
      </c>
      <c r="E994" s="193"/>
      <c r="F994" s="193"/>
      <c r="G994" s="177">
        <v>16</v>
      </c>
      <c r="H994" s="178">
        <f t="shared" si="63"/>
        <v>16</v>
      </c>
      <c r="I994" s="178"/>
      <c r="J994" s="177">
        <f t="shared" si="62"/>
        <v>16</v>
      </c>
      <c r="K994" s="177">
        <v>13.75</v>
      </c>
      <c r="L994" s="177">
        <f t="shared" si="64"/>
        <v>220</v>
      </c>
      <c r="M994" s="177"/>
      <c r="N994" s="177">
        <f t="shared" si="65"/>
        <v>220</v>
      </c>
    </row>
    <row r="995" ht="12" customHeight="1" spans="1:14">
      <c r="A995" s="25" t="s">
        <v>17</v>
      </c>
      <c r="B995" s="27" t="s">
        <v>698</v>
      </c>
      <c r="C995" s="191">
        <v>6</v>
      </c>
      <c r="D995" s="192" t="s">
        <v>971</v>
      </c>
      <c r="E995" s="193"/>
      <c r="F995" s="193"/>
      <c r="G995" s="177">
        <v>20</v>
      </c>
      <c r="H995" s="178">
        <f t="shared" si="63"/>
        <v>20</v>
      </c>
      <c r="I995" s="178"/>
      <c r="J995" s="177">
        <f t="shared" si="62"/>
        <v>20</v>
      </c>
      <c r="K995" s="177">
        <v>13.75</v>
      </c>
      <c r="L995" s="177">
        <f t="shared" si="64"/>
        <v>275</v>
      </c>
      <c r="M995" s="177"/>
      <c r="N995" s="177">
        <f t="shared" si="65"/>
        <v>275</v>
      </c>
    </row>
    <row r="996" ht="12" customHeight="1" spans="1:14">
      <c r="A996" s="25" t="s">
        <v>17</v>
      </c>
      <c r="B996" s="27" t="s">
        <v>698</v>
      </c>
      <c r="C996" s="191">
        <v>6</v>
      </c>
      <c r="D996" s="192" t="s">
        <v>972</v>
      </c>
      <c r="E996" s="193"/>
      <c r="F996" s="193"/>
      <c r="G996" s="177">
        <v>12</v>
      </c>
      <c r="H996" s="178">
        <f t="shared" si="63"/>
        <v>12</v>
      </c>
      <c r="I996" s="178"/>
      <c r="J996" s="177">
        <f t="shared" si="62"/>
        <v>12</v>
      </c>
      <c r="K996" s="177">
        <v>13.75</v>
      </c>
      <c r="L996" s="177">
        <f t="shared" si="64"/>
        <v>165</v>
      </c>
      <c r="M996" s="177"/>
      <c r="N996" s="177">
        <f t="shared" si="65"/>
        <v>165</v>
      </c>
    </row>
    <row r="997" ht="12" customHeight="1" spans="1:14">
      <c r="A997" s="25" t="s">
        <v>17</v>
      </c>
      <c r="B997" s="27" t="s">
        <v>698</v>
      </c>
      <c r="C997" s="191">
        <v>6</v>
      </c>
      <c r="D997" s="27" t="s">
        <v>973</v>
      </c>
      <c r="E997" s="193"/>
      <c r="F997" s="193"/>
      <c r="G997" s="177">
        <v>28</v>
      </c>
      <c r="H997" s="178">
        <f t="shared" si="63"/>
        <v>28</v>
      </c>
      <c r="I997" s="178"/>
      <c r="J997" s="177">
        <f t="shared" si="62"/>
        <v>28</v>
      </c>
      <c r="K997" s="177">
        <v>13.75</v>
      </c>
      <c r="L997" s="177">
        <f t="shared" si="64"/>
        <v>385</v>
      </c>
      <c r="M997" s="177"/>
      <c r="N997" s="177">
        <f t="shared" si="65"/>
        <v>385</v>
      </c>
    </row>
    <row r="998" ht="12" customHeight="1" spans="1:14">
      <c r="A998" s="25" t="s">
        <v>17</v>
      </c>
      <c r="B998" s="27" t="s">
        <v>698</v>
      </c>
      <c r="C998" s="191">
        <v>6</v>
      </c>
      <c r="D998" s="192" t="s">
        <v>974</v>
      </c>
      <c r="E998" s="193"/>
      <c r="F998" s="193"/>
      <c r="G998" s="177">
        <v>16</v>
      </c>
      <c r="H998" s="178">
        <f t="shared" si="63"/>
        <v>16</v>
      </c>
      <c r="I998" s="178"/>
      <c r="J998" s="177">
        <f t="shared" si="62"/>
        <v>16</v>
      </c>
      <c r="K998" s="177">
        <v>13.75</v>
      </c>
      <c r="L998" s="177">
        <f t="shared" si="64"/>
        <v>220</v>
      </c>
      <c r="M998" s="177"/>
      <c r="N998" s="177">
        <f t="shared" si="65"/>
        <v>220</v>
      </c>
    </row>
    <row r="999" ht="12" customHeight="1" spans="1:14">
      <c r="A999" s="25" t="s">
        <v>17</v>
      </c>
      <c r="B999" s="27" t="s">
        <v>698</v>
      </c>
      <c r="C999" s="191">
        <v>6</v>
      </c>
      <c r="D999" s="192" t="s">
        <v>975</v>
      </c>
      <c r="E999" s="193"/>
      <c r="F999" s="193"/>
      <c r="G999" s="177">
        <v>4</v>
      </c>
      <c r="H999" s="178">
        <f t="shared" si="63"/>
        <v>4</v>
      </c>
      <c r="I999" s="178"/>
      <c r="J999" s="177">
        <f t="shared" si="62"/>
        <v>4</v>
      </c>
      <c r="K999" s="177">
        <v>13.75</v>
      </c>
      <c r="L999" s="177">
        <f t="shared" si="64"/>
        <v>55</v>
      </c>
      <c r="M999" s="177"/>
      <c r="N999" s="177">
        <f t="shared" si="65"/>
        <v>55</v>
      </c>
    </row>
    <row r="1000" ht="12" customHeight="1" spans="1:14">
      <c r="A1000" s="25" t="s">
        <v>17</v>
      </c>
      <c r="B1000" s="27" t="s">
        <v>698</v>
      </c>
      <c r="C1000" s="191">
        <v>6</v>
      </c>
      <c r="D1000" s="192" t="s">
        <v>976</v>
      </c>
      <c r="E1000" s="193"/>
      <c r="F1000" s="193"/>
      <c r="G1000" s="177">
        <v>16</v>
      </c>
      <c r="H1000" s="178">
        <f t="shared" si="63"/>
        <v>16</v>
      </c>
      <c r="I1000" s="178"/>
      <c r="J1000" s="177">
        <f t="shared" si="62"/>
        <v>16</v>
      </c>
      <c r="K1000" s="177">
        <v>13.75</v>
      </c>
      <c r="L1000" s="177">
        <f t="shared" si="64"/>
        <v>220</v>
      </c>
      <c r="M1000" s="177"/>
      <c r="N1000" s="177">
        <f t="shared" si="65"/>
        <v>220</v>
      </c>
    </row>
    <row r="1001" ht="12" customHeight="1" spans="1:14">
      <c r="A1001" s="25" t="s">
        <v>17</v>
      </c>
      <c r="B1001" s="27" t="s">
        <v>698</v>
      </c>
      <c r="C1001" s="191">
        <v>6</v>
      </c>
      <c r="D1001" s="192" t="s">
        <v>977</v>
      </c>
      <c r="E1001" s="193"/>
      <c r="F1001" s="193"/>
      <c r="G1001" s="177">
        <v>12</v>
      </c>
      <c r="H1001" s="178">
        <f t="shared" si="63"/>
        <v>12</v>
      </c>
      <c r="I1001" s="178"/>
      <c r="J1001" s="177">
        <f t="shared" si="62"/>
        <v>12</v>
      </c>
      <c r="K1001" s="177">
        <v>13.75</v>
      </c>
      <c r="L1001" s="177">
        <f t="shared" si="64"/>
        <v>165</v>
      </c>
      <c r="M1001" s="177"/>
      <c r="N1001" s="177">
        <f t="shared" si="65"/>
        <v>165</v>
      </c>
    </row>
    <row r="1002" ht="12" customHeight="1" spans="1:14">
      <c r="A1002" s="25" t="s">
        <v>17</v>
      </c>
      <c r="B1002" s="27" t="s">
        <v>698</v>
      </c>
      <c r="C1002" s="191">
        <v>6</v>
      </c>
      <c r="D1002" s="192" t="s">
        <v>978</v>
      </c>
      <c r="E1002" s="193"/>
      <c r="F1002" s="193"/>
      <c r="G1002" s="177">
        <v>12</v>
      </c>
      <c r="H1002" s="178">
        <f t="shared" si="63"/>
        <v>12</v>
      </c>
      <c r="I1002" s="178"/>
      <c r="J1002" s="177">
        <f t="shared" si="62"/>
        <v>12</v>
      </c>
      <c r="K1002" s="177">
        <v>13.75</v>
      </c>
      <c r="L1002" s="177">
        <f t="shared" si="64"/>
        <v>165</v>
      </c>
      <c r="M1002" s="177"/>
      <c r="N1002" s="177">
        <f t="shared" si="65"/>
        <v>165</v>
      </c>
    </row>
    <row r="1003" ht="12" customHeight="1" spans="1:14">
      <c r="A1003" s="25" t="s">
        <v>17</v>
      </c>
      <c r="B1003" s="27" t="s">
        <v>698</v>
      </c>
      <c r="C1003" s="191">
        <v>6</v>
      </c>
      <c r="D1003" s="39" t="s">
        <v>979</v>
      </c>
      <c r="E1003" s="193"/>
      <c r="F1003" s="193"/>
      <c r="G1003" s="177">
        <v>12</v>
      </c>
      <c r="H1003" s="178">
        <f t="shared" si="63"/>
        <v>12</v>
      </c>
      <c r="I1003" s="178"/>
      <c r="J1003" s="177">
        <f t="shared" si="62"/>
        <v>12</v>
      </c>
      <c r="K1003" s="177">
        <v>13.75</v>
      </c>
      <c r="L1003" s="177">
        <f t="shared" si="64"/>
        <v>165</v>
      </c>
      <c r="M1003" s="177"/>
      <c r="N1003" s="177">
        <f t="shared" si="65"/>
        <v>165</v>
      </c>
    </row>
    <row r="1004" ht="12" customHeight="1" spans="1:14">
      <c r="A1004" s="25" t="s">
        <v>17</v>
      </c>
      <c r="B1004" s="27" t="s">
        <v>698</v>
      </c>
      <c r="C1004" s="191">
        <v>6</v>
      </c>
      <c r="D1004" s="192" t="s">
        <v>980</v>
      </c>
      <c r="E1004" s="193"/>
      <c r="F1004" s="193"/>
      <c r="G1004" s="177">
        <v>20</v>
      </c>
      <c r="H1004" s="178">
        <f t="shared" si="63"/>
        <v>20</v>
      </c>
      <c r="I1004" s="178"/>
      <c r="J1004" s="177">
        <f t="shared" si="62"/>
        <v>20</v>
      </c>
      <c r="K1004" s="177">
        <v>13.75</v>
      </c>
      <c r="L1004" s="177">
        <f t="shared" si="64"/>
        <v>275</v>
      </c>
      <c r="M1004" s="177"/>
      <c r="N1004" s="177">
        <f t="shared" si="65"/>
        <v>275</v>
      </c>
    </row>
    <row r="1005" ht="12" customHeight="1" spans="1:14">
      <c r="A1005" s="25" t="s">
        <v>17</v>
      </c>
      <c r="B1005" s="27" t="s">
        <v>698</v>
      </c>
      <c r="C1005" s="191">
        <v>6</v>
      </c>
      <c r="D1005" s="192" t="s">
        <v>981</v>
      </c>
      <c r="E1005" s="193"/>
      <c r="F1005" s="193"/>
      <c r="G1005" s="177">
        <v>28</v>
      </c>
      <c r="H1005" s="178">
        <f t="shared" si="63"/>
        <v>28</v>
      </c>
      <c r="I1005" s="178"/>
      <c r="J1005" s="177">
        <f t="shared" si="62"/>
        <v>28</v>
      </c>
      <c r="K1005" s="177">
        <v>13.75</v>
      </c>
      <c r="L1005" s="177">
        <f t="shared" si="64"/>
        <v>385</v>
      </c>
      <c r="M1005" s="177"/>
      <c r="N1005" s="177">
        <f t="shared" si="65"/>
        <v>385</v>
      </c>
    </row>
    <row r="1006" ht="12" customHeight="1" spans="1:14">
      <c r="A1006" s="25" t="s">
        <v>17</v>
      </c>
      <c r="B1006" s="27" t="s">
        <v>698</v>
      </c>
      <c r="C1006" s="191">
        <v>6</v>
      </c>
      <c r="D1006" s="192" t="s">
        <v>982</v>
      </c>
      <c r="E1006" s="193"/>
      <c r="F1006" s="193"/>
      <c r="G1006" s="177">
        <v>20</v>
      </c>
      <c r="H1006" s="178">
        <f t="shared" si="63"/>
        <v>20</v>
      </c>
      <c r="I1006" s="178"/>
      <c r="J1006" s="177">
        <f t="shared" si="62"/>
        <v>20</v>
      </c>
      <c r="K1006" s="177">
        <v>13.75</v>
      </c>
      <c r="L1006" s="177">
        <f t="shared" si="64"/>
        <v>275</v>
      </c>
      <c r="M1006" s="177"/>
      <c r="N1006" s="177">
        <f t="shared" si="65"/>
        <v>275</v>
      </c>
    </row>
    <row r="1007" ht="12" customHeight="1" spans="1:14">
      <c r="A1007" s="25" t="s">
        <v>17</v>
      </c>
      <c r="B1007" s="27" t="s">
        <v>698</v>
      </c>
      <c r="C1007" s="191">
        <v>6</v>
      </c>
      <c r="D1007" s="192" t="s">
        <v>983</v>
      </c>
      <c r="E1007" s="193"/>
      <c r="F1007" s="193"/>
      <c r="G1007" s="177">
        <v>32</v>
      </c>
      <c r="H1007" s="178">
        <f t="shared" si="63"/>
        <v>32</v>
      </c>
      <c r="I1007" s="178"/>
      <c r="J1007" s="177">
        <f t="shared" si="62"/>
        <v>32</v>
      </c>
      <c r="K1007" s="177">
        <v>13.75</v>
      </c>
      <c r="L1007" s="177">
        <f t="shared" si="64"/>
        <v>440</v>
      </c>
      <c r="M1007" s="177"/>
      <c r="N1007" s="177">
        <f t="shared" si="65"/>
        <v>440</v>
      </c>
    </row>
    <row r="1008" ht="12" customHeight="1" spans="1:14">
      <c r="A1008" s="25" t="s">
        <v>17</v>
      </c>
      <c r="B1008" s="27" t="s">
        <v>698</v>
      </c>
      <c r="C1008" s="191">
        <v>6</v>
      </c>
      <c r="D1008" s="192" t="s">
        <v>984</v>
      </c>
      <c r="E1008" s="193"/>
      <c r="F1008" s="193"/>
      <c r="G1008" s="177">
        <v>12</v>
      </c>
      <c r="H1008" s="178">
        <f t="shared" si="63"/>
        <v>12</v>
      </c>
      <c r="I1008" s="178"/>
      <c r="J1008" s="177">
        <f t="shared" si="62"/>
        <v>12</v>
      </c>
      <c r="K1008" s="177">
        <v>13.75</v>
      </c>
      <c r="L1008" s="177">
        <f t="shared" si="64"/>
        <v>165</v>
      </c>
      <c r="M1008" s="177"/>
      <c r="N1008" s="177">
        <f t="shared" si="65"/>
        <v>165</v>
      </c>
    </row>
    <row r="1009" ht="12" customHeight="1" spans="1:14">
      <c r="A1009" s="25" t="s">
        <v>17</v>
      </c>
      <c r="B1009" s="27" t="s">
        <v>698</v>
      </c>
      <c r="C1009" s="191">
        <v>6</v>
      </c>
      <c r="D1009" s="192" t="s">
        <v>985</v>
      </c>
      <c r="E1009" s="193"/>
      <c r="F1009" s="193"/>
      <c r="G1009" s="177">
        <v>20</v>
      </c>
      <c r="H1009" s="178">
        <f t="shared" si="63"/>
        <v>20</v>
      </c>
      <c r="I1009" s="178"/>
      <c r="J1009" s="177">
        <f t="shared" si="62"/>
        <v>20</v>
      </c>
      <c r="K1009" s="177">
        <v>13.75</v>
      </c>
      <c r="L1009" s="177">
        <f t="shared" si="64"/>
        <v>275</v>
      </c>
      <c r="M1009" s="177"/>
      <c r="N1009" s="177">
        <f t="shared" si="65"/>
        <v>275</v>
      </c>
    </row>
    <row r="1010" ht="12" customHeight="1" spans="1:14">
      <c r="A1010" s="25" t="s">
        <v>17</v>
      </c>
      <c r="B1010" s="27" t="s">
        <v>698</v>
      </c>
      <c r="C1010" s="191">
        <v>6</v>
      </c>
      <c r="D1010" s="39" t="s">
        <v>986</v>
      </c>
      <c r="E1010" s="193"/>
      <c r="F1010" s="193"/>
      <c r="G1010" s="177">
        <v>20</v>
      </c>
      <c r="H1010" s="178">
        <f t="shared" si="63"/>
        <v>20</v>
      </c>
      <c r="I1010" s="178"/>
      <c r="J1010" s="177">
        <f t="shared" si="62"/>
        <v>20</v>
      </c>
      <c r="K1010" s="177">
        <v>13.75</v>
      </c>
      <c r="L1010" s="177">
        <f t="shared" si="64"/>
        <v>275</v>
      </c>
      <c r="M1010" s="177"/>
      <c r="N1010" s="177">
        <f t="shared" si="65"/>
        <v>275</v>
      </c>
    </row>
    <row r="1011" ht="12" customHeight="1" spans="1:14">
      <c r="A1011" s="25" t="s">
        <v>17</v>
      </c>
      <c r="B1011" s="27" t="s">
        <v>698</v>
      </c>
      <c r="C1011" s="191">
        <v>6</v>
      </c>
      <c r="D1011" s="192" t="s">
        <v>987</v>
      </c>
      <c r="E1011" s="193"/>
      <c r="F1011" s="193"/>
      <c r="G1011" s="177">
        <v>28</v>
      </c>
      <c r="H1011" s="178">
        <f t="shared" si="63"/>
        <v>28</v>
      </c>
      <c r="I1011" s="178"/>
      <c r="J1011" s="177">
        <f t="shared" si="62"/>
        <v>28</v>
      </c>
      <c r="K1011" s="177">
        <v>13.75</v>
      </c>
      <c r="L1011" s="177">
        <f t="shared" si="64"/>
        <v>385</v>
      </c>
      <c r="M1011" s="177"/>
      <c r="N1011" s="177">
        <f t="shared" si="65"/>
        <v>385</v>
      </c>
    </row>
    <row r="1012" ht="12" customHeight="1" spans="1:14">
      <c r="A1012" s="25" t="s">
        <v>17</v>
      </c>
      <c r="B1012" s="27" t="s">
        <v>698</v>
      </c>
      <c r="C1012" s="191">
        <v>6</v>
      </c>
      <c r="D1012" s="39" t="s">
        <v>988</v>
      </c>
      <c r="E1012" s="193"/>
      <c r="F1012" s="193"/>
      <c r="G1012" s="177">
        <v>56</v>
      </c>
      <c r="H1012" s="178">
        <f t="shared" si="63"/>
        <v>56</v>
      </c>
      <c r="I1012" s="178"/>
      <c r="J1012" s="177">
        <f t="shared" si="62"/>
        <v>56</v>
      </c>
      <c r="K1012" s="177">
        <v>13.75</v>
      </c>
      <c r="L1012" s="177">
        <f t="shared" si="64"/>
        <v>770</v>
      </c>
      <c r="M1012" s="177"/>
      <c r="N1012" s="177">
        <f t="shared" si="65"/>
        <v>770</v>
      </c>
    </row>
    <row r="1013" ht="12" customHeight="1" spans="1:14">
      <c r="A1013" s="25" t="s">
        <v>17</v>
      </c>
      <c r="B1013" s="27" t="s">
        <v>698</v>
      </c>
      <c r="C1013" s="191">
        <v>6</v>
      </c>
      <c r="D1013" s="39" t="s">
        <v>989</v>
      </c>
      <c r="E1013" s="193"/>
      <c r="F1013" s="193"/>
      <c r="G1013" s="177">
        <v>16</v>
      </c>
      <c r="H1013" s="178">
        <f t="shared" si="63"/>
        <v>16</v>
      </c>
      <c r="I1013" s="178"/>
      <c r="J1013" s="177">
        <f t="shared" si="62"/>
        <v>16</v>
      </c>
      <c r="K1013" s="177">
        <v>13.75</v>
      </c>
      <c r="L1013" s="177">
        <f t="shared" si="64"/>
        <v>220</v>
      </c>
      <c r="M1013" s="177"/>
      <c r="N1013" s="177">
        <f t="shared" si="65"/>
        <v>220</v>
      </c>
    </row>
    <row r="1014" ht="12" customHeight="1" spans="1:14">
      <c r="A1014" s="25" t="s">
        <v>17</v>
      </c>
      <c r="B1014" s="27" t="s">
        <v>698</v>
      </c>
      <c r="C1014" s="191">
        <v>6</v>
      </c>
      <c r="D1014" s="27" t="s">
        <v>990</v>
      </c>
      <c r="E1014" s="193"/>
      <c r="F1014" s="193"/>
      <c r="G1014" s="177">
        <v>28</v>
      </c>
      <c r="H1014" s="178">
        <f t="shared" si="63"/>
        <v>28</v>
      </c>
      <c r="I1014" s="178"/>
      <c r="J1014" s="177">
        <f t="shared" si="62"/>
        <v>28</v>
      </c>
      <c r="K1014" s="177">
        <v>13.75</v>
      </c>
      <c r="L1014" s="177">
        <f t="shared" si="64"/>
        <v>385</v>
      </c>
      <c r="M1014" s="177"/>
      <c r="N1014" s="177">
        <f t="shared" si="65"/>
        <v>385</v>
      </c>
    </row>
    <row r="1015" ht="12" customHeight="1" spans="1:14">
      <c r="A1015" s="25" t="s">
        <v>17</v>
      </c>
      <c r="B1015" s="27" t="s">
        <v>698</v>
      </c>
      <c r="C1015" s="191">
        <v>6</v>
      </c>
      <c r="D1015" s="39" t="s">
        <v>991</v>
      </c>
      <c r="E1015" s="193"/>
      <c r="F1015" s="193"/>
      <c r="G1015" s="177">
        <v>24</v>
      </c>
      <c r="H1015" s="178">
        <f t="shared" si="63"/>
        <v>24</v>
      </c>
      <c r="I1015" s="178"/>
      <c r="J1015" s="177">
        <f t="shared" si="62"/>
        <v>24</v>
      </c>
      <c r="K1015" s="177">
        <v>13.75</v>
      </c>
      <c r="L1015" s="177">
        <f t="shared" si="64"/>
        <v>330</v>
      </c>
      <c r="M1015" s="177"/>
      <c r="N1015" s="177">
        <f t="shared" si="65"/>
        <v>330</v>
      </c>
    </row>
    <row r="1016" ht="12" customHeight="1" spans="1:14">
      <c r="A1016" s="25" t="s">
        <v>17</v>
      </c>
      <c r="B1016" s="27" t="s">
        <v>698</v>
      </c>
      <c r="C1016" s="191">
        <v>6</v>
      </c>
      <c r="D1016" s="192" t="s">
        <v>992</v>
      </c>
      <c r="E1016" s="193"/>
      <c r="F1016" s="193"/>
      <c r="G1016" s="177">
        <v>24</v>
      </c>
      <c r="H1016" s="178">
        <f t="shared" si="63"/>
        <v>24</v>
      </c>
      <c r="I1016" s="178"/>
      <c r="J1016" s="177">
        <f t="shared" si="62"/>
        <v>24</v>
      </c>
      <c r="K1016" s="177">
        <v>13.75</v>
      </c>
      <c r="L1016" s="177">
        <f t="shared" si="64"/>
        <v>330</v>
      </c>
      <c r="M1016" s="177"/>
      <c r="N1016" s="177">
        <f t="shared" si="65"/>
        <v>330</v>
      </c>
    </row>
    <row r="1017" ht="12" customHeight="1" spans="1:14">
      <c r="A1017" s="25" t="s">
        <v>17</v>
      </c>
      <c r="B1017" s="27" t="s">
        <v>698</v>
      </c>
      <c r="C1017" s="191">
        <v>6</v>
      </c>
      <c r="D1017" s="192" t="s">
        <v>993</v>
      </c>
      <c r="E1017" s="193"/>
      <c r="F1017" s="193"/>
      <c r="G1017" s="177">
        <v>16</v>
      </c>
      <c r="H1017" s="178">
        <f t="shared" si="63"/>
        <v>16</v>
      </c>
      <c r="I1017" s="178"/>
      <c r="J1017" s="177">
        <f t="shared" si="62"/>
        <v>16</v>
      </c>
      <c r="K1017" s="177">
        <v>13.75</v>
      </c>
      <c r="L1017" s="177">
        <f t="shared" si="64"/>
        <v>220</v>
      </c>
      <c r="M1017" s="177"/>
      <c r="N1017" s="177">
        <f t="shared" si="65"/>
        <v>220</v>
      </c>
    </row>
    <row r="1018" ht="12" customHeight="1" spans="1:14">
      <c r="A1018" s="25" t="s">
        <v>17</v>
      </c>
      <c r="B1018" s="27" t="s">
        <v>698</v>
      </c>
      <c r="C1018" s="191">
        <v>6</v>
      </c>
      <c r="D1018" s="39" t="s">
        <v>994</v>
      </c>
      <c r="E1018" s="193"/>
      <c r="F1018" s="193"/>
      <c r="G1018" s="177">
        <v>16</v>
      </c>
      <c r="H1018" s="178">
        <f t="shared" si="63"/>
        <v>16</v>
      </c>
      <c r="I1018" s="178"/>
      <c r="J1018" s="177">
        <f t="shared" si="62"/>
        <v>16</v>
      </c>
      <c r="K1018" s="177">
        <v>13.75</v>
      </c>
      <c r="L1018" s="177">
        <f t="shared" si="64"/>
        <v>220</v>
      </c>
      <c r="M1018" s="177"/>
      <c r="N1018" s="177">
        <f t="shared" si="65"/>
        <v>220</v>
      </c>
    </row>
    <row r="1019" ht="12" customHeight="1" spans="1:14">
      <c r="A1019" s="25" t="s">
        <v>17</v>
      </c>
      <c r="B1019" s="27" t="s">
        <v>698</v>
      </c>
      <c r="C1019" s="191">
        <v>6</v>
      </c>
      <c r="D1019" s="192" t="s">
        <v>994</v>
      </c>
      <c r="E1019" s="193"/>
      <c r="F1019" s="193"/>
      <c r="G1019" s="177">
        <v>16</v>
      </c>
      <c r="H1019" s="178">
        <f t="shared" si="63"/>
        <v>16</v>
      </c>
      <c r="I1019" s="178"/>
      <c r="J1019" s="177">
        <f t="shared" si="62"/>
        <v>16</v>
      </c>
      <c r="K1019" s="177">
        <v>13.75</v>
      </c>
      <c r="L1019" s="177">
        <f t="shared" si="64"/>
        <v>220</v>
      </c>
      <c r="M1019" s="177"/>
      <c r="N1019" s="177">
        <f t="shared" si="65"/>
        <v>220</v>
      </c>
    </row>
    <row r="1020" ht="12" customHeight="1" spans="1:14">
      <c r="A1020" s="25" t="s">
        <v>17</v>
      </c>
      <c r="B1020" s="27" t="s">
        <v>698</v>
      </c>
      <c r="C1020" s="191">
        <v>6</v>
      </c>
      <c r="D1020" s="192" t="s">
        <v>995</v>
      </c>
      <c r="E1020" s="193"/>
      <c r="F1020" s="193"/>
      <c r="G1020" s="177">
        <v>8</v>
      </c>
      <c r="H1020" s="178">
        <f t="shared" si="63"/>
        <v>8</v>
      </c>
      <c r="I1020" s="178"/>
      <c r="J1020" s="177">
        <f t="shared" si="62"/>
        <v>8</v>
      </c>
      <c r="K1020" s="177">
        <v>13.75</v>
      </c>
      <c r="L1020" s="177">
        <f t="shared" si="64"/>
        <v>110</v>
      </c>
      <c r="M1020" s="177"/>
      <c r="N1020" s="177">
        <f t="shared" si="65"/>
        <v>110</v>
      </c>
    </row>
    <row r="1021" ht="12" customHeight="1" spans="1:14">
      <c r="A1021" s="25" t="s">
        <v>17</v>
      </c>
      <c r="B1021" s="27" t="s">
        <v>698</v>
      </c>
      <c r="C1021" s="191">
        <v>6</v>
      </c>
      <c r="D1021" s="192" t="s">
        <v>996</v>
      </c>
      <c r="E1021" s="193"/>
      <c r="F1021" s="193"/>
      <c r="G1021" s="177">
        <v>20</v>
      </c>
      <c r="H1021" s="178">
        <f t="shared" si="63"/>
        <v>20</v>
      </c>
      <c r="I1021" s="178"/>
      <c r="J1021" s="177">
        <f t="shared" si="62"/>
        <v>20</v>
      </c>
      <c r="K1021" s="177">
        <v>13.75</v>
      </c>
      <c r="L1021" s="177">
        <f t="shared" si="64"/>
        <v>275</v>
      </c>
      <c r="M1021" s="177"/>
      <c r="N1021" s="177">
        <f t="shared" si="65"/>
        <v>275</v>
      </c>
    </row>
    <row r="1022" ht="12" customHeight="1" spans="1:14">
      <c r="A1022" s="25" t="s">
        <v>17</v>
      </c>
      <c r="B1022" s="27" t="s">
        <v>698</v>
      </c>
      <c r="C1022" s="191">
        <v>6</v>
      </c>
      <c r="D1022" s="192" t="s">
        <v>997</v>
      </c>
      <c r="E1022" s="193"/>
      <c r="F1022" s="193"/>
      <c r="G1022" s="177">
        <v>20</v>
      </c>
      <c r="H1022" s="178">
        <f t="shared" si="63"/>
        <v>20</v>
      </c>
      <c r="I1022" s="178"/>
      <c r="J1022" s="177">
        <f t="shared" si="62"/>
        <v>20</v>
      </c>
      <c r="K1022" s="177">
        <v>13.75</v>
      </c>
      <c r="L1022" s="177">
        <f t="shared" si="64"/>
        <v>275</v>
      </c>
      <c r="M1022" s="177"/>
      <c r="N1022" s="177">
        <f t="shared" si="65"/>
        <v>275</v>
      </c>
    </row>
    <row r="1023" ht="12" customHeight="1" spans="1:14">
      <c r="A1023" s="25" t="s">
        <v>17</v>
      </c>
      <c r="B1023" s="27" t="s">
        <v>698</v>
      </c>
      <c r="C1023" s="191">
        <v>6</v>
      </c>
      <c r="D1023" s="192" t="s">
        <v>998</v>
      </c>
      <c r="E1023" s="193"/>
      <c r="F1023" s="193"/>
      <c r="G1023" s="177">
        <v>16</v>
      </c>
      <c r="H1023" s="178">
        <f t="shared" si="63"/>
        <v>16</v>
      </c>
      <c r="I1023" s="178"/>
      <c r="J1023" s="177">
        <f t="shared" si="62"/>
        <v>16</v>
      </c>
      <c r="K1023" s="177">
        <v>13.75</v>
      </c>
      <c r="L1023" s="177">
        <f t="shared" si="64"/>
        <v>220</v>
      </c>
      <c r="M1023" s="177"/>
      <c r="N1023" s="177">
        <f t="shared" si="65"/>
        <v>220</v>
      </c>
    </row>
    <row r="1024" ht="12" customHeight="1" spans="1:14">
      <c r="A1024" s="25" t="s">
        <v>17</v>
      </c>
      <c r="B1024" s="27" t="s">
        <v>698</v>
      </c>
      <c r="C1024" s="191">
        <v>6</v>
      </c>
      <c r="D1024" s="192" t="s">
        <v>591</v>
      </c>
      <c r="E1024" s="193"/>
      <c r="F1024" s="193"/>
      <c r="G1024" s="177">
        <v>12</v>
      </c>
      <c r="H1024" s="178">
        <f t="shared" si="63"/>
        <v>12</v>
      </c>
      <c r="I1024" s="178"/>
      <c r="J1024" s="177">
        <f t="shared" si="62"/>
        <v>12</v>
      </c>
      <c r="K1024" s="177">
        <v>13.75</v>
      </c>
      <c r="L1024" s="177">
        <f t="shared" si="64"/>
        <v>165</v>
      </c>
      <c r="M1024" s="177"/>
      <c r="N1024" s="177">
        <f t="shared" si="65"/>
        <v>165</v>
      </c>
    </row>
    <row r="1025" ht="12" customHeight="1" spans="1:14">
      <c r="A1025" s="25" t="s">
        <v>17</v>
      </c>
      <c r="B1025" s="27" t="s">
        <v>698</v>
      </c>
      <c r="C1025" s="191">
        <v>6</v>
      </c>
      <c r="D1025" s="192" t="s">
        <v>999</v>
      </c>
      <c r="E1025" s="193"/>
      <c r="F1025" s="193"/>
      <c r="G1025" s="177">
        <v>16</v>
      </c>
      <c r="H1025" s="178">
        <f t="shared" si="63"/>
        <v>16</v>
      </c>
      <c r="I1025" s="178"/>
      <c r="J1025" s="177">
        <f t="shared" si="62"/>
        <v>16</v>
      </c>
      <c r="K1025" s="177">
        <v>13.75</v>
      </c>
      <c r="L1025" s="177">
        <f t="shared" si="64"/>
        <v>220</v>
      </c>
      <c r="M1025" s="177"/>
      <c r="N1025" s="177">
        <f t="shared" si="65"/>
        <v>220</v>
      </c>
    </row>
    <row r="1026" ht="12" customHeight="1" spans="1:14">
      <c r="A1026" s="25" t="s">
        <v>17</v>
      </c>
      <c r="B1026" s="27" t="s">
        <v>698</v>
      </c>
      <c r="C1026" s="191">
        <v>6</v>
      </c>
      <c r="D1026" s="192" t="s">
        <v>1000</v>
      </c>
      <c r="E1026" s="193"/>
      <c r="F1026" s="193"/>
      <c r="G1026" s="177">
        <v>12</v>
      </c>
      <c r="H1026" s="178">
        <f t="shared" si="63"/>
        <v>12</v>
      </c>
      <c r="I1026" s="178"/>
      <c r="J1026" s="177">
        <f t="shared" si="62"/>
        <v>12</v>
      </c>
      <c r="K1026" s="177">
        <v>13.75</v>
      </c>
      <c r="L1026" s="177">
        <f t="shared" si="64"/>
        <v>165</v>
      </c>
      <c r="M1026" s="177"/>
      <c r="N1026" s="177">
        <f t="shared" si="65"/>
        <v>165</v>
      </c>
    </row>
    <row r="1027" ht="12" customHeight="1" spans="1:14">
      <c r="A1027" s="25" t="s">
        <v>17</v>
      </c>
      <c r="B1027" s="27" t="s">
        <v>698</v>
      </c>
      <c r="C1027" s="191">
        <v>6</v>
      </c>
      <c r="D1027" s="39" t="s">
        <v>966</v>
      </c>
      <c r="E1027" s="193"/>
      <c r="F1027" s="193"/>
      <c r="G1027" s="177">
        <v>16</v>
      </c>
      <c r="H1027" s="178">
        <f t="shared" si="63"/>
        <v>16</v>
      </c>
      <c r="I1027" s="178"/>
      <c r="J1027" s="177">
        <f t="shared" si="62"/>
        <v>16</v>
      </c>
      <c r="K1027" s="177">
        <v>13.75</v>
      </c>
      <c r="L1027" s="177">
        <f t="shared" si="64"/>
        <v>220</v>
      </c>
      <c r="M1027" s="177"/>
      <c r="N1027" s="177">
        <f t="shared" si="65"/>
        <v>220</v>
      </c>
    </row>
    <row r="1028" ht="12" customHeight="1" spans="1:14">
      <c r="A1028" s="25" t="s">
        <v>17</v>
      </c>
      <c r="B1028" s="27" t="s">
        <v>698</v>
      </c>
      <c r="C1028" s="191">
        <v>6</v>
      </c>
      <c r="D1028" s="192" t="s">
        <v>874</v>
      </c>
      <c r="E1028" s="193"/>
      <c r="F1028" s="193"/>
      <c r="G1028" s="177">
        <v>16</v>
      </c>
      <c r="H1028" s="178">
        <f t="shared" si="63"/>
        <v>16</v>
      </c>
      <c r="I1028" s="178"/>
      <c r="J1028" s="177">
        <f t="shared" si="62"/>
        <v>16</v>
      </c>
      <c r="K1028" s="177">
        <v>13.75</v>
      </c>
      <c r="L1028" s="177">
        <f t="shared" si="64"/>
        <v>220</v>
      </c>
      <c r="M1028" s="177"/>
      <c r="N1028" s="177">
        <f t="shared" si="65"/>
        <v>220</v>
      </c>
    </row>
    <row r="1029" ht="12" customHeight="1" spans="1:14">
      <c r="A1029" s="25" t="s">
        <v>17</v>
      </c>
      <c r="B1029" s="27" t="s">
        <v>698</v>
      </c>
      <c r="C1029" s="191">
        <v>6</v>
      </c>
      <c r="D1029" s="192" t="s">
        <v>1001</v>
      </c>
      <c r="E1029" s="193"/>
      <c r="F1029" s="193"/>
      <c r="G1029" s="177">
        <v>12</v>
      </c>
      <c r="H1029" s="178">
        <f t="shared" si="63"/>
        <v>12</v>
      </c>
      <c r="I1029" s="178"/>
      <c r="J1029" s="177">
        <f t="shared" ref="J1029:J1092" si="66">H1029</f>
        <v>12</v>
      </c>
      <c r="K1029" s="177">
        <v>13.75</v>
      </c>
      <c r="L1029" s="177">
        <f t="shared" si="64"/>
        <v>165</v>
      </c>
      <c r="M1029" s="177"/>
      <c r="N1029" s="177">
        <f t="shared" si="65"/>
        <v>165</v>
      </c>
    </row>
    <row r="1030" ht="12" customHeight="1" spans="1:14">
      <c r="A1030" s="25" t="s">
        <v>17</v>
      </c>
      <c r="B1030" s="27" t="s">
        <v>698</v>
      </c>
      <c r="C1030" s="191">
        <v>6</v>
      </c>
      <c r="D1030" s="192" t="s">
        <v>1002</v>
      </c>
      <c r="E1030" s="193"/>
      <c r="F1030" s="193"/>
      <c r="G1030" s="177">
        <v>60</v>
      </c>
      <c r="H1030" s="178">
        <f t="shared" ref="H1030:H1093" si="67">SUBTOTAL(9,E1030:G1030)</f>
        <v>60</v>
      </c>
      <c r="I1030" s="178"/>
      <c r="J1030" s="177">
        <f t="shared" si="66"/>
        <v>60</v>
      </c>
      <c r="K1030" s="177">
        <v>13.75</v>
      </c>
      <c r="L1030" s="177">
        <f t="shared" ref="L1030:L1093" si="68">ROUND(H1030*K1030,2)</f>
        <v>825</v>
      </c>
      <c r="M1030" s="177"/>
      <c r="N1030" s="177">
        <f t="shared" ref="N1030:N1093" si="69">L1030-M1030</f>
        <v>825</v>
      </c>
    </row>
    <row r="1031" ht="12" customHeight="1" spans="1:14">
      <c r="A1031" s="25" t="s">
        <v>17</v>
      </c>
      <c r="B1031" s="27" t="s">
        <v>698</v>
      </c>
      <c r="C1031" s="191">
        <v>6</v>
      </c>
      <c r="D1031" s="192" t="s">
        <v>1003</v>
      </c>
      <c r="E1031" s="193"/>
      <c r="F1031" s="193"/>
      <c r="G1031" s="177">
        <v>28</v>
      </c>
      <c r="H1031" s="178">
        <f t="shared" si="67"/>
        <v>28</v>
      </c>
      <c r="I1031" s="178"/>
      <c r="J1031" s="177">
        <f t="shared" si="66"/>
        <v>28</v>
      </c>
      <c r="K1031" s="177">
        <v>13.75</v>
      </c>
      <c r="L1031" s="177">
        <f t="shared" si="68"/>
        <v>385</v>
      </c>
      <c r="M1031" s="177"/>
      <c r="N1031" s="177">
        <f t="shared" si="69"/>
        <v>385</v>
      </c>
    </row>
    <row r="1032" ht="12" customHeight="1" spans="1:14">
      <c r="A1032" s="25" t="s">
        <v>17</v>
      </c>
      <c r="B1032" s="27" t="s">
        <v>698</v>
      </c>
      <c r="C1032" s="191">
        <v>6</v>
      </c>
      <c r="D1032" s="192" t="s">
        <v>1004</v>
      </c>
      <c r="E1032" s="193"/>
      <c r="F1032" s="193"/>
      <c r="G1032" s="177">
        <v>20</v>
      </c>
      <c r="H1032" s="178">
        <f t="shared" si="67"/>
        <v>20</v>
      </c>
      <c r="I1032" s="178"/>
      <c r="J1032" s="177">
        <f t="shared" si="66"/>
        <v>20</v>
      </c>
      <c r="K1032" s="177">
        <v>13.75</v>
      </c>
      <c r="L1032" s="177">
        <f t="shared" si="68"/>
        <v>275</v>
      </c>
      <c r="M1032" s="177"/>
      <c r="N1032" s="177">
        <f t="shared" si="69"/>
        <v>275</v>
      </c>
    </row>
    <row r="1033" ht="12" customHeight="1" spans="1:14">
      <c r="A1033" s="25" t="s">
        <v>17</v>
      </c>
      <c r="B1033" s="27" t="s">
        <v>698</v>
      </c>
      <c r="C1033" s="191">
        <v>6</v>
      </c>
      <c r="D1033" s="192" t="s">
        <v>1005</v>
      </c>
      <c r="E1033" s="193"/>
      <c r="F1033" s="193"/>
      <c r="G1033" s="177">
        <v>16</v>
      </c>
      <c r="H1033" s="178">
        <f t="shared" si="67"/>
        <v>16</v>
      </c>
      <c r="I1033" s="178"/>
      <c r="J1033" s="177">
        <f t="shared" si="66"/>
        <v>16</v>
      </c>
      <c r="K1033" s="177">
        <v>13.75</v>
      </c>
      <c r="L1033" s="177">
        <f t="shared" si="68"/>
        <v>220</v>
      </c>
      <c r="M1033" s="177"/>
      <c r="N1033" s="177">
        <f t="shared" si="69"/>
        <v>220</v>
      </c>
    </row>
    <row r="1034" ht="12" customHeight="1" spans="1:14">
      <c r="A1034" s="25" t="s">
        <v>17</v>
      </c>
      <c r="B1034" s="27" t="s">
        <v>698</v>
      </c>
      <c r="C1034" s="191">
        <v>6</v>
      </c>
      <c r="D1034" s="192" t="s">
        <v>592</v>
      </c>
      <c r="E1034" s="193"/>
      <c r="F1034" s="193"/>
      <c r="G1034" s="177">
        <v>8</v>
      </c>
      <c r="H1034" s="178">
        <f t="shared" si="67"/>
        <v>8</v>
      </c>
      <c r="I1034" s="178"/>
      <c r="J1034" s="177">
        <f t="shared" si="66"/>
        <v>8</v>
      </c>
      <c r="K1034" s="177">
        <v>13.75</v>
      </c>
      <c r="L1034" s="177">
        <f t="shared" si="68"/>
        <v>110</v>
      </c>
      <c r="M1034" s="177"/>
      <c r="N1034" s="177">
        <f t="shared" si="69"/>
        <v>110</v>
      </c>
    </row>
    <row r="1035" ht="12" customHeight="1" spans="1:14">
      <c r="A1035" s="25" t="s">
        <v>17</v>
      </c>
      <c r="B1035" s="27" t="s">
        <v>698</v>
      </c>
      <c r="C1035" s="191">
        <v>6</v>
      </c>
      <c r="D1035" s="192" t="s">
        <v>826</v>
      </c>
      <c r="E1035" s="193"/>
      <c r="F1035" s="193"/>
      <c r="G1035" s="177">
        <v>8</v>
      </c>
      <c r="H1035" s="178">
        <f t="shared" si="67"/>
        <v>8</v>
      </c>
      <c r="I1035" s="178"/>
      <c r="J1035" s="177">
        <f t="shared" si="66"/>
        <v>8</v>
      </c>
      <c r="K1035" s="177">
        <v>13.75</v>
      </c>
      <c r="L1035" s="177">
        <f t="shared" si="68"/>
        <v>110</v>
      </c>
      <c r="M1035" s="177"/>
      <c r="N1035" s="177">
        <f t="shared" si="69"/>
        <v>110</v>
      </c>
    </row>
    <row r="1036" ht="12" customHeight="1" spans="1:14">
      <c r="A1036" s="25" t="s">
        <v>17</v>
      </c>
      <c r="B1036" s="27" t="s">
        <v>698</v>
      </c>
      <c r="C1036" s="191">
        <v>6</v>
      </c>
      <c r="D1036" s="192" t="s">
        <v>1006</v>
      </c>
      <c r="E1036" s="193"/>
      <c r="F1036" s="193"/>
      <c r="G1036" s="177">
        <v>8</v>
      </c>
      <c r="H1036" s="178">
        <f t="shared" si="67"/>
        <v>8</v>
      </c>
      <c r="I1036" s="178"/>
      <c r="J1036" s="177">
        <f t="shared" si="66"/>
        <v>8</v>
      </c>
      <c r="K1036" s="177">
        <v>13.75</v>
      </c>
      <c r="L1036" s="177">
        <f t="shared" si="68"/>
        <v>110</v>
      </c>
      <c r="M1036" s="177"/>
      <c r="N1036" s="177">
        <f t="shared" si="69"/>
        <v>110</v>
      </c>
    </row>
    <row r="1037" ht="12" customHeight="1" spans="1:14">
      <c r="A1037" s="25" t="s">
        <v>17</v>
      </c>
      <c r="B1037" s="27" t="s">
        <v>698</v>
      </c>
      <c r="C1037" s="191">
        <v>6</v>
      </c>
      <c r="D1037" s="27" t="s">
        <v>1007</v>
      </c>
      <c r="E1037" s="193"/>
      <c r="F1037" s="193"/>
      <c r="G1037" s="177">
        <v>16</v>
      </c>
      <c r="H1037" s="178">
        <f t="shared" si="67"/>
        <v>16</v>
      </c>
      <c r="I1037" s="178"/>
      <c r="J1037" s="177">
        <f t="shared" si="66"/>
        <v>16</v>
      </c>
      <c r="K1037" s="177">
        <v>13.75</v>
      </c>
      <c r="L1037" s="177">
        <f t="shared" si="68"/>
        <v>220</v>
      </c>
      <c r="M1037" s="177"/>
      <c r="N1037" s="177">
        <f t="shared" si="69"/>
        <v>220</v>
      </c>
    </row>
    <row r="1038" ht="12" customHeight="1" spans="1:14">
      <c r="A1038" s="25" t="s">
        <v>17</v>
      </c>
      <c r="B1038" s="27" t="s">
        <v>698</v>
      </c>
      <c r="C1038" s="191">
        <v>6</v>
      </c>
      <c r="D1038" s="192" t="s">
        <v>1008</v>
      </c>
      <c r="E1038" s="193"/>
      <c r="F1038" s="193"/>
      <c r="G1038" s="177">
        <v>24</v>
      </c>
      <c r="H1038" s="178">
        <f t="shared" si="67"/>
        <v>24</v>
      </c>
      <c r="I1038" s="178"/>
      <c r="J1038" s="177">
        <f t="shared" si="66"/>
        <v>24</v>
      </c>
      <c r="K1038" s="177">
        <v>13.75</v>
      </c>
      <c r="L1038" s="177">
        <f t="shared" si="68"/>
        <v>330</v>
      </c>
      <c r="M1038" s="177"/>
      <c r="N1038" s="177">
        <f t="shared" si="69"/>
        <v>330</v>
      </c>
    </row>
    <row r="1039" ht="12" customHeight="1" spans="1:14">
      <c r="A1039" s="25" t="s">
        <v>17</v>
      </c>
      <c r="B1039" s="27" t="s">
        <v>698</v>
      </c>
      <c r="C1039" s="191">
        <v>6</v>
      </c>
      <c r="D1039" s="192" t="s">
        <v>634</v>
      </c>
      <c r="E1039" s="193"/>
      <c r="F1039" s="193"/>
      <c r="G1039" s="177">
        <v>28</v>
      </c>
      <c r="H1039" s="178">
        <f t="shared" si="67"/>
        <v>28</v>
      </c>
      <c r="I1039" s="178"/>
      <c r="J1039" s="177">
        <f t="shared" si="66"/>
        <v>28</v>
      </c>
      <c r="K1039" s="177">
        <v>13.75</v>
      </c>
      <c r="L1039" s="177">
        <f t="shared" si="68"/>
        <v>385</v>
      </c>
      <c r="M1039" s="177"/>
      <c r="N1039" s="177">
        <f t="shared" si="69"/>
        <v>385</v>
      </c>
    </row>
    <row r="1040" ht="12" customHeight="1" spans="1:14">
      <c r="A1040" s="25" t="s">
        <v>17</v>
      </c>
      <c r="B1040" s="27" t="s">
        <v>698</v>
      </c>
      <c r="C1040" s="191">
        <v>7</v>
      </c>
      <c r="D1040" s="192" t="s">
        <v>597</v>
      </c>
      <c r="E1040" s="193"/>
      <c r="F1040" s="193"/>
      <c r="G1040" s="177">
        <v>36</v>
      </c>
      <c r="H1040" s="178">
        <f t="shared" si="67"/>
        <v>36</v>
      </c>
      <c r="I1040" s="178"/>
      <c r="J1040" s="177">
        <f t="shared" si="66"/>
        <v>36</v>
      </c>
      <c r="K1040" s="177">
        <v>13.75</v>
      </c>
      <c r="L1040" s="177">
        <f t="shared" si="68"/>
        <v>495</v>
      </c>
      <c r="M1040" s="177"/>
      <c r="N1040" s="177">
        <f t="shared" si="69"/>
        <v>495</v>
      </c>
    </row>
    <row r="1041" ht="12" customHeight="1" spans="1:14">
      <c r="A1041" s="25" t="s">
        <v>17</v>
      </c>
      <c r="B1041" s="27" t="s">
        <v>698</v>
      </c>
      <c r="C1041" s="191">
        <v>7</v>
      </c>
      <c r="D1041" s="192" t="s">
        <v>1009</v>
      </c>
      <c r="E1041" s="193"/>
      <c r="F1041" s="193"/>
      <c r="G1041" s="177">
        <v>24</v>
      </c>
      <c r="H1041" s="178">
        <f t="shared" si="67"/>
        <v>24</v>
      </c>
      <c r="I1041" s="178"/>
      <c r="J1041" s="177">
        <f t="shared" si="66"/>
        <v>24</v>
      </c>
      <c r="K1041" s="177">
        <v>13.75</v>
      </c>
      <c r="L1041" s="177">
        <f t="shared" si="68"/>
        <v>330</v>
      </c>
      <c r="M1041" s="177"/>
      <c r="N1041" s="177">
        <f t="shared" si="69"/>
        <v>330</v>
      </c>
    </row>
    <row r="1042" ht="12" customHeight="1" spans="1:14">
      <c r="A1042" s="25" t="s">
        <v>17</v>
      </c>
      <c r="B1042" s="27" t="s">
        <v>698</v>
      </c>
      <c r="C1042" s="191">
        <v>7</v>
      </c>
      <c r="D1042" s="192" t="s">
        <v>1010</v>
      </c>
      <c r="E1042" s="193"/>
      <c r="F1042" s="193"/>
      <c r="G1042" s="177">
        <v>20</v>
      </c>
      <c r="H1042" s="178">
        <f t="shared" si="67"/>
        <v>20</v>
      </c>
      <c r="I1042" s="178"/>
      <c r="J1042" s="177">
        <f t="shared" si="66"/>
        <v>20</v>
      </c>
      <c r="K1042" s="177">
        <v>13.75</v>
      </c>
      <c r="L1042" s="177">
        <f t="shared" si="68"/>
        <v>275</v>
      </c>
      <c r="M1042" s="177"/>
      <c r="N1042" s="177">
        <f t="shared" si="69"/>
        <v>275</v>
      </c>
    </row>
    <row r="1043" ht="12" customHeight="1" spans="1:14">
      <c r="A1043" s="25" t="s">
        <v>17</v>
      </c>
      <c r="B1043" s="27" t="s">
        <v>698</v>
      </c>
      <c r="C1043" s="191">
        <v>7</v>
      </c>
      <c r="D1043" s="192" t="s">
        <v>1011</v>
      </c>
      <c r="E1043" s="193"/>
      <c r="F1043" s="193"/>
      <c r="G1043" s="177">
        <v>16</v>
      </c>
      <c r="H1043" s="178">
        <f t="shared" si="67"/>
        <v>16</v>
      </c>
      <c r="I1043" s="178"/>
      <c r="J1043" s="177">
        <f t="shared" si="66"/>
        <v>16</v>
      </c>
      <c r="K1043" s="177">
        <v>13.75</v>
      </c>
      <c r="L1043" s="177">
        <f t="shared" si="68"/>
        <v>220</v>
      </c>
      <c r="M1043" s="177"/>
      <c r="N1043" s="177">
        <f t="shared" si="69"/>
        <v>220</v>
      </c>
    </row>
    <row r="1044" ht="12" customHeight="1" spans="1:14">
      <c r="A1044" s="25" t="s">
        <v>17</v>
      </c>
      <c r="B1044" s="27" t="s">
        <v>698</v>
      </c>
      <c r="C1044" s="191">
        <v>7</v>
      </c>
      <c r="D1044" s="192" t="s">
        <v>1012</v>
      </c>
      <c r="E1044" s="193"/>
      <c r="F1044" s="193"/>
      <c r="G1044" s="177">
        <v>12</v>
      </c>
      <c r="H1044" s="178">
        <f t="shared" si="67"/>
        <v>12</v>
      </c>
      <c r="I1044" s="178"/>
      <c r="J1044" s="177">
        <f t="shared" si="66"/>
        <v>12</v>
      </c>
      <c r="K1044" s="177">
        <v>13.75</v>
      </c>
      <c r="L1044" s="177">
        <f t="shared" si="68"/>
        <v>165</v>
      </c>
      <c r="M1044" s="177"/>
      <c r="N1044" s="177">
        <f t="shared" si="69"/>
        <v>165</v>
      </c>
    </row>
    <row r="1045" ht="12" customHeight="1" spans="1:14">
      <c r="A1045" s="25" t="s">
        <v>17</v>
      </c>
      <c r="B1045" s="27" t="s">
        <v>698</v>
      </c>
      <c r="C1045" s="191">
        <v>7</v>
      </c>
      <c r="D1045" s="27" t="s">
        <v>1013</v>
      </c>
      <c r="E1045" s="193"/>
      <c r="F1045" s="193"/>
      <c r="G1045" s="177">
        <v>20</v>
      </c>
      <c r="H1045" s="178">
        <f t="shared" si="67"/>
        <v>20</v>
      </c>
      <c r="I1045" s="178"/>
      <c r="J1045" s="177">
        <f t="shared" si="66"/>
        <v>20</v>
      </c>
      <c r="K1045" s="177">
        <v>13.75</v>
      </c>
      <c r="L1045" s="177">
        <f t="shared" si="68"/>
        <v>275</v>
      </c>
      <c r="M1045" s="177"/>
      <c r="N1045" s="177">
        <f t="shared" si="69"/>
        <v>275</v>
      </c>
    </row>
    <row r="1046" ht="12" customHeight="1" spans="1:14">
      <c r="A1046" s="25" t="s">
        <v>17</v>
      </c>
      <c r="B1046" s="27" t="s">
        <v>698</v>
      </c>
      <c r="C1046" s="191">
        <v>7</v>
      </c>
      <c r="D1046" s="27" t="s">
        <v>1014</v>
      </c>
      <c r="E1046" s="193"/>
      <c r="F1046" s="193"/>
      <c r="G1046" s="177">
        <v>8</v>
      </c>
      <c r="H1046" s="178">
        <f t="shared" si="67"/>
        <v>8</v>
      </c>
      <c r="I1046" s="178"/>
      <c r="J1046" s="177">
        <f t="shared" si="66"/>
        <v>8</v>
      </c>
      <c r="K1046" s="177">
        <v>13.75</v>
      </c>
      <c r="L1046" s="177">
        <f t="shared" si="68"/>
        <v>110</v>
      </c>
      <c r="M1046" s="177"/>
      <c r="N1046" s="177">
        <f t="shared" si="69"/>
        <v>110</v>
      </c>
    </row>
    <row r="1047" ht="12" customHeight="1" spans="1:14">
      <c r="A1047" s="25" t="s">
        <v>17</v>
      </c>
      <c r="B1047" s="27" t="s">
        <v>698</v>
      </c>
      <c r="C1047" s="191">
        <v>7</v>
      </c>
      <c r="D1047" s="192" t="s">
        <v>1015</v>
      </c>
      <c r="E1047" s="193"/>
      <c r="F1047" s="193"/>
      <c r="G1047" s="177">
        <v>36</v>
      </c>
      <c r="H1047" s="178">
        <f t="shared" si="67"/>
        <v>36</v>
      </c>
      <c r="I1047" s="178"/>
      <c r="J1047" s="177">
        <f t="shared" si="66"/>
        <v>36</v>
      </c>
      <c r="K1047" s="177">
        <v>13.75</v>
      </c>
      <c r="L1047" s="177">
        <f t="shared" si="68"/>
        <v>495</v>
      </c>
      <c r="M1047" s="177"/>
      <c r="N1047" s="177">
        <f t="shared" si="69"/>
        <v>495</v>
      </c>
    </row>
    <row r="1048" ht="12" customHeight="1" spans="1:14">
      <c r="A1048" s="25" t="s">
        <v>17</v>
      </c>
      <c r="B1048" s="27" t="s">
        <v>698</v>
      </c>
      <c r="C1048" s="191">
        <v>7</v>
      </c>
      <c r="D1048" s="39" t="s">
        <v>1016</v>
      </c>
      <c r="E1048" s="193"/>
      <c r="F1048" s="193"/>
      <c r="G1048" s="177">
        <v>24</v>
      </c>
      <c r="H1048" s="178">
        <f t="shared" si="67"/>
        <v>24</v>
      </c>
      <c r="I1048" s="178"/>
      <c r="J1048" s="177">
        <f t="shared" si="66"/>
        <v>24</v>
      </c>
      <c r="K1048" s="177">
        <v>13.75</v>
      </c>
      <c r="L1048" s="177">
        <f t="shared" si="68"/>
        <v>330</v>
      </c>
      <c r="M1048" s="177"/>
      <c r="N1048" s="177">
        <f t="shared" si="69"/>
        <v>330</v>
      </c>
    </row>
    <row r="1049" ht="12" customHeight="1" spans="1:14">
      <c r="A1049" s="25" t="s">
        <v>17</v>
      </c>
      <c r="B1049" s="27" t="s">
        <v>698</v>
      </c>
      <c r="C1049" s="191">
        <v>7</v>
      </c>
      <c r="D1049" s="192" t="s">
        <v>1017</v>
      </c>
      <c r="E1049" s="193"/>
      <c r="F1049" s="193"/>
      <c r="G1049" s="177">
        <v>20</v>
      </c>
      <c r="H1049" s="178">
        <f t="shared" si="67"/>
        <v>20</v>
      </c>
      <c r="I1049" s="178"/>
      <c r="J1049" s="177">
        <f t="shared" si="66"/>
        <v>20</v>
      </c>
      <c r="K1049" s="177">
        <v>13.75</v>
      </c>
      <c r="L1049" s="177">
        <f t="shared" si="68"/>
        <v>275</v>
      </c>
      <c r="M1049" s="177"/>
      <c r="N1049" s="177">
        <f t="shared" si="69"/>
        <v>275</v>
      </c>
    </row>
    <row r="1050" ht="12" customHeight="1" spans="1:14">
      <c r="A1050" s="25" t="s">
        <v>17</v>
      </c>
      <c r="B1050" s="27" t="s">
        <v>698</v>
      </c>
      <c r="C1050" s="191">
        <v>7</v>
      </c>
      <c r="D1050" s="192" t="s">
        <v>1018</v>
      </c>
      <c r="E1050" s="193"/>
      <c r="F1050" s="193"/>
      <c r="G1050" s="177">
        <v>28</v>
      </c>
      <c r="H1050" s="178">
        <f t="shared" si="67"/>
        <v>28</v>
      </c>
      <c r="I1050" s="178"/>
      <c r="J1050" s="177">
        <f t="shared" si="66"/>
        <v>28</v>
      </c>
      <c r="K1050" s="177">
        <v>13.75</v>
      </c>
      <c r="L1050" s="177">
        <f t="shared" si="68"/>
        <v>385</v>
      </c>
      <c r="M1050" s="177"/>
      <c r="N1050" s="177">
        <f t="shared" si="69"/>
        <v>385</v>
      </c>
    </row>
    <row r="1051" ht="12" customHeight="1" spans="1:14">
      <c r="A1051" s="25" t="s">
        <v>17</v>
      </c>
      <c r="B1051" s="27" t="s">
        <v>698</v>
      </c>
      <c r="C1051" s="191">
        <v>7</v>
      </c>
      <c r="D1051" s="39" t="s">
        <v>1019</v>
      </c>
      <c r="E1051" s="193"/>
      <c r="F1051" s="193"/>
      <c r="G1051" s="177">
        <v>12</v>
      </c>
      <c r="H1051" s="178">
        <f t="shared" si="67"/>
        <v>12</v>
      </c>
      <c r="I1051" s="178"/>
      <c r="J1051" s="177">
        <f t="shared" si="66"/>
        <v>12</v>
      </c>
      <c r="K1051" s="177">
        <v>13.75</v>
      </c>
      <c r="L1051" s="177">
        <f t="shared" si="68"/>
        <v>165</v>
      </c>
      <c r="M1051" s="177"/>
      <c r="N1051" s="177">
        <f t="shared" si="69"/>
        <v>165</v>
      </c>
    </row>
    <row r="1052" ht="12" customHeight="1" spans="1:14">
      <c r="A1052" s="25" t="s">
        <v>17</v>
      </c>
      <c r="B1052" s="27" t="s">
        <v>698</v>
      </c>
      <c r="C1052" s="191">
        <v>7</v>
      </c>
      <c r="D1052" s="39" t="s">
        <v>1020</v>
      </c>
      <c r="E1052" s="193"/>
      <c r="F1052" s="193"/>
      <c r="G1052" s="177">
        <v>32</v>
      </c>
      <c r="H1052" s="178">
        <f t="shared" si="67"/>
        <v>32</v>
      </c>
      <c r="I1052" s="178"/>
      <c r="J1052" s="177">
        <f t="shared" si="66"/>
        <v>32</v>
      </c>
      <c r="K1052" s="177">
        <v>13.75</v>
      </c>
      <c r="L1052" s="177">
        <f t="shared" si="68"/>
        <v>440</v>
      </c>
      <c r="M1052" s="177"/>
      <c r="N1052" s="177">
        <f t="shared" si="69"/>
        <v>440</v>
      </c>
    </row>
    <row r="1053" ht="12" customHeight="1" spans="1:14">
      <c r="A1053" s="25" t="s">
        <v>17</v>
      </c>
      <c r="B1053" s="27" t="s">
        <v>698</v>
      </c>
      <c r="C1053" s="191">
        <v>7</v>
      </c>
      <c r="D1053" s="39" t="s">
        <v>1021</v>
      </c>
      <c r="E1053" s="193"/>
      <c r="F1053" s="193"/>
      <c r="G1053" s="177">
        <v>36</v>
      </c>
      <c r="H1053" s="178">
        <f t="shared" si="67"/>
        <v>36</v>
      </c>
      <c r="I1053" s="178"/>
      <c r="J1053" s="177">
        <f t="shared" si="66"/>
        <v>36</v>
      </c>
      <c r="K1053" s="177">
        <v>13.75</v>
      </c>
      <c r="L1053" s="177">
        <f t="shared" si="68"/>
        <v>495</v>
      </c>
      <c r="M1053" s="177"/>
      <c r="N1053" s="177">
        <f t="shared" si="69"/>
        <v>495</v>
      </c>
    </row>
    <row r="1054" ht="12" customHeight="1" spans="1:14">
      <c r="A1054" s="25" t="s">
        <v>17</v>
      </c>
      <c r="B1054" s="27" t="s">
        <v>698</v>
      </c>
      <c r="C1054" s="191">
        <v>7</v>
      </c>
      <c r="D1054" s="39" t="s">
        <v>1022</v>
      </c>
      <c r="E1054" s="193"/>
      <c r="F1054" s="193"/>
      <c r="G1054" s="177">
        <v>24</v>
      </c>
      <c r="H1054" s="178">
        <f t="shared" si="67"/>
        <v>24</v>
      </c>
      <c r="I1054" s="178"/>
      <c r="J1054" s="177">
        <f t="shared" si="66"/>
        <v>24</v>
      </c>
      <c r="K1054" s="177">
        <v>13.75</v>
      </c>
      <c r="L1054" s="177">
        <f t="shared" si="68"/>
        <v>330</v>
      </c>
      <c r="M1054" s="177"/>
      <c r="N1054" s="177">
        <f t="shared" si="69"/>
        <v>330</v>
      </c>
    </row>
    <row r="1055" ht="12" customHeight="1" spans="1:14">
      <c r="A1055" s="25" t="s">
        <v>17</v>
      </c>
      <c r="B1055" s="27" t="s">
        <v>698</v>
      </c>
      <c r="C1055" s="191">
        <v>7</v>
      </c>
      <c r="D1055" s="39" t="s">
        <v>1023</v>
      </c>
      <c r="E1055" s="193"/>
      <c r="F1055" s="193"/>
      <c r="G1055" s="177">
        <v>28</v>
      </c>
      <c r="H1055" s="178">
        <f t="shared" si="67"/>
        <v>28</v>
      </c>
      <c r="I1055" s="178"/>
      <c r="J1055" s="177">
        <f t="shared" si="66"/>
        <v>28</v>
      </c>
      <c r="K1055" s="177">
        <v>13.75</v>
      </c>
      <c r="L1055" s="177">
        <f t="shared" si="68"/>
        <v>385</v>
      </c>
      <c r="M1055" s="177"/>
      <c r="N1055" s="177">
        <f t="shared" si="69"/>
        <v>385</v>
      </c>
    </row>
    <row r="1056" ht="12" customHeight="1" spans="1:14">
      <c r="A1056" s="25" t="s">
        <v>17</v>
      </c>
      <c r="B1056" s="27" t="s">
        <v>698</v>
      </c>
      <c r="C1056" s="191">
        <v>7</v>
      </c>
      <c r="D1056" s="27" t="s">
        <v>1024</v>
      </c>
      <c r="E1056" s="193"/>
      <c r="F1056" s="193"/>
      <c r="G1056" s="177">
        <v>16</v>
      </c>
      <c r="H1056" s="178">
        <f t="shared" si="67"/>
        <v>16</v>
      </c>
      <c r="I1056" s="178"/>
      <c r="J1056" s="177">
        <f t="shared" si="66"/>
        <v>16</v>
      </c>
      <c r="K1056" s="177">
        <v>13.75</v>
      </c>
      <c r="L1056" s="177">
        <f t="shared" si="68"/>
        <v>220</v>
      </c>
      <c r="M1056" s="177"/>
      <c r="N1056" s="177">
        <f t="shared" si="69"/>
        <v>220</v>
      </c>
    </row>
    <row r="1057" ht="12" customHeight="1" spans="1:14">
      <c r="A1057" s="25" t="s">
        <v>17</v>
      </c>
      <c r="B1057" s="27" t="s">
        <v>698</v>
      </c>
      <c r="C1057" s="191">
        <v>7</v>
      </c>
      <c r="D1057" s="192" t="s">
        <v>1025</v>
      </c>
      <c r="E1057" s="193"/>
      <c r="F1057" s="193"/>
      <c r="G1057" s="177">
        <v>28</v>
      </c>
      <c r="H1057" s="178">
        <f t="shared" si="67"/>
        <v>28</v>
      </c>
      <c r="I1057" s="178"/>
      <c r="J1057" s="177">
        <f t="shared" si="66"/>
        <v>28</v>
      </c>
      <c r="K1057" s="177">
        <v>13.75</v>
      </c>
      <c r="L1057" s="177">
        <f t="shared" si="68"/>
        <v>385</v>
      </c>
      <c r="M1057" s="177"/>
      <c r="N1057" s="177">
        <f t="shared" si="69"/>
        <v>385</v>
      </c>
    </row>
    <row r="1058" ht="12" customHeight="1" spans="1:14">
      <c r="A1058" s="25" t="s">
        <v>17</v>
      </c>
      <c r="B1058" s="27" t="s">
        <v>698</v>
      </c>
      <c r="C1058" s="191">
        <v>7</v>
      </c>
      <c r="D1058" s="192" t="s">
        <v>1026</v>
      </c>
      <c r="E1058" s="193"/>
      <c r="F1058" s="193"/>
      <c r="G1058" s="177">
        <v>20</v>
      </c>
      <c r="H1058" s="178">
        <f t="shared" si="67"/>
        <v>20</v>
      </c>
      <c r="I1058" s="178"/>
      <c r="J1058" s="177">
        <f t="shared" si="66"/>
        <v>20</v>
      </c>
      <c r="K1058" s="177">
        <v>13.75</v>
      </c>
      <c r="L1058" s="177">
        <f t="shared" si="68"/>
        <v>275</v>
      </c>
      <c r="M1058" s="177"/>
      <c r="N1058" s="177">
        <f t="shared" si="69"/>
        <v>275</v>
      </c>
    </row>
    <row r="1059" ht="12" customHeight="1" spans="1:14">
      <c r="A1059" s="25" t="s">
        <v>17</v>
      </c>
      <c r="B1059" s="27" t="s">
        <v>698</v>
      </c>
      <c r="C1059" s="191">
        <v>7</v>
      </c>
      <c r="D1059" s="192" t="s">
        <v>1027</v>
      </c>
      <c r="E1059" s="193"/>
      <c r="F1059" s="193"/>
      <c r="G1059" s="177">
        <v>36</v>
      </c>
      <c r="H1059" s="178">
        <f t="shared" si="67"/>
        <v>36</v>
      </c>
      <c r="I1059" s="178"/>
      <c r="J1059" s="177">
        <f t="shared" si="66"/>
        <v>36</v>
      </c>
      <c r="K1059" s="177">
        <v>13.75</v>
      </c>
      <c r="L1059" s="177">
        <f t="shared" si="68"/>
        <v>495</v>
      </c>
      <c r="M1059" s="177"/>
      <c r="N1059" s="177">
        <f t="shared" si="69"/>
        <v>495</v>
      </c>
    </row>
    <row r="1060" ht="12" customHeight="1" spans="1:14">
      <c r="A1060" s="25" t="s">
        <v>17</v>
      </c>
      <c r="B1060" s="27" t="s">
        <v>698</v>
      </c>
      <c r="C1060" s="191">
        <v>7</v>
      </c>
      <c r="D1060" s="192" t="s">
        <v>1028</v>
      </c>
      <c r="E1060" s="193"/>
      <c r="F1060" s="193"/>
      <c r="G1060" s="177">
        <v>24</v>
      </c>
      <c r="H1060" s="178">
        <f t="shared" si="67"/>
        <v>24</v>
      </c>
      <c r="I1060" s="178"/>
      <c r="J1060" s="177">
        <f t="shared" si="66"/>
        <v>24</v>
      </c>
      <c r="K1060" s="177">
        <v>13.75</v>
      </c>
      <c r="L1060" s="177">
        <f t="shared" si="68"/>
        <v>330</v>
      </c>
      <c r="M1060" s="177"/>
      <c r="N1060" s="177">
        <f t="shared" si="69"/>
        <v>330</v>
      </c>
    </row>
    <row r="1061" ht="12" customHeight="1" spans="1:14">
      <c r="A1061" s="25" t="s">
        <v>17</v>
      </c>
      <c r="B1061" s="27" t="s">
        <v>698</v>
      </c>
      <c r="C1061" s="191">
        <v>7</v>
      </c>
      <c r="D1061" s="192" t="s">
        <v>1029</v>
      </c>
      <c r="E1061" s="193"/>
      <c r="F1061" s="193"/>
      <c r="G1061" s="177">
        <v>18</v>
      </c>
      <c r="H1061" s="178">
        <f t="shared" si="67"/>
        <v>18</v>
      </c>
      <c r="I1061" s="178"/>
      <c r="J1061" s="177">
        <f t="shared" si="66"/>
        <v>18</v>
      </c>
      <c r="K1061" s="177">
        <v>13.75</v>
      </c>
      <c r="L1061" s="177">
        <f t="shared" si="68"/>
        <v>247.5</v>
      </c>
      <c r="M1061" s="177"/>
      <c r="N1061" s="177">
        <f t="shared" si="69"/>
        <v>247.5</v>
      </c>
    </row>
    <row r="1062" ht="12" customHeight="1" spans="1:14">
      <c r="A1062" s="25" t="s">
        <v>17</v>
      </c>
      <c r="B1062" s="27" t="s">
        <v>698</v>
      </c>
      <c r="C1062" s="191">
        <v>7</v>
      </c>
      <c r="D1062" s="192" t="s">
        <v>1019</v>
      </c>
      <c r="E1062" s="193"/>
      <c r="F1062" s="193"/>
      <c r="G1062" s="177">
        <v>32</v>
      </c>
      <c r="H1062" s="178">
        <f t="shared" si="67"/>
        <v>32</v>
      </c>
      <c r="I1062" s="178"/>
      <c r="J1062" s="177">
        <f t="shared" si="66"/>
        <v>32</v>
      </c>
      <c r="K1062" s="177">
        <v>13.75</v>
      </c>
      <c r="L1062" s="177">
        <f t="shared" si="68"/>
        <v>440</v>
      </c>
      <c r="M1062" s="177"/>
      <c r="N1062" s="177">
        <f t="shared" si="69"/>
        <v>440</v>
      </c>
    </row>
    <row r="1063" ht="12" customHeight="1" spans="1:14">
      <c r="A1063" s="25" t="s">
        <v>17</v>
      </c>
      <c r="B1063" s="27" t="s">
        <v>698</v>
      </c>
      <c r="C1063" s="191">
        <v>7</v>
      </c>
      <c r="D1063" s="192" t="s">
        <v>1030</v>
      </c>
      <c r="E1063" s="193"/>
      <c r="F1063" s="193"/>
      <c r="G1063" s="177">
        <v>16</v>
      </c>
      <c r="H1063" s="178">
        <f t="shared" si="67"/>
        <v>16</v>
      </c>
      <c r="I1063" s="178"/>
      <c r="J1063" s="177">
        <f t="shared" si="66"/>
        <v>16</v>
      </c>
      <c r="K1063" s="177">
        <v>13.75</v>
      </c>
      <c r="L1063" s="177">
        <f t="shared" si="68"/>
        <v>220</v>
      </c>
      <c r="M1063" s="177"/>
      <c r="N1063" s="177">
        <f t="shared" si="69"/>
        <v>220</v>
      </c>
    </row>
    <row r="1064" ht="12" customHeight="1" spans="1:14">
      <c r="A1064" s="25" t="s">
        <v>17</v>
      </c>
      <c r="B1064" s="27" t="s">
        <v>698</v>
      </c>
      <c r="C1064" s="191">
        <v>7</v>
      </c>
      <c r="D1064" s="27" t="s">
        <v>1031</v>
      </c>
      <c r="E1064" s="193"/>
      <c r="F1064" s="193"/>
      <c r="G1064" s="177">
        <v>24</v>
      </c>
      <c r="H1064" s="178">
        <f t="shared" si="67"/>
        <v>24</v>
      </c>
      <c r="I1064" s="178"/>
      <c r="J1064" s="177">
        <f t="shared" si="66"/>
        <v>24</v>
      </c>
      <c r="K1064" s="177">
        <v>13.75</v>
      </c>
      <c r="L1064" s="177">
        <f t="shared" si="68"/>
        <v>330</v>
      </c>
      <c r="M1064" s="177"/>
      <c r="N1064" s="177">
        <f t="shared" si="69"/>
        <v>330</v>
      </c>
    </row>
    <row r="1065" ht="12" customHeight="1" spans="1:14">
      <c r="A1065" s="25" t="s">
        <v>17</v>
      </c>
      <c r="B1065" s="27" t="s">
        <v>698</v>
      </c>
      <c r="C1065" s="191">
        <v>7</v>
      </c>
      <c r="D1065" s="192" t="s">
        <v>1032</v>
      </c>
      <c r="E1065" s="193"/>
      <c r="F1065" s="193"/>
      <c r="G1065" s="177">
        <v>24</v>
      </c>
      <c r="H1065" s="178">
        <f t="shared" si="67"/>
        <v>24</v>
      </c>
      <c r="I1065" s="178"/>
      <c r="J1065" s="177">
        <f t="shared" si="66"/>
        <v>24</v>
      </c>
      <c r="K1065" s="177">
        <v>13.75</v>
      </c>
      <c r="L1065" s="177">
        <f t="shared" si="68"/>
        <v>330</v>
      </c>
      <c r="M1065" s="177"/>
      <c r="N1065" s="177">
        <f t="shared" si="69"/>
        <v>330</v>
      </c>
    </row>
    <row r="1066" ht="12" customHeight="1" spans="1:14">
      <c r="A1066" s="25" t="s">
        <v>17</v>
      </c>
      <c r="B1066" s="27" t="s">
        <v>698</v>
      </c>
      <c r="C1066" s="191">
        <v>7</v>
      </c>
      <c r="D1066" s="105" t="s">
        <v>890</v>
      </c>
      <c r="E1066" s="193"/>
      <c r="F1066" s="193"/>
      <c r="G1066" s="177">
        <v>36</v>
      </c>
      <c r="H1066" s="178">
        <f t="shared" si="67"/>
        <v>36</v>
      </c>
      <c r="I1066" s="178"/>
      <c r="J1066" s="177">
        <f t="shared" si="66"/>
        <v>36</v>
      </c>
      <c r="K1066" s="177">
        <v>13.75</v>
      </c>
      <c r="L1066" s="177">
        <f t="shared" si="68"/>
        <v>495</v>
      </c>
      <c r="M1066" s="177"/>
      <c r="N1066" s="177">
        <f t="shared" si="69"/>
        <v>495</v>
      </c>
    </row>
    <row r="1067" ht="12" customHeight="1" spans="1:14">
      <c r="A1067" s="25" t="s">
        <v>17</v>
      </c>
      <c r="B1067" s="27" t="s">
        <v>698</v>
      </c>
      <c r="C1067" s="191">
        <v>7</v>
      </c>
      <c r="D1067" s="39" t="s">
        <v>1033</v>
      </c>
      <c r="E1067" s="193"/>
      <c r="F1067" s="193"/>
      <c r="G1067" s="177">
        <v>24</v>
      </c>
      <c r="H1067" s="178">
        <f t="shared" si="67"/>
        <v>24</v>
      </c>
      <c r="I1067" s="178"/>
      <c r="J1067" s="177">
        <f t="shared" si="66"/>
        <v>24</v>
      </c>
      <c r="K1067" s="177">
        <v>13.75</v>
      </c>
      <c r="L1067" s="177">
        <f t="shared" si="68"/>
        <v>330</v>
      </c>
      <c r="M1067" s="177"/>
      <c r="N1067" s="177">
        <f t="shared" si="69"/>
        <v>330</v>
      </c>
    </row>
    <row r="1068" ht="12" customHeight="1" spans="1:14">
      <c r="A1068" s="25" t="s">
        <v>17</v>
      </c>
      <c r="B1068" s="27" t="s">
        <v>698</v>
      </c>
      <c r="C1068" s="191">
        <v>7</v>
      </c>
      <c r="D1068" s="192" t="s">
        <v>1034</v>
      </c>
      <c r="E1068" s="193"/>
      <c r="F1068" s="193"/>
      <c r="G1068" s="177">
        <v>16</v>
      </c>
      <c r="H1068" s="178">
        <f t="shared" si="67"/>
        <v>16</v>
      </c>
      <c r="I1068" s="178"/>
      <c r="J1068" s="177">
        <f t="shared" si="66"/>
        <v>16</v>
      </c>
      <c r="K1068" s="177">
        <v>13.75</v>
      </c>
      <c r="L1068" s="177">
        <f t="shared" si="68"/>
        <v>220</v>
      </c>
      <c r="M1068" s="177"/>
      <c r="N1068" s="177">
        <f t="shared" si="69"/>
        <v>220</v>
      </c>
    </row>
    <row r="1069" ht="12" customHeight="1" spans="1:14">
      <c r="A1069" s="25" t="s">
        <v>17</v>
      </c>
      <c r="B1069" s="27" t="s">
        <v>698</v>
      </c>
      <c r="C1069" s="191">
        <v>7</v>
      </c>
      <c r="D1069" s="192" t="s">
        <v>1035</v>
      </c>
      <c r="E1069" s="193"/>
      <c r="F1069" s="193"/>
      <c r="G1069" s="177">
        <v>16</v>
      </c>
      <c r="H1069" s="178">
        <f t="shared" si="67"/>
        <v>16</v>
      </c>
      <c r="I1069" s="178"/>
      <c r="J1069" s="177">
        <f t="shared" si="66"/>
        <v>16</v>
      </c>
      <c r="K1069" s="177">
        <v>13.75</v>
      </c>
      <c r="L1069" s="177">
        <f t="shared" si="68"/>
        <v>220</v>
      </c>
      <c r="M1069" s="177"/>
      <c r="N1069" s="177">
        <f t="shared" si="69"/>
        <v>220</v>
      </c>
    </row>
    <row r="1070" ht="12" customHeight="1" spans="1:14">
      <c r="A1070" s="25" t="s">
        <v>17</v>
      </c>
      <c r="B1070" s="27" t="s">
        <v>698</v>
      </c>
      <c r="C1070" s="191">
        <v>7</v>
      </c>
      <c r="D1070" s="39" t="s">
        <v>1036</v>
      </c>
      <c r="E1070" s="193"/>
      <c r="F1070" s="193"/>
      <c r="G1070" s="177">
        <v>44</v>
      </c>
      <c r="H1070" s="178">
        <f t="shared" si="67"/>
        <v>44</v>
      </c>
      <c r="I1070" s="178"/>
      <c r="J1070" s="177">
        <f t="shared" si="66"/>
        <v>44</v>
      </c>
      <c r="K1070" s="177">
        <v>13.75</v>
      </c>
      <c r="L1070" s="177">
        <f t="shared" si="68"/>
        <v>605</v>
      </c>
      <c r="M1070" s="177"/>
      <c r="N1070" s="177">
        <f t="shared" si="69"/>
        <v>605</v>
      </c>
    </row>
    <row r="1071" ht="12" customHeight="1" spans="1:14">
      <c r="A1071" s="25" t="s">
        <v>17</v>
      </c>
      <c r="B1071" s="27" t="s">
        <v>698</v>
      </c>
      <c r="C1071" s="191">
        <v>7</v>
      </c>
      <c r="D1071" s="192" t="s">
        <v>1037</v>
      </c>
      <c r="E1071" s="193"/>
      <c r="F1071" s="193"/>
      <c r="G1071" s="177">
        <v>12</v>
      </c>
      <c r="H1071" s="178">
        <f t="shared" si="67"/>
        <v>12</v>
      </c>
      <c r="I1071" s="178"/>
      <c r="J1071" s="177">
        <f t="shared" si="66"/>
        <v>12</v>
      </c>
      <c r="K1071" s="177">
        <v>13.75</v>
      </c>
      <c r="L1071" s="177">
        <f t="shared" si="68"/>
        <v>165</v>
      </c>
      <c r="M1071" s="177"/>
      <c r="N1071" s="177">
        <f t="shared" si="69"/>
        <v>165</v>
      </c>
    </row>
    <row r="1072" ht="12" customHeight="1" spans="1:14">
      <c r="A1072" s="25" t="s">
        <v>17</v>
      </c>
      <c r="B1072" s="27" t="s">
        <v>698</v>
      </c>
      <c r="C1072" s="191">
        <v>7</v>
      </c>
      <c r="D1072" s="39" t="s">
        <v>1038</v>
      </c>
      <c r="E1072" s="193"/>
      <c r="F1072" s="193"/>
      <c r="G1072" s="177">
        <v>24</v>
      </c>
      <c r="H1072" s="178">
        <f t="shared" si="67"/>
        <v>24</v>
      </c>
      <c r="I1072" s="178"/>
      <c r="J1072" s="177">
        <f t="shared" si="66"/>
        <v>24</v>
      </c>
      <c r="K1072" s="177">
        <v>13.75</v>
      </c>
      <c r="L1072" s="177">
        <f t="shared" si="68"/>
        <v>330</v>
      </c>
      <c r="M1072" s="177"/>
      <c r="N1072" s="177">
        <f t="shared" si="69"/>
        <v>330</v>
      </c>
    </row>
    <row r="1073" ht="12" customHeight="1" spans="1:14">
      <c r="A1073" s="25" t="s">
        <v>17</v>
      </c>
      <c r="B1073" s="27" t="s">
        <v>698</v>
      </c>
      <c r="C1073" s="191">
        <v>7</v>
      </c>
      <c r="D1073" s="192" t="s">
        <v>1039</v>
      </c>
      <c r="E1073" s="193"/>
      <c r="F1073" s="193"/>
      <c r="G1073" s="177">
        <v>32</v>
      </c>
      <c r="H1073" s="178">
        <f t="shared" si="67"/>
        <v>32</v>
      </c>
      <c r="I1073" s="178"/>
      <c r="J1073" s="177">
        <f t="shared" si="66"/>
        <v>32</v>
      </c>
      <c r="K1073" s="177">
        <v>13.75</v>
      </c>
      <c r="L1073" s="177">
        <f t="shared" si="68"/>
        <v>440</v>
      </c>
      <c r="M1073" s="177"/>
      <c r="N1073" s="177">
        <f t="shared" si="69"/>
        <v>440</v>
      </c>
    </row>
    <row r="1074" ht="12" customHeight="1" spans="1:14">
      <c r="A1074" s="25" t="s">
        <v>17</v>
      </c>
      <c r="B1074" s="27" t="s">
        <v>698</v>
      </c>
      <c r="C1074" s="191">
        <v>7</v>
      </c>
      <c r="D1074" s="27" t="s">
        <v>1040</v>
      </c>
      <c r="E1074" s="193"/>
      <c r="F1074" s="193"/>
      <c r="G1074" s="177">
        <v>16</v>
      </c>
      <c r="H1074" s="178">
        <f t="shared" si="67"/>
        <v>16</v>
      </c>
      <c r="I1074" s="178"/>
      <c r="J1074" s="177">
        <f t="shared" si="66"/>
        <v>16</v>
      </c>
      <c r="K1074" s="177">
        <v>13.75</v>
      </c>
      <c r="L1074" s="177">
        <f t="shared" si="68"/>
        <v>220</v>
      </c>
      <c r="M1074" s="177"/>
      <c r="N1074" s="177">
        <f t="shared" si="69"/>
        <v>220</v>
      </c>
    </row>
    <row r="1075" ht="12" customHeight="1" spans="1:14">
      <c r="A1075" s="25" t="s">
        <v>17</v>
      </c>
      <c r="B1075" s="27" t="s">
        <v>698</v>
      </c>
      <c r="C1075" s="191">
        <v>7</v>
      </c>
      <c r="D1075" s="192" t="s">
        <v>1041</v>
      </c>
      <c r="E1075" s="193"/>
      <c r="F1075" s="193"/>
      <c r="G1075" s="177">
        <v>20</v>
      </c>
      <c r="H1075" s="178">
        <f t="shared" si="67"/>
        <v>20</v>
      </c>
      <c r="I1075" s="178"/>
      <c r="J1075" s="177">
        <f t="shared" si="66"/>
        <v>20</v>
      </c>
      <c r="K1075" s="177">
        <v>13.75</v>
      </c>
      <c r="L1075" s="177">
        <f t="shared" si="68"/>
        <v>275</v>
      </c>
      <c r="M1075" s="177"/>
      <c r="N1075" s="177">
        <f t="shared" si="69"/>
        <v>275</v>
      </c>
    </row>
    <row r="1076" ht="12" customHeight="1" spans="1:14">
      <c r="A1076" s="25" t="s">
        <v>17</v>
      </c>
      <c r="B1076" s="27" t="s">
        <v>698</v>
      </c>
      <c r="C1076" s="191">
        <v>7</v>
      </c>
      <c r="D1076" s="192" t="s">
        <v>1042</v>
      </c>
      <c r="E1076" s="193"/>
      <c r="F1076" s="193"/>
      <c r="G1076" s="177">
        <v>28</v>
      </c>
      <c r="H1076" s="178">
        <f t="shared" si="67"/>
        <v>28</v>
      </c>
      <c r="I1076" s="178"/>
      <c r="J1076" s="177">
        <f t="shared" si="66"/>
        <v>28</v>
      </c>
      <c r="K1076" s="177">
        <v>13.75</v>
      </c>
      <c r="L1076" s="177">
        <f t="shared" si="68"/>
        <v>385</v>
      </c>
      <c r="M1076" s="177"/>
      <c r="N1076" s="177">
        <f t="shared" si="69"/>
        <v>385</v>
      </c>
    </row>
    <row r="1077" ht="12" customHeight="1" spans="1:14">
      <c r="A1077" s="25" t="s">
        <v>17</v>
      </c>
      <c r="B1077" s="27" t="s">
        <v>698</v>
      </c>
      <c r="C1077" s="191">
        <v>7</v>
      </c>
      <c r="D1077" s="39" t="s">
        <v>1032</v>
      </c>
      <c r="E1077" s="193"/>
      <c r="F1077" s="193"/>
      <c r="G1077" s="177">
        <v>24</v>
      </c>
      <c r="H1077" s="178">
        <f t="shared" si="67"/>
        <v>24</v>
      </c>
      <c r="I1077" s="178"/>
      <c r="J1077" s="177">
        <f t="shared" si="66"/>
        <v>24</v>
      </c>
      <c r="K1077" s="177">
        <v>13.75</v>
      </c>
      <c r="L1077" s="177">
        <f t="shared" si="68"/>
        <v>330</v>
      </c>
      <c r="M1077" s="177"/>
      <c r="N1077" s="177">
        <f t="shared" si="69"/>
        <v>330</v>
      </c>
    </row>
    <row r="1078" ht="12" customHeight="1" spans="1:14">
      <c r="A1078" s="25" t="s">
        <v>17</v>
      </c>
      <c r="B1078" s="27" t="s">
        <v>698</v>
      </c>
      <c r="C1078" s="191">
        <v>7</v>
      </c>
      <c r="D1078" s="192" t="s">
        <v>1043</v>
      </c>
      <c r="E1078" s="193"/>
      <c r="F1078" s="193"/>
      <c r="G1078" s="177">
        <v>16</v>
      </c>
      <c r="H1078" s="178">
        <f t="shared" si="67"/>
        <v>16</v>
      </c>
      <c r="I1078" s="178"/>
      <c r="J1078" s="177">
        <f t="shared" si="66"/>
        <v>16</v>
      </c>
      <c r="K1078" s="177">
        <v>13.75</v>
      </c>
      <c r="L1078" s="177">
        <f t="shared" si="68"/>
        <v>220</v>
      </c>
      <c r="M1078" s="177"/>
      <c r="N1078" s="177">
        <f t="shared" si="69"/>
        <v>220</v>
      </c>
    </row>
    <row r="1079" ht="12" customHeight="1" spans="1:14">
      <c r="A1079" s="25" t="s">
        <v>17</v>
      </c>
      <c r="B1079" s="27" t="s">
        <v>698</v>
      </c>
      <c r="C1079" s="191">
        <v>7</v>
      </c>
      <c r="D1079" s="39" t="s">
        <v>1030</v>
      </c>
      <c r="E1079" s="193"/>
      <c r="F1079" s="193"/>
      <c r="G1079" s="177">
        <v>16</v>
      </c>
      <c r="H1079" s="178">
        <f t="shared" si="67"/>
        <v>16</v>
      </c>
      <c r="I1079" s="178"/>
      <c r="J1079" s="177">
        <f t="shared" si="66"/>
        <v>16</v>
      </c>
      <c r="K1079" s="177">
        <v>13.75</v>
      </c>
      <c r="L1079" s="177">
        <f t="shared" si="68"/>
        <v>220</v>
      </c>
      <c r="M1079" s="177"/>
      <c r="N1079" s="177">
        <f t="shared" si="69"/>
        <v>220</v>
      </c>
    </row>
    <row r="1080" ht="12" customHeight="1" spans="1:14">
      <c r="A1080" s="25" t="s">
        <v>17</v>
      </c>
      <c r="B1080" s="27" t="s">
        <v>698</v>
      </c>
      <c r="C1080" s="191">
        <v>8</v>
      </c>
      <c r="D1080" s="27" t="s">
        <v>1044</v>
      </c>
      <c r="E1080" s="193"/>
      <c r="F1080" s="193"/>
      <c r="G1080" s="177">
        <v>4</v>
      </c>
      <c r="H1080" s="178">
        <f t="shared" si="67"/>
        <v>4</v>
      </c>
      <c r="I1080" s="178"/>
      <c r="J1080" s="177">
        <f t="shared" si="66"/>
        <v>4</v>
      </c>
      <c r="K1080" s="177">
        <v>13.75</v>
      </c>
      <c r="L1080" s="177">
        <f t="shared" si="68"/>
        <v>55</v>
      </c>
      <c r="M1080" s="177"/>
      <c r="N1080" s="177">
        <f t="shared" si="69"/>
        <v>55</v>
      </c>
    </row>
    <row r="1081" ht="12" customHeight="1" spans="1:14">
      <c r="A1081" s="25" t="s">
        <v>17</v>
      </c>
      <c r="B1081" s="27" t="s">
        <v>698</v>
      </c>
      <c r="C1081" s="191">
        <v>8</v>
      </c>
      <c r="D1081" s="27" t="s">
        <v>1045</v>
      </c>
      <c r="E1081" s="193"/>
      <c r="F1081" s="193"/>
      <c r="G1081" s="177">
        <v>16</v>
      </c>
      <c r="H1081" s="178">
        <f t="shared" si="67"/>
        <v>16</v>
      </c>
      <c r="I1081" s="178"/>
      <c r="J1081" s="177">
        <f t="shared" si="66"/>
        <v>16</v>
      </c>
      <c r="K1081" s="177">
        <v>13.75</v>
      </c>
      <c r="L1081" s="177">
        <f t="shared" si="68"/>
        <v>220</v>
      </c>
      <c r="M1081" s="177"/>
      <c r="N1081" s="177">
        <f t="shared" si="69"/>
        <v>220</v>
      </c>
    </row>
    <row r="1082" ht="12" customHeight="1" spans="1:14">
      <c r="A1082" s="25" t="s">
        <v>17</v>
      </c>
      <c r="B1082" s="27" t="s">
        <v>698</v>
      </c>
      <c r="C1082" s="191">
        <v>8</v>
      </c>
      <c r="D1082" s="39" t="s">
        <v>1046</v>
      </c>
      <c r="E1082" s="193"/>
      <c r="F1082" s="193"/>
      <c r="G1082" s="177">
        <v>24</v>
      </c>
      <c r="H1082" s="178">
        <f t="shared" si="67"/>
        <v>24</v>
      </c>
      <c r="I1082" s="178"/>
      <c r="J1082" s="177">
        <f t="shared" si="66"/>
        <v>24</v>
      </c>
      <c r="K1082" s="177">
        <v>13.75</v>
      </c>
      <c r="L1082" s="177">
        <f t="shared" si="68"/>
        <v>330</v>
      </c>
      <c r="M1082" s="177"/>
      <c r="N1082" s="177">
        <f t="shared" si="69"/>
        <v>330</v>
      </c>
    </row>
    <row r="1083" ht="12" customHeight="1" spans="1:14">
      <c r="A1083" s="25" t="s">
        <v>17</v>
      </c>
      <c r="B1083" s="27" t="s">
        <v>698</v>
      </c>
      <c r="C1083" s="191">
        <v>8</v>
      </c>
      <c r="D1083" s="195" t="s">
        <v>1047</v>
      </c>
      <c r="E1083" s="193"/>
      <c r="F1083" s="193"/>
      <c r="G1083" s="177">
        <v>4</v>
      </c>
      <c r="H1083" s="178">
        <f t="shared" si="67"/>
        <v>4</v>
      </c>
      <c r="I1083" s="178"/>
      <c r="J1083" s="177">
        <f t="shared" si="66"/>
        <v>4</v>
      </c>
      <c r="K1083" s="177">
        <v>13.75</v>
      </c>
      <c r="L1083" s="177">
        <f t="shared" si="68"/>
        <v>55</v>
      </c>
      <c r="M1083" s="177"/>
      <c r="N1083" s="177">
        <f t="shared" si="69"/>
        <v>55</v>
      </c>
    </row>
    <row r="1084" ht="12" customHeight="1" spans="1:14">
      <c r="A1084" s="25" t="s">
        <v>17</v>
      </c>
      <c r="B1084" s="27" t="s">
        <v>698</v>
      </c>
      <c r="C1084" s="191">
        <v>8</v>
      </c>
      <c r="D1084" s="195" t="s">
        <v>1048</v>
      </c>
      <c r="E1084" s="193"/>
      <c r="F1084" s="193"/>
      <c r="G1084" s="177">
        <v>4</v>
      </c>
      <c r="H1084" s="178">
        <f t="shared" si="67"/>
        <v>4</v>
      </c>
      <c r="I1084" s="178"/>
      <c r="J1084" s="177">
        <f t="shared" si="66"/>
        <v>4</v>
      </c>
      <c r="K1084" s="177">
        <v>13.75</v>
      </c>
      <c r="L1084" s="177">
        <f t="shared" si="68"/>
        <v>55</v>
      </c>
      <c r="M1084" s="177"/>
      <c r="N1084" s="177">
        <f t="shared" si="69"/>
        <v>55</v>
      </c>
    </row>
    <row r="1085" ht="12" customHeight="1" spans="1:14">
      <c r="A1085" s="25" t="s">
        <v>17</v>
      </c>
      <c r="B1085" s="27" t="s">
        <v>698</v>
      </c>
      <c r="C1085" s="191">
        <v>8</v>
      </c>
      <c r="D1085" s="39" t="s">
        <v>1049</v>
      </c>
      <c r="E1085" s="193"/>
      <c r="F1085" s="193"/>
      <c r="G1085" s="177">
        <v>24</v>
      </c>
      <c r="H1085" s="178">
        <f t="shared" si="67"/>
        <v>24</v>
      </c>
      <c r="I1085" s="178"/>
      <c r="J1085" s="177">
        <f t="shared" si="66"/>
        <v>24</v>
      </c>
      <c r="K1085" s="177">
        <v>13.75</v>
      </c>
      <c r="L1085" s="177">
        <f t="shared" si="68"/>
        <v>330</v>
      </c>
      <c r="M1085" s="177"/>
      <c r="N1085" s="177">
        <f t="shared" si="69"/>
        <v>330</v>
      </c>
    </row>
    <row r="1086" ht="12" customHeight="1" spans="1:14">
      <c r="A1086" s="25" t="s">
        <v>17</v>
      </c>
      <c r="B1086" s="27" t="s">
        <v>698</v>
      </c>
      <c r="C1086" s="191">
        <v>8</v>
      </c>
      <c r="D1086" s="195" t="s">
        <v>1050</v>
      </c>
      <c r="E1086" s="193"/>
      <c r="F1086" s="193"/>
      <c r="G1086" s="177">
        <v>24</v>
      </c>
      <c r="H1086" s="178">
        <f t="shared" si="67"/>
        <v>24</v>
      </c>
      <c r="I1086" s="178"/>
      <c r="J1086" s="177">
        <f t="shared" si="66"/>
        <v>24</v>
      </c>
      <c r="K1086" s="177">
        <v>13.75</v>
      </c>
      <c r="L1086" s="177">
        <f t="shared" si="68"/>
        <v>330</v>
      </c>
      <c r="M1086" s="177"/>
      <c r="N1086" s="177">
        <f t="shared" si="69"/>
        <v>330</v>
      </c>
    </row>
    <row r="1087" ht="12" customHeight="1" spans="1:14">
      <c r="A1087" s="25" t="s">
        <v>17</v>
      </c>
      <c r="B1087" s="27" t="s">
        <v>698</v>
      </c>
      <c r="C1087" s="191">
        <v>8</v>
      </c>
      <c r="D1087" s="39" t="s">
        <v>1051</v>
      </c>
      <c r="E1087" s="193"/>
      <c r="F1087" s="193"/>
      <c r="G1087" s="177">
        <v>24</v>
      </c>
      <c r="H1087" s="178">
        <f t="shared" si="67"/>
        <v>24</v>
      </c>
      <c r="I1087" s="178"/>
      <c r="J1087" s="177">
        <f t="shared" si="66"/>
        <v>24</v>
      </c>
      <c r="K1087" s="177">
        <v>13.75</v>
      </c>
      <c r="L1087" s="177">
        <f t="shared" si="68"/>
        <v>330</v>
      </c>
      <c r="M1087" s="177"/>
      <c r="N1087" s="177">
        <f t="shared" si="69"/>
        <v>330</v>
      </c>
    </row>
    <row r="1088" ht="12" customHeight="1" spans="1:14">
      <c r="A1088" s="25" t="s">
        <v>17</v>
      </c>
      <c r="B1088" s="27" t="s">
        <v>698</v>
      </c>
      <c r="C1088" s="191">
        <v>8</v>
      </c>
      <c r="D1088" s="195" t="s">
        <v>1052</v>
      </c>
      <c r="E1088" s="193"/>
      <c r="F1088" s="193"/>
      <c r="G1088" s="177">
        <v>6</v>
      </c>
      <c r="H1088" s="178">
        <f t="shared" si="67"/>
        <v>6</v>
      </c>
      <c r="I1088" s="178"/>
      <c r="J1088" s="177">
        <f t="shared" si="66"/>
        <v>6</v>
      </c>
      <c r="K1088" s="177">
        <v>13.75</v>
      </c>
      <c r="L1088" s="177">
        <f t="shared" si="68"/>
        <v>82.5</v>
      </c>
      <c r="M1088" s="177"/>
      <c r="N1088" s="177">
        <f t="shared" si="69"/>
        <v>82.5</v>
      </c>
    </row>
    <row r="1089" ht="12" customHeight="1" spans="1:14">
      <c r="A1089" s="25" t="s">
        <v>17</v>
      </c>
      <c r="B1089" s="27" t="s">
        <v>698</v>
      </c>
      <c r="C1089" s="191">
        <v>8</v>
      </c>
      <c r="D1089" s="195" t="s">
        <v>1053</v>
      </c>
      <c r="E1089" s="193"/>
      <c r="F1089" s="193"/>
      <c r="G1089" s="177">
        <v>32</v>
      </c>
      <c r="H1089" s="178">
        <f t="shared" si="67"/>
        <v>32</v>
      </c>
      <c r="I1089" s="178"/>
      <c r="J1089" s="177">
        <f t="shared" si="66"/>
        <v>32</v>
      </c>
      <c r="K1089" s="177">
        <v>13.75</v>
      </c>
      <c r="L1089" s="177">
        <f t="shared" si="68"/>
        <v>440</v>
      </c>
      <c r="M1089" s="177"/>
      <c r="N1089" s="177">
        <f t="shared" si="69"/>
        <v>440</v>
      </c>
    </row>
    <row r="1090" ht="12" customHeight="1" spans="1:14">
      <c r="A1090" s="25" t="s">
        <v>17</v>
      </c>
      <c r="B1090" s="27" t="s">
        <v>698</v>
      </c>
      <c r="C1090" s="191">
        <v>8</v>
      </c>
      <c r="D1090" s="39" t="s">
        <v>1054</v>
      </c>
      <c r="E1090" s="193"/>
      <c r="F1090" s="193"/>
      <c r="G1090" s="177">
        <v>16</v>
      </c>
      <c r="H1090" s="178">
        <f t="shared" si="67"/>
        <v>16</v>
      </c>
      <c r="I1090" s="178"/>
      <c r="J1090" s="177">
        <f t="shared" si="66"/>
        <v>16</v>
      </c>
      <c r="K1090" s="177">
        <v>13.75</v>
      </c>
      <c r="L1090" s="177">
        <f t="shared" si="68"/>
        <v>220</v>
      </c>
      <c r="M1090" s="177"/>
      <c r="N1090" s="177">
        <f t="shared" si="69"/>
        <v>220</v>
      </c>
    </row>
    <row r="1091" ht="12" customHeight="1" spans="1:14">
      <c r="A1091" s="25" t="s">
        <v>17</v>
      </c>
      <c r="B1091" s="27" t="s">
        <v>698</v>
      </c>
      <c r="C1091" s="191">
        <v>8</v>
      </c>
      <c r="D1091" s="27" t="s">
        <v>1055</v>
      </c>
      <c r="E1091" s="193"/>
      <c r="F1091" s="193"/>
      <c r="G1091" s="177">
        <v>16</v>
      </c>
      <c r="H1091" s="178">
        <f t="shared" si="67"/>
        <v>16</v>
      </c>
      <c r="I1091" s="178"/>
      <c r="J1091" s="177">
        <f t="shared" si="66"/>
        <v>16</v>
      </c>
      <c r="K1091" s="177">
        <v>13.75</v>
      </c>
      <c r="L1091" s="177">
        <f t="shared" si="68"/>
        <v>220</v>
      </c>
      <c r="M1091" s="177"/>
      <c r="N1091" s="177">
        <f t="shared" si="69"/>
        <v>220</v>
      </c>
    </row>
    <row r="1092" ht="12" customHeight="1" spans="1:14">
      <c r="A1092" s="25" t="s">
        <v>17</v>
      </c>
      <c r="B1092" s="27" t="s">
        <v>698</v>
      </c>
      <c r="C1092" s="191">
        <v>8</v>
      </c>
      <c r="D1092" s="27" t="s">
        <v>1056</v>
      </c>
      <c r="E1092" s="193"/>
      <c r="F1092" s="193"/>
      <c r="G1092" s="177">
        <v>12</v>
      </c>
      <c r="H1092" s="178">
        <f t="shared" si="67"/>
        <v>12</v>
      </c>
      <c r="I1092" s="178"/>
      <c r="J1092" s="177">
        <f t="shared" si="66"/>
        <v>12</v>
      </c>
      <c r="K1092" s="177">
        <v>13.75</v>
      </c>
      <c r="L1092" s="177">
        <f t="shared" si="68"/>
        <v>165</v>
      </c>
      <c r="M1092" s="177"/>
      <c r="N1092" s="177">
        <f t="shared" si="69"/>
        <v>165</v>
      </c>
    </row>
    <row r="1093" ht="12" customHeight="1" spans="1:14">
      <c r="A1093" s="25" t="s">
        <v>17</v>
      </c>
      <c r="B1093" s="27" t="s">
        <v>698</v>
      </c>
      <c r="C1093" s="191">
        <v>8</v>
      </c>
      <c r="D1093" s="195" t="s">
        <v>1057</v>
      </c>
      <c r="E1093" s="193"/>
      <c r="F1093" s="193"/>
      <c r="G1093" s="177">
        <v>8</v>
      </c>
      <c r="H1093" s="178">
        <f t="shared" si="67"/>
        <v>8</v>
      </c>
      <c r="I1093" s="178"/>
      <c r="J1093" s="177">
        <f t="shared" ref="J1093:J1156" si="70">H1093</f>
        <v>8</v>
      </c>
      <c r="K1093" s="177">
        <v>13.75</v>
      </c>
      <c r="L1093" s="177">
        <f t="shared" si="68"/>
        <v>110</v>
      </c>
      <c r="M1093" s="177"/>
      <c r="N1093" s="177">
        <f t="shared" si="69"/>
        <v>110</v>
      </c>
    </row>
    <row r="1094" ht="12" customHeight="1" spans="1:14">
      <c r="A1094" s="25" t="s">
        <v>17</v>
      </c>
      <c r="B1094" s="27" t="s">
        <v>698</v>
      </c>
      <c r="C1094" s="191">
        <v>8</v>
      </c>
      <c r="D1094" s="195" t="s">
        <v>1058</v>
      </c>
      <c r="E1094" s="193"/>
      <c r="F1094" s="193"/>
      <c r="G1094" s="177">
        <v>8</v>
      </c>
      <c r="H1094" s="178">
        <f t="shared" ref="H1094:H1157" si="71">SUBTOTAL(9,E1094:G1094)</f>
        <v>8</v>
      </c>
      <c r="I1094" s="178"/>
      <c r="J1094" s="177">
        <f t="shared" si="70"/>
        <v>8</v>
      </c>
      <c r="K1094" s="177">
        <v>13.75</v>
      </c>
      <c r="L1094" s="177">
        <f t="shared" ref="L1094:L1157" si="72">ROUND(H1094*K1094,2)</f>
        <v>110</v>
      </c>
      <c r="M1094" s="177"/>
      <c r="N1094" s="177">
        <f t="shared" ref="N1094:N1157" si="73">L1094-M1094</f>
        <v>110</v>
      </c>
    </row>
    <row r="1095" ht="12" customHeight="1" spans="1:14">
      <c r="A1095" s="25" t="s">
        <v>17</v>
      </c>
      <c r="B1095" s="27" t="s">
        <v>698</v>
      </c>
      <c r="C1095" s="191">
        <v>8</v>
      </c>
      <c r="D1095" s="39" t="s">
        <v>1059</v>
      </c>
      <c r="E1095" s="193"/>
      <c r="F1095" s="193"/>
      <c r="G1095" s="177">
        <v>12</v>
      </c>
      <c r="H1095" s="178">
        <f t="shared" si="71"/>
        <v>12</v>
      </c>
      <c r="I1095" s="178"/>
      <c r="J1095" s="177">
        <f t="shared" si="70"/>
        <v>12</v>
      </c>
      <c r="K1095" s="177">
        <v>13.75</v>
      </c>
      <c r="L1095" s="177">
        <f t="shared" si="72"/>
        <v>165</v>
      </c>
      <c r="M1095" s="177"/>
      <c r="N1095" s="177">
        <f t="shared" si="73"/>
        <v>165</v>
      </c>
    </row>
    <row r="1096" ht="12" customHeight="1" spans="1:14">
      <c r="A1096" s="25" t="s">
        <v>17</v>
      </c>
      <c r="B1096" s="27" t="s">
        <v>698</v>
      </c>
      <c r="C1096" s="191">
        <v>8</v>
      </c>
      <c r="D1096" s="39" t="s">
        <v>1060</v>
      </c>
      <c r="E1096" s="193"/>
      <c r="F1096" s="193"/>
      <c r="G1096" s="177">
        <v>16</v>
      </c>
      <c r="H1096" s="178">
        <f t="shared" si="71"/>
        <v>16</v>
      </c>
      <c r="I1096" s="178"/>
      <c r="J1096" s="177">
        <f t="shared" si="70"/>
        <v>16</v>
      </c>
      <c r="K1096" s="177">
        <v>13.75</v>
      </c>
      <c r="L1096" s="177">
        <f t="shared" si="72"/>
        <v>220</v>
      </c>
      <c r="M1096" s="177"/>
      <c r="N1096" s="177">
        <f t="shared" si="73"/>
        <v>220</v>
      </c>
    </row>
    <row r="1097" ht="12" customHeight="1" spans="1:14">
      <c r="A1097" s="25" t="s">
        <v>17</v>
      </c>
      <c r="B1097" s="27" t="s">
        <v>698</v>
      </c>
      <c r="C1097" s="191">
        <v>8</v>
      </c>
      <c r="D1097" s="192" t="s">
        <v>1061</v>
      </c>
      <c r="E1097" s="193"/>
      <c r="F1097" s="193"/>
      <c r="G1097" s="177">
        <v>16</v>
      </c>
      <c r="H1097" s="178">
        <f t="shared" si="71"/>
        <v>16</v>
      </c>
      <c r="I1097" s="178"/>
      <c r="J1097" s="177">
        <f t="shared" si="70"/>
        <v>16</v>
      </c>
      <c r="K1097" s="177">
        <v>13.75</v>
      </c>
      <c r="L1097" s="177">
        <f t="shared" si="72"/>
        <v>220</v>
      </c>
      <c r="M1097" s="177"/>
      <c r="N1097" s="177">
        <f t="shared" si="73"/>
        <v>220</v>
      </c>
    </row>
    <row r="1098" ht="12" customHeight="1" spans="1:14">
      <c r="A1098" s="25" t="s">
        <v>17</v>
      </c>
      <c r="B1098" s="27" t="s">
        <v>698</v>
      </c>
      <c r="C1098" s="191">
        <v>8</v>
      </c>
      <c r="D1098" s="105" t="s">
        <v>1062</v>
      </c>
      <c r="E1098" s="193"/>
      <c r="F1098" s="193"/>
      <c r="G1098" s="177">
        <v>16</v>
      </c>
      <c r="H1098" s="178">
        <f t="shared" si="71"/>
        <v>16</v>
      </c>
      <c r="I1098" s="178"/>
      <c r="J1098" s="177">
        <f t="shared" si="70"/>
        <v>16</v>
      </c>
      <c r="K1098" s="177">
        <v>13.75</v>
      </c>
      <c r="L1098" s="177">
        <f t="shared" si="72"/>
        <v>220</v>
      </c>
      <c r="M1098" s="177"/>
      <c r="N1098" s="177">
        <f t="shared" si="73"/>
        <v>220</v>
      </c>
    </row>
    <row r="1099" ht="12" customHeight="1" spans="1:14">
      <c r="A1099" s="25" t="s">
        <v>17</v>
      </c>
      <c r="B1099" s="27" t="s">
        <v>698</v>
      </c>
      <c r="C1099" s="191">
        <v>8</v>
      </c>
      <c r="D1099" s="27" t="s">
        <v>195</v>
      </c>
      <c r="E1099" s="193"/>
      <c r="F1099" s="193"/>
      <c r="G1099" s="177">
        <v>16</v>
      </c>
      <c r="H1099" s="178">
        <f t="shared" si="71"/>
        <v>16</v>
      </c>
      <c r="I1099" s="178"/>
      <c r="J1099" s="177">
        <f t="shared" si="70"/>
        <v>16</v>
      </c>
      <c r="K1099" s="177">
        <v>13.75</v>
      </c>
      <c r="L1099" s="177">
        <f t="shared" si="72"/>
        <v>220</v>
      </c>
      <c r="M1099" s="177"/>
      <c r="N1099" s="177">
        <f t="shared" si="73"/>
        <v>220</v>
      </c>
    </row>
    <row r="1100" ht="12" customHeight="1" spans="1:14">
      <c r="A1100" s="25" t="s">
        <v>17</v>
      </c>
      <c r="B1100" s="27" t="s">
        <v>698</v>
      </c>
      <c r="C1100" s="191">
        <v>8</v>
      </c>
      <c r="D1100" s="192" t="s">
        <v>1063</v>
      </c>
      <c r="E1100" s="193"/>
      <c r="F1100" s="193"/>
      <c r="G1100" s="177">
        <v>12</v>
      </c>
      <c r="H1100" s="178">
        <f t="shared" si="71"/>
        <v>12</v>
      </c>
      <c r="I1100" s="178"/>
      <c r="J1100" s="177">
        <f t="shared" si="70"/>
        <v>12</v>
      </c>
      <c r="K1100" s="177">
        <v>13.75</v>
      </c>
      <c r="L1100" s="177">
        <f t="shared" si="72"/>
        <v>165</v>
      </c>
      <c r="M1100" s="177"/>
      <c r="N1100" s="177">
        <f t="shared" si="73"/>
        <v>165</v>
      </c>
    </row>
    <row r="1101" ht="12" customHeight="1" spans="1:14">
      <c r="A1101" s="25" t="s">
        <v>17</v>
      </c>
      <c r="B1101" s="27" t="s">
        <v>698</v>
      </c>
      <c r="C1101" s="191">
        <v>8</v>
      </c>
      <c r="D1101" s="192" t="s">
        <v>1064</v>
      </c>
      <c r="E1101" s="193"/>
      <c r="F1101" s="193"/>
      <c r="G1101" s="177">
        <v>12</v>
      </c>
      <c r="H1101" s="178">
        <f t="shared" si="71"/>
        <v>12</v>
      </c>
      <c r="I1101" s="178"/>
      <c r="J1101" s="177">
        <f t="shared" si="70"/>
        <v>12</v>
      </c>
      <c r="K1101" s="177">
        <v>13.75</v>
      </c>
      <c r="L1101" s="177">
        <f t="shared" si="72"/>
        <v>165</v>
      </c>
      <c r="M1101" s="177"/>
      <c r="N1101" s="177">
        <f t="shared" si="73"/>
        <v>165</v>
      </c>
    </row>
    <row r="1102" ht="12" customHeight="1" spans="1:14">
      <c r="A1102" s="25" t="s">
        <v>17</v>
      </c>
      <c r="B1102" s="27" t="s">
        <v>698</v>
      </c>
      <c r="C1102" s="191">
        <v>8</v>
      </c>
      <c r="D1102" s="192" t="s">
        <v>1065</v>
      </c>
      <c r="E1102" s="193"/>
      <c r="F1102" s="193"/>
      <c r="G1102" s="177">
        <v>12</v>
      </c>
      <c r="H1102" s="178">
        <f t="shared" si="71"/>
        <v>12</v>
      </c>
      <c r="I1102" s="178"/>
      <c r="J1102" s="177">
        <f t="shared" si="70"/>
        <v>12</v>
      </c>
      <c r="K1102" s="177">
        <v>13.75</v>
      </c>
      <c r="L1102" s="177">
        <f t="shared" si="72"/>
        <v>165</v>
      </c>
      <c r="M1102" s="177"/>
      <c r="N1102" s="177">
        <f t="shared" si="73"/>
        <v>165</v>
      </c>
    </row>
    <row r="1103" ht="12" customHeight="1" spans="1:14">
      <c r="A1103" s="25" t="s">
        <v>17</v>
      </c>
      <c r="B1103" s="27" t="s">
        <v>698</v>
      </c>
      <c r="C1103" s="191">
        <v>8</v>
      </c>
      <c r="D1103" s="27" t="s">
        <v>1066</v>
      </c>
      <c r="E1103" s="193"/>
      <c r="F1103" s="193"/>
      <c r="G1103" s="177">
        <v>20</v>
      </c>
      <c r="H1103" s="178">
        <f t="shared" si="71"/>
        <v>20</v>
      </c>
      <c r="I1103" s="178"/>
      <c r="J1103" s="177">
        <f t="shared" si="70"/>
        <v>20</v>
      </c>
      <c r="K1103" s="177">
        <v>13.75</v>
      </c>
      <c r="L1103" s="177">
        <f t="shared" si="72"/>
        <v>275</v>
      </c>
      <c r="M1103" s="177"/>
      <c r="N1103" s="177">
        <f t="shared" si="73"/>
        <v>275</v>
      </c>
    </row>
    <row r="1104" ht="12" customHeight="1" spans="1:14">
      <c r="A1104" s="25" t="s">
        <v>17</v>
      </c>
      <c r="B1104" s="27" t="s">
        <v>698</v>
      </c>
      <c r="C1104" s="191">
        <v>8</v>
      </c>
      <c r="D1104" s="192" t="s">
        <v>1067</v>
      </c>
      <c r="E1104" s="193"/>
      <c r="F1104" s="193"/>
      <c r="G1104" s="177">
        <v>20</v>
      </c>
      <c r="H1104" s="178">
        <f t="shared" si="71"/>
        <v>20</v>
      </c>
      <c r="I1104" s="178"/>
      <c r="J1104" s="177">
        <f t="shared" si="70"/>
        <v>20</v>
      </c>
      <c r="K1104" s="177">
        <v>13.75</v>
      </c>
      <c r="L1104" s="177">
        <f t="shared" si="72"/>
        <v>275</v>
      </c>
      <c r="M1104" s="177"/>
      <c r="N1104" s="177">
        <f t="shared" si="73"/>
        <v>275</v>
      </c>
    </row>
    <row r="1105" ht="12" customHeight="1" spans="1:14">
      <c r="A1105" s="25" t="s">
        <v>17</v>
      </c>
      <c r="B1105" s="27" t="s">
        <v>698</v>
      </c>
      <c r="C1105" s="191">
        <v>8</v>
      </c>
      <c r="D1105" s="192" t="s">
        <v>1068</v>
      </c>
      <c r="E1105" s="193"/>
      <c r="F1105" s="193"/>
      <c r="G1105" s="177">
        <v>24</v>
      </c>
      <c r="H1105" s="178">
        <f t="shared" si="71"/>
        <v>24</v>
      </c>
      <c r="I1105" s="178"/>
      <c r="J1105" s="177">
        <f t="shared" si="70"/>
        <v>24</v>
      </c>
      <c r="K1105" s="177">
        <v>13.75</v>
      </c>
      <c r="L1105" s="177">
        <f t="shared" si="72"/>
        <v>330</v>
      </c>
      <c r="M1105" s="177"/>
      <c r="N1105" s="177">
        <f t="shared" si="73"/>
        <v>330</v>
      </c>
    </row>
    <row r="1106" ht="12" customHeight="1" spans="1:14">
      <c r="A1106" s="25" t="s">
        <v>17</v>
      </c>
      <c r="B1106" s="27" t="s">
        <v>698</v>
      </c>
      <c r="C1106" s="191">
        <v>8</v>
      </c>
      <c r="D1106" s="192" t="s">
        <v>1069</v>
      </c>
      <c r="E1106" s="193"/>
      <c r="F1106" s="193"/>
      <c r="G1106" s="177">
        <v>4</v>
      </c>
      <c r="H1106" s="178">
        <f t="shared" si="71"/>
        <v>4</v>
      </c>
      <c r="I1106" s="178"/>
      <c r="J1106" s="177">
        <f t="shared" si="70"/>
        <v>4</v>
      </c>
      <c r="K1106" s="177">
        <v>13.75</v>
      </c>
      <c r="L1106" s="177">
        <f t="shared" si="72"/>
        <v>55</v>
      </c>
      <c r="M1106" s="177"/>
      <c r="N1106" s="177">
        <f t="shared" si="73"/>
        <v>55</v>
      </c>
    </row>
    <row r="1107" ht="12" customHeight="1" spans="1:14">
      <c r="A1107" s="25" t="s">
        <v>17</v>
      </c>
      <c r="B1107" s="27" t="s">
        <v>698</v>
      </c>
      <c r="C1107" s="191">
        <v>8</v>
      </c>
      <c r="D1107" s="192" t="s">
        <v>1070</v>
      </c>
      <c r="E1107" s="193"/>
      <c r="F1107" s="193"/>
      <c r="G1107" s="177">
        <v>16</v>
      </c>
      <c r="H1107" s="178">
        <f t="shared" si="71"/>
        <v>16</v>
      </c>
      <c r="I1107" s="178"/>
      <c r="J1107" s="177">
        <f t="shared" si="70"/>
        <v>16</v>
      </c>
      <c r="K1107" s="177">
        <v>13.75</v>
      </c>
      <c r="L1107" s="177">
        <f t="shared" si="72"/>
        <v>220</v>
      </c>
      <c r="M1107" s="177"/>
      <c r="N1107" s="177">
        <f t="shared" si="73"/>
        <v>220</v>
      </c>
    </row>
    <row r="1108" ht="12" customHeight="1" spans="1:14">
      <c r="A1108" s="25" t="s">
        <v>17</v>
      </c>
      <c r="B1108" s="27" t="s">
        <v>698</v>
      </c>
      <c r="C1108" s="191">
        <v>8</v>
      </c>
      <c r="D1108" s="192" t="s">
        <v>1071</v>
      </c>
      <c r="E1108" s="193"/>
      <c r="F1108" s="193"/>
      <c r="G1108" s="177">
        <v>12</v>
      </c>
      <c r="H1108" s="178">
        <f t="shared" si="71"/>
        <v>12</v>
      </c>
      <c r="I1108" s="178"/>
      <c r="J1108" s="177">
        <f t="shared" si="70"/>
        <v>12</v>
      </c>
      <c r="K1108" s="177">
        <v>13.75</v>
      </c>
      <c r="L1108" s="177">
        <f t="shared" si="72"/>
        <v>165</v>
      </c>
      <c r="M1108" s="177"/>
      <c r="N1108" s="177">
        <f t="shared" si="73"/>
        <v>165</v>
      </c>
    </row>
    <row r="1109" ht="12" customHeight="1" spans="1:14">
      <c r="A1109" s="25" t="s">
        <v>17</v>
      </c>
      <c r="B1109" s="27" t="s">
        <v>698</v>
      </c>
      <c r="C1109" s="191">
        <v>8</v>
      </c>
      <c r="D1109" s="39" t="s">
        <v>1072</v>
      </c>
      <c r="E1109" s="193"/>
      <c r="F1109" s="193"/>
      <c r="G1109" s="177">
        <v>20</v>
      </c>
      <c r="H1109" s="178">
        <f t="shared" si="71"/>
        <v>20</v>
      </c>
      <c r="I1109" s="178"/>
      <c r="J1109" s="177">
        <f t="shared" si="70"/>
        <v>20</v>
      </c>
      <c r="K1109" s="177">
        <v>13.75</v>
      </c>
      <c r="L1109" s="177">
        <f t="shared" si="72"/>
        <v>275</v>
      </c>
      <c r="M1109" s="177"/>
      <c r="N1109" s="177">
        <f t="shared" si="73"/>
        <v>275</v>
      </c>
    </row>
    <row r="1110" ht="12" customHeight="1" spans="1:14">
      <c r="A1110" s="25" t="s">
        <v>17</v>
      </c>
      <c r="B1110" s="27" t="s">
        <v>698</v>
      </c>
      <c r="C1110" s="191">
        <v>8</v>
      </c>
      <c r="D1110" s="192" t="s">
        <v>1073</v>
      </c>
      <c r="E1110" s="193"/>
      <c r="F1110" s="193"/>
      <c r="G1110" s="177">
        <v>24</v>
      </c>
      <c r="H1110" s="178">
        <f t="shared" si="71"/>
        <v>24</v>
      </c>
      <c r="I1110" s="178"/>
      <c r="J1110" s="177">
        <f t="shared" si="70"/>
        <v>24</v>
      </c>
      <c r="K1110" s="177">
        <v>13.75</v>
      </c>
      <c r="L1110" s="177">
        <f t="shared" si="72"/>
        <v>330</v>
      </c>
      <c r="M1110" s="177"/>
      <c r="N1110" s="177">
        <f t="shared" si="73"/>
        <v>330</v>
      </c>
    </row>
    <row r="1111" ht="12" customHeight="1" spans="1:14">
      <c r="A1111" s="25" t="s">
        <v>17</v>
      </c>
      <c r="B1111" s="27" t="s">
        <v>698</v>
      </c>
      <c r="C1111" s="191">
        <v>8</v>
      </c>
      <c r="D1111" s="192" t="s">
        <v>1074</v>
      </c>
      <c r="E1111" s="193"/>
      <c r="F1111" s="193"/>
      <c r="G1111" s="177">
        <v>4</v>
      </c>
      <c r="H1111" s="178">
        <f t="shared" si="71"/>
        <v>4</v>
      </c>
      <c r="I1111" s="178"/>
      <c r="J1111" s="177">
        <f t="shared" si="70"/>
        <v>4</v>
      </c>
      <c r="K1111" s="177">
        <v>13.75</v>
      </c>
      <c r="L1111" s="177">
        <f t="shared" si="72"/>
        <v>55</v>
      </c>
      <c r="M1111" s="177"/>
      <c r="N1111" s="177">
        <f t="shared" si="73"/>
        <v>55</v>
      </c>
    </row>
    <row r="1112" ht="12" customHeight="1" spans="1:14">
      <c r="A1112" s="25" t="s">
        <v>17</v>
      </c>
      <c r="B1112" s="27" t="s">
        <v>698</v>
      </c>
      <c r="C1112" s="191">
        <v>8</v>
      </c>
      <c r="D1112" s="27" t="s">
        <v>1063</v>
      </c>
      <c r="E1112" s="193"/>
      <c r="F1112" s="193"/>
      <c r="G1112" s="177">
        <v>28</v>
      </c>
      <c r="H1112" s="178">
        <f t="shared" si="71"/>
        <v>28</v>
      </c>
      <c r="I1112" s="178"/>
      <c r="J1112" s="177">
        <f t="shared" si="70"/>
        <v>28</v>
      </c>
      <c r="K1112" s="177">
        <v>13.75</v>
      </c>
      <c r="L1112" s="177">
        <f t="shared" si="72"/>
        <v>385</v>
      </c>
      <c r="M1112" s="177"/>
      <c r="N1112" s="177">
        <f t="shared" si="73"/>
        <v>385</v>
      </c>
    </row>
    <row r="1113" ht="12" customHeight="1" spans="1:14">
      <c r="A1113" s="25" t="s">
        <v>17</v>
      </c>
      <c r="B1113" s="27" t="s">
        <v>698</v>
      </c>
      <c r="C1113" s="191">
        <v>8</v>
      </c>
      <c r="D1113" s="192" t="s">
        <v>1075</v>
      </c>
      <c r="E1113" s="193"/>
      <c r="F1113" s="193"/>
      <c r="G1113" s="177">
        <v>16</v>
      </c>
      <c r="H1113" s="178">
        <f t="shared" si="71"/>
        <v>16</v>
      </c>
      <c r="I1113" s="178"/>
      <c r="J1113" s="177">
        <f t="shared" si="70"/>
        <v>16</v>
      </c>
      <c r="K1113" s="177">
        <v>13.75</v>
      </c>
      <c r="L1113" s="177">
        <f t="shared" si="72"/>
        <v>220</v>
      </c>
      <c r="M1113" s="177"/>
      <c r="N1113" s="177">
        <f t="shared" si="73"/>
        <v>220</v>
      </c>
    </row>
    <row r="1114" ht="12" customHeight="1" spans="1:14">
      <c r="A1114" s="25" t="s">
        <v>17</v>
      </c>
      <c r="B1114" s="27" t="s">
        <v>698</v>
      </c>
      <c r="C1114" s="191">
        <v>8</v>
      </c>
      <c r="D1114" s="192" t="s">
        <v>1076</v>
      </c>
      <c r="E1114" s="193"/>
      <c r="F1114" s="193"/>
      <c r="G1114" s="177">
        <v>12</v>
      </c>
      <c r="H1114" s="178">
        <f t="shared" si="71"/>
        <v>12</v>
      </c>
      <c r="I1114" s="178"/>
      <c r="J1114" s="177">
        <f t="shared" si="70"/>
        <v>12</v>
      </c>
      <c r="K1114" s="177">
        <v>13.75</v>
      </c>
      <c r="L1114" s="177">
        <f t="shared" si="72"/>
        <v>165</v>
      </c>
      <c r="M1114" s="177"/>
      <c r="N1114" s="177">
        <f t="shared" si="73"/>
        <v>165</v>
      </c>
    </row>
    <row r="1115" ht="12" customHeight="1" spans="1:14">
      <c r="A1115" s="25" t="s">
        <v>17</v>
      </c>
      <c r="B1115" s="27" t="s">
        <v>698</v>
      </c>
      <c r="C1115" s="191">
        <v>8</v>
      </c>
      <c r="D1115" s="192" t="s">
        <v>1077</v>
      </c>
      <c r="E1115" s="193"/>
      <c r="F1115" s="193"/>
      <c r="G1115" s="177">
        <v>8</v>
      </c>
      <c r="H1115" s="178">
        <f t="shared" si="71"/>
        <v>8</v>
      </c>
      <c r="I1115" s="178"/>
      <c r="J1115" s="177">
        <f t="shared" si="70"/>
        <v>8</v>
      </c>
      <c r="K1115" s="177">
        <v>13.75</v>
      </c>
      <c r="L1115" s="177">
        <f t="shared" si="72"/>
        <v>110</v>
      </c>
      <c r="M1115" s="177"/>
      <c r="N1115" s="177">
        <f t="shared" si="73"/>
        <v>110</v>
      </c>
    </row>
    <row r="1116" ht="12" customHeight="1" spans="1:14">
      <c r="A1116" s="25" t="s">
        <v>17</v>
      </c>
      <c r="B1116" s="27" t="s">
        <v>698</v>
      </c>
      <c r="C1116" s="191">
        <v>8</v>
      </c>
      <c r="D1116" s="39" t="s">
        <v>1078</v>
      </c>
      <c r="E1116" s="193"/>
      <c r="F1116" s="193"/>
      <c r="G1116" s="177">
        <v>24</v>
      </c>
      <c r="H1116" s="178">
        <f t="shared" si="71"/>
        <v>24</v>
      </c>
      <c r="I1116" s="178"/>
      <c r="J1116" s="177">
        <f t="shared" si="70"/>
        <v>24</v>
      </c>
      <c r="K1116" s="177">
        <v>13.75</v>
      </c>
      <c r="L1116" s="177">
        <f t="shared" si="72"/>
        <v>330</v>
      </c>
      <c r="M1116" s="177"/>
      <c r="N1116" s="177">
        <f t="shared" si="73"/>
        <v>330</v>
      </c>
    </row>
    <row r="1117" ht="12" customHeight="1" spans="1:14">
      <c r="A1117" s="25" t="s">
        <v>17</v>
      </c>
      <c r="B1117" s="27" t="s">
        <v>698</v>
      </c>
      <c r="C1117" s="191">
        <v>9</v>
      </c>
      <c r="D1117" s="192" t="s">
        <v>1079</v>
      </c>
      <c r="E1117" s="193"/>
      <c r="F1117" s="193"/>
      <c r="G1117" s="177">
        <v>32</v>
      </c>
      <c r="H1117" s="178">
        <f t="shared" si="71"/>
        <v>32</v>
      </c>
      <c r="I1117" s="178"/>
      <c r="J1117" s="177">
        <f t="shared" si="70"/>
        <v>32</v>
      </c>
      <c r="K1117" s="177">
        <v>13.75</v>
      </c>
      <c r="L1117" s="177">
        <f t="shared" si="72"/>
        <v>440</v>
      </c>
      <c r="M1117" s="177"/>
      <c r="N1117" s="177">
        <f t="shared" si="73"/>
        <v>440</v>
      </c>
    </row>
    <row r="1118" ht="12" customHeight="1" spans="1:14">
      <c r="A1118" s="25" t="s">
        <v>17</v>
      </c>
      <c r="B1118" s="27" t="s">
        <v>698</v>
      </c>
      <c r="C1118" s="191">
        <v>9</v>
      </c>
      <c r="D1118" s="192" t="s">
        <v>1080</v>
      </c>
      <c r="E1118" s="193"/>
      <c r="F1118" s="193"/>
      <c r="G1118" s="177">
        <v>20</v>
      </c>
      <c r="H1118" s="178">
        <f t="shared" si="71"/>
        <v>20</v>
      </c>
      <c r="I1118" s="178"/>
      <c r="J1118" s="177">
        <f t="shared" si="70"/>
        <v>20</v>
      </c>
      <c r="K1118" s="177">
        <v>13.75</v>
      </c>
      <c r="L1118" s="177">
        <f t="shared" si="72"/>
        <v>275</v>
      </c>
      <c r="M1118" s="177"/>
      <c r="N1118" s="177">
        <f t="shared" si="73"/>
        <v>275</v>
      </c>
    </row>
    <row r="1119" ht="12" customHeight="1" spans="1:14">
      <c r="A1119" s="25" t="s">
        <v>17</v>
      </c>
      <c r="B1119" s="27" t="s">
        <v>698</v>
      </c>
      <c r="C1119" s="191">
        <v>9</v>
      </c>
      <c r="D1119" s="39" t="s">
        <v>1081</v>
      </c>
      <c r="E1119" s="193"/>
      <c r="F1119" s="193"/>
      <c r="G1119" s="177">
        <v>20</v>
      </c>
      <c r="H1119" s="178">
        <f t="shared" si="71"/>
        <v>20</v>
      </c>
      <c r="I1119" s="178"/>
      <c r="J1119" s="177">
        <f t="shared" si="70"/>
        <v>20</v>
      </c>
      <c r="K1119" s="177">
        <v>13.75</v>
      </c>
      <c r="L1119" s="177">
        <f t="shared" si="72"/>
        <v>275</v>
      </c>
      <c r="M1119" s="177"/>
      <c r="N1119" s="177">
        <f t="shared" si="73"/>
        <v>275</v>
      </c>
    </row>
    <row r="1120" ht="12" customHeight="1" spans="1:14">
      <c r="A1120" s="25" t="s">
        <v>17</v>
      </c>
      <c r="B1120" s="27" t="s">
        <v>698</v>
      </c>
      <c r="C1120" s="191">
        <v>9</v>
      </c>
      <c r="D1120" s="192" t="s">
        <v>1082</v>
      </c>
      <c r="E1120" s="193"/>
      <c r="F1120" s="193"/>
      <c r="G1120" s="177">
        <v>20</v>
      </c>
      <c r="H1120" s="178">
        <f t="shared" si="71"/>
        <v>20</v>
      </c>
      <c r="I1120" s="178"/>
      <c r="J1120" s="177">
        <f t="shared" si="70"/>
        <v>20</v>
      </c>
      <c r="K1120" s="177">
        <v>13.75</v>
      </c>
      <c r="L1120" s="177">
        <f t="shared" si="72"/>
        <v>275</v>
      </c>
      <c r="M1120" s="177"/>
      <c r="N1120" s="177">
        <f t="shared" si="73"/>
        <v>275</v>
      </c>
    </row>
    <row r="1121" ht="12" customHeight="1" spans="1:14">
      <c r="A1121" s="25" t="s">
        <v>17</v>
      </c>
      <c r="B1121" s="27" t="s">
        <v>698</v>
      </c>
      <c r="C1121" s="191">
        <v>9</v>
      </c>
      <c r="D1121" s="192" t="s">
        <v>1083</v>
      </c>
      <c r="E1121" s="193"/>
      <c r="F1121" s="193"/>
      <c r="G1121" s="177">
        <v>20</v>
      </c>
      <c r="H1121" s="178">
        <f t="shared" si="71"/>
        <v>20</v>
      </c>
      <c r="I1121" s="178"/>
      <c r="J1121" s="177">
        <f t="shared" si="70"/>
        <v>20</v>
      </c>
      <c r="K1121" s="177">
        <v>13.75</v>
      </c>
      <c r="L1121" s="177">
        <f t="shared" si="72"/>
        <v>275</v>
      </c>
      <c r="M1121" s="177"/>
      <c r="N1121" s="177">
        <f t="shared" si="73"/>
        <v>275</v>
      </c>
    </row>
    <row r="1122" ht="12" customHeight="1" spans="1:14">
      <c r="A1122" s="25" t="s">
        <v>17</v>
      </c>
      <c r="B1122" s="27" t="s">
        <v>698</v>
      </c>
      <c r="C1122" s="191">
        <v>9</v>
      </c>
      <c r="D1122" s="192" t="s">
        <v>1084</v>
      </c>
      <c r="E1122" s="193"/>
      <c r="F1122" s="193"/>
      <c r="G1122" s="177">
        <v>28</v>
      </c>
      <c r="H1122" s="178">
        <f t="shared" si="71"/>
        <v>28</v>
      </c>
      <c r="I1122" s="178"/>
      <c r="J1122" s="177">
        <f t="shared" si="70"/>
        <v>28</v>
      </c>
      <c r="K1122" s="177">
        <v>13.75</v>
      </c>
      <c r="L1122" s="177">
        <f t="shared" si="72"/>
        <v>385</v>
      </c>
      <c r="M1122" s="177"/>
      <c r="N1122" s="177">
        <f t="shared" si="73"/>
        <v>385</v>
      </c>
    </row>
    <row r="1123" ht="12" customHeight="1" spans="1:14">
      <c r="A1123" s="25" t="s">
        <v>17</v>
      </c>
      <c r="B1123" s="27" t="s">
        <v>698</v>
      </c>
      <c r="C1123" s="191">
        <v>9</v>
      </c>
      <c r="D1123" s="39" t="s">
        <v>1085</v>
      </c>
      <c r="E1123" s="193"/>
      <c r="F1123" s="193"/>
      <c r="G1123" s="177">
        <v>24</v>
      </c>
      <c r="H1123" s="178">
        <f t="shared" si="71"/>
        <v>24</v>
      </c>
      <c r="I1123" s="178"/>
      <c r="J1123" s="177">
        <f t="shared" si="70"/>
        <v>24</v>
      </c>
      <c r="K1123" s="177">
        <v>13.75</v>
      </c>
      <c r="L1123" s="177">
        <f t="shared" si="72"/>
        <v>330</v>
      </c>
      <c r="M1123" s="177"/>
      <c r="N1123" s="177">
        <f t="shared" si="73"/>
        <v>330</v>
      </c>
    </row>
    <row r="1124" ht="12" customHeight="1" spans="1:14">
      <c r="A1124" s="25" t="s">
        <v>17</v>
      </c>
      <c r="B1124" s="27" t="s">
        <v>698</v>
      </c>
      <c r="C1124" s="191">
        <v>9</v>
      </c>
      <c r="D1124" s="192" t="s">
        <v>1086</v>
      </c>
      <c r="E1124" s="193"/>
      <c r="F1124" s="193"/>
      <c r="G1124" s="177">
        <v>20</v>
      </c>
      <c r="H1124" s="178">
        <f t="shared" si="71"/>
        <v>20</v>
      </c>
      <c r="I1124" s="178"/>
      <c r="J1124" s="177">
        <f t="shared" si="70"/>
        <v>20</v>
      </c>
      <c r="K1124" s="177">
        <v>13.75</v>
      </c>
      <c r="L1124" s="177">
        <f t="shared" si="72"/>
        <v>275</v>
      </c>
      <c r="M1124" s="177"/>
      <c r="N1124" s="177">
        <f t="shared" si="73"/>
        <v>275</v>
      </c>
    </row>
    <row r="1125" ht="12" customHeight="1" spans="1:14">
      <c r="A1125" s="25" t="s">
        <v>17</v>
      </c>
      <c r="B1125" s="27" t="s">
        <v>698</v>
      </c>
      <c r="C1125" s="191">
        <v>9</v>
      </c>
      <c r="D1125" s="192" t="s">
        <v>1087</v>
      </c>
      <c r="E1125" s="193"/>
      <c r="F1125" s="193"/>
      <c r="G1125" s="177">
        <v>28</v>
      </c>
      <c r="H1125" s="178">
        <f t="shared" si="71"/>
        <v>28</v>
      </c>
      <c r="I1125" s="178"/>
      <c r="J1125" s="177">
        <f t="shared" si="70"/>
        <v>28</v>
      </c>
      <c r="K1125" s="177">
        <v>13.75</v>
      </c>
      <c r="L1125" s="177">
        <f t="shared" si="72"/>
        <v>385</v>
      </c>
      <c r="M1125" s="177"/>
      <c r="N1125" s="177">
        <f t="shared" si="73"/>
        <v>385</v>
      </c>
    </row>
    <row r="1126" ht="12" customHeight="1" spans="1:14">
      <c r="A1126" s="25" t="s">
        <v>17</v>
      </c>
      <c r="B1126" s="27" t="s">
        <v>698</v>
      </c>
      <c r="C1126" s="191">
        <v>9</v>
      </c>
      <c r="D1126" s="192" t="s">
        <v>1088</v>
      </c>
      <c r="E1126" s="193"/>
      <c r="F1126" s="193"/>
      <c r="G1126" s="177">
        <v>28</v>
      </c>
      <c r="H1126" s="178">
        <f t="shared" si="71"/>
        <v>28</v>
      </c>
      <c r="I1126" s="178"/>
      <c r="J1126" s="177">
        <f t="shared" si="70"/>
        <v>28</v>
      </c>
      <c r="K1126" s="177">
        <v>13.75</v>
      </c>
      <c r="L1126" s="177">
        <f t="shared" si="72"/>
        <v>385</v>
      </c>
      <c r="M1126" s="177"/>
      <c r="N1126" s="177">
        <f t="shared" si="73"/>
        <v>385</v>
      </c>
    </row>
    <row r="1127" ht="12" customHeight="1" spans="1:14">
      <c r="A1127" s="25" t="s">
        <v>17</v>
      </c>
      <c r="B1127" s="27" t="s">
        <v>698</v>
      </c>
      <c r="C1127" s="191">
        <v>9</v>
      </c>
      <c r="D1127" s="192" t="s">
        <v>1089</v>
      </c>
      <c r="E1127" s="193"/>
      <c r="F1127" s="193"/>
      <c r="G1127" s="177">
        <v>32</v>
      </c>
      <c r="H1127" s="178">
        <f t="shared" si="71"/>
        <v>32</v>
      </c>
      <c r="I1127" s="178"/>
      <c r="J1127" s="177">
        <f t="shared" si="70"/>
        <v>32</v>
      </c>
      <c r="K1127" s="177">
        <v>13.75</v>
      </c>
      <c r="L1127" s="177">
        <f t="shared" si="72"/>
        <v>440</v>
      </c>
      <c r="M1127" s="177"/>
      <c r="N1127" s="177">
        <f t="shared" si="73"/>
        <v>440</v>
      </c>
    </row>
    <row r="1128" ht="12" customHeight="1" spans="1:14">
      <c r="A1128" s="25" t="s">
        <v>17</v>
      </c>
      <c r="B1128" s="27" t="s">
        <v>698</v>
      </c>
      <c r="C1128" s="191">
        <v>9</v>
      </c>
      <c r="D1128" s="192" t="s">
        <v>1090</v>
      </c>
      <c r="E1128" s="193"/>
      <c r="F1128" s="193"/>
      <c r="G1128" s="177">
        <v>32</v>
      </c>
      <c r="H1128" s="178">
        <f t="shared" si="71"/>
        <v>32</v>
      </c>
      <c r="I1128" s="178"/>
      <c r="J1128" s="177">
        <f t="shared" si="70"/>
        <v>32</v>
      </c>
      <c r="K1128" s="177">
        <v>13.75</v>
      </c>
      <c r="L1128" s="177">
        <f t="shared" si="72"/>
        <v>440</v>
      </c>
      <c r="M1128" s="177"/>
      <c r="N1128" s="177">
        <f t="shared" si="73"/>
        <v>440</v>
      </c>
    </row>
    <row r="1129" ht="12" customHeight="1" spans="1:14">
      <c r="A1129" s="25" t="s">
        <v>17</v>
      </c>
      <c r="B1129" s="27" t="s">
        <v>698</v>
      </c>
      <c r="C1129" s="191">
        <v>9</v>
      </c>
      <c r="D1129" s="27" t="s">
        <v>1091</v>
      </c>
      <c r="E1129" s="193"/>
      <c r="F1129" s="193"/>
      <c r="G1129" s="177">
        <v>28</v>
      </c>
      <c r="H1129" s="178">
        <f t="shared" si="71"/>
        <v>28</v>
      </c>
      <c r="I1129" s="178"/>
      <c r="J1129" s="177">
        <f t="shared" si="70"/>
        <v>28</v>
      </c>
      <c r="K1129" s="177">
        <v>13.75</v>
      </c>
      <c r="L1129" s="177">
        <f t="shared" si="72"/>
        <v>385</v>
      </c>
      <c r="M1129" s="177"/>
      <c r="N1129" s="177">
        <f t="shared" si="73"/>
        <v>385</v>
      </c>
    </row>
    <row r="1130" ht="12" customHeight="1" spans="1:14">
      <c r="A1130" s="25" t="s">
        <v>17</v>
      </c>
      <c r="B1130" s="27" t="s">
        <v>698</v>
      </c>
      <c r="C1130" s="191">
        <v>9</v>
      </c>
      <c r="D1130" s="27" t="s">
        <v>1092</v>
      </c>
      <c r="E1130" s="193"/>
      <c r="F1130" s="193"/>
      <c r="G1130" s="177">
        <v>16</v>
      </c>
      <c r="H1130" s="178">
        <f t="shared" si="71"/>
        <v>16</v>
      </c>
      <c r="I1130" s="178"/>
      <c r="J1130" s="177">
        <f t="shared" si="70"/>
        <v>16</v>
      </c>
      <c r="K1130" s="177">
        <v>13.75</v>
      </c>
      <c r="L1130" s="177">
        <f t="shared" si="72"/>
        <v>220</v>
      </c>
      <c r="M1130" s="177"/>
      <c r="N1130" s="177">
        <f t="shared" si="73"/>
        <v>220</v>
      </c>
    </row>
    <row r="1131" ht="12" customHeight="1" spans="1:14">
      <c r="A1131" s="25" t="s">
        <v>17</v>
      </c>
      <c r="B1131" s="27" t="s">
        <v>698</v>
      </c>
      <c r="C1131" s="191">
        <v>9</v>
      </c>
      <c r="D1131" s="192" t="s">
        <v>1093</v>
      </c>
      <c r="E1131" s="193"/>
      <c r="F1131" s="193"/>
      <c r="G1131" s="177">
        <v>8</v>
      </c>
      <c r="H1131" s="178">
        <f t="shared" si="71"/>
        <v>8</v>
      </c>
      <c r="I1131" s="178"/>
      <c r="J1131" s="177">
        <f t="shared" si="70"/>
        <v>8</v>
      </c>
      <c r="K1131" s="177">
        <v>13.75</v>
      </c>
      <c r="L1131" s="177">
        <f t="shared" si="72"/>
        <v>110</v>
      </c>
      <c r="M1131" s="177"/>
      <c r="N1131" s="177">
        <f t="shared" si="73"/>
        <v>110</v>
      </c>
    </row>
    <row r="1132" ht="12" customHeight="1" spans="1:14">
      <c r="A1132" s="25" t="s">
        <v>17</v>
      </c>
      <c r="B1132" s="27" t="s">
        <v>698</v>
      </c>
      <c r="C1132" s="191">
        <v>9</v>
      </c>
      <c r="D1132" s="192" t="s">
        <v>1094</v>
      </c>
      <c r="E1132" s="193"/>
      <c r="F1132" s="193"/>
      <c r="G1132" s="177">
        <v>20</v>
      </c>
      <c r="H1132" s="178">
        <f t="shared" si="71"/>
        <v>20</v>
      </c>
      <c r="I1132" s="178"/>
      <c r="J1132" s="177">
        <f t="shared" si="70"/>
        <v>20</v>
      </c>
      <c r="K1132" s="177">
        <v>13.75</v>
      </c>
      <c r="L1132" s="177">
        <f t="shared" si="72"/>
        <v>275</v>
      </c>
      <c r="M1132" s="177"/>
      <c r="N1132" s="177">
        <f t="shared" si="73"/>
        <v>275</v>
      </c>
    </row>
    <row r="1133" ht="12" customHeight="1" spans="1:14">
      <c r="A1133" s="25" t="s">
        <v>17</v>
      </c>
      <c r="B1133" s="27" t="s">
        <v>698</v>
      </c>
      <c r="C1133" s="191">
        <v>9</v>
      </c>
      <c r="D1133" s="192" t="s">
        <v>1095</v>
      </c>
      <c r="E1133" s="193"/>
      <c r="F1133" s="193"/>
      <c r="G1133" s="177">
        <v>4</v>
      </c>
      <c r="H1133" s="178">
        <f t="shared" si="71"/>
        <v>4</v>
      </c>
      <c r="I1133" s="178"/>
      <c r="J1133" s="177">
        <f t="shared" si="70"/>
        <v>4</v>
      </c>
      <c r="K1133" s="177">
        <v>13.75</v>
      </c>
      <c r="L1133" s="177">
        <f t="shared" si="72"/>
        <v>55</v>
      </c>
      <c r="M1133" s="177"/>
      <c r="N1133" s="177">
        <f t="shared" si="73"/>
        <v>55</v>
      </c>
    </row>
    <row r="1134" ht="12" customHeight="1" spans="1:14">
      <c r="A1134" s="25" t="s">
        <v>17</v>
      </c>
      <c r="B1134" s="27" t="s">
        <v>698</v>
      </c>
      <c r="C1134" s="191">
        <v>9</v>
      </c>
      <c r="D1134" s="192" t="s">
        <v>1096</v>
      </c>
      <c r="E1134" s="193"/>
      <c r="F1134" s="193"/>
      <c r="G1134" s="177">
        <v>32</v>
      </c>
      <c r="H1134" s="178">
        <f t="shared" si="71"/>
        <v>32</v>
      </c>
      <c r="I1134" s="178"/>
      <c r="J1134" s="177">
        <f t="shared" si="70"/>
        <v>32</v>
      </c>
      <c r="K1134" s="177">
        <v>13.75</v>
      </c>
      <c r="L1134" s="177">
        <f t="shared" si="72"/>
        <v>440</v>
      </c>
      <c r="M1134" s="177"/>
      <c r="N1134" s="177">
        <f t="shared" si="73"/>
        <v>440</v>
      </c>
    </row>
    <row r="1135" ht="12" customHeight="1" spans="1:14">
      <c r="A1135" s="25" t="s">
        <v>17</v>
      </c>
      <c r="B1135" s="27" t="s">
        <v>698</v>
      </c>
      <c r="C1135" s="191">
        <v>9</v>
      </c>
      <c r="D1135" s="192" t="s">
        <v>1097</v>
      </c>
      <c r="E1135" s="193"/>
      <c r="F1135" s="193"/>
      <c r="G1135" s="177">
        <v>20</v>
      </c>
      <c r="H1135" s="178">
        <f t="shared" si="71"/>
        <v>20</v>
      </c>
      <c r="I1135" s="178"/>
      <c r="J1135" s="177">
        <f t="shared" si="70"/>
        <v>20</v>
      </c>
      <c r="K1135" s="177">
        <v>13.75</v>
      </c>
      <c r="L1135" s="177">
        <f t="shared" si="72"/>
        <v>275</v>
      </c>
      <c r="M1135" s="177"/>
      <c r="N1135" s="177">
        <f t="shared" si="73"/>
        <v>275</v>
      </c>
    </row>
    <row r="1136" ht="12" customHeight="1" spans="1:14">
      <c r="A1136" s="25" t="s">
        <v>17</v>
      </c>
      <c r="B1136" s="27" t="s">
        <v>698</v>
      </c>
      <c r="C1136" s="191">
        <v>9</v>
      </c>
      <c r="D1136" s="192" t="s">
        <v>1098</v>
      </c>
      <c r="E1136" s="193"/>
      <c r="F1136" s="193"/>
      <c r="G1136" s="177">
        <v>16</v>
      </c>
      <c r="H1136" s="178">
        <f t="shared" si="71"/>
        <v>16</v>
      </c>
      <c r="I1136" s="178"/>
      <c r="J1136" s="177">
        <f t="shared" si="70"/>
        <v>16</v>
      </c>
      <c r="K1136" s="177">
        <v>13.75</v>
      </c>
      <c r="L1136" s="177">
        <f t="shared" si="72"/>
        <v>220</v>
      </c>
      <c r="M1136" s="177"/>
      <c r="N1136" s="177">
        <f t="shared" si="73"/>
        <v>220</v>
      </c>
    </row>
    <row r="1137" ht="12" customHeight="1" spans="1:14">
      <c r="A1137" s="25" t="s">
        <v>17</v>
      </c>
      <c r="B1137" s="27" t="s">
        <v>698</v>
      </c>
      <c r="C1137" s="191">
        <v>9</v>
      </c>
      <c r="D1137" s="192" t="s">
        <v>1099</v>
      </c>
      <c r="E1137" s="193"/>
      <c r="F1137" s="193"/>
      <c r="G1137" s="177">
        <v>40</v>
      </c>
      <c r="H1137" s="178">
        <f t="shared" si="71"/>
        <v>40</v>
      </c>
      <c r="I1137" s="178"/>
      <c r="J1137" s="177">
        <f t="shared" si="70"/>
        <v>40</v>
      </c>
      <c r="K1137" s="177">
        <v>13.75</v>
      </c>
      <c r="L1137" s="177">
        <f t="shared" si="72"/>
        <v>550</v>
      </c>
      <c r="M1137" s="177"/>
      <c r="N1137" s="177">
        <f t="shared" si="73"/>
        <v>550</v>
      </c>
    </row>
    <row r="1138" ht="12" customHeight="1" spans="1:14">
      <c r="A1138" s="25" t="s">
        <v>17</v>
      </c>
      <c r="B1138" s="27" t="s">
        <v>698</v>
      </c>
      <c r="C1138" s="191">
        <v>9</v>
      </c>
      <c r="D1138" s="192" t="s">
        <v>1100</v>
      </c>
      <c r="E1138" s="193"/>
      <c r="F1138" s="193"/>
      <c r="G1138" s="177">
        <v>20</v>
      </c>
      <c r="H1138" s="178">
        <f t="shared" si="71"/>
        <v>20</v>
      </c>
      <c r="I1138" s="178"/>
      <c r="J1138" s="177">
        <f t="shared" si="70"/>
        <v>20</v>
      </c>
      <c r="K1138" s="177">
        <v>13.75</v>
      </c>
      <c r="L1138" s="177">
        <f t="shared" si="72"/>
        <v>275</v>
      </c>
      <c r="M1138" s="177"/>
      <c r="N1138" s="177">
        <f t="shared" si="73"/>
        <v>275</v>
      </c>
    </row>
    <row r="1139" ht="12" customHeight="1" spans="1:14">
      <c r="A1139" s="25" t="s">
        <v>17</v>
      </c>
      <c r="B1139" s="27" t="s">
        <v>698</v>
      </c>
      <c r="C1139" s="191">
        <v>9</v>
      </c>
      <c r="D1139" s="39" t="s">
        <v>1101</v>
      </c>
      <c r="E1139" s="193"/>
      <c r="F1139" s="193"/>
      <c r="G1139" s="177">
        <v>16</v>
      </c>
      <c r="H1139" s="178">
        <f t="shared" si="71"/>
        <v>16</v>
      </c>
      <c r="I1139" s="178"/>
      <c r="J1139" s="177">
        <f t="shared" si="70"/>
        <v>16</v>
      </c>
      <c r="K1139" s="177">
        <v>13.75</v>
      </c>
      <c r="L1139" s="177">
        <f t="shared" si="72"/>
        <v>220</v>
      </c>
      <c r="M1139" s="177"/>
      <c r="N1139" s="177">
        <f t="shared" si="73"/>
        <v>220</v>
      </c>
    </row>
    <row r="1140" ht="12" customHeight="1" spans="1:14">
      <c r="A1140" s="25" t="s">
        <v>17</v>
      </c>
      <c r="B1140" s="27" t="s">
        <v>698</v>
      </c>
      <c r="C1140" s="191">
        <v>9</v>
      </c>
      <c r="D1140" s="192" t="s">
        <v>1102</v>
      </c>
      <c r="E1140" s="193"/>
      <c r="F1140" s="193"/>
      <c r="G1140" s="177">
        <v>20</v>
      </c>
      <c r="H1140" s="178">
        <f t="shared" si="71"/>
        <v>20</v>
      </c>
      <c r="I1140" s="178"/>
      <c r="J1140" s="177">
        <f t="shared" si="70"/>
        <v>20</v>
      </c>
      <c r="K1140" s="177">
        <v>13.75</v>
      </c>
      <c r="L1140" s="177">
        <f t="shared" si="72"/>
        <v>275</v>
      </c>
      <c r="M1140" s="177"/>
      <c r="N1140" s="177">
        <f t="shared" si="73"/>
        <v>275</v>
      </c>
    </row>
    <row r="1141" ht="12" customHeight="1" spans="1:14">
      <c r="A1141" s="25" t="s">
        <v>17</v>
      </c>
      <c r="B1141" s="27" t="s">
        <v>698</v>
      </c>
      <c r="C1141" s="191">
        <v>9</v>
      </c>
      <c r="D1141" s="192" t="s">
        <v>1103</v>
      </c>
      <c r="E1141" s="193"/>
      <c r="F1141" s="193"/>
      <c r="G1141" s="177">
        <v>24</v>
      </c>
      <c r="H1141" s="178">
        <f t="shared" si="71"/>
        <v>24</v>
      </c>
      <c r="I1141" s="178"/>
      <c r="J1141" s="177">
        <f t="shared" si="70"/>
        <v>24</v>
      </c>
      <c r="K1141" s="177">
        <v>13.75</v>
      </c>
      <c r="L1141" s="177">
        <f t="shared" si="72"/>
        <v>330</v>
      </c>
      <c r="M1141" s="177"/>
      <c r="N1141" s="177">
        <f t="shared" si="73"/>
        <v>330</v>
      </c>
    </row>
    <row r="1142" ht="12" customHeight="1" spans="1:14">
      <c r="A1142" s="25" t="s">
        <v>17</v>
      </c>
      <c r="B1142" s="27" t="s">
        <v>698</v>
      </c>
      <c r="C1142" s="191">
        <v>9</v>
      </c>
      <c r="D1142" s="192" t="s">
        <v>1104</v>
      </c>
      <c r="E1142" s="193"/>
      <c r="F1142" s="193"/>
      <c r="G1142" s="177">
        <v>12</v>
      </c>
      <c r="H1142" s="178">
        <f t="shared" si="71"/>
        <v>12</v>
      </c>
      <c r="I1142" s="178"/>
      <c r="J1142" s="177">
        <f t="shared" si="70"/>
        <v>12</v>
      </c>
      <c r="K1142" s="177">
        <v>13.75</v>
      </c>
      <c r="L1142" s="177">
        <f t="shared" si="72"/>
        <v>165</v>
      </c>
      <c r="M1142" s="177"/>
      <c r="N1142" s="177">
        <f t="shared" si="73"/>
        <v>165</v>
      </c>
    </row>
    <row r="1143" ht="12" customHeight="1" spans="1:14">
      <c r="A1143" s="25" t="s">
        <v>17</v>
      </c>
      <c r="B1143" s="27" t="s">
        <v>698</v>
      </c>
      <c r="C1143" s="191">
        <v>9</v>
      </c>
      <c r="D1143" s="192" t="s">
        <v>1105</v>
      </c>
      <c r="E1143" s="193"/>
      <c r="F1143" s="193"/>
      <c r="G1143" s="177">
        <v>20</v>
      </c>
      <c r="H1143" s="178">
        <f t="shared" si="71"/>
        <v>20</v>
      </c>
      <c r="I1143" s="178"/>
      <c r="J1143" s="177">
        <f t="shared" si="70"/>
        <v>20</v>
      </c>
      <c r="K1143" s="177">
        <v>13.75</v>
      </c>
      <c r="L1143" s="177">
        <f t="shared" si="72"/>
        <v>275</v>
      </c>
      <c r="M1143" s="177"/>
      <c r="N1143" s="177">
        <f t="shared" si="73"/>
        <v>275</v>
      </c>
    </row>
    <row r="1144" ht="12" customHeight="1" spans="1:14">
      <c r="A1144" s="25" t="s">
        <v>17</v>
      </c>
      <c r="B1144" s="27" t="s">
        <v>698</v>
      </c>
      <c r="C1144" s="191">
        <v>9</v>
      </c>
      <c r="D1144" s="192" t="s">
        <v>1106</v>
      </c>
      <c r="E1144" s="193"/>
      <c r="F1144" s="193"/>
      <c r="G1144" s="177">
        <v>12</v>
      </c>
      <c r="H1144" s="178">
        <f t="shared" si="71"/>
        <v>12</v>
      </c>
      <c r="I1144" s="178"/>
      <c r="J1144" s="177">
        <f t="shared" si="70"/>
        <v>12</v>
      </c>
      <c r="K1144" s="177">
        <v>13.75</v>
      </c>
      <c r="L1144" s="177">
        <f t="shared" si="72"/>
        <v>165</v>
      </c>
      <c r="M1144" s="177"/>
      <c r="N1144" s="177">
        <f t="shared" si="73"/>
        <v>165</v>
      </c>
    </row>
    <row r="1145" ht="12" customHeight="1" spans="1:14">
      <c r="A1145" s="25" t="s">
        <v>17</v>
      </c>
      <c r="B1145" s="27" t="s">
        <v>698</v>
      </c>
      <c r="C1145" s="191">
        <v>9</v>
      </c>
      <c r="D1145" s="192" t="s">
        <v>1107</v>
      </c>
      <c r="E1145" s="193"/>
      <c r="F1145" s="193"/>
      <c r="G1145" s="177">
        <v>20</v>
      </c>
      <c r="H1145" s="178">
        <f t="shared" si="71"/>
        <v>20</v>
      </c>
      <c r="I1145" s="178"/>
      <c r="J1145" s="177">
        <f t="shared" si="70"/>
        <v>20</v>
      </c>
      <c r="K1145" s="177">
        <v>13.75</v>
      </c>
      <c r="L1145" s="177">
        <f t="shared" si="72"/>
        <v>275</v>
      </c>
      <c r="M1145" s="177"/>
      <c r="N1145" s="177">
        <f t="shared" si="73"/>
        <v>275</v>
      </c>
    </row>
    <row r="1146" ht="12" customHeight="1" spans="1:14">
      <c r="A1146" s="25" t="s">
        <v>17</v>
      </c>
      <c r="B1146" s="27" t="s">
        <v>698</v>
      </c>
      <c r="C1146" s="191">
        <v>9</v>
      </c>
      <c r="D1146" s="192" t="s">
        <v>1108</v>
      </c>
      <c r="E1146" s="193"/>
      <c r="F1146" s="193"/>
      <c r="G1146" s="177">
        <v>28</v>
      </c>
      <c r="H1146" s="178">
        <f t="shared" si="71"/>
        <v>28</v>
      </c>
      <c r="I1146" s="178"/>
      <c r="J1146" s="177">
        <f t="shared" si="70"/>
        <v>28</v>
      </c>
      <c r="K1146" s="177">
        <v>13.75</v>
      </c>
      <c r="L1146" s="177">
        <f t="shared" si="72"/>
        <v>385</v>
      </c>
      <c r="M1146" s="177"/>
      <c r="N1146" s="177">
        <f t="shared" si="73"/>
        <v>385</v>
      </c>
    </row>
    <row r="1147" ht="12" customHeight="1" spans="1:14">
      <c r="A1147" s="25" t="s">
        <v>17</v>
      </c>
      <c r="B1147" s="27" t="s">
        <v>698</v>
      </c>
      <c r="C1147" s="191">
        <v>9</v>
      </c>
      <c r="D1147" s="192" t="s">
        <v>1109</v>
      </c>
      <c r="E1147" s="193"/>
      <c r="F1147" s="193"/>
      <c r="G1147" s="177">
        <v>32</v>
      </c>
      <c r="H1147" s="178">
        <f t="shared" si="71"/>
        <v>32</v>
      </c>
      <c r="I1147" s="178"/>
      <c r="J1147" s="177">
        <f t="shared" si="70"/>
        <v>32</v>
      </c>
      <c r="K1147" s="177">
        <v>13.75</v>
      </c>
      <c r="L1147" s="177">
        <f t="shared" si="72"/>
        <v>440</v>
      </c>
      <c r="M1147" s="177"/>
      <c r="N1147" s="177">
        <f t="shared" si="73"/>
        <v>440</v>
      </c>
    </row>
    <row r="1148" ht="12" customHeight="1" spans="1:14">
      <c r="A1148" s="25" t="s">
        <v>17</v>
      </c>
      <c r="B1148" s="27" t="s">
        <v>698</v>
      </c>
      <c r="C1148" s="191">
        <v>9</v>
      </c>
      <c r="D1148" s="192" t="s">
        <v>1110</v>
      </c>
      <c r="E1148" s="193"/>
      <c r="F1148" s="193"/>
      <c r="G1148" s="177">
        <v>20</v>
      </c>
      <c r="H1148" s="178">
        <f t="shared" si="71"/>
        <v>20</v>
      </c>
      <c r="I1148" s="178"/>
      <c r="J1148" s="177">
        <f t="shared" si="70"/>
        <v>20</v>
      </c>
      <c r="K1148" s="177">
        <v>13.75</v>
      </c>
      <c r="L1148" s="177">
        <f t="shared" si="72"/>
        <v>275</v>
      </c>
      <c r="M1148" s="177"/>
      <c r="N1148" s="177">
        <f t="shared" si="73"/>
        <v>275</v>
      </c>
    </row>
    <row r="1149" ht="12" customHeight="1" spans="1:14">
      <c r="A1149" s="25" t="s">
        <v>17</v>
      </c>
      <c r="B1149" s="27" t="s">
        <v>698</v>
      </c>
      <c r="C1149" s="191">
        <v>9</v>
      </c>
      <c r="D1149" s="192" t="s">
        <v>1111</v>
      </c>
      <c r="E1149" s="193"/>
      <c r="F1149" s="193"/>
      <c r="G1149" s="177">
        <v>32</v>
      </c>
      <c r="H1149" s="178">
        <f t="shared" si="71"/>
        <v>32</v>
      </c>
      <c r="I1149" s="178"/>
      <c r="J1149" s="177">
        <f t="shared" si="70"/>
        <v>32</v>
      </c>
      <c r="K1149" s="177">
        <v>13.75</v>
      </c>
      <c r="L1149" s="177">
        <f t="shared" si="72"/>
        <v>440</v>
      </c>
      <c r="M1149" s="177"/>
      <c r="N1149" s="177">
        <f t="shared" si="73"/>
        <v>440</v>
      </c>
    </row>
    <row r="1150" ht="12" customHeight="1" spans="1:14">
      <c r="A1150" s="25" t="s">
        <v>17</v>
      </c>
      <c r="B1150" s="27" t="s">
        <v>698</v>
      </c>
      <c r="C1150" s="191">
        <v>9</v>
      </c>
      <c r="D1150" s="192" t="s">
        <v>1112</v>
      </c>
      <c r="E1150" s="193"/>
      <c r="F1150" s="193"/>
      <c r="G1150" s="177">
        <v>12</v>
      </c>
      <c r="H1150" s="178">
        <f t="shared" si="71"/>
        <v>12</v>
      </c>
      <c r="I1150" s="178"/>
      <c r="J1150" s="177">
        <f t="shared" si="70"/>
        <v>12</v>
      </c>
      <c r="K1150" s="177">
        <v>13.75</v>
      </c>
      <c r="L1150" s="177">
        <f t="shared" si="72"/>
        <v>165</v>
      </c>
      <c r="M1150" s="177"/>
      <c r="N1150" s="177">
        <f t="shared" si="73"/>
        <v>165</v>
      </c>
    </row>
    <row r="1151" ht="12" customHeight="1" spans="1:14">
      <c r="A1151" s="25" t="s">
        <v>17</v>
      </c>
      <c r="B1151" s="27" t="s">
        <v>698</v>
      </c>
      <c r="C1151" s="191">
        <v>9</v>
      </c>
      <c r="D1151" s="192" t="s">
        <v>1113</v>
      </c>
      <c r="E1151" s="193"/>
      <c r="F1151" s="193"/>
      <c r="G1151" s="177">
        <v>28</v>
      </c>
      <c r="H1151" s="178">
        <f t="shared" si="71"/>
        <v>28</v>
      </c>
      <c r="I1151" s="178"/>
      <c r="J1151" s="177">
        <f t="shared" si="70"/>
        <v>28</v>
      </c>
      <c r="K1151" s="177">
        <v>13.75</v>
      </c>
      <c r="L1151" s="177">
        <f t="shared" si="72"/>
        <v>385</v>
      </c>
      <c r="M1151" s="177"/>
      <c r="N1151" s="177">
        <f t="shared" si="73"/>
        <v>385</v>
      </c>
    </row>
    <row r="1152" ht="12" customHeight="1" spans="1:14">
      <c r="A1152" s="25" t="s">
        <v>17</v>
      </c>
      <c r="B1152" s="27" t="s">
        <v>698</v>
      </c>
      <c r="C1152" s="191">
        <v>9</v>
      </c>
      <c r="D1152" s="192" t="s">
        <v>1114</v>
      </c>
      <c r="E1152" s="193"/>
      <c r="F1152" s="193"/>
      <c r="G1152" s="177">
        <v>24</v>
      </c>
      <c r="H1152" s="178">
        <f t="shared" si="71"/>
        <v>24</v>
      </c>
      <c r="I1152" s="178"/>
      <c r="J1152" s="177">
        <f t="shared" si="70"/>
        <v>24</v>
      </c>
      <c r="K1152" s="177">
        <v>13.75</v>
      </c>
      <c r="L1152" s="177">
        <f t="shared" si="72"/>
        <v>330</v>
      </c>
      <c r="M1152" s="177"/>
      <c r="N1152" s="177">
        <f t="shared" si="73"/>
        <v>330</v>
      </c>
    </row>
    <row r="1153" ht="12" customHeight="1" spans="1:14">
      <c r="A1153" s="25" t="s">
        <v>17</v>
      </c>
      <c r="B1153" s="27" t="s">
        <v>698</v>
      </c>
      <c r="C1153" s="191">
        <v>9</v>
      </c>
      <c r="D1153" s="192" t="s">
        <v>1115</v>
      </c>
      <c r="E1153" s="193"/>
      <c r="F1153" s="193"/>
      <c r="G1153" s="177">
        <v>20</v>
      </c>
      <c r="H1153" s="178">
        <f t="shared" si="71"/>
        <v>20</v>
      </c>
      <c r="I1153" s="178"/>
      <c r="J1153" s="177">
        <f t="shared" si="70"/>
        <v>20</v>
      </c>
      <c r="K1153" s="177">
        <v>13.75</v>
      </c>
      <c r="L1153" s="177">
        <f t="shared" si="72"/>
        <v>275</v>
      </c>
      <c r="M1153" s="177"/>
      <c r="N1153" s="177">
        <f t="shared" si="73"/>
        <v>275</v>
      </c>
    </row>
    <row r="1154" ht="12" customHeight="1" spans="1:14">
      <c r="A1154" s="25" t="s">
        <v>17</v>
      </c>
      <c r="B1154" s="27" t="s">
        <v>698</v>
      </c>
      <c r="C1154" s="191">
        <v>9</v>
      </c>
      <c r="D1154" s="192" t="s">
        <v>1116</v>
      </c>
      <c r="E1154" s="193"/>
      <c r="F1154" s="193"/>
      <c r="G1154" s="177">
        <v>20</v>
      </c>
      <c r="H1154" s="178">
        <f t="shared" si="71"/>
        <v>20</v>
      </c>
      <c r="I1154" s="178"/>
      <c r="J1154" s="177">
        <f t="shared" si="70"/>
        <v>20</v>
      </c>
      <c r="K1154" s="177">
        <v>13.75</v>
      </c>
      <c r="L1154" s="177">
        <f t="shared" si="72"/>
        <v>275</v>
      </c>
      <c r="M1154" s="177"/>
      <c r="N1154" s="177">
        <f t="shared" si="73"/>
        <v>275</v>
      </c>
    </row>
    <row r="1155" ht="12" customHeight="1" spans="1:14">
      <c r="A1155" s="25" t="s">
        <v>17</v>
      </c>
      <c r="B1155" s="27" t="s">
        <v>698</v>
      </c>
      <c r="C1155" s="191">
        <v>9</v>
      </c>
      <c r="D1155" s="192" t="s">
        <v>1117</v>
      </c>
      <c r="E1155" s="193"/>
      <c r="F1155" s="193"/>
      <c r="G1155" s="177">
        <v>28</v>
      </c>
      <c r="H1155" s="178">
        <f t="shared" si="71"/>
        <v>28</v>
      </c>
      <c r="I1155" s="178"/>
      <c r="J1155" s="177">
        <f t="shared" si="70"/>
        <v>28</v>
      </c>
      <c r="K1155" s="177">
        <v>13.75</v>
      </c>
      <c r="L1155" s="177">
        <f t="shared" si="72"/>
        <v>385</v>
      </c>
      <c r="M1155" s="177"/>
      <c r="N1155" s="177">
        <f t="shared" si="73"/>
        <v>385</v>
      </c>
    </row>
    <row r="1156" ht="12" customHeight="1" spans="1:14">
      <c r="A1156" s="25" t="s">
        <v>17</v>
      </c>
      <c r="B1156" s="27" t="s">
        <v>698</v>
      </c>
      <c r="C1156" s="191">
        <v>9</v>
      </c>
      <c r="D1156" s="192" t="s">
        <v>1118</v>
      </c>
      <c r="E1156" s="193"/>
      <c r="F1156" s="193"/>
      <c r="G1156" s="177">
        <v>16</v>
      </c>
      <c r="H1156" s="178">
        <f t="shared" si="71"/>
        <v>16</v>
      </c>
      <c r="I1156" s="178"/>
      <c r="J1156" s="177">
        <f t="shared" si="70"/>
        <v>16</v>
      </c>
      <c r="K1156" s="177">
        <v>13.75</v>
      </c>
      <c r="L1156" s="177">
        <f t="shared" si="72"/>
        <v>220</v>
      </c>
      <c r="M1156" s="177"/>
      <c r="N1156" s="177">
        <f t="shared" si="73"/>
        <v>220</v>
      </c>
    </row>
    <row r="1157" ht="12" customHeight="1" spans="1:14">
      <c r="A1157" s="25" t="s">
        <v>17</v>
      </c>
      <c r="B1157" s="27" t="s">
        <v>698</v>
      </c>
      <c r="C1157" s="191">
        <v>9</v>
      </c>
      <c r="D1157" s="192" t="s">
        <v>1119</v>
      </c>
      <c r="E1157" s="193"/>
      <c r="F1157" s="193"/>
      <c r="G1157" s="177">
        <v>8</v>
      </c>
      <c r="H1157" s="178">
        <f t="shared" si="71"/>
        <v>8</v>
      </c>
      <c r="I1157" s="178"/>
      <c r="J1157" s="177">
        <f t="shared" ref="J1157:J1220" si="74">H1157</f>
        <v>8</v>
      </c>
      <c r="K1157" s="177">
        <v>13.75</v>
      </c>
      <c r="L1157" s="177">
        <f t="shared" si="72"/>
        <v>110</v>
      </c>
      <c r="M1157" s="177"/>
      <c r="N1157" s="177">
        <f t="shared" si="73"/>
        <v>110</v>
      </c>
    </row>
    <row r="1158" ht="12" customHeight="1" spans="1:14">
      <c r="A1158" s="25" t="s">
        <v>17</v>
      </c>
      <c r="B1158" s="27" t="s">
        <v>698</v>
      </c>
      <c r="C1158" s="191">
        <v>9</v>
      </c>
      <c r="D1158" s="192" t="s">
        <v>1120</v>
      </c>
      <c r="E1158" s="193"/>
      <c r="F1158" s="193"/>
      <c r="G1158" s="177">
        <v>4</v>
      </c>
      <c r="H1158" s="178">
        <f t="shared" ref="H1158:H1221" si="75">SUBTOTAL(9,E1158:G1158)</f>
        <v>4</v>
      </c>
      <c r="I1158" s="178"/>
      <c r="J1158" s="177">
        <f t="shared" si="74"/>
        <v>4</v>
      </c>
      <c r="K1158" s="177">
        <v>13.75</v>
      </c>
      <c r="L1158" s="177">
        <f t="shared" ref="L1158:L1221" si="76">ROUND(H1158*K1158,2)</f>
        <v>55</v>
      </c>
      <c r="M1158" s="177"/>
      <c r="N1158" s="177">
        <f t="shared" ref="N1158:N1221" si="77">L1158-M1158</f>
        <v>55</v>
      </c>
    </row>
    <row r="1159" ht="12" customHeight="1" spans="1:14">
      <c r="A1159" s="25" t="s">
        <v>17</v>
      </c>
      <c r="B1159" s="27" t="s">
        <v>698</v>
      </c>
      <c r="C1159" s="191">
        <v>9</v>
      </c>
      <c r="D1159" s="192" t="s">
        <v>1121</v>
      </c>
      <c r="E1159" s="193"/>
      <c r="F1159" s="193"/>
      <c r="G1159" s="177">
        <v>12</v>
      </c>
      <c r="H1159" s="178">
        <f t="shared" si="75"/>
        <v>12</v>
      </c>
      <c r="I1159" s="178"/>
      <c r="J1159" s="177">
        <f t="shared" si="74"/>
        <v>12</v>
      </c>
      <c r="K1159" s="177">
        <v>13.75</v>
      </c>
      <c r="L1159" s="177">
        <f t="shared" si="76"/>
        <v>165</v>
      </c>
      <c r="M1159" s="177"/>
      <c r="N1159" s="177">
        <f t="shared" si="77"/>
        <v>165</v>
      </c>
    </row>
    <row r="1160" ht="12" customHeight="1" spans="1:14">
      <c r="A1160" s="25" t="s">
        <v>17</v>
      </c>
      <c r="B1160" s="27" t="s">
        <v>698</v>
      </c>
      <c r="C1160" s="191">
        <v>9</v>
      </c>
      <c r="D1160" s="192" t="s">
        <v>1122</v>
      </c>
      <c r="E1160" s="193"/>
      <c r="F1160" s="193"/>
      <c r="G1160" s="177">
        <v>20</v>
      </c>
      <c r="H1160" s="178">
        <f t="shared" si="75"/>
        <v>20</v>
      </c>
      <c r="I1160" s="178"/>
      <c r="J1160" s="177">
        <f t="shared" si="74"/>
        <v>20</v>
      </c>
      <c r="K1160" s="177">
        <v>13.75</v>
      </c>
      <c r="L1160" s="177">
        <f t="shared" si="76"/>
        <v>275</v>
      </c>
      <c r="M1160" s="177"/>
      <c r="N1160" s="177">
        <f t="shared" si="77"/>
        <v>275</v>
      </c>
    </row>
    <row r="1161" ht="12" customHeight="1" spans="1:14">
      <c r="A1161" s="25" t="s">
        <v>17</v>
      </c>
      <c r="B1161" s="27" t="s">
        <v>698</v>
      </c>
      <c r="C1161" s="191">
        <v>9</v>
      </c>
      <c r="D1161" s="27" t="s">
        <v>1123</v>
      </c>
      <c r="E1161" s="193"/>
      <c r="F1161" s="193"/>
      <c r="G1161" s="177">
        <v>28</v>
      </c>
      <c r="H1161" s="178">
        <f t="shared" si="75"/>
        <v>28</v>
      </c>
      <c r="I1161" s="178"/>
      <c r="J1161" s="177">
        <f t="shared" si="74"/>
        <v>28</v>
      </c>
      <c r="K1161" s="177">
        <v>13.75</v>
      </c>
      <c r="L1161" s="177">
        <f t="shared" si="76"/>
        <v>385</v>
      </c>
      <c r="M1161" s="177"/>
      <c r="N1161" s="177">
        <f t="shared" si="77"/>
        <v>385</v>
      </c>
    </row>
    <row r="1162" ht="12" customHeight="1" spans="1:14">
      <c r="A1162" s="25" t="s">
        <v>17</v>
      </c>
      <c r="B1162" s="27" t="s">
        <v>698</v>
      </c>
      <c r="C1162" s="191">
        <v>9</v>
      </c>
      <c r="D1162" s="192" t="s">
        <v>1124</v>
      </c>
      <c r="E1162" s="193"/>
      <c r="F1162" s="193"/>
      <c r="G1162" s="177">
        <v>16</v>
      </c>
      <c r="H1162" s="178">
        <f t="shared" si="75"/>
        <v>16</v>
      </c>
      <c r="I1162" s="178"/>
      <c r="J1162" s="177">
        <f t="shared" si="74"/>
        <v>16</v>
      </c>
      <c r="K1162" s="177">
        <v>13.75</v>
      </c>
      <c r="L1162" s="177">
        <f t="shared" si="76"/>
        <v>220</v>
      </c>
      <c r="M1162" s="177"/>
      <c r="N1162" s="177">
        <f t="shared" si="77"/>
        <v>220</v>
      </c>
    </row>
    <row r="1163" ht="12" customHeight="1" spans="1:14">
      <c r="A1163" s="25" t="s">
        <v>17</v>
      </c>
      <c r="B1163" s="27" t="s">
        <v>698</v>
      </c>
      <c r="C1163" s="191">
        <v>9</v>
      </c>
      <c r="D1163" s="27" t="s">
        <v>1125</v>
      </c>
      <c r="E1163" s="193"/>
      <c r="F1163" s="193"/>
      <c r="G1163" s="177">
        <v>32</v>
      </c>
      <c r="H1163" s="178">
        <f t="shared" si="75"/>
        <v>32</v>
      </c>
      <c r="I1163" s="178"/>
      <c r="J1163" s="177">
        <f t="shared" si="74"/>
        <v>32</v>
      </c>
      <c r="K1163" s="177">
        <v>13.75</v>
      </c>
      <c r="L1163" s="177">
        <f t="shared" si="76"/>
        <v>440</v>
      </c>
      <c r="M1163" s="177"/>
      <c r="N1163" s="177">
        <f t="shared" si="77"/>
        <v>440</v>
      </c>
    </row>
    <row r="1164" ht="12" customHeight="1" spans="1:14">
      <c r="A1164" s="25" t="s">
        <v>17</v>
      </c>
      <c r="B1164" s="27" t="s">
        <v>698</v>
      </c>
      <c r="C1164" s="191">
        <v>9</v>
      </c>
      <c r="D1164" s="192" t="s">
        <v>1126</v>
      </c>
      <c r="E1164" s="193"/>
      <c r="F1164" s="193"/>
      <c r="G1164" s="177">
        <v>18</v>
      </c>
      <c r="H1164" s="178">
        <f t="shared" si="75"/>
        <v>18</v>
      </c>
      <c r="I1164" s="178"/>
      <c r="J1164" s="177">
        <f t="shared" si="74"/>
        <v>18</v>
      </c>
      <c r="K1164" s="177">
        <v>13.75</v>
      </c>
      <c r="L1164" s="177">
        <f t="shared" si="76"/>
        <v>247.5</v>
      </c>
      <c r="M1164" s="177"/>
      <c r="N1164" s="177">
        <f t="shared" si="77"/>
        <v>247.5</v>
      </c>
    </row>
    <row r="1165" ht="12" customHeight="1" spans="1:14">
      <c r="A1165" s="25" t="s">
        <v>17</v>
      </c>
      <c r="B1165" s="27" t="s">
        <v>698</v>
      </c>
      <c r="C1165" s="191">
        <v>9</v>
      </c>
      <c r="D1165" s="192" t="s">
        <v>1127</v>
      </c>
      <c r="E1165" s="193"/>
      <c r="F1165" s="193"/>
      <c r="G1165" s="177">
        <v>8</v>
      </c>
      <c r="H1165" s="178">
        <f t="shared" si="75"/>
        <v>8</v>
      </c>
      <c r="I1165" s="178"/>
      <c r="J1165" s="177">
        <f t="shared" si="74"/>
        <v>8</v>
      </c>
      <c r="K1165" s="177">
        <v>13.75</v>
      </c>
      <c r="L1165" s="177">
        <f t="shared" si="76"/>
        <v>110</v>
      </c>
      <c r="M1165" s="177"/>
      <c r="N1165" s="177">
        <f t="shared" si="77"/>
        <v>110</v>
      </c>
    </row>
    <row r="1166" ht="12" customHeight="1" spans="1:14">
      <c r="A1166" s="25" t="s">
        <v>17</v>
      </c>
      <c r="B1166" s="27" t="s">
        <v>698</v>
      </c>
      <c r="C1166" s="191">
        <v>9</v>
      </c>
      <c r="D1166" s="192" t="s">
        <v>857</v>
      </c>
      <c r="E1166" s="193"/>
      <c r="F1166" s="193"/>
      <c r="G1166" s="177">
        <v>32</v>
      </c>
      <c r="H1166" s="178">
        <f t="shared" si="75"/>
        <v>32</v>
      </c>
      <c r="I1166" s="178"/>
      <c r="J1166" s="177">
        <f t="shared" si="74"/>
        <v>32</v>
      </c>
      <c r="K1166" s="177">
        <v>13.75</v>
      </c>
      <c r="L1166" s="177">
        <f t="shared" si="76"/>
        <v>440</v>
      </c>
      <c r="M1166" s="177"/>
      <c r="N1166" s="177">
        <f t="shared" si="77"/>
        <v>440</v>
      </c>
    </row>
    <row r="1167" ht="12" customHeight="1" spans="1:14">
      <c r="A1167" s="25" t="s">
        <v>17</v>
      </c>
      <c r="B1167" s="27" t="s">
        <v>698</v>
      </c>
      <c r="C1167" s="191">
        <v>9</v>
      </c>
      <c r="D1167" s="192" t="s">
        <v>1128</v>
      </c>
      <c r="E1167" s="193"/>
      <c r="F1167" s="193"/>
      <c r="G1167" s="177">
        <v>16</v>
      </c>
      <c r="H1167" s="178">
        <f t="shared" si="75"/>
        <v>16</v>
      </c>
      <c r="I1167" s="178"/>
      <c r="J1167" s="177">
        <f t="shared" si="74"/>
        <v>16</v>
      </c>
      <c r="K1167" s="177">
        <v>13.75</v>
      </c>
      <c r="L1167" s="177">
        <f t="shared" si="76"/>
        <v>220</v>
      </c>
      <c r="M1167" s="177"/>
      <c r="N1167" s="177">
        <f t="shared" si="77"/>
        <v>220</v>
      </c>
    </row>
    <row r="1168" ht="12" customHeight="1" spans="1:14">
      <c r="A1168" s="25" t="s">
        <v>17</v>
      </c>
      <c r="B1168" s="27" t="s">
        <v>698</v>
      </c>
      <c r="C1168" s="191">
        <v>9</v>
      </c>
      <c r="D1168" s="192" t="s">
        <v>1096</v>
      </c>
      <c r="E1168" s="193"/>
      <c r="F1168" s="193"/>
      <c r="G1168" s="177">
        <v>8</v>
      </c>
      <c r="H1168" s="178">
        <f t="shared" si="75"/>
        <v>8</v>
      </c>
      <c r="I1168" s="178"/>
      <c r="J1168" s="177">
        <f t="shared" si="74"/>
        <v>8</v>
      </c>
      <c r="K1168" s="177">
        <v>13.75</v>
      </c>
      <c r="L1168" s="177">
        <f t="shared" si="76"/>
        <v>110</v>
      </c>
      <c r="M1168" s="177"/>
      <c r="N1168" s="177">
        <f t="shared" si="77"/>
        <v>110</v>
      </c>
    </row>
    <row r="1169" ht="12" customHeight="1" spans="1:14">
      <c r="A1169" s="25" t="s">
        <v>17</v>
      </c>
      <c r="B1169" s="27" t="s">
        <v>698</v>
      </c>
      <c r="C1169" s="191">
        <v>9</v>
      </c>
      <c r="D1169" s="27" t="s">
        <v>1129</v>
      </c>
      <c r="E1169" s="193"/>
      <c r="F1169" s="193"/>
      <c r="G1169" s="177">
        <v>20</v>
      </c>
      <c r="H1169" s="178">
        <f t="shared" si="75"/>
        <v>20</v>
      </c>
      <c r="I1169" s="178"/>
      <c r="J1169" s="177">
        <f t="shared" si="74"/>
        <v>20</v>
      </c>
      <c r="K1169" s="177">
        <v>13.75</v>
      </c>
      <c r="L1169" s="177">
        <f t="shared" si="76"/>
        <v>275</v>
      </c>
      <c r="M1169" s="177"/>
      <c r="N1169" s="177">
        <f t="shared" si="77"/>
        <v>275</v>
      </c>
    </row>
    <row r="1170" ht="12" customHeight="1" spans="1:14">
      <c r="A1170" s="25" t="s">
        <v>17</v>
      </c>
      <c r="B1170" s="27" t="s">
        <v>698</v>
      </c>
      <c r="C1170" s="191">
        <v>9</v>
      </c>
      <c r="D1170" s="27" t="s">
        <v>1130</v>
      </c>
      <c r="E1170" s="193"/>
      <c r="F1170" s="193"/>
      <c r="G1170" s="177">
        <v>18</v>
      </c>
      <c r="H1170" s="178">
        <f t="shared" si="75"/>
        <v>18</v>
      </c>
      <c r="I1170" s="178"/>
      <c r="J1170" s="177">
        <f t="shared" si="74"/>
        <v>18</v>
      </c>
      <c r="K1170" s="177">
        <v>13.75</v>
      </c>
      <c r="L1170" s="177">
        <f t="shared" si="76"/>
        <v>247.5</v>
      </c>
      <c r="M1170" s="177"/>
      <c r="N1170" s="177">
        <f t="shared" si="77"/>
        <v>247.5</v>
      </c>
    </row>
    <row r="1171" ht="12" customHeight="1" spans="1:14">
      <c r="A1171" s="25" t="s">
        <v>17</v>
      </c>
      <c r="B1171" s="27" t="s">
        <v>698</v>
      </c>
      <c r="C1171" s="191">
        <v>9</v>
      </c>
      <c r="D1171" s="27" t="s">
        <v>1131</v>
      </c>
      <c r="E1171" s="193"/>
      <c r="F1171" s="193"/>
      <c r="G1171" s="177">
        <v>24</v>
      </c>
      <c r="H1171" s="178">
        <f t="shared" si="75"/>
        <v>24</v>
      </c>
      <c r="I1171" s="178"/>
      <c r="J1171" s="177">
        <f t="shared" si="74"/>
        <v>24</v>
      </c>
      <c r="K1171" s="177">
        <v>13.75</v>
      </c>
      <c r="L1171" s="177">
        <f t="shared" si="76"/>
        <v>330</v>
      </c>
      <c r="M1171" s="177"/>
      <c r="N1171" s="177">
        <f t="shared" si="77"/>
        <v>330</v>
      </c>
    </row>
    <row r="1172" ht="12" customHeight="1" spans="1:14">
      <c r="A1172" s="25" t="s">
        <v>17</v>
      </c>
      <c r="B1172" s="27" t="s">
        <v>698</v>
      </c>
      <c r="C1172" s="191">
        <v>9</v>
      </c>
      <c r="D1172" s="27" t="s">
        <v>1132</v>
      </c>
      <c r="E1172" s="193"/>
      <c r="F1172" s="193"/>
      <c r="G1172" s="177">
        <v>12</v>
      </c>
      <c r="H1172" s="178">
        <f t="shared" si="75"/>
        <v>12</v>
      </c>
      <c r="I1172" s="178"/>
      <c r="J1172" s="177">
        <f t="shared" si="74"/>
        <v>12</v>
      </c>
      <c r="K1172" s="177">
        <v>13.75</v>
      </c>
      <c r="L1172" s="177">
        <f t="shared" si="76"/>
        <v>165</v>
      </c>
      <c r="M1172" s="177"/>
      <c r="N1172" s="177">
        <f t="shared" si="77"/>
        <v>165</v>
      </c>
    </row>
    <row r="1173" ht="12" customHeight="1" spans="1:14">
      <c r="A1173" s="25" t="s">
        <v>17</v>
      </c>
      <c r="B1173" s="27" t="s">
        <v>698</v>
      </c>
      <c r="C1173" s="191">
        <v>9</v>
      </c>
      <c r="D1173" s="27" t="s">
        <v>1133</v>
      </c>
      <c r="E1173" s="193"/>
      <c r="F1173" s="193"/>
      <c r="G1173" s="177">
        <v>36</v>
      </c>
      <c r="H1173" s="178">
        <f t="shared" si="75"/>
        <v>36</v>
      </c>
      <c r="I1173" s="178"/>
      <c r="J1173" s="177">
        <f t="shared" si="74"/>
        <v>36</v>
      </c>
      <c r="K1173" s="177">
        <v>13.75</v>
      </c>
      <c r="L1173" s="177">
        <f t="shared" si="76"/>
        <v>495</v>
      </c>
      <c r="M1173" s="177"/>
      <c r="N1173" s="177">
        <f t="shared" si="77"/>
        <v>495</v>
      </c>
    </row>
    <row r="1174" ht="12" customHeight="1" spans="1:14">
      <c r="A1174" s="25" t="s">
        <v>17</v>
      </c>
      <c r="B1174" s="27" t="s">
        <v>698</v>
      </c>
      <c r="C1174" s="191">
        <v>9</v>
      </c>
      <c r="D1174" s="27" t="s">
        <v>1134</v>
      </c>
      <c r="E1174" s="193"/>
      <c r="F1174" s="193"/>
      <c r="G1174" s="177">
        <v>60</v>
      </c>
      <c r="H1174" s="178">
        <f t="shared" si="75"/>
        <v>60</v>
      </c>
      <c r="I1174" s="178"/>
      <c r="J1174" s="177">
        <f t="shared" si="74"/>
        <v>60</v>
      </c>
      <c r="K1174" s="177">
        <v>13.75</v>
      </c>
      <c r="L1174" s="177">
        <f t="shared" si="76"/>
        <v>825</v>
      </c>
      <c r="M1174" s="177"/>
      <c r="N1174" s="177">
        <f t="shared" si="77"/>
        <v>825</v>
      </c>
    </row>
    <row r="1175" ht="12" customHeight="1" spans="1:14">
      <c r="A1175" s="25" t="s">
        <v>17</v>
      </c>
      <c r="B1175" s="27" t="s">
        <v>698</v>
      </c>
      <c r="C1175" s="191">
        <v>10</v>
      </c>
      <c r="D1175" s="192" t="s">
        <v>1135</v>
      </c>
      <c r="E1175" s="193"/>
      <c r="F1175" s="193"/>
      <c r="G1175" s="177">
        <v>24</v>
      </c>
      <c r="H1175" s="178">
        <f t="shared" si="75"/>
        <v>24</v>
      </c>
      <c r="I1175" s="178"/>
      <c r="J1175" s="177">
        <f t="shared" si="74"/>
        <v>24</v>
      </c>
      <c r="K1175" s="177">
        <v>13.75</v>
      </c>
      <c r="L1175" s="177">
        <f t="shared" si="76"/>
        <v>330</v>
      </c>
      <c r="M1175" s="177"/>
      <c r="N1175" s="177">
        <f t="shared" si="77"/>
        <v>330</v>
      </c>
    </row>
    <row r="1176" ht="12" customHeight="1" spans="1:14">
      <c r="A1176" s="25" t="s">
        <v>17</v>
      </c>
      <c r="B1176" s="27" t="s">
        <v>698</v>
      </c>
      <c r="C1176" s="191">
        <v>10</v>
      </c>
      <c r="D1176" s="39" t="s">
        <v>1136</v>
      </c>
      <c r="E1176" s="193"/>
      <c r="F1176" s="193"/>
      <c r="G1176" s="177">
        <v>20</v>
      </c>
      <c r="H1176" s="178">
        <f t="shared" si="75"/>
        <v>20</v>
      </c>
      <c r="I1176" s="178"/>
      <c r="J1176" s="177">
        <f t="shared" si="74"/>
        <v>20</v>
      </c>
      <c r="K1176" s="177">
        <v>13.75</v>
      </c>
      <c r="L1176" s="177">
        <f t="shared" si="76"/>
        <v>275</v>
      </c>
      <c r="M1176" s="177"/>
      <c r="N1176" s="177">
        <f t="shared" si="77"/>
        <v>275</v>
      </c>
    </row>
    <row r="1177" ht="12" customHeight="1" spans="1:14">
      <c r="A1177" s="25" t="s">
        <v>17</v>
      </c>
      <c r="B1177" s="27" t="s">
        <v>698</v>
      </c>
      <c r="C1177" s="191">
        <v>10</v>
      </c>
      <c r="D1177" s="192" t="s">
        <v>1137</v>
      </c>
      <c r="E1177" s="193"/>
      <c r="F1177" s="193"/>
      <c r="G1177" s="177">
        <v>36</v>
      </c>
      <c r="H1177" s="178">
        <f t="shared" si="75"/>
        <v>36</v>
      </c>
      <c r="I1177" s="178"/>
      <c r="J1177" s="177">
        <f t="shared" si="74"/>
        <v>36</v>
      </c>
      <c r="K1177" s="177">
        <v>13.75</v>
      </c>
      <c r="L1177" s="177">
        <f t="shared" si="76"/>
        <v>495</v>
      </c>
      <c r="M1177" s="177"/>
      <c r="N1177" s="177">
        <f t="shared" si="77"/>
        <v>495</v>
      </c>
    </row>
    <row r="1178" ht="12" customHeight="1" spans="1:14">
      <c r="A1178" s="25" t="s">
        <v>17</v>
      </c>
      <c r="B1178" s="27" t="s">
        <v>698</v>
      </c>
      <c r="C1178" s="191">
        <v>10</v>
      </c>
      <c r="D1178" s="192" t="s">
        <v>1138</v>
      </c>
      <c r="E1178" s="193"/>
      <c r="F1178" s="193"/>
      <c r="G1178" s="177">
        <v>12</v>
      </c>
      <c r="H1178" s="178">
        <f t="shared" si="75"/>
        <v>12</v>
      </c>
      <c r="I1178" s="178"/>
      <c r="J1178" s="177">
        <f t="shared" si="74"/>
        <v>12</v>
      </c>
      <c r="K1178" s="177">
        <v>13.75</v>
      </c>
      <c r="L1178" s="177">
        <f t="shared" si="76"/>
        <v>165</v>
      </c>
      <c r="M1178" s="177"/>
      <c r="N1178" s="177">
        <f t="shared" si="77"/>
        <v>165</v>
      </c>
    </row>
    <row r="1179" ht="12" customHeight="1" spans="1:14">
      <c r="A1179" s="25" t="s">
        <v>17</v>
      </c>
      <c r="B1179" s="27" t="s">
        <v>698</v>
      </c>
      <c r="C1179" s="191">
        <v>10</v>
      </c>
      <c r="D1179" s="192" t="s">
        <v>1139</v>
      </c>
      <c r="E1179" s="193"/>
      <c r="F1179" s="193"/>
      <c r="G1179" s="177">
        <v>28</v>
      </c>
      <c r="H1179" s="178">
        <f t="shared" si="75"/>
        <v>28</v>
      </c>
      <c r="I1179" s="178"/>
      <c r="J1179" s="177">
        <f t="shared" si="74"/>
        <v>28</v>
      </c>
      <c r="K1179" s="177">
        <v>13.75</v>
      </c>
      <c r="L1179" s="177">
        <f t="shared" si="76"/>
        <v>385</v>
      </c>
      <c r="M1179" s="177"/>
      <c r="N1179" s="177">
        <f t="shared" si="77"/>
        <v>385</v>
      </c>
    </row>
    <row r="1180" ht="12" customHeight="1" spans="1:14">
      <c r="A1180" s="25" t="s">
        <v>17</v>
      </c>
      <c r="B1180" s="27" t="s">
        <v>698</v>
      </c>
      <c r="C1180" s="191">
        <v>10</v>
      </c>
      <c r="D1180" s="39" t="s">
        <v>1140</v>
      </c>
      <c r="E1180" s="193"/>
      <c r="F1180" s="193"/>
      <c r="G1180" s="177">
        <v>12</v>
      </c>
      <c r="H1180" s="178">
        <f t="shared" si="75"/>
        <v>12</v>
      </c>
      <c r="I1180" s="178"/>
      <c r="J1180" s="177">
        <f t="shared" si="74"/>
        <v>12</v>
      </c>
      <c r="K1180" s="177">
        <v>13.75</v>
      </c>
      <c r="L1180" s="177">
        <f t="shared" si="76"/>
        <v>165</v>
      </c>
      <c r="M1180" s="177"/>
      <c r="N1180" s="177">
        <f t="shared" si="77"/>
        <v>165</v>
      </c>
    </row>
    <row r="1181" ht="12" customHeight="1" spans="1:14">
      <c r="A1181" s="25" t="s">
        <v>17</v>
      </c>
      <c r="B1181" s="27" t="s">
        <v>698</v>
      </c>
      <c r="C1181" s="191">
        <v>10</v>
      </c>
      <c r="D1181" s="192" t="s">
        <v>1141</v>
      </c>
      <c r="E1181" s="193"/>
      <c r="F1181" s="193"/>
      <c r="G1181" s="177">
        <v>28</v>
      </c>
      <c r="H1181" s="178">
        <f t="shared" si="75"/>
        <v>28</v>
      </c>
      <c r="I1181" s="178"/>
      <c r="J1181" s="177">
        <f t="shared" si="74"/>
        <v>28</v>
      </c>
      <c r="K1181" s="177">
        <v>13.75</v>
      </c>
      <c r="L1181" s="177">
        <f t="shared" si="76"/>
        <v>385</v>
      </c>
      <c r="M1181" s="177"/>
      <c r="N1181" s="177">
        <f t="shared" si="77"/>
        <v>385</v>
      </c>
    </row>
    <row r="1182" ht="12" customHeight="1" spans="1:14">
      <c r="A1182" s="25" t="s">
        <v>17</v>
      </c>
      <c r="B1182" s="27" t="s">
        <v>698</v>
      </c>
      <c r="C1182" s="191">
        <v>10</v>
      </c>
      <c r="D1182" s="39" t="s">
        <v>1142</v>
      </c>
      <c r="E1182" s="193"/>
      <c r="F1182" s="193"/>
      <c r="G1182" s="177">
        <v>16</v>
      </c>
      <c r="H1182" s="178">
        <f t="shared" si="75"/>
        <v>16</v>
      </c>
      <c r="I1182" s="178"/>
      <c r="J1182" s="177">
        <f t="shared" si="74"/>
        <v>16</v>
      </c>
      <c r="K1182" s="177">
        <v>13.75</v>
      </c>
      <c r="L1182" s="177">
        <f t="shared" si="76"/>
        <v>220</v>
      </c>
      <c r="M1182" s="177"/>
      <c r="N1182" s="177">
        <f t="shared" si="77"/>
        <v>220</v>
      </c>
    </row>
    <row r="1183" ht="12" customHeight="1" spans="1:14">
      <c r="A1183" s="25" t="s">
        <v>17</v>
      </c>
      <c r="B1183" s="27" t="s">
        <v>698</v>
      </c>
      <c r="C1183" s="191">
        <v>10</v>
      </c>
      <c r="D1183" s="39" t="s">
        <v>1143</v>
      </c>
      <c r="E1183" s="193"/>
      <c r="F1183" s="193"/>
      <c r="G1183" s="177">
        <v>16</v>
      </c>
      <c r="H1183" s="178">
        <f t="shared" si="75"/>
        <v>16</v>
      </c>
      <c r="I1183" s="178"/>
      <c r="J1183" s="177">
        <f t="shared" si="74"/>
        <v>16</v>
      </c>
      <c r="K1183" s="177">
        <v>13.75</v>
      </c>
      <c r="L1183" s="177">
        <f t="shared" si="76"/>
        <v>220</v>
      </c>
      <c r="M1183" s="177"/>
      <c r="N1183" s="177">
        <f t="shared" si="77"/>
        <v>220</v>
      </c>
    </row>
    <row r="1184" ht="12" customHeight="1" spans="1:14">
      <c r="A1184" s="25" t="s">
        <v>17</v>
      </c>
      <c r="B1184" s="27" t="s">
        <v>698</v>
      </c>
      <c r="C1184" s="191">
        <v>10</v>
      </c>
      <c r="D1184" s="39" t="s">
        <v>1144</v>
      </c>
      <c r="E1184" s="193"/>
      <c r="F1184" s="193"/>
      <c r="G1184" s="177">
        <v>16</v>
      </c>
      <c r="H1184" s="178">
        <f t="shared" si="75"/>
        <v>16</v>
      </c>
      <c r="I1184" s="178"/>
      <c r="J1184" s="177">
        <f t="shared" si="74"/>
        <v>16</v>
      </c>
      <c r="K1184" s="177">
        <v>13.75</v>
      </c>
      <c r="L1184" s="177">
        <f t="shared" si="76"/>
        <v>220</v>
      </c>
      <c r="M1184" s="177"/>
      <c r="N1184" s="177">
        <f t="shared" si="77"/>
        <v>220</v>
      </c>
    </row>
    <row r="1185" ht="12" customHeight="1" spans="1:14">
      <c r="A1185" s="25" t="s">
        <v>17</v>
      </c>
      <c r="B1185" s="27" t="s">
        <v>698</v>
      </c>
      <c r="C1185" s="191">
        <v>10</v>
      </c>
      <c r="D1185" s="192" t="s">
        <v>1145</v>
      </c>
      <c r="E1185" s="193"/>
      <c r="F1185" s="193"/>
      <c r="G1185" s="177">
        <v>32</v>
      </c>
      <c r="H1185" s="178">
        <f t="shared" si="75"/>
        <v>32</v>
      </c>
      <c r="I1185" s="178"/>
      <c r="J1185" s="177">
        <f t="shared" si="74"/>
        <v>32</v>
      </c>
      <c r="K1185" s="177">
        <v>13.75</v>
      </c>
      <c r="L1185" s="177">
        <f t="shared" si="76"/>
        <v>440</v>
      </c>
      <c r="M1185" s="177"/>
      <c r="N1185" s="177">
        <f t="shared" si="77"/>
        <v>440</v>
      </c>
    </row>
    <row r="1186" ht="12" customHeight="1" spans="1:14">
      <c r="A1186" s="25" t="s">
        <v>17</v>
      </c>
      <c r="B1186" s="27" t="s">
        <v>698</v>
      </c>
      <c r="C1186" s="191">
        <v>10</v>
      </c>
      <c r="D1186" s="192" t="s">
        <v>1146</v>
      </c>
      <c r="E1186" s="193"/>
      <c r="F1186" s="193"/>
      <c r="G1186" s="177">
        <v>24</v>
      </c>
      <c r="H1186" s="178">
        <f t="shared" si="75"/>
        <v>24</v>
      </c>
      <c r="I1186" s="178"/>
      <c r="J1186" s="177">
        <f t="shared" si="74"/>
        <v>24</v>
      </c>
      <c r="K1186" s="177">
        <v>13.75</v>
      </c>
      <c r="L1186" s="177">
        <f t="shared" si="76"/>
        <v>330</v>
      </c>
      <c r="M1186" s="177"/>
      <c r="N1186" s="177">
        <f t="shared" si="77"/>
        <v>330</v>
      </c>
    </row>
    <row r="1187" ht="12" customHeight="1" spans="1:14">
      <c r="A1187" s="25" t="s">
        <v>17</v>
      </c>
      <c r="B1187" s="27" t="s">
        <v>698</v>
      </c>
      <c r="C1187" s="191">
        <v>10</v>
      </c>
      <c r="D1187" s="39" t="s">
        <v>1147</v>
      </c>
      <c r="E1187" s="193"/>
      <c r="F1187" s="193"/>
      <c r="G1187" s="177">
        <v>28</v>
      </c>
      <c r="H1187" s="178">
        <f t="shared" si="75"/>
        <v>28</v>
      </c>
      <c r="I1187" s="178"/>
      <c r="J1187" s="177">
        <f t="shared" si="74"/>
        <v>28</v>
      </c>
      <c r="K1187" s="177">
        <v>13.75</v>
      </c>
      <c r="L1187" s="177">
        <f t="shared" si="76"/>
        <v>385</v>
      </c>
      <c r="M1187" s="177"/>
      <c r="N1187" s="177">
        <f t="shared" si="77"/>
        <v>385</v>
      </c>
    </row>
    <row r="1188" ht="12" customHeight="1" spans="1:14">
      <c r="A1188" s="25" t="s">
        <v>17</v>
      </c>
      <c r="B1188" s="27" t="s">
        <v>698</v>
      </c>
      <c r="C1188" s="191">
        <v>10</v>
      </c>
      <c r="D1188" s="39" t="s">
        <v>1148</v>
      </c>
      <c r="E1188" s="193"/>
      <c r="F1188" s="193"/>
      <c r="G1188" s="177">
        <v>24</v>
      </c>
      <c r="H1188" s="178">
        <f t="shared" si="75"/>
        <v>24</v>
      </c>
      <c r="I1188" s="178"/>
      <c r="J1188" s="177">
        <f t="shared" si="74"/>
        <v>24</v>
      </c>
      <c r="K1188" s="177">
        <v>13.75</v>
      </c>
      <c r="L1188" s="177">
        <f t="shared" si="76"/>
        <v>330</v>
      </c>
      <c r="M1188" s="177"/>
      <c r="N1188" s="177">
        <f t="shared" si="77"/>
        <v>330</v>
      </c>
    </row>
    <row r="1189" ht="12" customHeight="1" spans="1:14">
      <c r="A1189" s="25" t="s">
        <v>17</v>
      </c>
      <c r="B1189" s="27" t="s">
        <v>698</v>
      </c>
      <c r="C1189" s="191">
        <v>10</v>
      </c>
      <c r="D1189" s="192" t="s">
        <v>1149</v>
      </c>
      <c r="E1189" s="193"/>
      <c r="F1189" s="193"/>
      <c r="G1189" s="177">
        <v>24</v>
      </c>
      <c r="H1189" s="178">
        <f t="shared" si="75"/>
        <v>24</v>
      </c>
      <c r="I1189" s="178"/>
      <c r="J1189" s="177">
        <f t="shared" si="74"/>
        <v>24</v>
      </c>
      <c r="K1189" s="177">
        <v>13.75</v>
      </c>
      <c r="L1189" s="177">
        <f t="shared" si="76"/>
        <v>330</v>
      </c>
      <c r="M1189" s="177"/>
      <c r="N1189" s="177">
        <f t="shared" si="77"/>
        <v>330</v>
      </c>
    </row>
    <row r="1190" ht="12" customHeight="1" spans="1:14">
      <c r="A1190" s="25" t="s">
        <v>17</v>
      </c>
      <c r="B1190" s="27" t="s">
        <v>698</v>
      </c>
      <c r="C1190" s="191">
        <v>10</v>
      </c>
      <c r="D1190" s="192" t="s">
        <v>857</v>
      </c>
      <c r="E1190" s="193"/>
      <c r="F1190" s="193"/>
      <c r="G1190" s="177">
        <v>12</v>
      </c>
      <c r="H1190" s="178">
        <f t="shared" si="75"/>
        <v>12</v>
      </c>
      <c r="I1190" s="178"/>
      <c r="J1190" s="177">
        <f t="shared" si="74"/>
        <v>12</v>
      </c>
      <c r="K1190" s="177">
        <v>13.75</v>
      </c>
      <c r="L1190" s="177">
        <f t="shared" si="76"/>
        <v>165</v>
      </c>
      <c r="M1190" s="177"/>
      <c r="N1190" s="177">
        <f t="shared" si="77"/>
        <v>165</v>
      </c>
    </row>
    <row r="1191" ht="12" customHeight="1" spans="1:14">
      <c r="A1191" s="25" t="s">
        <v>17</v>
      </c>
      <c r="B1191" s="27" t="s">
        <v>698</v>
      </c>
      <c r="C1191" s="191">
        <v>10</v>
      </c>
      <c r="D1191" s="39" t="s">
        <v>1150</v>
      </c>
      <c r="E1191" s="193"/>
      <c r="F1191" s="193"/>
      <c r="G1191" s="177">
        <v>8</v>
      </c>
      <c r="H1191" s="178">
        <f t="shared" si="75"/>
        <v>8</v>
      </c>
      <c r="I1191" s="178"/>
      <c r="J1191" s="177">
        <f t="shared" si="74"/>
        <v>8</v>
      </c>
      <c r="K1191" s="177">
        <v>13.75</v>
      </c>
      <c r="L1191" s="177">
        <f t="shared" si="76"/>
        <v>110</v>
      </c>
      <c r="M1191" s="177"/>
      <c r="N1191" s="177">
        <f t="shared" si="77"/>
        <v>110</v>
      </c>
    </row>
    <row r="1192" ht="12" customHeight="1" spans="1:14">
      <c r="A1192" s="25" t="s">
        <v>17</v>
      </c>
      <c r="B1192" s="27" t="s">
        <v>698</v>
      </c>
      <c r="C1192" s="191">
        <v>10</v>
      </c>
      <c r="D1192" s="192" t="s">
        <v>1151</v>
      </c>
      <c r="E1192" s="193"/>
      <c r="F1192" s="193"/>
      <c r="G1192" s="177">
        <v>32</v>
      </c>
      <c r="H1192" s="178">
        <f t="shared" si="75"/>
        <v>32</v>
      </c>
      <c r="I1192" s="178"/>
      <c r="J1192" s="177">
        <f t="shared" si="74"/>
        <v>32</v>
      </c>
      <c r="K1192" s="177">
        <v>13.75</v>
      </c>
      <c r="L1192" s="177">
        <f t="shared" si="76"/>
        <v>440</v>
      </c>
      <c r="M1192" s="177"/>
      <c r="N1192" s="177">
        <f t="shared" si="77"/>
        <v>440</v>
      </c>
    </row>
    <row r="1193" ht="12" customHeight="1" spans="1:14">
      <c r="A1193" s="25" t="s">
        <v>17</v>
      </c>
      <c r="B1193" s="27" t="s">
        <v>698</v>
      </c>
      <c r="C1193" s="191">
        <v>10</v>
      </c>
      <c r="D1193" s="39" t="s">
        <v>1152</v>
      </c>
      <c r="E1193" s="193"/>
      <c r="F1193" s="193"/>
      <c r="G1193" s="177">
        <v>12</v>
      </c>
      <c r="H1193" s="178">
        <f t="shared" si="75"/>
        <v>12</v>
      </c>
      <c r="I1193" s="178"/>
      <c r="J1193" s="177">
        <f t="shared" si="74"/>
        <v>12</v>
      </c>
      <c r="K1193" s="177">
        <v>13.75</v>
      </c>
      <c r="L1193" s="177">
        <f t="shared" si="76"/>
        <v>165</v>
      </c>
      <c r="M1193" s="177"/>
      <c r="N1193" s="177">
        <f t="shared" si="77"/>
        <v>165</v>
      </c>
    </row>
    <row r="1194" ht="12" customHeight="1" spans="1:14">
      <c r="A1194" s="25" t="s">
        <v>17</v>
      </c>
      <c r="B1194" s="27" t="s">
        <v>698</v>
      </c>
      <c r="C1194" s="191">
        <v>10</v>
      </c>
      <c r="D1194" s="26" t="s">
        <v>1153</v>
      </c>
      <c r="E1194" s="30"/>
      <c r="F1194" s="193"/>
      <c r="G1194" s="177">
        <v>12</v>
      </c>
      <c r="H1194" s="178">
        <f t="shared" si="75"/>
        <v>12</v>
      </c>
      <c r="I1194" s="178"/>
      <c r="J1194" s="177">
        <f t="shared" si="74"/>
        <v>12</v>
      </c>
      <c r="K1194" s="177">
        <v>13.75</v>
      </c>
      <c r="L1194" s="177">
        <f t="shared" si="76"/>
        <v>165</v>
      </c>
      <c r="M1194" s="177"/>
      <c r="N1194" s="177">
        <f t="shared" si="77"/>
        <v>165</v>
      </c>
    </row>
    <row r="1195" ht="12" customHeight="1" spans="1:14">
      <c r="A1195" s="25" t="s">
        <v>17</v>
      </c>
      <c r="B1195" s="27" t="s">
        <v>698</v>
      </c>
      <c r="C1195" s="191">
        <v>10</v>
      </c>
      <c r="D1195" s="39" t="s">
        <v>1154</v>
      </c>
      <c r="E1195" s="193"/>
      <c r="F1195" s="193"/>
      <c r="G1195" s="177">
        <v>48</v>
      </c>
      <c r="H1195" s="178">
        <f t="shared" si="75"/>
        <v>48</v>
      </c>
      <c r="I1195" s="178"/>
      <c r="J1195" s="177">
        <f t="shared" si="74"/>
        <v>48</v>
      </c>
      <c r="K1195" s="177">
        <v>13.75</v>
      </c>
      <c r="L1195" s="177">
        <f t="shared" si="76"/>
        <v>660</v>
      </c>
      <c r="M1195" s="177"/>
      <c r="N1195" s="177">
        <f t="shared" si="77"/>
        <v>660</v>
      </c>
    </row>
    <row r="1196" ht="12" customHeight="1" spans="1:14">
      <c r="A1196" s="25" t="s">
        <v>17</v>
      </c>
      <c r="B1196" s="27" t="s">
        <v>698</v>
      </c>
      <c r="C1196" s="191">
        <v>10</v>
      </c>
      <c r="D1196" s="192" t="s">
        <v>1155</v>
      </c>
      <c r="E1196" s="193"/>
      <c r="F1196" s="193"/>
      <c r="G1196" s="177">
        <v>24</v>
      </c>
      <c r="H1196" s="178">
        <f t="shared" si="75"/>
        <v>24</v>
      </c>
      <c r="I1196" s="178"/>
      <c r="J1196" s="177">
        <f t="shared" si="74"/>
        <v>24</v>
      </c>
      <c r="K1196" s="177">
        <v>13.75</v>
      </c>
      <c r="L1196" s="177">
        <f t="shared" si="76"/>
        <v>330</v>
      </c>
      <c r="M1196" s="177"/>
      <c r="N1196" s="177">
        <f t="shared" si="77"/>
        <v>330</v>
      </c>
    </row>
    <row r="1197" ht="12" customHeight="1" spans="1:14">
      <c r="A1197" s="25" t="s">
        <v>17</v>
      </c>
      <c r="B1197" s="27" t="s">
        <v>698</v>
      </c>
      <c r="C1197" s="191">
        <v>10</v>
      </c>
      <c r="D1197" s="192" t="s">
        <v>1156</v>
      </c>
      <c r="E1197" s="193"/>
      <c r="F1197" s="193"/>
      <c r="G1197" s="177">
        <v>20</v>
      </c>
      <c r="H1197" s="178">
        <f t="shared" si="75"/>
        <v>20</v>
      </c>
      <c r="I1197" s="178"/>
      <c r="J1197" s="177">
        <f t="shared" si="74"/>
        <v>20</v>
      </c>
      <c r="K1197" s="177">
        <v>13.75</v>
      </c>
      <c r="L1197" s="177">
        <f t="shared" si="76"/>
        <v>275</v>
      </c>
      <c r="M1197" s="177"/>
      <c r="N1197" s="177">
        <f t="shared" si="77"/>
        <v>275</v>
      </c>
    </row>
    <row r="1198" ht="12" customHeight="1" spans="1:14">
      <c r="A1198" s="25" t="s">
        <v>17</v>
      </c>
      <c r="B1198" s="27" t="s">
        <v>698</v>
      </c>
      <c r="C1198" s="191">
        <v>10</v>
      </c>
      <c r="D1198" s="192" t="s">
        <v>1157</v>
      </c>
      <c r="E1198" s="193"/>
      <c r="F1198" s="193"/>
      <c r="G1198" s="177">
        <v>20</v>
      </c>
      <c r="H1198" s="178">
        <f t="shared" si="75"/>
        <v>20</v>
      </c>
      <c r="I1198" s="178"/>
      <c r="J1198" s="177">
        <f t="shared" si="74"/>
        <v>20</v>
      </c>
      <c r="K1198" s="177">
        <v>13.75</v>
      </c>
      <c r="L1198" s="177">
        <f t="shared" si="76"/>
        <v>275</v>
      </c>
      <c r="M1198" s="177"/>
      <c r="N1198" s="177">
        <f t="shared" si="77"/>
        <v>275</v>
      </c>
    </row>
    <row r="1199" ht="12" customHeight="1" spans="1:14">
      <c r="A1199" s="25" t="s">
        <v>17</v>
      </c>
      <c r="B1199" s="27" t="s">
        <v>698</v>
      </c>
      <c r="C1199" s="191">
        <v>10</v>
      </c>
      <c r="D1199" s="192" t="s">
        <v>1158</v>
      </c>
      <c r="E1199" s="193"/>
      <c r="F1199" s="193"/>
      <c r="G1199" s="177">
        <v>20</v>
      </c>
      <c r="H1199" s="178">
        <f t="shared" si="75"/>
        <v>20</v>
      </c>
      <c r="I1199" s="178"/>
      <c r="J1199" s="177">
        <f t="shared" si="74"/>
        <v>20</v>
      </c>
      <c r="K1199" s="177">
        <v>13.75</v>
      </c>
      <c r="L1199" s="177">
        <f t="shared" si="76"/>
        <v>275</v>
      </c>
      <c r="M1199" s="177"/>
      <c r="N1199" s="177">
        <f t="shared" si="77"/>
        <v>275</v>
      </c>
    </row>
    <row r="1200" ht="12" customHeight="1" spans="1:14">
      <c r="A1200" s="25" t="s">
        <v>17</v>
      </c>
      <c r="B1200" s="27" t="s">
        <v>698</v>
      </c>
      <c r="C1200" s="191">
        <v>10</v>
      </c>
      <c r="D1200" s="192" t="s">
        <v>1159</v>
      </c>
      <c r="E1200" s="193"/>
      <c r="F1200" s="193"/>
      <c r="G1200" s="177">
        <v>20</v>
      </c>
      <c r="H1200" s="178">
        <f t="shared" si="75"/>
        <v>20</v>
      </c>
      <c r="I1200" s="178"/>
      <c r="J1200" s="177">
        <f t="shared" si="74"/>
        <v>20</v>
      </c>
      <c r="K1200" s="177">
        <v>13.75</v>
      </c>
      <c r="L1200" s="177">
        <f t="shared" si="76"/>
        <v>275</v>
      </c>
      <c r="M1200" s="177"/>
      <c r="N1200" s="177">
        <f t="shared" si="77"/>
        <v>275</v>
      </c>
    </row>
    <row r="1201" ht="12" customHeight="1" spans="1:14">
      <c r="A1201" s="25" t="s">
        <v>17</v>
      </c>
      <c r="B1201" s="27" t="s">
        <v>698</v>
      </c>
      <c r="C1201" s="191">
        <v>10</v>
      </c>
      <c r="D1201" s="27" t="s">
        <v>1160</v>
      </c>
      <c r="E1201" s="193"/>
      <c r="F1201" s="193"/>
      <c r="G1201" s="177">
        <v>20</v>
      </c>
      <c r="H1201" s="178">
        <f t="shared" si="75"/>
        <v>20</v>
      </c>
      <c r="I1201" s="178"/>
      <c r="J1201" s="177">
        <f t="shared" si="74"/>
        <v>20</v>
      </c>
      <c r="K1201" s="177">
        <v>13.75</v>
      </c>
      <c r="L1201" s="177">
        <f t="shared" si="76"/>
        <v>275</v>
      </c>
      <c r="M1201" s="177"/>
      <c r="N1201" s="177">
        <f t="shared" si="77"/>
        <v>275</v>
      </c>
    </row>
    <row r="1202" ht="12" customHeight="1" spans="1:14">
      <c r="A1202" s="25" t="s">
        <v>17</v>
      </c>
      <c r="B1202" s="27" t="s">
        <v>698</v>
      </c>
      <c r="C1202" s="191">
        <v>10</v>
      </c>
      <c r="D1202" s="39" t="s">
        <v>1161</v>
      </c>
      <c r="E1202" s="193"/>
      <c r="F1202" s="193"/>
      <c r="G1202" s="177">
        <v>24</v>
      </c>
      <c r="H1202" s="178">
        <f t="shared" si="75"/>
        <v>24</v>
      </c>
      <c r="I1202" s="178"/>
      <c r="J1202" s="177">
        <f t="shared" si="74"/>
        <v>24</v>
      </c>
      <c r="K1202" s="177">
        <v>13.75</v>
      </c>
      <c r="L1202" s="177">
        <f t="shared" si="76"/>
        <v>330</v>
      </c>
      <c r="M1202" s="177"/>
      <c r="N1202" s="177">
        <f t="shared" si="77"/>
        <v>330</v>
      </c>
    </row>
    <row r="1203" ht="12" customHeight="1" spans="1:14">
      <c r="A1203" s="25" t="s">
        <v>17</v>
      </c>
      <c r="B1203" s="27" t="s">
        <v>698</v>
      </c>
      <c r="C1203" s="191">
        <v>10</v>
      </c>
      <c r="D1203" s="192" t="s">
        <v>1162</v>
      </c>
      <c r="E1203" s="193"/>
      <c r="F1203" s="193"/>
      <c r="G1203" s="177">
        <v>16</v>
      </c>
      <c r="H1203" s="178">
        <f t="shared" si="75"/>
        <v>16</v>
      </c>
      <c r="I1203" s="178"/>
      <c r="J1203" s="177">
        <f t="shared" si="74"/>
        <v>16</v>
      </c>
      <c r="K1203" s="177">
        <v>13.75</v>
      </c>
      <c r="L1203" s="177">
        <f t="shared" si="76"/>
        <v>220</v>
      </c>
      <c r="M1203" s="177"/>
      <c r="N1203" s="177">
        <f t="shared" si="77"/>
        <v>220</v>
      </c>
    </row>
    <row r="1204" ht="12" customHeight="1" spans="1:14">
      <c r="A1204" s="25" t="s">
        <v>17</v>
      </c>
      <c r="B1204" s="27" t="s">
        <v>698</v>
      </c>
      <c r="C1204" s="191">
        <v>10</v>
      </c>
      <c r="D1204" s="39" t="s">
        <v>1163</v>
      </c>
      <c r="E1204" s="193"/>
      <c r="F1204" s="193"/>
      <c r="G1204" s="177">
        <v>24</v>
      </c>
      <c r="H1204" s="178">
        <f t="shared" si="75"/>
        <v>24</v>
      </c>
      <c r="I1204" s="178"/>
      <c r="J1204" s="177">
        <f t="shared" si="74"/>
        <v>24</v>
      </c>
      <c r="K1204" s="177">
        <v>13.75</v>
      </c>
      <c r="L1204" s="177">
        <f t="shared" si="76"/>
        <v>330</v>
      </c>
      <c r="M1204" s="177"/>
      <c r="N1204" s="177">
        <f t="shared" si="77"/>
        <v>330</v>
      </c>
    </row>
    <row r="1205" ht="12" customHeight="1" spans="1:14">
      <c r="A1205" s="25" t="s">
        <v>17</v>
      </c>
      <c r="B1205" s="27" t="s">
        <v>698</v>
      </c>
      <c r="C1205" s="191">
        <v>10</v>
      </c>
      <c r="D1205" s="192" t="s">
        <v>1164</v>
      </c>
      <c r="E1205" s="193"/>
      <c r="F1205" s="193"/>
      <c r="G1205" s="177">
        <v>36</v>
      </c>
      <c r="H1205" s="178">
        <f t="shared" si="75"/>
        <v>36</v>
      </c>
      <c r="I1205" s="178"/>
      <c r="J1205" s="177">
        <f t="shared" si="74"/>
        <v>36</v>
      </c>
      <c r="K1205" s="177">
        <v>13.75</v>
      </c>
      <c r="L1205" s="177">
        <f t="shared" si="76"/>
        <v>495</v>
      </c>
      <c r="M1205" s="177"/>
      <c r="N1205" s="177">
        <f t="shared" si="77"/>
        <v>495</v>
      </c>
    </row>
    <row r="1206" ht="12" customHeight="1" spans="1:14">
      <c r="A1206" s="25" t="s">
        <v>17</v>
      </c>
      <c r="B1206" s="27" t="s">
        <v>698</v>
      </c>
      <c r="C1206" s="191">
        <v>10</v>
      </c>
      <c r="D1206" s="192" t="s">
        <v>1165</v>
      </c>
      <c r="E1206" s="193"/>
      <c r="F1206" s="193"/>
      <c r="G1206" s="177">
        <v>12</v>
      </c>
      <c r="H1206" s="178">
        <f t="shared" si="75"/>
        <v>12</v>
      </c>
      <c r="I1206" s="178"/>
      <c r="J1206" s="177">
        <f t="shared" si="74"/>
        <v>12</v>
      </c>
      <c r="K1206" s="177">
        <v>13.75</v>
      </c>
      <c r="L1206" s="177">
        <f t="shared" si="76"/>
        <v>165</v>
      </c>
      <c r="M1206" s="177"/>
      <c r="N1206" s="177">
        <f t="shared" si="77"/>
        <v>165</v>
      </c>
    </row>
    <row r="1207" ht="12" customHeight="1" spans="1:14">
      <c r="A1207" s="25" t="s">
        <v>17</v>
      </c>
      <c r="B1207" s="27" t="s">
        <v>698</v>
      </c>
      <c r="C1207" s="191">
        <v>10</v>
      </c>
      <c r="D1207" s="192" t="s">
        <v>1166</v>
      </c>
      <c r="E1207" s="193"/>
      <c r="F1207" s="193"/>
      <c r="G1207" s="177">
        <v>16</v>
      </c>
      <c r="H1207" s="178">
        <f t="shared" si="75"/>
        <v>16</v>
      </c>
      <c r="I1207" s="178"/>
      <c r="J1207" s="177">
        <f t="shared" si="74"/>
        <v>16</v>
      </c>
      <c r="K1207" s="177">
        <v>13.75</v>
      </c>
      <c r="L1207" s="177">
        <f t="shared" si="76"/>
        <v>220</v>
      </c>
      <c r="M1207" s="177"/>
      <c r="N1207" s="177">
        <f t="shared" si="77"/>
        <v>220</v>
      </c>
    </row>
    <row r="1208" ht="12" customHeight="1" spans="1:14">
      <c r="A1208" s="25" t="s">
        <v>17</v>
      </c>
      <c r="B1208" s="27" t="s">
        <v>698</v>
      </c>
      <c r="C1208" s="191">
        <v>10</v>
      </c>
      <c r="D1208" s="192" t="s">
        <v>1167</v>
      </c>
      <c r="E1208" s="193"/>
      <c r="F1208" s="193"/>
      <c r="G1208" s="177">
        <v>16</v>
      </c>
      <c r="H1208" s="178">
        <f t="shared" si="75"/>
        <v>16</v>
      </c>
      <c r="I1208" s="178"/>
      <c r="J1208" s="177">
        <f t="shared" si="74"/>
        <v>16</v>
      </c>
      <c r="K1208" s="177">
        <v>13.75</v>
      </c>
      <c r="L1208" s="177">
        <f t="shared" si="76"/>
        <v>220</v>
      </c>
      <c r="M1208" s="177"/>
      <c r="N1208" s="177">
        <f t="shared" si="77"/>
        <v>220</v>
      </c>
    </row>
    <row r="1209" ht="12" customHeight="1" spans="1:14">
      <c r="A1209" s="25" t="s">
        <v>17</v>
      </c>
      <c r="B1209" s="27" t="s">
        <v>698</v>
      </c>
      <c r="C1209" s="191">
        <v>10</v>
      </c>
      <c r="D1209" s="192" t="s">
        <v>1168</v>
      </c>
      <c r="E1209" s="193"/>
      <c r="F1209" s="193"/>
      <c r="G1209" s="177">
        <v>24</v>
      </c>
      <c r="H1209" s="178">
        <f t="shared" si="75"/>
        <v>24</v>
      </c>
      <c r="I1209" s="178"/>
      <c r="J1209" s="177">
        <f t="shared" si="74"/>
        <v>24</v>
      </c>
      <c r="K1209" s="177">
        <v>13.75</v>
      </c>
      <c r="L1209" s="177">
        <f t="shared" si="76"/>
        <v>330</v>
      </c>
      <c r="M1209" s="177"/>
      <c r="N1209" s="177">
        <f t="shared" si="77"/>
        <v>330</v>
      </c>
    </row>
    <row r="1210" ht="12" customHeight="1" spans="1:14">
      <c r="A1210" s="25" t="s">
        <v>17</v>
      </c>
      <c r="B1210" s="27" t="s">
        <v>698</v>
      </c>
      <c r="C1210" s="191">
        <v>10</v>
      </c>
      <c r="D1210" s="192" t="s">
        <v>1169</v>
      </c>
      <c r="E1210" s="193"/>
      <c r="F1210" s="193"/>
      <c r="G1210" s="177">
        <v>24</v>
      </c>
      <c r="H1210" s="178">
        <f t="shared" si="75"/>
        <v>24</v>
      </c>
      <c r="I1210" s="178"/>
      <c r="J1210" s="177">
        <f t="shared" si="74"/>
        <v>24</v>
      </c>
      <c r="K1210" s="177">
        <v>13.75</v>
      </c>
      <c r="L1210" s="177">
        <f t="shared" si="76"/>
        <v>330</v>
      </c>
      <c r="M1210" s="177"/>
      <c r="N1210" s="177">
        <f t="shared" si="77"/>
        <v>330</v>
      </c>
    </row>
    <row r="1211" ht="12" customHeight="1" spans="1:14">
      <c r="A1211" s="25" t="s">
        <v>17</v>
      </c>
      <c r="B1211" s="27" t="s">
        <v>698</v>
      </c>
      <c r="C1211" s="191">
        <v>10</v>
      </c>
      <c r="D1211" s="192" t="s">
        <v>1170</v>
      </c>
      <c r="E1211" s="193"/>
      <c r="F1211" s="193"/>
      <c r="G1211" s="177">
        <v>20</v>
      </c>
      <c r="H1211" s="178">
        <f t="shared" si="75"/>
        <v>20</v>
      </c>
      <c r="I1211" s="178"/>
      <c r="J1211" s="177">
        <f t="shared" si="74"/>
        <v>20</v>
      </c>
      <c r="K1211" s="177">
        <v>13.75</v>
      </c>
      <c r="L1211" s="177">
        <f t="shared" si="76"/>
        <v>275</v>
      </c>
      <c r="M1211" s="177"/>
      <c r="N1211" s="177">
        <f t="shared" si="77"/>
        <v>275</v>
      </c>
    </row>
    <row r="1212" ht="12" customHeight="1" spans="1:14">
      <c r="A1212" s="25" t="s">
        <v>17</v>
      </c>
      <c r="B1212" s="27" t="s">
        <v>698</v>
      </c>
      <c r="C1212" s="191">
        <v>10</v>
      </c>
      <c r="D1212" s="192" t="s">
        <v>1171</v>
      </c>
      <c r="E1212" s="193"/>
      <c r="F1212" s="193"/>
      <c r="G1212" s="177">
        <v>32</v>
      </c>
      <c r="H1212" s="178">
        <f t="shared" si="75"/>
        <v>32</v>
      </c>
      <c r="I1212" s="178"/>
      <c r="J1212" s="177">
        <f t="shared" si="74"/>
        <v>32</v>
      </c>
      <c r="K1212" s="177">
        <v>13.75</v>
      </c>
      <c r="L1212" s="177">
        <f t="shared" si="76"/>
        <v>440</v>
      </c>
      <c r="M1212" s="177"/>
      <c r="N1212" s="177">
        <f t="shared" si="77"/>
        <v>440</v>
      </c>
    </row>
    <row r="1213" ht="12" customHeight="1" spans="1:14">
      <c r="A1213" s="25" t="s">
        <v>17</v>
      </c>
      <c r="B1213" s="27" t="s">
        <v>698</v>
      </c>
      <c r="C1213" s="191">
        <v>10</v>
      </c>
      <c r="D1213" s="39" t="s">
        <v>1172</v>
      </c>
      <c r="E1213" s="193"/>
      <c r="F1213" s="193"/>
      <c r="G1213" s="177">
        <v>20</v>
      </c>
      <c r="H1213" s="178">
        <f t="shared" si="75"/>
        <v>20</v>
      </c>
      <c r="I1213" s="178"/>
      <c r="J1213" s="177">
        <f t="shared" si="74"/>
        <v>20</v>
      </c>
      <c r="K1213" s="177">
        <v>13.75</v>
      </c>
      <c r="L1213" s="177">
        <f t="shared" si="76"/>
        <v>275</v>
      </c>
      <c r="M1213" s="177"/>
      <c r="N1213" s="177">
        <f t="shared" si="77"/>
        <v>275</v>
      </c>
    </row>
    <row r="1214" ht="12" customHeight="1" spans="1:14">
      <c r="A1214" s="25" t="s">
        <v>17</v>
      </c>
      <c r="B1214" s="27" t="s">
        <v>698</v>
      </c>
      <c r="C1214" s="191">
        <v>10</v>
      </c>
      <c r="D1214" s="192" t="s">
        <v>1173</v>
      </c>
      <c r="E1214" s="193"/>
      <c r="F1214" s="193"/>
      <c r="G1214" s="177">
        <v>24</v>
      </c>
      <c r="H1214" s="178">
        <f t="shared" si="75"/>
        <v>24</v>
      </c>
      <c r="I1214" s="178"/>
      <c r="J1214" s="177">
        <f t="shared" si="74"/>
        <v>24</v>
      </c>
      <c r="K1214" s="177">
        <v>13.75</v>
      </c>
      <c r="L1214" s="177">
        <f t="shared" si="76"/>
        <v>330</v>
      </c>
      <c r="M1214" s="177"/>
      <c r="N1214" s="177">
        <f t="shared" si="77"/>
        <v>330</v>
      </c>
    </row>
    <row r="1215" ht="12" customHeight="1" spans="1:14">
      <c r="A1215" s="25" t="s">
        <v>17</v>
      </c>
      <c r="B1215" s="27" t="s">
        <v>698</v>
      </c>
      <c r="C1215" s="191">
        <v>10</v>
      </c>
      <c r="D1215" s="39" t="s">
        <v>1174</v>
      </c>
      <c r="E1215" s="193"/>
      <c r="F1215" s="193"/>
      <c r="G1215" s="177">
        <v>20</v>
      </c>
      <c r="H1215" s="178">
        <f t="shared" si="75"/>
        <v>20</v>
      </c>
      <c r="I1215" s="178"/>
      <c r="J1215" s="177">
        <f t="shared" si="74"/>
        <v>20</v>
      </c>
      <c r="K1215" s="177">
        <v>13.75</v>
      </c>
      <c r="L1215" s="177">
        <f t="shared" si="76"/>
        <v>275</v>
      </c>
      <c r="M1215" s="177"/>
      <c r="N1215" s="177">
        <f t="shared" si="77"/>
        <v>275</v>
      </c>
    </row>
    <row r="1216" ht="12" customHeight="1" spans="1:14">
      <c r="A1216" s="25" t="s">
        <v>17</v>
      </c>
      <c r="B1216" s="27" t="s">
        <v>698</v>
      </c>
      <c r="C1216" s="191">
        <v>10</v>
      </c>
      <c r="D1216" s="39" t="s">
        <v>1175</v>
      </c>
      <c r="E1216" s="193"/>
      <c r="F1216" s="193"/>
      <c r="G1216" s="177">
        <v>24</v>
      </c>
      <c r="H1216" s="178">
        <f t="shared" si="75"/>
        <v>24</v>
      </c>
      <c r="I1216" s="178"/>
      <c r="J1216" s="177">
        <f t="shared" si="74"/>
        <v>24</v>
      </c>
      <c r="K1216" s="177">
        <v>13.75</v>
      </c>
      <c r="L1216" s="177">
        <f t="shared" si="76"/>
        <v>330</v>
      </c>
      <c r="M1216" s="177"/>
      <c r="N1216" s="177">
        <f t="shared" si="77"/>
        <v>330</v>
      </c>
    </row>
    <row r="1217" ht="12" customHeight="1" spans="1:14">
      <c r="A1217" s="25" t="s">
        <v>17</v>
      </c>
      <c r="B1217" s="27" t="s">
        <v>698</v>
      </c>
      <c r="C1217" s="191">
        <v>10</v>
      </c>
      <c r="D1217" s="192" t="s">
        <v>1176</v>
      </c>
      <c r="E1217" s="193"/>
      <c r="F1217" s="193"/>
      <c r="G1217" s="177">
        <v>8</v>
      </c>
      <c r="H1217" s="178">
        <f t="shared" si="75"/>
        <v>8</v>
      </c>
      <c r="I1217" s="178"/>
      <c r="J1217" s="177">
        <f t="shared" si="74"/>
        <v>8</v>
      </c>
      <c r="K1217" s="177">
        <v>13.75</v>
      </c>
      <c r="L1217" s="177">
        <f t="shared" si="76"/>
        <v>110</v>
      </c>
      <c r="M1217" s="177"/>
      <c r="N1217" s="177">
        <f t="shared" si="77"/>
        <v>110</v>
      </c>
    </row>
    <row r="1218" ht="12" customHeight="1" spans="1:14">
      <c r="A1218" s="25" t="s">
        <v>17</v>
      </c>
      <c r="B1218" s="27" t="s">
        <v>698</v>
      </c>
      <c r="C1218" s="191">
        <v>10</v>
      </c>
      <c r="D1218" s="39" t="s">
        <v>1177</v>
      </c>
      <c r="E1218" s="193"/>
      <c r="F1218" s="193"/>
      <c r="G1218" s="177">
        <v>12</v>
      </c>
      <c r="H1218" s="178">
        <f t="shared" si="75"/>
        <v>12</v>
      </c>
      <c r="I1218" s="178"/>
      <c r="J1218" s="177">
        <f t="shared" si="74"/>
        <v>12</v>
      </c>
      <c r="K1218" s="177">
        <v>13.75</v>
      </c>
      <c r="L1218" s="177">
        <f t="shared" si="76"/>
        <v>165</v>
      </c>
      <c r="M1218" s="177"/>
      <c r="N1218" s="177">
        <f t="shared" si="77"/>
        <v>165</v>
      </c>
    </row>
    <row r="1219" ht="12" customHeight="1" spans="1:14">
      <c r="A1219" s="25" t="s">
        <v>17</v>
      </c>
      <c r="B1219" s="27" t="s">
        <v>698</v>
      </c>
      <c r="C1219" s="191">
        <v>10</v>
      </c>
      <c r="D1219" s="192" t="s">
        <v>1178</v>
      </c>
      <c r="E1219" s="193"/>
      <c r="F1219" s="193"/>
      <c r="G1219" s="177">
        <v>12</v>
      </c>
      <c r="H1219" s="178">
        <f t="shared" si="75"/>
        <v>12</v>
      </c>
      <c r="I1219" s="178"/>
      <c r="J1219" s="177">
        <f t="shared" si="74"/>
        <v>12</v>
      </c>
      <c r="K1219" s="177">
        <v>13.75</v>
      </c>
      <c r="L1219" s="177">
        <f t="shared" si="76"/>
        <v>165</v>
      </c>
      <c r="M1219" s="177"/>
      <c r="N1219" s="177">
        <f t="shared" si="77"/>
        <v>165</v>
      </c>
    </row>
    <row r="1220" ht="12" customHeight="1" spans="1:14">
      <c r="A1220" s="25" t="s">
        <v>17</v>
      </c>
      <c r="B1220" s="27" t="s">
        <v>698</v>
      </c>
      <c r="C1220" s="191">
        <v>10</v>
      </c>
      <c r="D1220" s="192" t="s">
        <v>1179</v>
      </c>
      <c r="E1220" s="193"/>
      <c r="F1220" s="193"/>
      <c r="G1220" s="177">
        <v>20</v>
      </c>
      <c r="H1220" s="178">
        <f t="shared" si="75"/>
        <v>20</v>
      </c>
      <c r="I1220" s="178"/>
      <c r="J1220" s="177">
        <f t="shared" si="74"/>
        <v>20</v>
      </c>
      <c r="K1220" s="177">
        <v>13.75</v>
      </c>
      <c r="L1220" s="177">
        <f t="shared" si="76"/>
        <v>275</v>
      </c>
      <c r="M1220" s="177"/>
      <c r="N1220" s="177">
        <f t="shared" si="77"/>
        <v>275</v>
      </c>
    </row>
    <row r="1221" ht="12" customHeight="1" spans="1:14">
      <c r="A1221" s="25" t="s">
        <v>17</v>
      </c>
      <c r="B1221" s="27" t="s">
        <v>698</v>
      </c>
      <c r="C1221" s="191">
        <v>10</v>
      </c>
      <c r="D1221" s="192" t="s">
        <v>1180</v>
      </c>
      <c r="E1221" s="193"/>
      <c r="F1221" s="193"/>
      <c r="G1221" s="177">
        <v>40</v>
      </c>
      <c r="H1221" s="178">
        <f t="shared" si="75"/>
        <v>40</v>
      </c>
      <c r="I1221" s="178"/>
      <c r="J1221" s="177">
        <f t="shared" ref="J1221:J1284" si="78">H1221</f>
        <v>40</v>
      </c>
      <c r="K1221" s="177">
        <v>13.75</v>
      </c>
      <c r="L1221" s="177">
        <f t="shared" si="76"/>
        <v>550</v>
      </c>
      <c r="M1221" s="177"/>
      <c r="N1221" s="177">
        <f t="shared" si="77"/>
        <v>550</v>
      </c>
    </row>
    <row r="1222" ht="12" customHeight="1" spans="1:14">
      <c r="A1222" s="25" t="s">
        <v>17</v>
      </c>
      <c r="B1222" s="27" t="s">
        <v>698</v>
      </c>
      <c r="C1222" s="191">
        <v>10</v>
      </c>
      <c r="D1222" s="192" t="s">
        <v>1181</v>
      </c>
      <c r="E1222" s="193"/>
      <c r="F1222" s="193"/>
      <c r="G1222" s="177">
        <v>16</v>
      </c>
      <c r="H1222" s="178">
        <f t="shared" ref="H1222:H1285" si="79">SUBTOTAL(9,E1222:G1222)</f>
        <v>16</v>
      </c>
      <c r="I1222" s="178"/>
      <c r="J1222" s="177">
        <f t="shared" si="78"/>
        <v>16</v>
      </c>
      <c r="K1222" s="177">
        <v>13.75</v>
      </c>
      <c r="L1222" s="177">
        <f t="shared" ref="L1222:L1285" si="80">ROUND(H1222*K1222,2)</f>
        <v>220</v>
      </c>
      <c r="M1222" s="177"/>
      <c r="N1222" s="177">
        <f t="shared" ref="N1222:N1285" si="81">L1222-M1222</f>
        <v>220</v>
      </c>
    </row>
    <row r="1223" ht="12" customHeight="1" spans="1:14">
      <c r="A1223" s="25" t="s">
        <v>17</v>
      </c>
      <c r="B1223" s="27" t="s">
        <v>698</v>
      </c>
      <c r="C1223" s="191">
        <v>10</v>
      </c>
      <c r="D1223" s="39" t="s">
        <v>1182</v>
      </c>
      <c r="E1223" s="193"/>
      <c r="F1223" s="193"/>
      <c r="G1223" s="177">
        <v>24</v>
      </c>
      <c r="H1223" s="178">
        <f t="shared" si="79"/>
        <v>24</v>
      </c>
      <c r="I1223" s="178"/>
      <c r="J1223" s="177">
        <f t="shared" si="78"/>
        <v>24</v>
      </c>
      <c r="K1223" s="177">
        <v>13.75</v>
      </c>
      <c r="L1223" s="177">
        <f t="shared" si="80"/>
        <v>330</v>
      </c>
      <c r="M1223" s="177"/>
      <c r="N1223" s="177">
        <f t="shared" si="81"/>
        <v>330</v>
      </c>
    </row>
    <row r="1224" ht="12" customHeight="1" spans="1:14">
      <c r="A1224" s="25" t="s">
        <v>17</v>
      </c>
      <c r="B1224" s="27" t="s">
        <v>698</v>
      </c>
      <c r="C1224" s="191">
        <v>10</v>
      </c>
      <c r="D1224" s="194" t="s">
        <v>1183</v>
      </c>
      <c r="E1224" s="193"/>
      <c r="F1224" s="193"/>
      <c r="G1224" s="177">
        <v>28</v>
      </c>
      <c r="H1224" s="178">
        <f t="shared" si="79"/>
        <v>28</v>
      </c>
      <c r="I1224" s="178"/>
      <c r="J1224" s="177">
        <f t="shared" si="78"/>
        <v>28</v>
      </c>
      <c r="K1224" s="177">
        <v>13.75</v>
      </c>
      <c r="L1224" s="177">
        <f t="shared" si="80"/>
        <v>385</v>
      </c>
      <c r="M1224" s="177"/>
      <c r="N1224" s="177">
        <f t="shared" si="81"/>
        <v>385</v>
      </c>
    </row>
    <row r="1225" ht="12" customHeight="1" spans="1:14">
      <c r="A1225" s="25" t="s">
        <v>17</v>
      </c>
      <c r="B1225" s="27" t="s">
        <v>698</v>
      </c>
      <c r="C1225" s="191">
        <v>10</v>
      </c>
      <c r="D1225" s="192" t="s">
        <v>1184</v>
      </c>
      <c r="E1225" s="193"/>
      <c r="F1225" s="193"/>
      <c r="G1225" s="177">
        <v>12</v>
      </c>
      <c r="H1225" s="178">
        <f t="shared" si="79"/>
        <v>12</v>
      </c>
      <c r="I1225" s="178"/>
      <c r="J1225" s="177">
        <f t="shared" si="78"/>
        <v>12</v>
      </c>
      <c r="K1225" s="177">
        <v>13.75</v>
      </c>
      <c r="L1225" s="177">
        <f t="shared" si="80"/>
        <v>165</v>
      </c>
      <c r="M1225" s="177"/>
      <c r="N1225" s="177">
        <f t="shared" si="81"/>
        <v>165</v>
      </c>
    </row>
    <row r="1226" ht="12" customHeight="1" spans="1:14">
      <c r="A1226" s="25" t="s">
        <v>17</v>
      </c>
      <c r="B1226" s="27" t="s">
        <v>698</v>
      </c>
      <c r="C1226" s="191">
        <v>10</v>
      </c>
      <c r="D1226" s="192" t="s">
        <v>1185</v>
      </c>
      <c r="E1226" s="193"/>
      <c r="F1226" s="193"/>
      <c r="G1226" s="177">
        <v>12</v>
      </c>
      <c r="H1226" s="178">
        <f t="shared" si="79"/>
        <v>12</v>
      </c>
      <c r="I1226" s="178"/>
      <c r="J1226" s="177">
        <f t="shared" si="78"/>
        <v>12</v>
      </c>
      <c r="K1226" s="177">
        <v>13.75</v>
      </c>
      <c r="L1226" s="177">
        <f t="shared" si="80"/>
        <v>165</v>
      </c>
      <c r="M1226" s="177"/>
      <c r="N1226" s="177">
        <f t="shared" si="81"/>
        <v>165</v>
      </c>
    </row>
    <row r="1227" ht="12" customHeight="1" spans="1:14">
      <c r="A1227" s="25" t="s">
        <v>17</v>
      </c>
      <c r="B1227" s="27" t="s">
        <v>698</v>
      </c>
      <c r="C1227" s="191">
        <v>10</v>
      </c>
      <c r="D1227" s="39" t="s">
        <v>1186</v>
      </c>
      <c r="E1227" s="193"/>
      <c r="F1227" s="193"/>
      <c r="G1227" s="177">
        <v>20</v>
      </c>
      <c r="H1227" s="178">
        <f t="shared" si="79"/>
        <v>20</v>
      </c>
      <c r="I1227" s="178"/>
      <c r="J1227" s="177">
        <f t="shared" si="78"/>
        <v>20</v>
      </c>
      <c r="K1227" s="177">
        <v>13.75</v>
      </c>
      <c r="L1227" s="177">
        <f t="shared" si="80"/>
        <v>275</v>
      </c>
      <c r="M1227" s="177"/>
      <c r="N1227" s="177">
        <f t="shared" si="81"/>
        <v>275</v>
      </c>
    </row>
    <row r="1228" ht="12" customHeight="1" spans="1:14">
      <c r="A1228" s="25" t="s">
        <v>17</v>
      </c>
      <c r="B1228" s="27" t="s">
        <v>698</v>
      </c>
      <c r="C1228" s="191">
        <v>10</v>
      </c>
      <c r="D1228" s="192" t="s">
        <v>1187</v>
      </c>
      <c r="E1228" s="193"/>
      <c r="F1228" s="193"/>
      <c r="G1228" s="177">
        <v>16</v>
      </c>
      <c r="H1228" s="178">
        <f t="shared" si="79"/>
        <v>16</v>
      </c>
      <c r="I1228" s="178"/>
      <c r="J1228" s="177">
        <f t="shared" si="78"/>
        <v>16</v>
      </c>
      <c r="K1228" s="177">
        <v>13.75</v>
      </c>
      <c r="L1228" s="177">
        <f t="shared" si="80"/>
        <v>220</v>
      </c>
      <c r="M1228" s="177"/>
      <c r="N1228" s="177">
        <f t="shared" si="81"/>
        <v>220</v>
      </c>
    </row>
    <row r="1229" ht="12" customHeight="1" spans="1:14">
      <c r="A1229" s="25" t="s">
        <v>17</v>
      </c>
      <c r="B1229" s="27" t="s">
        <v>698</v>
      </c>
      <c r="C1229" s="191">
        <v>10</v>
      </c>
      <c r="D1229" s="192" t="s">
        <v>1188</v>
      </c>
      <c r="E1229" s="193"/>
      <c r="F1229" s="193"/>
      <c r="G1229" s="177">
        <v>20</v>
      </c>
      <c r="H1229" s="178">
        <f t="shared" si="79"/>
        <v>20</v>
      </c>
      <c r="I1229" s="178"/>
      <c r="J1229" s="177">
        <f t="shared" si="78"/>
        <v>20</v>
      </c>
      <c r="K1229" s="177">
        <v>13.75</v>
      </c>
      <c r="L1229" s="177">
        <f t="shared" si="80"/>
        <v>275</v>
      </c>
      <c r="M1229" s="177"/>
      <c r="N1229" s="177">
        <f t="shared" si="81"/>
        <v>275</v>
      </c>
    </row>
    <row r="1230" ht="12" customHeight="1" spans="1:14">
      <c r="A1230" s="25" t="s">
        <v>17</v>
      </c>
      <c r="B1230" s="27" t="s">
        <v>698</v>
      </c>
      <c r="C1230" s="191">
        <v>10</v>
      </c>
      <c r="D1230" s="192" t="s">
        <v>1189</v>
      </c>
      <c r="E1230" s="193"/>
      <c r="F1230" s="193"/>
      <c r="G1230" s="177">
        <v>28</v>
      </c>
      <c r="H1230" s="178">
        <f t="shared" si="79"/>
        <v>28</v>
      </c>
      <c r="I1230" s="178"/>
      <c r="J1230" s="177">
        <f t="shared" si="78"/>
        <v>28</v>
      </c>
      <c r="K1230" s="177">
        <v>13.75</v>
      </c>
      <c r="L1230" s="177">
        <f t="shared" si="80"/>
        <v>385</v>
      </c>
      <c r="M1230" s="177"/>
      <c r="N1230" s="177">
        <f t="shared" si="81"/>
        <v>385</v>
      </c>
    </row>
    <row r="1231" ht="12" customHeight="1" spans="1:14">
      <c r="A1231" s="25" t="s">
        <v>17</v>
      </c>
      <c r="B1231" s="27" t="s">
        <v>698</v>
      </c>
      <c r="C1231" s="191">
        <v>10</v>
      </c>
      <c r="D1231" s="192" t="s">
        <v>1190</v>
      </c>
      <c r="E1231" s="193"/>
      <c r="F1231" s="193"/>
      <c r="G1231" s="177">
        <v>28</v>
      </c>
      <c r="H1231" s="178">
        <f t="shared" si="79"/>
        <v>28</v>
      </c>
      <c r="I1231" s="178"/>
      <c r="J1231" s="177">
        <f t="shared" si="78"/>
        <v>28</v>
      </c>
      <c r="K1231" s="177">
        <v>13.75</v>
      </c>
      <c r="L1231" s="177">
        <f t="shared" si="80"/>
        <v>385</v>
      </c>
      <c r="M1231" s="177"/>
      <c r="N1231" s="177">
        <f t="shared" si="81"/>
        <v>385</v>
      </c>
    </row>
    <row r="1232" ht="12" customHeight="1" spans="1:14">
      <c r="A1232" s="25" t="s">
        <v>17</v>
      </c>
      <c r="B1232" s="27" t="s">
        <v>698</v>
      </c>
      <c r="C1232" s="191">
        <v>10</v>
      </c>
      <c r="D1232" s="192" t="s">
        <v>1191</v>
      </c>
      <c r="E1232" s="193"/>
      <c r="F1232" s="193"/>
      <c r="G1232" s="177">
        <v>8</v>
      </c>
      <c r="H1232" s="178">
        <f t="shared" si="79"/>
        <v>8</v>
      </c>
      <c r="I1232" s="178"/>
      <c r="J1232" s="177">
        <f t="shared" si="78"/>
        <v>8</v>
      </c>
      <c r="K1232" s="177">
        <v>13.75</v>
      </c>
      <c r="L1232" s="177">
        <f t="shared" si="80"/>
        <v>110</v>
      </c>
      <c r="M1232" s="177"/>
      <c r="N1232" s="177">
        <f t="shared" si="81"/>
        <v>110</v>
      </c>
    </row>
    <row r="1233" ht="12" customHeight="1" spans="1:14">
      <c r="A1233" s="25" t="s">
        <v>17</v>
      </c>
      <c r="B1233" s="27" t="s">
        <v>698</v>
      </c>
      <c r="C1233" s="191">
        <v>10</v>
      </c>
      <c r="D1233" s="39" t="s">
        <v>1192</v>
      </c>
      <c r="E1233" s="193"/>
      <c r="F1233" s="193"/>
      <c r="G1233" s="177">
        <v>16</v>
      </c>
      <c r="H1233" s="178">
        <f t="shared" si="79"/>
        <v>16</v>
      </c>
      <c r="I1233" s="178"/>
      <c r="J1233" s="177">
        <f t="shared" si="78"/>
        <v>16</v>
      </c>
      <c r="K1233" s="177">
        <v>13.75</v>
      </c>
      <c r="L1233" s="177">
        <f t="shared" si="80"/>
        <v>220</v>
      </c>
      <c r="M1233" s="177"/>
      <c r="N1233" s="177">
        <f t="shared" si="81"/>
        <v>220</v>
      </c>
    </row>
    <row r="1234" ht="12" customHeight="1" spans="1:14">
      <c r="A1234" s="25" t="s">
        <v>17</v>
      </c>
      <c r="B1234" s="27" t="s">
        <v>698</v>
      </c>
      <c r="C1234" s="191">
        <v>10</v>
      </c>
      <c r="D1234" s="192" t="s">
        <v>1193</v>
      </c>
      <c r="E1234" s="193"/>
      <c r="F1234" s="193"/>
      <c r="G1234" s="177">
        <v>36</v>
      </c>
      <c r="H1234" s="178">
        <f t="shared" si="79"/>
        <v>36</v>
      </c>
      <c r="I1234" s="178"/>
      <c r="J1234" s="177">
        <f t="shared" si="78"/>
        <v>36</v>
      </c>
      <c r="K1234" s="177">
        <v>13.75</v>
      </c>
      <c r="L1234" s="177">
        <f t="shared" si="80"/>
        <v>495</v>
      </c>
      <c r="M1234" s="177"/>
      <c r="N1234" s="177">
        <f t="shared" si="81"/>
        <v>495</v>
      </c>
    </row>
    <row r="1235" ht="12" customHeight="1" spans="1:14">
      <c r="A1235" s="25" t="s">
        <v>17</v>
      </c>
      <c r="B1235" s="27" t="s">
        <v>698</v>
      </c>
      <c r="C1235" s="191">
        <v>10</v>
      </c>
      <c r="D1235" s="192" t="s">
        <v>1194</v>
      </c>
      <c r="E1235" s="193"/>
      <c r="F1235" s="193"/>
      <c r="G1235" s="177">
        <v>12</v>
      </c>
      <c r="H1235" s="178">
        <f t="shared" si="79"/>
        <v>12</v>
      </c>
      <c r="I1235" s="178"/>
      <c r="J1235" s="177">
        <f t="shared" si="78"/>
        <v>12</v>
      </c>
      <c r="K1235" s="177">
        <v>13.75</v>
      </c>
      <c r="L1235" s="177">
        <f t="shared" si="80"/>
        <v>165</v>
      </c>
      <c r="M1235" s="177"/>
      <c r="N1235" s="177">
        <f t="shared" si="81"/>
        <v>165</v>
      </c>
    </row>
    <row r="1236" ht="12" customHeight="1" spans="1:14">
      <c r="A1236" s="25" t="s">
        <v>17</v>
      </c>
      <c r="B1236" s="27" t="s">
        <v>698</v>
      </c>
      <c r="C1236" s="191">
        <v>10</v>
      </c>
      <c r="D1236" s="39" t="s">
        <v>1195</v>
      </c>
      <c r="E1236" s="193"/>
      <c r="F1236" s="193"/>
      <c r="G1236" s="177">
        <v>28</v>
      </c>
      <c r="H1236" s="178">
        <f t="shared" si="79"/>
        <v>28</v>
      </c>
      <c r="I1236" s="178"/>
      <c r="J1236" s="177">
        <f t="shared" si="78"/>
        <v>28</v>
      </c>
      <c r="K1236" s="177">
        <v>13.75</v>
      </c>
      <c r="L1236" s="177">
        <f t="shared" si="80"/>
        <v>385</v>
      </c>
      <c r="M1236" s="177"/>
      <c r="N1236" s="177">
        <f t="shared" si="81"/>
        <v>385</v>
      </c>
    </row>
    <row r="1237" ht="12" customHeight="1" spans="1:14">
      <c r="A1237" s="25" t="s">
        <v>17</v>
      </c>
      <c r="B1237" s="27" t="s">
        <v>698</v>
      </c>
      <c r="C1237" s="191">
        <v>10</v>
      </c>
      <c r="D1237" s="192" t="s">
        <v>1196</v>
      </c>
      <c r="E1237" s="193"/>
      <c r="F1237" s="193"/>
      <c r="G1237" s="177">
        <v>12</v>
      </c>
      <c r="H1237" s="178">
        <f t="shared" si="79"/>
        <v>12</v>
      </c>
      <c r="I1237" s="178"/>
      <c r="J1237" s="177">
        <f t="shared" si="78"/>
        <v>12</v>
      </c>
      <c r="K1237" s="177">
        <v>13.75</v>
      </c>
      <c r="L1237" s="177">
        <f t="shared" si="80"/>
        <v>165</v>
      </c>
      <c r="M1237" s="177"/>
      <c r="N1237" s="177">
        <f t="shared" si="81"/>
        <v>165</v>
      </c>
    </row>
    <row r="1238" ht="12" customHeight="1" spans="1:14">
      <c r="A1238" s="25" t="s">
        <v>17</v>
      </c>
      <c r="B1238" s="27" t="s">
        <v>698</v>
      </c>
      <c r="C1238" s="191">
        <v>10</v>
      </c>
      <c r="D1238" s="27" t="s">
        <v>1197</v>
      </c>
      <c r="E1238" s="193"/>
      <c r="F1238" s="193"/>
      <c r="G1238" s="177">
        <v>32</v>
      </c>
      <c r="H1238" s="178">
        <f t="shared" si="79"/>
        <v>32</v>
      </c>
      <c r="I1238" s="178"/>
      <c r="J1238" s="177">
        <f t="shared" si="78"/>
        <v>32</v>
      </c>
      <c r="K1238" s="177">
        <v>13.75</v>
      </c>
      <c r="L1238" s="177">
        <f t="shared" si="80"/>
        <v>440</v>
      </c>
      <c r="M1238" s="177"/>
      <c r="N1238" s="177">
        <f t="shared" si="81"/>
        <v>440</v>
      </c>
    </row>
    <row r="1239" ht="12" customHeight="1" spans="1:14">
      <c r="A1239" s="25" t="s">
        <v>17</v>
      </c>
      <c r="B1239" s="27" t="s">
        <v>698</v>
      </c>
      <c r="C1239" s="191">
        <v>10</v>
      </c>
      <c r="D1239" s="192" t="s">
        <v>1198</v>
      </c>
      <c r="E1239" s="193"/>
      <c r="F1239" s="193"/>
      <c r="G1239" s="177">
        <v>28</v>
      </c>
      <c r="H1239" s="178">
        <f t="shared" si="79"/>
        <v>28</v>
      </c>
      <c r="I1239" s="178"/>
      <c r="J1239" s="177">
        <f t="shared" si="78"/>
        <v>28</v>
      </c>
      <c r="K1239" s="177">
        <v>13.75</v>
      </c>
      <c r="L1239" s="177">
        <f t="shared" si="80"/>
        <v>385</v>
      </c>
      <c r="M1239" s="177"/>
      <c r="N1239" s="177">
        <f t="shared" si="81"/>
        <v>385</v>
      </c>
    </row>
    <row r="1240" ht="12" customHeight="1" spans="1:14">
      <c r="A1240" s="25" t="s">
        <v>17</v>
      </c>
      <c r="B1240" s="27" t="s">
        <v>698</v>
      </c>
      <c r="C1240" s="191">
        <v>10</v>
      </c>
      <c r="D1240" s="39" t="s">
        <v>1199</v>
      </c>
      <c r="E1240" s="193"/>
      <c r="F1240" s="193"/>
      <c r="G1240" s="177">
        <v>16</v>
      </c>
      <c r="H1240" s="178">
        <f t="shared" si="79"/>
        <v>16</v>
      </c>
      <c r="I1240" s="178"/>
      <c r="J1240" s="177">
        <f t="shared" si="78"/>
        <v>16</v>
      </c>
      <c r="K1240" s="177">
        <v>13.75</v>
      </c>
      <c r="L1240" s="177">
        <f t="shared" si="80"/>
        <v>220</v>
      </c>
      <c r="M1240" s="177"/>
      <c r="N1240" s="177">
        <f t="shared" si="81"/>
        <v>220</v>
      </c>
    </row>
    <row r="1241" ht="12" customHeight="1" spans="1:14">
      <c r="A1241" s="25" t="s">
        <v>17</v>
      </c>
      <c r="B1241" s="27" t="s">
        <v>698</v>
      </c>
      <c r="C1241" s="191">
        <v>10</v>
      </c>
      <c r="D1241" s="192" t="s">
        <v>1200</v>
      </c>
      <c r="E1241" s="193"/>
      <c r="F1241" s="193"/>
      <c r="G1241" s="177">
        <v>36</v>
      </c>
      <c r="H1241" s="178">
        <f t="shared" si="79"/>
        <v>36</v>
      </c>
      <c r="I1241" s="178"/>
      <c r="J1241" s="177">
        <f t="shared" si="78"/>
        <v>36</v>
      </c>
      <c r="K1241" s="177">
        <v>13.75</v>
      </c>
      <c r="L1241" s="177">
        <f t="shared" si="80"/>
        <v>495</v>
      </c>
      <c r="M1241" s="177"/>
      <c r="N1241" s="177">
        <f t="shared" si="81"/>
        <v>495</v>
      </c>
    </row>
    <row r="1242" ht="12" customHeight="1" spans="1:14">
      <c r="A1242" s="25" t="s">
        <v>17</v>
      </c>
      <c r="B1242" s="27" t="s">
        <v>698</v>
      </c>
      <c r="C1242" s="191">
        <v>10</v>
      </c>
      <c r="D1242" s="192" t="s">
        <v>1201</v>
      </c>
      <c r="E1242" s="193"/>
      <c r="F1242" s="193"/>
      <c r="G1242" s="177">
        <v>16</v>
      </c>
      <c r="H1242" s="178">
        <f t="shared" si="79"/>
        <v>16</v>
      </c>
      <c r="I1242" s="178"/>
      <c r="J1242" s="177">
        <f t="shared" si="78"/>
        <v>16</v>
      </c>
      <c r="K1242" s="177">
        <v>13.75</v>
      </c>
      <c r="L1242" s="177">
        <f t="shared" si="80"/>
        <v>220</v>
      </c>
      <c r="M1242" s="177"/>
      <c r="N1242" s="177">
        <f t="shared" si="81"/>
        <v>220</v>
      </c>
    </row>
    <row r="1243" ht="12" customHeight="1" spans="1:14">
      <c r="A1243" s="25" t="s">
        <v>17</v>
      </c>
      <c r="B1243" s="27" t="s">
        <v>698</v>
      </c>
      <c r="C1243" s="191">
        <v>11</v>
      </c>
      <c r="D1243" s="39" t="s">
        <v>1202</v>
      </c>
      <c r="E1243" s="193"/>
      <c r="F1243" s="193"/>
      <c r="G1243" s="177">
        <v>24</v>
      </c>
      <c r="H1243" s="178">
        <f t="shared" si="79"/>
        <v>24</v>
      </c>
      <c r="I1243" s="178"/>
      <c r="J1243" s="177">
        <f t="shared" si="78"/>
        <v>24</v>
      </c>
      <c r="K1243" s="177">
        <v>13.75</v>
      </c>
      <c r="L1243" s="177">
        <f t="shared" si="80"/>
        <v>330</v>
      </c>
      <c r="M1243" s="177"/>
      <c r="N1243" s="177">
        <f t="shared" si="81"/>
        <v>330</v>
      </c>
    </row>
    <row r="1244" ht="12" customHeight="1" spans="1:14">
      <c r="A1244" s="25" t="s">
        <v>17</v>
      </c>
      <c r="B1244" s="27" t="s">
        <v>698</v>
      </c>
      <c r="C1244" s="191">
        <v>11</v>
      </c>
      <c r="D1244" s="192" t="s">
        <v>1203</v>
      </c>
      <c r="E1244" s="193"/>
      <c r="F1244" s="193"/>
      <c r="G1244" s="177">
        <v>20</v>
      </c>
      <c r="H1244" s="178">
        <f t="shared" si="79"/>
        <v>20</v>
      </c>
      <c r="I1244" s="178"/>
      <c r="J1244" s="177">
        <f t="shared" si="78"/>
        <v>20</v>
      </c>
      <c r="K1244" s="177">
        <v>13.75</v>
      </c>
      <c r="L1244" s="177">
        <f t="shared" si="80"/>
        <v>275</v>
      </c>
      <c r="M1244" s="177"/>
      <c r="N1244" s="177">
        <f t="shared" si="81"/>
        <v>275</v>
      </c>
    </row>
    <row r="1245" ht="12" customHeight="1" spans="1:14">
      <c r="A1245" s="25" t="s">
        <v>17</v>
      </c>
      <c r="B1245" s="27" t="s">
        <v>698</v>
      </c>
      <c r="C1245" s="191">
        <v>11</v>
      </c>
      <c r="D1245" s="192" t="s">
        <v>1204</v>
      </c>
      <c r="E1245" s="193"/>
      <c r="F1245" s="193"/>
      <c r="G1245" s="177">
        <v>28</v>
      </c>
      <c r="H1245" s="178">
        <f t="shared" si="79"/>
        <v>28</v>
      </c>
      <c r="I1245" s="178"/>
      <c r="J1245" s="177">
        <f t="shared" si="78"/>
        <v>28</v>
      </c>
      <c r="K1245" s="177">
        <v>13.75</v>
      </c>
      <c r="L1245" s="177">
        <f t="shared" si="80"/>
        <v>385</v>
      </c>
      <c r="M1245" s="177"/>
      <c r="N1245" s="177">
        <f t="shared" si="81"/>
        <v>385</v>
      </c>
    </row>
    <row r="1246" ht="12" customHeight="1" spans="1:14">
      <c r="A1246" s="25" t="s">
        <v>17</v>
      </c>
      <c r="B1246" s="27" t="s">
        <v>698</v>
      </c>
      <c r="C1246" s="191">
        <v>11</v>
      </c>
      <c r="D1246" s="39" t="s">
        <v>1205</v>
      </c>
      <c r="E1246" s="193"/>
      <c r="F1246" s="193"/>
      <c r="G1246" s="177">
        <v>24</v>
      </c>
      <c r="H1246" s="178">
        <f t="shared" si="79"/>
        <v>24</v>
      </c>
      <c r="I1246" s="178"/>
      <c r="J1246" s="177">
        <f t="shared" si="78"/>
        <v>24</v>
      </c>
      <c r="K1246" s="177">
        <v>13.75</v>
      </c>
      <c r="L1246" s="177">
        <f t="shared" si="80"/>
        <v>330</v>
      </c>
      <c r="M1246" s="177"/>
      <c r="N1246" s="177">
        <f t="shared" si="81"/>
        <v>330</v>
      </c>
    </row>
    <row r="1247" ht="12" customHeight="1" spans="1:14">
      <c r="A1247" s="25" t="s">
        <v>17</v>
      </c>
      <c r="B1247" s="27" t="s">
        <v>698</v>
      </c>
      <c r="C1247" s="191">
        <v>11</v>
      </c>
      <c r="D1247" s="192" t="s">
        <v>1206</v>
      </c>
      <c r="E1247" s="193"/>
      <c r="F1247" s="193"/>
      <c r="G1247" s="177">
        <v>12</v>
      </c>
      <c r="H1247" s="178">
        <f t="shared" si="79"/>
        <v>12</v>
      </c>
      <c r="I1247" s="178"/>
      <c r="J1247" s="177">
        <f t="shared" si="78"/>
        <v>12</v>
      </c>
      <c r="K1247" s="177">
        <v>13.75</v>
      </c>
      <c r="L1247" s="177">
        <f t="shared" si="80"/>
        <v>165</v>
      </c>
      <c r="M1247" s="177"/>
      <c r="N1247" s="177">
        <f t="shared" si="81"/>
        <v>165</v>
      </c>
    </row>
    <row r="1248" ht="12" customHeight="1" spans="1:14">
      <c r="A1248" s="25" t="s">
        <v>17</v>
      </c>
      <c r="B1248" s="27" t="s">
        <v>698</v>
      </c>
      <c r="C1248" s="191">
        <v>11</v>
      </c>
      <c r="D1248" s="39" t="s">
        <v>1207</v>
      </c>
      <c r="E1248" s="193"/>
      <c r="F1248" s="193"/>
      <c r="G1248" s="177">
        <v>16</v>
      </c>
      <c r="H1248" s="178">
        <f t="shared" si="79"/>
        <v>16</v>
      </c>
      <c r="I1248" s="178"/>
      <c r="J1248" s="177">
        <f t="shared" si="78"/>
        <v>16</v>
      </c>
      <c r="K1248" s="177">
        <v>13.75</v>
      </c>
      <c r="L1248" s="177">
        <f t="shared" si="80"/>
        <v>220</v>
      </c>
      <c r="M1248" s="177"/>
      <c r="N1248" s="177">
        <f t="shared" si="81"/>
        <v>220</v>
      </c>
    </row>
    <row r="1249" ht="12" customHeight="1" spans="1:14">
      <c r="A1249" s="25" t="s">
        <v>17</v>
      </c>
      <c r="B1249" s="27" t="s">
        <v>698</v>
      </c>
      <c r="C1249" s="191">
        <v>11</v>
      </c>
      <c r="D1249" s="39" t="s">
        <v>1208</v>
      </c>
      <c r="E1249" s="193"/>
      <c r="F1249" s="193"/>
      <c r="G1249" s="177">
        <v>20</v>
      </c>
      <c r="H1249" s="178">
        <f t="shared" si="79"/>
        <v>20</v>
      </c>
      <c r="I1249" s="178"/>
      <c r="J1249" s="177">
        <f t="shared" si="78"/>
        <v>20</v>
      </c>
      <c r="K1249" s="177">
        <v>13.75</v>
      </c>
      <c r="L1249" s="177">
        <f t="shared" si="80"/>
        <v>275</v>
      </c>
      <c r="M1249" s="177"/>
      <c r="N1249" s="177">
        <f t="shared" si="81"/>
        <v>275</v>
      </c>
    </row>
    <row r="1250" ht="12" customHeight="1" spans="1:14">
      <c r="A1250" s="25" t="s">
        <v>17</v>
      </c>
      <c r="B1250" s="27" t="s">
        <v>698</v>
      </c>
      <c r="C1250" s="191">
        <v>11</v>
      </c>
      <c r="D1250" s="39" t="s">
        <v>1209</v>
      </c>
      <c r="E1250" s="193"/>
      <c r="F1250" s="193"/>
      <c r="G1250" s="177">
        <v>16</v>
      </c>
      <c r="H1250" s="178">
        <f t="shared" si="79"/>
        <v>16</v>
      </c>
      <c r="I1250" s="178"/>
      <c r="J1250" s="177">
        <f t="shared" si="78"/>
        <v>16</v>
      </c>
      <c r="K1250" s="177">
        <v>13.75</v>
      </c>
      <c r="L1250" s="177">
        <f t="shared" si="80"/>
        <v>220</v>
      </c>
      <c r="M1250" s="177"/>
      <c r="N1250" s="177">
        <f t="shared" si="81"/>
        <v>220</v>
      </c>
    </row>
    <row r="1251" ht="12" customHeight="1" spans="1:14">
      <c r="A1251" s="25" t="s">
        <v>17</v>
      </c>
      <c r="B1251" s="27" t="s">
        <v>698</v>
      </c>
      <c r="C1251" s="191">
        <v>11</v>
      </c>
      <c r="D1251" s="39" t="s">
        <v>1210</v>
      </c>
      <c r="E1251" s="193"/>
      <c r="F1251" s="193"/>
      <c r="G1251" s="177">
        <v>24</v>
      </c>
      <c r="H1251" s="178">
        <f t="shared" si="79"/>
        <v>24</v>
      </c>
      <c r="I1251" s="178"/>
      <c r="J1251" s="177">
        <f t="shared" si="78"/>
        <v>24</v>
      </c>
      <c r="K1251" s="177">
        <v>13.75</v>
      </c>
      <c r="L1251" s="177">
        <f t="shared" si="80"/>
        <v>330</v>
      </c>
      <c r="M1251" s="177"/>
      <c r="N1251" s="177">
        <f t="shared" si="81"/>
        <v>330</v>
      </c>
    </row>
    <row r="1252" ht="12" customHeight="1" spans="1:14">
      <c r="A1252" s="25" t="s">
        <v>17</v>
      </c>
      <c r="B1252" s="27" t="s">
        <v>698</v>
      </c>
      <c r="C1252" s="191">
        <v>11</v>
      </c>
      <c r="D1252" s="192" t="s">
        <v>1211</v>
      </c>
      <c r="E1252" s="193"/>
      <c r="F1252" s="193"/>
      <c r="G1252" s="177">
        <v>24</v>
      </c>
      <c r="H1252" s="178">
        <f t="shared" si="79"/>
        <v>24</v>
      </c>
      <c r="I1252" s="178"/>
      <c r="J1252" s="177">
        <f t="shared" si="78"/>
        <v>24</v>
      </c>
      <c r="K1252" s="177">
        <v>13.75</v>
      </c>
      <c r="L1252" s="177">
        <f t="shared" si="80"/>
        <v>330</v>
      </c>
      <c r="M1252" s="177"/>
      <c r="N1252" s="177">
        <f t="shared" si="81"/>
        <v>330</v>
      </c>
    </row>
    <row r="1253" ht="12" customHeight="1" spans="1:14">
      <c r="A1253" s="25" t="s">
        <v>17</v>
      </c>
      <c r="B1253" s="27" t="s">
        <v>698</v>
      </c>
      <c r="C1253" s="191">
        <v>11</v>
      </c>
      <c r="D1253" s="192" t="s">
        <v>1212</v>
      </c>
      <c r="E1253" s="193"/>
      <c r="F1253" s="193"/>
      <c r="G1253" s="177">
        <v>16</v>
      </c>
      <c r="H1253" s="178">
        <f t="shared" si="79"/>
        <v>16</v>
      </c>
      <c r="I1253" s="178"/>
      <c r="J1253" s="177">
        <f t="shared" si="78"/>
        <v>16</v>
      </c>
      <c r="K1253" s="177">
        <v>13.75</v>
      </c>
      <c r="L1253" s="177">
        <f t="shared" si="80"/>
        <v>220</v>
      </c>
      <c r="M1253" s="177"/>
      <c r="N1253" s="177">
        <f t="shared" si="81"/>
        <v>220</v>
      </c>
    </row>
    <row r="1254" ht="12" customHeight="1" spans="1:14">
      <c r="A1254" s="25" t="s">
        <v>17</v>
      </c>
      <c r="B1254" s="27" t="s">
        <v>698</v>
      </c>
      <c r="C1254" s="191">
        <v>11</v>
      </c>
      <c r="D1254" s="192" t="s">
        <v>1213</v>
      </c>
      <c r="E1254" s="193"/>
      <c r="F1254" s="193"/>
      <c r="G1254" s="177">
        <v>16</v>
      </c>
      <c r="H1254" s="178">
        <f t="shared" si="79"/>
        <v>16</v>
      </c>
      <c r="I1254" s="178"/>
      <c r="J1254" s="177">
        <f t="shared" si="78"/>
        <v>16</v>
      </c>
      <c r="K1254" s="177">
        <v>13.75</v>
      </c>
      <c r="L1254" s="177">
        <f t="shared" si="80"/>
        <v>220</v>
      </c>
      <c r="M1254" s="177"/>
      <c r="N1254" s="177">
        <f t="shared" si="81"/>
        <v>220</v>
      </c>
    </row>
    <row r="1255" ht="12" customHeight="1" spans="1:14">
      <c r="A1255" s="25" t="s">
        <v>17</v>
      </c>
      <c r="B1255" s="27" t="s">
        <v>698</v>
      </c>
      <c r="C1255" s="191">
        <v>11</v>
      </c>
      <c r="D1255" s="192" t="s">
        <v>1214</v>
      </c>
      <c r="E1255" s="193"/>
      <c r="F1255" s="193"/>
      <c r="G1255" s="177">
        <v>24</v>
      </c>
      <c r="H1255" s="178">
        <f t="shared" si="79"/>
        <v>24</v>
      </c>
      <c r="I1255" s="178"/>
      <c r="J1255" s="177">
        <f t="shared" si="78"/>
        <v>24</v>
      </c>
      <c r="K1255" s="177">
        <v>13.75</v>
      </c>
      <c r="L1255" s="177">
        <f t="shared" si="80"/>
        <v>330</v>
      </c>
      <c r="M1255" s="177"/>
      <c r="N1255" s="177">
        <f t="shared" si="81"/>
        <v>330</v>
      </c>
    </row>
    <row r="1256" ht="12" customHeight="1" spans="1:14">
      <c r="A1256" s="25" t="s">
        <v>17</v>
      </c>
      <c r="B1256" s="27" t="s">
        <v>698</v>
      </c>
      <c r="C1256" s="191">
        <v>11</v>
      </c>
      <c r="D1256" s="192" t="s">
        <v>1215</v>
      </c>
      <c r="E1256" s="193"/>
      <c r="F1256" s="193"/>
      <c r="G1256" s="177">
        <v>24</v>
      </c>
      <c r="H1256" s="178">
        <f t="shared" si="79"/>
        <v>24</v>
      </c>
      <c r="I1256" s="178"/>
      <c r="J1256" s="177">
        <f t="shared" si="78"/>
        <v>24</v>
      </c>
      <c r="K1256" s="177">
        <v>13.75</v>
      </c>
      <c r="L1256" s="177">
        <f t="shared" si="80"/>
        <v>330</v>
      </c>
      <c r="M1256" s="177"/>
      <c r="N1256" s="177">
        <f t="shared" si="81"/>
        <v>330</v>
      </c>
    </row>
    <row r="1257" ht="12" customHeight="1" spans="1:14">
      <c r="A1257" s="25" t="s">
        <v>17</v>
      </c>
      <c r="B1257" s="27" t="s">
        <v>698</v>
      </c>
      <c r="C1257" s="191">
        <v>11</v>
      </c>
      <c r="D1257" s="192" t="s">
        <v>1216</v>
      </c>
      <c r="E1257" s="193"/>
      <c r="F1257" s="193"/>
      <c r="G1257" s="177">
        <v>32</v>
      </c>
      <c r="H1257" s="178">
        <f t="shared" si="79"/>
        <v>32</v>
      </c>
      <c r="I1257" s="178"/>
      <c r="J1257" s="177">
        <f t="shared" si="78"/>
        <v>32</v>
      </c>
      <c r="K1257" s="177">
        <v>13.75</v>
      </c>
      <c r="L1257" s="177">
        <f t="shared" si="80"/>
        <v>440</v>
      </c>
      <c r="M1257" s="177"/>
      <c r="N1257" s="177">
        <f t="shared" si="81"/>
        <v>440</v>
      </c>
    </row>
    <row r="1258" ht="12" customHeight="1" spans="1:14">
      <c r="A1258" s="25" t="s">
        <v>17</v>
      </c>
      <c r="B1258" s="27" t="s">
        <v>698</v>
      </c>
      <c r="C1258" s="191">
        <v>11</v>
      </c>
      <c r="D1258" s="192" t="s">
        <v>1217</v>
      </c>
      <c r="E1258" s="193"/>
      <c r="F1258" s="193"/>
      <c r="G1258" s="177">
        <v>28</v>
      </c>
      <c r="H1258" s="178">
        <f t="shared" si="79"/>
        <v>28</v>
      </c>
      <c r="I1258" s="178"/>
      <c r="J1258" s="177">
        <f t="shared" si="78"/>
        <v>28</v>
      </c>
      <c r="K1258" s="177">
        <v>13.75</v>
      </c>
      <c r="L1258" s="177">
        <f t="shared" si="80"/>
        <v>385</v>
      </c>
      <c r="M1258" s="177"/>
      <c r="N1258" s="177">
        <f t="shared" si="81"/>
        <v>385</v>
      </c>
    </row>
    <row r="1259" ht="12" customHeight="1" spans="1:14">
      <c r="A1259" s="25" t="s">
        <v>17</v>
      </c>
      <c r="B1259" s="27" t="s">
        <v>698</v>
      </c>
      <c r="C1259" s="191">
        <v>11</v>
      </c>
      <c r="D1259" s="192" t="s">
        <v>1218</v>
      </c>
      <c r="E1259" s="193"/>
      <c r="F1259" s="193"/>
      <c r="G1259" s="177">
        <v>32</v>
      </c>
      <c r="H1259" s="178">
        <f t="shared" si="79"/>
        <v>32</v>
      </c>
      <c r="I1259" s="178"/>
      <c r="J1259" s="177">
        <f t="shared" si="78"/>
        <v>32</v>
      </c>
      <c r="K1259" s="177">
        <v>13.75</v>
      </c>
      <c r="L1259" s="177">
        <f t="shared" si="80"/>
        <v>440</v>
      </c>
      <c r="M1259" s="177"/>
      <c r="N1259" s="177">
        <f t="shared" si="81"/>
        <v>440</v>
      </c>
    </row>
    <row r="1260" ht="12" customHeight="1" spans="1:14">
      <c r="A1260" s="25" t="s">
        <v>17</v>
      </c>
      <c r="B1260" s="27" t="s">
        <v>698</v>
      </c>
      <c r="C1260" s="191">
        <v>11</v>
      </c>
      <c r="D1260" s="39" t="s">
        <v>1219</v>
      </c>
      <c r="E1260" s="193"/>
      <c r="F1260" s="193"/>
      <c r="G1260" s="177">
        <v>24</v>
      </c>
      <c r="H1260" s="178">
        <f t="shared" si="79"/>
        <v>24</v>
      </c>
      <c r="I1260" s="178"/>
      <c r="J1260" s="177">
        <f t="shared" si="78"/>
        <v>24</v>
      </c>
      <c r="K1260" s="177">
        <v>13.75</v>
      </c>
      <c r="L1260" s="177">
        <f t="shared" si="80"/>
        <v>330</v>
      </c>
      <c r="M1260" s="177"/>
      <c r="N1260" s="177">
        <f t="shared" si="81"/>
        <v>330</v>
      </c>
    </row>
    <row r="1261" ht="12" customHeight="1" spans="1:14">
      <c r="A1261" s="25" t="s">
        <v>17</v>
      </c>
      <c r="B1261" s="27" t="s">
        <v>698</v>
      </c>
      <c r="C1261" s="191">
        <v>11</v>
      </c>
      <c r="D1261" s="192" t="s">
        <v>1220</v>
      </c>
      <c r="E1261" s="193"/>
      <c r="F1261" s="193"/>
      <c r="G1261" s="177">
        <v>12</v>
      </c>
      <c r="H1261" s="178">
        <f t="shared" si="79"/>
        <v>12</v>
      </c>
      <c r="I1261" s="178"/>
      <c r="J1261" s="177">
        <f t="shared" si="78"/>
        <v>12</v>
      </c>
      <c r="K1261" s="177">
        <v>13.75</v>
      </c>
      <c r="L1261" s="177">
        <f t="shared" si="80"/>
        <v>165</v>
      </c>
      <c r="M1261" s="177"/>
      <c r="N1261" s="177">
        <f t="shared" si="81"/>
        <v>165</v>
      </c>
    </row>
    <row r="1262" ht="12" customHeight="1" spans="1:14">
      <c r="A1262" s="25" t="s">
        <v>17</v>
      </c>
      <c r="B1262" s="27" t="s">
        <v>698</v>
      </c>
      <c r="C1262" s="191">
        <v>11</v>
      </c>
      <c r="D1262" s="192" t="s">
        <v>1221</v>
      </c>
      <c r="E1262" s="193"/>
      <c r="F1262" s="193"/>
      <c r="G1262" s="177">
        <v>24</v>
      </c>
      <c r="H1262" s="178">
        <f t="shared" si="79"/>
        <v>24</v>
      </c>
      <c r="I1262" s="178"/>
      <c r="J1262" s="177">
        <f t="shared" si="78"/>
        <v>24</v>
      </c>
      <c r="K1262" s="177">
        <v>13.75</v>
      </c>
      <c r="L1262" s="177">
        <f t="shared" si="80"/>
        <v>330</v>
      </c>
      <c r="M1262" s="177"/>
      <c r="N1262" s="177">
        <f t="shared" si="81"/>
        <v>330</v>
      </c>
    </row>
    <row r="1263" ht="12" customHeight="1" spans="1:14">
      <c r="A1263" s="25" t="s">
        <v>17</v>
      </c>
      <c r="B1263" s="27" t="s">
        <v>698</v>
      </c>
      <c r="C1263" s="191">
        <v>11</v>
      </c>
      <c r="D1263" s="192" t="s">
        <v>1222</v>
      </c>
      <c r="E1263" s="193"/>
      <c r="F1263" s="193"/>
      <c r="G1263" s="177">
        <v>16</v>
      </c>
      <c r="H1263" s="178">
        <f t="shared" si="79"/>
        <v>16</v>
      </c>
      <c r="I1263" s="178"/>
      <c r="J1263" s="177">
        <f t="shared" si="78"/>
        <v>16</v>
      </c>
      <c r="K1263" s="177">
        <v>13.75</v>
      </c>
      <c r="L1263" s="177">
        <f t="shared" si="80"/>
        <v>220</v>
      </c>
      <c r="M1263" s="177"/>
      <c r="N1263" s="177">
        <f t="shared" si="81"/>
        <v>220</v>
      </c>
    </row>
    <row r="1264" ht="12" customHeight="1" spans="1:14">
      <c r="A1264" s="25" t="s">
        <v>17</v>
      </c>
      <c r="B1264" s="27" t="s">
        <v>698</v>
      </c>
      <c r="C1264" s="191">
        <v>11</v>
      </c>
      <c r="D1264" s="192" t="s">
        <v>1223</v>
      </c>
      <c r="E1264" s="193"/>
      <c r="F1264" s="193"/>
      <c r="G1264" s="177">
        <v>20</v>
      </c>
      <c r="H1264" s="178">
        <f t="shared" si="79"/>
        <v>20</v>
      </c>
      <c r="I1264" s="178"/>
      <c r="J1264" s="177">
        <f t="shared" si="78"/>
        <v>20</v>
      </c>
      <c r="K1264" s="177">
        <v>13.75</v>
      </c>
      <c r="L1264" s="177">
        <f t="shared" si="80"/>
        <v>275</v>
      </c>
      <c r="M1264" s="177"/>
      <c r="N1264" s="177">
        <f t="shared" si="81"/>
        <v>275</v>
      </c>
    </row>
    <row r="1265" ht="12" customHeight="1" spans="1:14">
      <c r="A1265" s="25" t="s">
        <v>17</v>
      </c>
      <c r="B1265" s="27" t="s">
        <v>698</v>
      </c>
      <c r="C1265" s="191">
        <v>11</v>
      </c>
      <c r="D1265" s="192" t="s">
        <v>1224</v>
      </c>
      <c r="E1265" s="193"/>
      <c r="F1265" s="193"/>
      <c r="G1265" s="177">
        <v>28</v>
      </c>
      <c r="H1265" s="178">
        <f t="shared" si="79"/>
        <v>28</v>
      </c>
      <c r="I1265" s="178"/>
      <c r="J1265" s="177">
        <f t="shared" si="78"/>
        <v>28</v>
      </c>
      <c r="K1265" s="177">
        <v>13.75</v>
      </c>
      <c r="L1265" s="177">
        <f t="shared" si="80"/>
        <v>385</v>
      </c>
      <c r="M1265" s="177"/>
      <c r="N1265" s="177">
        <f t="shared" si="81"/>
        <v>385</v>
      </c>
    </row>
    <row r="1266" ht="12" customHeight="1" spans="1:14">
      <c r="A1266" s="25" t="s">
        <v>17</v>
      </c>
      <c r="B1266" s="27" t="s">
        <v>698</v>
      </c>
      <c r="C1266" s="191">
        <v>11</v>
      </c>
      <c r="D1266" s="192" t="s">
        <v>1225</v>
      </c>
      <c r="E1266" s="193"/>
      <c r="F1266" s="193"/>
      <c r="G1266" s="177">
        <v>24</v>
      </c>
      <c r="H1266" s="178">
        <f t="shared" si="79"/>
        <v>24</v>
      </c>
      <c r="I1266" s="178"/>
      <c r="J1266" s="177">
        <f t="shared" si="78"/>
        <v>24</v>
      </c>
      <c r="K1266" s="177">
        <v>13.75</v>
      </c>
      <c r="L1266" s="177">
        <f t="shared" si="80"/>
        <v>330</v>
      </c>
      <c r="M1266" s="177"/>
      <c r="N1266" s="177">
        <f t="shared" si="81"/>
        <v>330</v>
      </c>
    </row>
    <row r="1267" ht="12" customHeight="1" spans="1:14">
      <c r="A1267" s="25" t="s">
        <v>17</v>
      </c>
      <c r="B1267" s="27" t="s">
        <v>698</v>
      </c>
      <c r="C1267" s="191">
        <v>11</v>
      </c>
      <c r="D1267" s="192" t="s">
        <v>1226</v>
      </c>
      <c r="E1267" s="193"/>
      <c r="F1267" s="193"/>
      <c r="G1267" s="177">
        <v>12</v>
      </c>
      <c r="H1267" s="178">
        <f t="shared" si="79"/>
        <v>12</v>
      </c>
      <c r="I1267" s="178"/>
      <c r="J1267" s="177">
        <f t="shared" si="78"/>
        <v>12</v>
      </c>
      <c r="K1267" s="177">
        <v>13.75</v>
      </c>
      <c r="L1267" s="177">
        <f t="shared" si="80"/>
        <v>165</v>
      </c>
      <c r="M1267" s="177"/>
      <c r="N1267" s="177">
        <f t="shared" si="81"/>
        <v>165</v>
      </c>
    </row>
    <row r="1268" ht="12" customHeight="1" spans="1:14">
      <c r="A1268" s="25" t="s">
        <v>17</v>
      </c>
      <c r="B1268" s="27" t="s">
        <v>698</v>
      </c>
      <c r="C1268" s="191">
        <v>11</v>
      </c>
      <c r="D1268" s="192" t="s">
        <v>1227</v>
      </c>
      <c r="E1268" s="193"/>
      <c r="F1268" s="193"/>
      <c r="G1268" s="177">
        <v>16</v>
      </c>
      <c r="H1268" s="178">
        <f t="shared" si="79"/>
        <v>16</v>
      </c>
      <c r="I1268" s="178"/>
      <c r="J1268" s="177">
        <f t="shared" si="78"/>
        <v>16</v>
      </c>
      <c r="K1268" s="177">
        <v>13.75</v>
      </c>
      <c r="L1268" s="177">
        <f t="shared" si="80"/>
        <v>220</v>
      </c>
      <c r="M1268" s="177"/>
      <c r="N1268" s="177">
        <f t="shared" si="81"/>
        <v>220</v>
      </c>
    </row>
    <row r="1269" ht="12" customHeight="1" spans="1:14">
      <c r="A1269" s="25" t="s">
        <v>17</v>
      </c>
      <c r="B1269" s="27" t="s">
        <v>698</v>
      </c>
      <c r="C1269" s="191">
        <v>11</v>
      </c>
      <c r="D1269" s="39" t="s">
        <v>1228</v>
      </c>
      <c r="E1269" s="193"/>
      <c r="F1269" s="193"/>
      <c r="G1269" s="177">
        <v>12</v>
      </c>
      <c r="H1269" s="178">
        <f t="shared" si="79"/>
        <v>12</v>
      </c>
      <c r="I1269" s="178"/>
      <c r="J1269" s="177">
        <f t="shared" si="78"/>
        <v>12</v>
      </c>
      <c r="K1269" s="177">
        <v>13.75</v>
      </c>
      <c r="L1269" s="177">
        <f t="shared" si="80"/>
        <v>165</v>
      </c>
      <c r="M1269" s="177"/>
      <c r="N1269" s="177">
        <f t="shared" si="81"/>
        <v>165</v>
      </c>
    </row>
    <row r="1270" ht="12" customHeight="1" spans="1:14">
      <c r="A1270" s="25" t="s">
        <v>17</v>
      </c>
      <c r="B1270" s="27" t="s">
        <v>698</v>
      </c>
      <c r="C1270" s="191">
        <v>11</v>
      </c>
      <c r="D1270" s="39" t="s">
        <v>1229</v>
      </c>
      <c r="E1270" s="193"/>
      <c r="F1270" s="193"/>
      <c r="G1270" s="177">
        <v>32</v>
      </c>
      <c r="H1270" s="178">
        <f t="shared" si="79"/>
        <v>32</v>
      </c>
      <c r="I1270" s="178"/>
      <c r="J1270" s="177">
        <f t="shared" si="78"/>
        <v>32</v>
      </c>
      <c r="K1270" s="177">
        <v>13.75</v>
      </c>
      <c r="L1270" s="177">
        <f t="shared" si="80"/>
        <v>440</v>
      </c>
      <c r="M1270" s="177"/>
      <c r="N1270" s="177">
        <f t="shared" si="81"/>
        <v>440</v>
      </c>
    </row>
    <row r="1271" ht="12" customHeight="1" spans="1:14">
      <c r="A1271" s="25" t="s">
        <v>17</v>
      </c>
      <c r="B1271" s="27" t="s">
        <v>698</v>
      </c>
      <c r="C1271" s="191">
        <v>11</v>
      </c>
      <c r="D1271" s="192" t="s">
        <v>1230</v>
      </c>
      <c r="E1271" s="193"/>
      <c r="F1271" s="193"/>
      <c r="G1271" s="177">
        <v>24</v>
      </c>
      <c r="H1271" s="178">
        <f t="shared" si="79"/>
        <v>24</v>
      </c>
      <c r="I1271" s="178"/>
      <c r="J1271" s="177">
        <f t="shared" si="78"/>
        <v>24</v>
      </c>
      <c r="K1271" s="177">
        <v>13.75</v>
      </c>
      <c r="L1271" s="177">
        <f t="shared" si="80"/>
        <v>330</v>
      </c>
      <c r="M1271" s="177"/>
      <c r="N1271" s="177">
        <f t="shared" si="81"/>
        <v>330</v>
      </c>
    </row>
    <row r="1272" ht="12" customHeight="1" spans="1:14">
      <c r="A1272" s="25" t="s">
        <v>17</v>
      </c>
      <c r="B1272" s="27" t="s">
        <v>698</v>
      </c>
      <c r="C1272" s="191">
        <v>11</v>
      </c>
      <c r="D1272" s="192" t="s">
        <v>1231</v>
      </c>
      <c r="E1272" s="193"/>
      <c r="F1272" s="193"/>
      <c r="G1272" s="177">
        <v>12</v>
      </c>
      <c r="H1272" s="178">
        <f t="shared" si="79"/>
        <v>12</v>
      </c>
      <c r="I1272" s="178"/>
      <c r="J1272" s="177">
        <f t="shared" si="78"/>
        <v>12</v>
      </c>
      <c r="K1272" s="177">
        <v>13.75</v>
      </c>
      <c r="L1272" s="177">
        <f t="shared" si="80"/>
        <v>165</v>
      </c>
      <c r="M1272" s="177"/>
      <c r="N1272" s="177">
        <f t="shared" si="81"/>
        <v>165</v>
      </c>
    </row>
    <row r="1273" ht="12" customHeight="1" spans="1:14">
      <c r="A1273" s="25" t="s">
        <v>17</v>
      </c>
      <c r="B1273" s="27" t="s">
        <v>698</v>
      </c>
      <c r="C1273" s="191">
        <v>11</v>
      </c>
      <c r="D1273" s="192" t="s">
        <v>1232</v>
      </c>
      <c r="E1273" s="193"/>
      <c r="F1273" s="193"/>
      <c r="G1273" s="177">
        <v>16</v>
      </c>
      <c r="H1273" s="178">
        <f t="shared" si="79"/>
        <v>16</v>
      </c>
      <c r="I1273" s="178"/>
      <c r="J1273" s="177">
        <f t="shared" si="78"/>
        <v>16</v>
      </c>
      <c r="K1273" s="177">
        <v>13.75</v>
      </c>
      <c r="L1273" s="177">
        <f t="shared" si="80"/>
        <v>220</v>
      </c>
      <c r="M1273" s="177"/>
      <c r="N1273" s="177">
        <f t="shared" si="81"/>
        <v>220</v>
      </c>
    </row>
    <row r="1274" ht="12" customHeight="1" spans="1:14">
      <c r="A1274" s="25" t="s">
        <v>17</v>
      </c>
      <c r="B1274" s="27" t="s">
        <v>698</v>
      </c>
      <c r="C1274" s="191">
        <v>11</v>
      </c>
      <c r="D1274" s="192" t="s">
        <v>1233</v>
      </c>
      <c r="E1274" s="193"/>
      <c r="F1274" s="193"/>
      <c r="G1274" s="177">
        <v>24</v>
      </c>
      <c r="H1274" s="178">
        <f t="shared" si="79"/>
        <v>24</v>
      </c>
      <c r="I1274" s="178"/>
      <c r="J1274" s="177">
        <f t="shared" si="78"/>
        <v>24</v>
      </c>
      <c r="K1274" s="177">
        <v>13.75</v>
      </c>
      <c r="L1274" s="177">
        <f t="shared" si="80"/>
        <v>330</v>
      </c>
      <c r="M1274" s="177"/>
      <c r="N1274" s="177">
        <f t="shared" si="81"/>
        <v>330</v>
      </c>
    </row>
    <row r="1275" ht="12" customHeight="1" spans="1:14">
      <c r="A1275" s="25" t="s">
        <v>17</v>
      </c>
      <c r="B1275" s="27" t="s">
        <v>698</v>
      </c>
      <c r="C1275" s="191">
        <v>11</v>
      </c>
      <c r="D1275" s="192" t="s">
        <v>1234</v>
      </c>
      <c r="E1275" s="193"/>
      <c r="F1275" s="193"/>
      <c r="G1275" s="177">
        <v>24</v>
      </c>
      <c r="H1275" s="178">
        <f t="shared" si="79"/>
        <v>24</v>
      </c>
      <c r="I1275" s="178"/>
      <c r="J1275" s="177">
        <f t="shared" si="78"/>
        <v>24</v>
      </c>
      <c r="K1275" s="177">
        <v>13.75</v>
      </c>
      <c r="L1275" s="177">
        <f t="shared" si="80"/>
        <v>330</v>
      </c>
      <c r="M1275" s="177"/>
      <c r="N1275" s="177">
        <f t="shared" si="81"/>
        <v>330</v>
      </c>
    </row>
    <row r="1276" ht="12" customHeight="1" spans="1:14">
      <c r="A1276" s="25" t="s">
        <v>17</v>
      </c>
      <c r="B1276" s="27" t="s">
        <v>698</v>
      </c>
      <c r="C1276" s="191" t="s">
        <v>2</v>
      </c>
      <c r="D1276" s="191" t="s">
        <v>1235</v>
      </c>
      <c r="E1276" s="193"/>
      <c r="F1276" s="193">
        <f>12638.9+118.3-4.14</f>
        <v>12753.06</v>
      </c>
      <c r="G1276" s="177"/>
      <c r="H1276" s="178">
        <f t="shared" si="79"/>
        <v>12753.06</v>
      </c>
      <c r="I1276" s="178"/>
      <c r="J1276" s="177">
        <f t="shared" si="78"/>
        <v>12753.06</v>
      </c>
      <c r="K1276" s="177">
        <v>13.75</v>
      </c>
      <c r="L1276" s="177">
        <f t="shared" si="80"/>
        <v>175354.58</v>
      </c>
      <c r="M1276" s="177"/>
      <c r="N1276" s="177">
        <f t="shared" si="81"/>
        <v>175354.58</v>
      </c>
    </row>
    <row r="1277" ht="12" customHeight="1" spans="1:14">
      <c r="A1277" s="25" t="s">
        <v>17</v>
      </c>
      <c r="B1277" s="25" t="s">
        <v>1236</v>
      </c>
      <c r="C1277" s="27">
        <v>2</v>
      </c>
      <c r="D1277" s="27" t="s">
        <v>1237</v>
      </c>
      <c r="E1277" s="30"/>
      <c r="F1277" s="30"/>
      <c r="G1277" s="177">
        <v>17.5</v>
      </c>
      <c r="H1277" s="178">
        <f t="shared" si="79"/>
        <v>17.5</v>
      </c>
      <c r="I1277" s="178"/>
      <c r="J1277" s="177">
        <f t="shared" si="78"/>
        <v>17.5</v>
      </c>
      <c r="K1277" s="177">
        <v>13.75</v>
      </c>
      <c r="L1277" s="177">
        <f t="shared" si="80"/>
        <v>240.63</v>
      </c>
      <c r="M1277" s="177"/>
      <c r="N1277" s="177">
        <f t="shared" si="81"/>
        <v>240.63</v>
      </c>
    </row>
    <row r="1278" ht="12" customHeight="1" spans="1:14">
      <c r="A1278" s="25" t="s">
        <v>17</v>
      </c>
      <c r="B1278" s="25" t="s">
        <v>1236</v>
      </c>
      <c r="C1278" s="27">
        <v>2</v>
      </c>
      <c r="D1278" s="27" t="s">
        <v>1238</v>
      </c>
      <c r="E1278" s="30"/>
      <c r="F1278" s="30"/>
      <c r="G1278" s="177">
        <v>10</v>
      </c>
      <c r="H1278" s="178">
        <f t="shared" si="79"/>
        <v>10</v>
      </c>
      <c r="I1278" s="178"/>
      <c r="J1278" s="177">
        <f t="shared" si="78"/>
        <v>10</v>
      </c>
      <c r="K1278" s="177">
        <v>13.75</v>
      </c>
      <c r="L1278" s="177">
        <f t="shared" si="80"/>
        <v>137.5</v>
      </c>
      <c r="M1278" s="177"/>
      <c r="N1278" s="177">
        <f t="shared" si="81"/>
        <v>137.5</v>
      </c>
    </row>
    <row r="1279" ht="12" customHeight="1" spans="1:14">
      <c r="A1279" s="25" t="s">
        <v>17</v>
      </c>
      <c r="B1279" s="25" t="s">
        <v>1236</v>
      </c>
      <c r="C1279" s="27">
        <v>2</v>
      </c>
      <c r="D1279" s="27" t="s">
        <v>1239</v>
      </c>
      <c r="E1279" s="30"/>
      <c r="F1279" s="30"/>
      <c r="G1279" s="177">
        <v>12.5</v>
      </c>
      <c r="H1279" s="178">
        <f t="shared" si="79"/>
        <v>12.5</v>
      </c>
      <c r="I1279" s="178"/>
      <c r="J1279" s="177">
        <f t="shared" si="78"/>
        <v>12.5</v>
      </c>
      <c r="K1279" s="177">
        <v>13.75</v>
      </c>
      <c r="L1279" s="177">
        <f t="shared" si="80"/>
        <v>171.88</v>
      </c>
      <c r="M1279" s="177"/>
      <c r="N1279" s="177">
        <f t="shared" si="81"/>
        <v>171.88</v>
      </c>
    </row>
    <row r="1280" ht="12" customHeight="1" spans="1:14">
      <c r="A1280" s="25" t="s">
        <v>17</v>
      </c>
      <c r="B1280" s="25" t="s">
        <v>1236</v>
      </c>
      <c r="C1280" s="27">
        <v>2</v>
      </c>
      <c r="D1280" s="27" t="s">
        <v>1240</v>
      </c>
      <c r="E1280" s="30"/>
      <c r="F1280" s="30"/>
      <c r="G1280" s="177">
        <v>20</v>
      </c>
      <c r="H1280" s="178">
        <f t="shared" si="79"/>
        <v>20</v>
      </c>
      <c r="I1280" s="178"/>
      <c r="J1280" s="177">
        <f t="shared" si="78"/>
        <v>20</v>
      </c>
      <c r="K1280" s="177">
        <v>13.75</v>
      </c>
      <c r="L1280" s="177">
        <f t="shared" si="80"/>
        <v>275</v>
      </c>
      <c r="M1280" s="177"/>
      <c r="N1280" s="177">
        <f t="shared" si="81"/>
        <v>275</v>
      </c>
    </row>
    <row r="1281" ht="12" customHeight="1" spans="1:14">
      <c r="A1281" s="25" t="s">
        <v>17</v>
      </c>
      <c r="B1281" s="25" t="s">
        <v>1236</v>
      </c>
      <c r="C1281" s="27">
        <v>2</v>
      </c>
      <c r="D1281" s="27" t="s">
        <v>1241</v>
      </c>
      <c r="E1281" s="30"/>
      <c r="F1281" s="30"/>
      <c r="G1281" s="177">
        <v>40</v>
      </c>
      <c r="H1281" s="178">
        <f t="shared" si="79"/>
        <v>40</v>
      </c>
      <c r="I1281" s="178"/>
      <c r="J1281" s="177">
        <f t="shared" si="78"/>
        <v>40</v>
      </c>
      <c r="K1281" s="177">
        <v>13.75</v>
      </c>
      <c r="L1281" s="177">
        <f t="shared" si="80"/>
        <v>550</v>
      </c>
      <c r="M1281" s="177"/>
      <c r="N1281" s="177">
        <f t="shared" si="81"/>
        <v>550</v>
      </c>
    </row>
    <row r="1282" ht="12" customHeight="1" spans="1:14">
      <c r="A1282" s="25" t="s">
        <v>17</v>
      </c>
      <c r="B1282" s="25" t="s">
        <v>1236</v>
      </c>
      <c r="C1282" s="27">
        <v>2</v>
      </c>
      <c r="D1282" s="27" t="s">
        <v>1242</v>
      </c>
      <c r="E1282" s="30"/>
      <c r="F1282" s="30"/>
      <c r="G1282" s="177">
        <v>10</v>
      </c>
      <c r="H1282" s="178">
        <f t="shared" si="79"/>
        <v>10</v>
      </c>
      <c r="I1282" s="178"/>
      <c r="J1282" s="177">
        <f t="shared" si="78"/>
        <v>10</v>
      </c>
      <c r="K1282" s="177">
        <v>13.75</v>
      </c>
      <c r="L1282" s="177">
        <f t="shared" si="80"/>
        <v>137.5</v>
      </c>
      <c r="M1282" s="177"/>
      <c r="N1282" s="177">
        <f t="shared" si="81"/>
        <v>137.5</v>
      </c>
    </row>
    <row r="1283" ht="12" customHeight="1" spans="1:14">
      <c r="A1283" s="25" t="s">
        <v>17</v>
      </c>
      <c r="B1283" s="25" t="s">
        <v>1236</v>
      </c>
      <c r="C1283" s="27">
        <v>2</v>
      </c>
      <c r="D1283" s="179" t="s">
        <v>1243</v>
      </c>
      <c r="E1283" s="30"/>
      <c r="F1283" s="30"/>
      <c r="G1283" s="177">
        <v>12.5</v>
      </c>
      <c r="H1283" s="178">
        <f t="shared" si="79"/>
        <v>12.5</v>
      </c>
      <c r="I1283" s="178"/>
      <c r="J1283" s="177">
        <f t="shared" si="78"/>
        <v>12.5</v>
      </c>
      <c r="K1283" s="177">
        <v>13.75</v>
      </c>
      <c r="L1283" s="177">
        <f t="shared" si="80"/>
        <v>171.88</v>
      </c>
      <c r="M1283" s="177"/>
      <c r="N1283" s="177">
        <f t="shared" si="81"/>
        <v>171.88</v>
      </c>
    </row>
    <row r="1284" ht="12" customHeight="1" spans="1:14">
      <c r="A1284" s="25" t="s">
        <v>17</v>
      </c>
      <c r="B1284" s="25" t="s">
        <v>1236</v>
      </c>
      <c r="C1284" s="27">
        <v>2</v>
      </c>
      <c r="D1284" s="27" t="s">
        <v>1244</v>
      </c>
      <c r="E1284" s="30"/>
      <c r="F1284" s="30"/>
      <c r="G1284" s="177">
        <v>22.5</v>
      </c>
      <c r="H1284" s="178">
        <f t="shared" si="79"/>
        <v>22.5</v>
      </c>
      <c r="I1284" s="178"/>
      <c r="J1284" s="177">
        <f t="shared" si="78"/>
        <v>22.5</v>
      </c>
      <c r="K1284" s="177">
        <v>13.75</v>
      </c>
      <c r="L1284" s="177">
        <f t="shared" si="80"/>
        <v>309.38</v>
      </c>
      <c r="M1284" s="177"/>
      <c r="N1284" s="177">
        <f t="shared" si="81"/>
        <v>309.38</v>
      </c>
    </row>
    <row r="1285" ht="12" customHeight="1" spans="1:14">
      <c r="A1285" s="25" t="s">
        <v>17</v>
      </c>
      <c r="B1285" s="25" t="s">
        <v>1236</v>
      </c>
      <c r="C1285" s="27">
        <v>2</v>
      </c>
      <c r="D1285" s="27" t="s">
        <v>1245</v>
      </c>
      <c r="E1285" s="30"/>
      <c r="F1285" s="30"/>
      <c r="G1285" s="177">
        <v>15</v>
      </c>
      <c r="H1285" s="178">
        <f t="shared" si="79"/>
        <v>15</v>
      </c>
      <c r="I1285" s="178"/>
      <c r="J1285" s="177">
        <f t="shared" ref="J1285:J1348" si="82">H1285</f>
        <v>15</v>
      </c>
      <c r="K1285" s="177">
        <v>13.75</v>
      </c>
      <c r="L1285" s="177">
        <f t="shared" si="80"/>
        <v>206.25</v>
      </c>
      <c r="M1285" s="177"/>
      <c r="N1285" s="177">
        <f t="shared" si="81"/>
        <v>206.25</v>
      </c>
    </row>
    <row r="1286" ht="12" customHeight="1" spans="1:14">
      <c r="A1286" s="25" t="s">
        <v>17</v>
      </c>
      <c r="B1286" s="25" t="s">
        <v>1236</v>
      </c>
      <c r="C1286" s="27">
        <v>2</v>
      </c>
      <c r="D1286" s="27" t="s">
        <v>1246</v>
      </c>
      <c r="E1286" s="30"/>
      <c r="F1286" s="30"/>
      <c r="G1286" s="177">
        <v>15</v>
      </c>
      <c r="H1286" s="178">
        <f t="shared" ref="H1286:H1349" si="83">SUBTOTAL(9,E1286:G1286)</f>
        <v>15</v>
      </c>
      <c r="I1286" s="178"/>
      <c r="J1286" s="177">
        <f t="shared" si="82"/>
        <v>15</v>
      </c>
      <c r="K1286" s="177">
        <v>13.75</v>
      </c>
      <c r="L1286" s="177">
        <f t="shared" ref="L1286:L1349" si="84">ROUND(H1286*K1286,2)</f>
        <v>206.25</v>
      </c>
      <c r="M1286" s="177"/>
      <c r="N1286" s="177">
        <f t="shared" ref="N1286:N1349" si="85">L1286-M1286</f>
        <v>206.25</v>
      </c>
    </row>
    <row r="1287" ht="12" customHeight="1" spans="1:14">
      <c r="A1287" s="25" t="s">
        <v>17</v>
      </c>
      <c r="B1287" s="25" t="s">
        <v>1236</v>
      </c>
      <c r="C1287" s="27">
        <v>2</v>
      </c>
      <c r="D1287" s="27" t="s">
        <v>1247</v>
      </c>
      <c r="E1287" s="30"/>
      <c r="F1287" s="30"/>
      <c r="G1287" s="177">
        <v>12.5</v>
      </c>
      <c r="H1287" s="178">
        <f t="shared" si="83"/>
        <v>12.5</v>
      </c>
      <c r="I1287" s="178"/>
      <c r="J1287" s="177">
        <f t="shared" si="82"/>
        <v>12.5</v>
      </c>
      <c r="K1287" s="177">
        <v>13.75</v>
      </c>
      <c r="L1287" s="177">
        <f t="shared" si="84"/>
        <v>171.88</v>
      </c>
      <c r="M1287" s="177"/>
      <c r="N1287" s="177">
        <f t="shared" si="85"/>
        <v>171.88</v>
      </c>
    </row>
    <row r="1288" ht="12" customHeight="1" spans="1:14">
      <c r="A1288" s="25" t="s">
        <v>17</v>
      </c>
      <c r="B1288" s="25" t="s">
        <v>1236</v>
      </c>
      <c r="C1288" s="27">
        <v>2</v>
      </c>
      <c r="D1288" s="27" t="s">
        <v>1248</v>
      </c>
      <c r="E1288" s="30"/>
      <c r="F1288" s="30"/>
      <c r="G1288" s="177">
        <v>15</v>
      </c>
      <c r="H1288" s="178">
        <f t="shared" si="83"/>
        <v>15</v>
      </c>
      <c r="I1288" s="178"/>
      <c r="J1288" s="177">
        <f t="shared" si="82"/>
        <v>15</v>
      </c>
      <c r="K1288" s="177">
        <v>13.75</v>
      </c>
      <c r="L1288" s="177">
        <f t="shared" si="84"/>
        <v>206.25</v>
      </c>
      <c r="M1288" s="177"/>
      <c r="N1288" s="177">
        <f t="shared" si="85"/>
        <v>206.25</v>
      </c>
    </row>
    <row r="1289" ht="12" customHeight="1" spans="1:14">
      <c r="A1289" s="25" t="s">
        <v>17</v>
      </c>
      <c r="B1289" s="25" t="s">
        <v>1236</v>
      </c>
      <c r="C1289" s="27">
        <v>2</v>
      </c>
      <c r="D1289" s="27" t="s">
        <v>1249</v>
      </c>
      <c r="E1289" s="30"/>
      <c r="F1289" s="30"/>
      <c r="G1289" s="177">
        <v>17.5</v>
      </c>
      <c r="H1289" s="178">
        <f t="shared" si="83"/>
        <v>17.5</v>
      </c>
      <c r="I1289" s="178"/>
      <c r="J1289" s="177">
        <f t="shared" si="82"/>
        <v>17.5</v>
      </c>
      <c r="K1289" s="177">
        <v>13.75</v>
      </c>
      <c r="L1289" s="177">
        <f t="shared" si="84"/>
        <v>240.63</v>
      </c>
      <c r="M1289" s="177"/>
      <c r="N1289" s="177">
        <f t="shared" si="85"/>
        <v>240.63</v>
      </c>
    </row>
    <row r="1290" ht="12" customHeight="1" spans="1:14">
      <c r="A1290" s="25" t="s">
        <v>17</v>
      </c>
      <c r="B1290" s="25" t="s">
        <v>1236</v>
      </c>
      <c r="C1290" s="27">
        <v>2</v>
      </c>
      <c r="D1290" s="27" t="s">
        <v>1250</v>
      </c>
      <c r="E1290" s="30"/>
      <c r="F1290" s="30"/>
      <c r="G1290" s="177">
        <v>12.5</v>
      </c>
      <c r="H1290" s="178">
        <f t="shared" si="83"/>
        <v>12.5</v>
      </c>
      <c r="I1290" s="178"/>
      <c r="J1290" s="177">
        <f t="shared" si="82"/>
        <v>12.5</v>
      </c>
      <c r="K1290" s="177">
        <v>13.75</v>
      </c>
      <c r="L1290" s="177">
        <f t="shared" si="84"/>
        <v>171.88</v>
      </c>
      <c r="M1290" s="177"/>
      <c r="N1290" s="177">
        <f t="shared" si="85"/>
        <v>171.88</v>
      </c>
    </row>
    <row r="1291" ht="12" customHeight="1" spans="1:14">
      <c r="A1291" s="25" t="s">
        <v>17</v>
      </c>
      <c r="B1291" s="25" t="s">
        <v>1236</v>
      </c>
      <c r="C1291" s="27">
        <v>2</v>
      </c>
      <c r="D1291" s="191" t="s">
        <v>1251</v>
      </c>
      <c r="E1291" s="30"/>
      <c r="F1291" s="30"/>
      <c r="G1291" s="177">
        <v>10</v>
      </c>
      <c r="H1291" s="178">
        <f t="shared" si="83"/>
        <v>10</v>
      </c>
      <c r="I1291" s="178"/>
      <c r="J1291" s="177">
        <f t="shared" si="82"/>
        <v>10</v>
      </c>
      <c r="K1291" s="177">
        <v>13.75</v>
      </c>
      <c r="L1291" s="177">
        <f t="shared" si="84"/>
        <v>137.5</v>
      </c>
      <c r="M1291" s="177"/>
      <c r="N1291" s="177">
        <f t="shared" si="85"/>
        <v>137.5</v>
      </c>
    </row>
    <row r="1292" ht="12" customHeight="1" spans="1:14">
      <c r="A1292" s="25" t="s">
        <v>17</v>
      </c>
      <c r="B1292" s="25" t="s">
        <v>1236</v>
      </c>
      <c r="C1292" s="27">
        <v>2</v>
      </c>
      <c r="D1292" s="191" t="s">
        <v>1252</v>
      </c>
      <c r="E1292" s="30"/>
      <c r="F1292" s="30"/>
      <c r="G1292" s="177">
        <v>12.5</v>
      </c>
      <c r="H1292" s="178">
        <f t="shared" si="83"/>
        <v>12.5</v>
      </c>
      <c r="I1292" s="178"/>
      <c r="J1292" s="177">
        <f t="shared" si="82"/>
        <v>12.5</v>
      </c>
      <c r="K1292" s="177">
        <v>13.75</v>
      </c>
      <c r="L1292" s="177">
        <f t="shared" si="84"/>
        <v>171.88</v>
      </c>
      <c r="M1292" s="177"/>
      <c r="N1292" s="177">
        <f t="shared" si="85"/>
        <v>171.88</v>
      </c>
    </row>
    <row r="1293" ht="12" customHeight="1" spans="1:14">
      <c r="A1293" s="25" t="s">
        <v>17</v>
      </c>
      <c r="B1293" s="25" t="s">
        <v>1236</v>
      </c>
      <c r="C1293" s="27">
        <v>2</v>
      </c>
      <c r="D1293" s="27" t="s">
        <v>1253</v>
      </c>
      <c r="E1293" s="30"/>
      <c r="F1293" s="30"/>
      <c r="G1293" s="177">
        <v>17.5</v>
      </c>
      <c r="H1293" s="178">
        <f t="shared" si="83"/>
        <v>17.5</v>
      </c>
      <c r="I1293" s="178"/>
      <c r="J1293" s="177">
        <f t="shared" si="82"/>
        <v>17.5</v>
      </c>
      <c r="K1293" s="177">
        <v>13.75</v>
      </c>
      <c r="L1293" s="177">
        <f t="shared" si="84"/>
        <v>240.63</v>
      </c>
      <c r="M1293" s="177"/>
      <c r="N1293" s="177">
        <f t="shared" si="85"/>
        <v>240.63</v>
      </c>
    </row>
    <row r="1294" ht="12" customHeight="1" spans="1:14">
      <c r="A1294" s="25" t="s">
        <v>17</v>
      </c>
      <c r="B1294" s="25" t="s">
        <v>1236</v>
      </c>
      <c r="C1294" s="27">
        <v>2</v>
      </c>
      <c r="D1294" s="27" t="s">
        <v>1254</v>
      </c>
      <c r="E1294" s="30"/>
      <c r="F1294" s="30"/>
      <c r="G1294" s="177">
        <v>7.5</v>
      </c>
      <c r="H1294" s="178">
        <f t="shared" si="83"/>
        <v>7.5</v>
      </c>
      <c r="I1294" s="178"/>
      <c r="J1294" s="177">
        <f t="shared" si="82"/>
        <v>7.5</v>
      </c>
      <c r="K1294" s="177">
        <v>13.75</v>
      </c>
      <c r="L1294" s="177">
        <f t="shared" si="84"/>
        <v>103.13</v>
      </c>
      <c r="M1294" s="177"/>
      <c r="N1294" s="177">
        <f t="shared" si="85"/>
        <v>103.13</v>
      </c>
    </row>
    <row r="1295" ht="12" customHeight="1" spans="1:14">
      <c r="A1295" s="25" t="s">
        <v>17</v>
      </c>
      <c r="B1295" s="25" t="s">
        <v>1236</v>
      </c>
      <c r="C1295" s="27">
        <v>2</v>
      </c>
      <c r="D1295" s="27" t="s">
        <v>1255</v>
      </c>
      <c r="E1295" s="30"/>
      <c r="F1295" s="30"/>
      <c r="G1295" s="177">
        <v>15</v>
      </c>
      <c r="H1295" s="178">
        <f t="shared" si="83"/>
        <v>15</v>
      </c>
      <c r="I1295" s="178"/>
      <c r="J1295" s="177">
        <f t="shared" si="82"/>
        <v>15</v>
      </c>
      <c r="K1295" s="177">
        <v>13.75</v>
      </c>
      <c r="L1295" s="177">
        <f t="shared" si="84"/>
        <v>206.25</v>
      </c>
      <c r="M1295" s="177"/>
      <c r="N1295" s="177">
        <f t="shared" si="85"/>
        <v>206.25</v>
      </c>
    </row>
    <row r="1296" ht="12" customHeight="1" spans="1:14">
      <c r="A1296" s="25" t="s">
        <v>17</v>
      </c>
      <c r="B1296" s="25" t="s">
        <v>1236</v>
      </c>
      <c r="C1296" s="27">
        <v>2</v>
      </c>
      <c r="D1296" s="27" t="s">
        <v>1256</v>
      </c>
      <c r="E1296" s="30"/>
      <c r="F1296" s="30"/>
      <c r="G1296" s="177">
        <v>42.5</v>
      </c>
      <c r="H1296" s="178">
        <f t="shared" si="83"/>
        <v>42.5</v>
      </c>
      <c r="I1296" s="178"/>
      <c r="J1296" s="177">
        <f t="shared" si="82"/>
        <v>42.5</v>
      </c>
      <c r="K1296" s="177">
        <v>13.75</v>
      </c>
      <c r="L1296" s="177">
        <f t="shared" si="84"/>
        <v>584.38</v>
      </c>
      <c r="M1296" s="177"/>
      <c r="N1296" s="177">
        <f t="shared" si="85"/>
        <v>584.38</v>
      </c>
    </row>
    <row r="1297" ht="12" customHeight="1" spans="1:14">
      <c r="A1297" s="25" t="s">
        <v>17</v>
      </c>
      <c r="B1297" s="25" t="s">
        <v>1236</v>
      </c>
      <c r="C1297" s="27">
        <v>2</v>
      </c>
      <c r="D1297" s="27" t="s">
        <v>1257</v>
      </c>
      <c r="E1297" s="30"/>
      <c r="F1297" s="30"/>
      <c r="G1297" s="177">
        <v>17.5</v>
      </c>
      <c r="H1297" s="178">
        <f t="shared" si="83"/>
        <v>17.5</v>
      </c>
      <c r="I1297" s="178"/>
      <c r="J1297" s="177">
        <f t="shared" si="82"/>
        <v>17.5</v>
      </c>
      <c r="K1297" s="177">
        <v>13.75</v>
      </c>
      <c r="L1297" s="177">
        <f t="shared" si="84"/>
        <v>240.63</v>
      </c>
      <c r="M1297" s="177"/>
      <c r="N1297" s="177">
        <f t="shared" si="85"/>
        <v>240.63</v>
      </c>
    </row>
    <row r="1298" ht="12" customHeight="1" spans="1:14">
      <c r="A1298" s="25" t="s">
        <v>17</v>
      </c>
      <c r="B1298" s="25" t="s">
        <v>1236</v>
      </c>
      <c r="C1298" s="27">
        <v>2</v>
      </c>
      <c r="D1298" s="27" t="s">
        <v>1258</v>
      </c>
      <c r="E1298" s="30"/>
      <c r="F1298" s="30"/>
      <c r="G1298" s="177">
        <v>12.5</v>
      </c>
      <c r="H1298" s="178">
        <f t="shared" si="83"/>
        <v>12.5</v>
      </c>
      <c r="I1298" s="178"/>
      <c r="J1298" s="177">
        <f t="shared" si="82"/>
        <v>12.5</v>
      </c>
      <c r="K1298" s="177">
        <v>13.75</v>
      </c>
      <c r="L1298" s="177">
        <f t="shared" si="84"/>
        <v>171.88</v>
      </c>
      <c r="M1298" s="177"/>
      <c r="N1298" s="177">
        <f t="shared" si="85"/>
        <v>171.88</v>
      </c>
    </row>
    <row r="1299" ht="12" customHeight="1" spans="1:14">
      <c r="A1299" s="25" t="s">
        <v>17</v>
      </c>
      <c r="B1299" s="25" t="s">
        <v>1236</v>
      </c>
      <c r="C1299" s="27">
        <v>2</v>
      </c>
      <c r="D1299" s="27" t="s">
        <v>1259</v>
      </c>
      <c r="E1299" s="30"/>
      <c r="F1299" s="30"/>
      <c r="G1299" s="177">
        <v>12.5</v>
      </c>
      <c r="H1299" s="178">
        <f t="shared" si="83"/>
        <v>12.5</v>
      </c>
      <c r="I1299" s="178"/>
      <c r="J1299" s="177">
        <f t="shared" si="82"/>
        <v>12.5</v>
      </c>
      <c r="K1299" s="177">
        <v>13.75</v>
      </c>
      <c r="L1299" s="177">
        <f t="shared" si="84"/>
        <v>171.88</v>
      </c>
      <c r="M1299" s="177"/>
      <c r="N1299" s="177">
        <f t="shared" si="85"/>
        <v>171.88</v>
      </c>
    </row>
    <row r="1300" ht="12" customHeight="1" spans="1:14">
      <c r="A1300" s="25" t="s">
        <v>17</v>
      </c>
      <c r="B1300" s="25" t="s">
        <v>1236</v>
      </c>
      <c r="C1300" s="27">
        <v>2</v>
      </c>
      <c r="D1300" s="27" t="s">
        <v>1260</v>
      </c>
      <c r="E1300" s="30"/>
      <c r="F1300" s="30"/>
      <c r="G1300" s="177">
        <v>10</v>
      </c>
      <c r="H1300" s="178">
        <f t="shared" si="83"/>
        <v>10</v>
      </c>
      <c r="I1300" s="178"/>
      <c r="J1300" s="177">
        <f t="shared" si="82"/>
        <v>10</v>
      </c>
      <c r="K1300" s="177">
        <v>13.75</v>
      </c>
      <c r="L1300" s="177">
        <f t="shared" si="84"/>
        <v>137.5</v>
      </c>
      <c r="M1300" s="177"/>
      <c r="N1300" s="177">
        <f t="shared" si="85"/>
        <v>137.5</v>
      </c>
    </row>
    <row r="1301" ht="12" customHeight="1" spans="1:14">
      <c r="A1301" s="25" t="s">
        <v>17</v>
      </c>
      <c r="B1301" s="25" t="s">
        <v>1236</v>
      </c>
      <c r="C1301" s="27">
        <v>2</v>
      </c>
      <c r="D1301" s="27" t="s">
        <v>1261</v>
      </c>
      <c r="E1301" s="30"/>
      <c r="F1301" s="30"/>
      <c r="G1301" s="177">
        <v>12.5</v>
      </c>
      <c r="H1301" s="178">
        <f t="shared" si="83"/>
        <v>12.5</v>
      </c>
      <c r="I1301" s="178"/>
      <c r="J1301" s="177">
        <f t="shared" si="82"/>
        <v>12.5</v>
      </c>
      <c r="K1301" s="177">
        <v>13.75</v>
      </c>
      <c r="L1301" s="177">
        <f t="shared" si="84"/>
        <v>171.88</v>
      </c>
      <c r="M1301" s="177"/>
      <c r="N1301" s="177">
        <f t="shared" si="85"/>
        <v>171.88</v>
      </c>
    </row>
    <row r="1302" ht="12" customHeight="1" spans="1:14">
      <c r="A1302" s="25" t="s">
        <v>17</v>
      </c>
      <c r="B1302" s="25" t="s">
        <v>1236</v>
      </c>
      <c r="C1302" s="27">
        <v>2</v>
      </c>
      <c r="D1302" s="27" t="s">
        <v>1262</v>
      </c>
      <c r="E1302" s="30"/>
      <c r="F1302" s="30"/>
      <c r="G1302" s="177">
        <v>7.5</v>
      </c>
      <c r="H1302" s="178">
        <f t="shared" si="83"/>
        <v>7.5</v>
      </c>
      <c r="I1302" s="178"/>
      <c r="J1302" s="177">
        <f t="shared" si="82"/>
        <v>7.5</v>
      </c>
      <c r="K1302" s="177">
        <v>13.75</v>
      </c>
      <c r="L1302" s="177">
        <f t="shared" si="84"/>
        <v>103.13</v>
      </c>
      <c r="M1302" s="177"/>
      <c r="N1302" s="177">
        <f t="shared" si="85"/>
        <v>103.13</v>
      </c>
    </row>
    <row r="1303" ht="12" customHeight="1" spans="1:14">
      <c r="A1303" s="25" t="s">
        <v>17</v>
      </c>
      <c r="B1303" s="25" t="s">
        <v>1236</v>
      </c>
      <c r="C1303" s="27">
        <v>2</v>
      </c>
      <c r="D1303" s="27" t="s">
        <v>1263</v>
      </c>
      <c r="E1303" s="30"/>
      <c r="F1303" s="30"/>
      <c r="G1303" s="177">
        <v>25</v>
      </c>
      <c r="H1303" s="178">
        <f t="shared" si="83"/>
        <v>25</v>
      </c>
      <c r="I1303" s="178"/>
      <c r="J1303" s="177">
        <f t="shared" si="82"/>
        <v>25</v>
      </c>
      <c r="K1303" s="177">
        <v>13.75</v>
      </c>
      <c r="L1303" s="177">
        <f t="shared" si="84"/>
        <v>343.75</v>
      </c>
      <c r="M1303" s="177"/>
      <c r="N1303" s="177">
        <f t="shared" si="85"/>
        <v>343.75</v>
      </c>
    </row>
    <row r="1304" ht="12" customHeight="1" spans="1:14">
      <c r="A1304" s="25" t="s">
        <v>17</v>
      </c>
      <c r="B1304" s="25" t="s">
        <v>1236</v>
      </c>
      <c r="C1304" s="27">
        <v>2</v>
      </c>
      <c r="D1304" s="27" t="s">
        <v>1264</v>
      </c>
      <c r="E1304" s="30"/>
      <c r="F1304" s="30"/>
      <c r="G1304" s="177">
        <v>12.5</v>
      </c>
      <c r="H1304" s="178">
        <f t="shared" si="83"/>
        <v>12.5</v>
      </c>
      <c r="I1304" s="178"/>
      <c r="J1304" s="177">
        <f t="shared" si="82"/>
        <v>12.5</v>
      </c>
      <c r="K1304" s="177">
        <v>13.75</v>
      </c>
      <c r="L1304" s="177">
        <f t="shared" si="84"/>
        <v>171.88</v>
      </c>
      <c r="M1304" s="177"/>
      <c r="N1304" s="177">
        <f t="shared" si="85"/>
        <v>171.88</v>
      </c>
    </row>
    <row r="1305" ht="12" customHeight="1" spans="1:14">
      <c r="A1305" s="25" t="s">
        <v>17</v>
      </c>
      <c r="B1305" s="25" t="s">
        <v>1236</v>
      </c>
      <c r="C1305" s="27">
        <v>2</v>
      </c>
      <c r="D1305" s="27" t="s">
        <v>1265</v>
      </c>
      <c r="E1305" s="30"/>
      <c r="F1305" s="30"/>
      <c r="G1305" s="177">
        <v>10</v>
      </c>
      <c r="H1305" s="178">
        <f t="shared" si="83"/>
        <v>10</v>
      </c>
      <c r="I1305" s="178"/>
      <c r="J1305" s="177">
        <f t="shared" si="82"/>
        <v>10</v>
      </c>
      <c r="K1305" s="177">
        <v>13.75</v>
      </c>
      <c r="L1305" s="177">
        <f t="shared" si="84"/>
        <v>137.5</v>
      </c>
      <c r="M1305" s="177"/>
      <c r="N1305" s="177">
        <f t="shared" si="85"/>
        <v>137.5</v>
      </c>
    </row>
    <row r="1306" ht="12" customHeight="1" spans="1:14">
      <c r="A1306" s="25" t="s">
        <v>17</v>
      </c>
      <c r="B1306" s="25" t="s">
        <v>1236</v>
      </c>
      <c r="C1306" s="27">
        <v>2</v>
      </c>
      <c r="D1306" s="27" t="s">
        <v>1266</v>
      </c>
      <c r="E1306" s="30"/>
      <c r="F1306" s="30"/>
      <c r="G1306" s="177">
        <v>20</v>
      </c>
      <c r="H1306" s="178">
        <f t="shared" si="83"/>
        <v>20</v>
      </c>
      <c r="I1306" s="178"/>
      <c r="J1306" s="177">
        <f t="shared" si="82"/>
        <v>20</v>
      </c>
      <c r="K1306" s="177">
        <v>13.75</v>
      </c>
      <c r="L1306" s="177">
        <f t="shared" si="84"/>
        <v>275</v>
      </c>
      <c r="M1306" s="177"/>
      <c r="N1306" s="177">
        <f t="shared" si="85"/>
        <v>275</v>
      </c>
    </row>
    <row r="1307" ht="12" customHeight="1" spans="1:14">
      <c r="A1307" s="25" t="s">
        <v>17</v>
      </c>
      <c r="B1307" s="25" t="s">
        <v>1236</v>
      </c>
      <c r="C1307" s="27">
        <v>2</v>
      </c>
      <c r="D1307" s="27" t="s">
        <v>1267</v>
      </c>
      <c r="E1307" s="30"/>
      <c r="F1307" s="30"/>
      <c r="G1307" s="177">
        <v>10</v>
      </c>
      <c r="H1307" s="178">
        <f t="shared" si="83"/>
        <v>10</v>
      </c>
      <c r="I1307" s="178"/>
      <c r="J1307" s="177">
        <f t="shared" si="82"/>
        <v>10</v>
      </c>
      <c r="K1307" s="177">
        <v>13.75</v>
      </c>
      <c r="L1307" s="177">
        <f t="shared" si="84"/>
        <v>137.5</v>
      </c>
      <c r="M1307" s="177"/>
      <c r="N1307" s="177">
        <f t="shared" si="85"/>
        <v>137.5</v>
      </c>
    </row>
    <row r="1308" ht="12" customHeight="1" spans="1:14">
      <c r="A1308" s="25" t="s">
        <v>17</v>
      </c>
      <c r="B1308" s="25" t="s">
        <v>1236</v>
      </c>
      <c r="C1308" s="27">
        <v>2</v>
      </c>
      <c r="D1308" s="27" t="s">
        <v>1268</v>
      </c>
      <c r="E1308" s="30"/>
      <c r="F1308" s="30"/>
      <c r="G1308" s="177">
        <v>10</v>
      </c>
      <c r="H1308" s="178">
        <f t="shared" si="83"/>
        <v>10</v>
      </c>
      <c r="I1308" s="178"/>
      <c r="J1308" s="177">
        <f t="shared" si="82"/>
        <v>10</v>
      </c>
      <c r="K1308" s="177">
        <v>13.75</v>
      </c>
      <c r="L1308" s="177">
        <f t="shared" si="84"/>
        <v>137.5</v>
      </c>
      <c r="M1308" s="177"/>
      <c r="N1308" s="177">
        <f t="shared" si="85"/>
        <v>137.5</v>
      </c>
    </row>
    <row r="1309" ht="12" customHeight="1" spans="1:14">
      <c r="A1309" s="25" t="s">
        <v>17</v>
      </c>
      <c r="B1309" s="25" t="s">
        <v>1236</v>
      </c>
      <c r="C1309" s="27">
        <v>2</v>
      </c>
      <c r="D1309" s="27" t="s">
        <v>1269</v>
      </c>
      <c r="E1309" s="30"/>
      <c r="F1309" s="30"/>
      <c r="G1309" s="177">
        <v>15</v>
      </c>
      <c r="H1309" s="178">
        <f t="shared" si="83"/>
        <v>15</v>
      </c>
      <c r="I1309" s="178"/>
      <c r="J1309" s="177">
        <f t="shared" si="82"/>
        <v>15</v>
      </c>
      <c r="K1309" s="177">
        <v>13.75</v>
      </c>
      <c r="L1309" s="177">
        <f t="shared" si="84"/>
        <v>206.25</v>
      </c>
      <c r="M1309" s="177"/>
      <c r="N1309" s="177">
        <f t="shared" si="85"/>
        <v>206.25</v>
      </c>
    </row>
    <row r="1310" ht="12" customHeight="1" spans="1:14">
      <c r="A1310" s="25" t="s">
        <v>17</v>
      </c>
      <c r="B1310" s="25" t="s">
        <v>1236</v>
      </c>
      <c r="C1310" s="27">
        <v>2</v>
      </c>
      <c r="D1310" s="27" t="s">
        <v>1270</v>
      </c>
      <c r="E1310" s="30"/>
      <c r="F1310" s="30"/>
      <c r="G1310" s="177">
        <v>12.5</v>
      </c>
      <c r="H1310" s="178">
        <f t="shared" si="83"/>
        <v>12.5</v>
      </c>
      <c r="I1310" s="178"/>
      <c r="J1310" s="177">
        <f t="shared" si="82"/>
        <v>12.5</v>
      </c>
      <c r="K1310" s="177">
        <v>13.75</v>
      </c>
      <c r="L1310" s="177">
        <f t="shared" si="84"/>
        <v>171.88</v>
      </c>
      <c r="M1310" s="177"/>
      <c r="N1310" s="177">
        <f t="shared" si="85"/>
        <v>171.88</v>
      </c>
    </row>
    <row r="1311" ht="12" customHeight="1" spans="1:14">
      <c r="A1311" s="25" t="s">
        <v>17</v>
      </c>
      <c r="B1311" s="25" t="s">
        <v>1236</v>
      </c>
      <c r="C1311" s="27">
        <v>2</v>
      </c>
      <c r="D1311" s="27" t="s">
        <v>1271</v>
      </c>
      <c r="E1311" s="30"/>
      <c r="F1311" s="30"/>
      <c r="G1311" s="177">
        <v>20</v>
      </c>
      <c r="H1311" s="178">
        <f t="shared" si="83"/>
        <v>20</v>
      </c>
      <c r="I1311" s="178"/>
      <c r="J1311" s="177">
        <f t="shared" si="82"/>
        <v>20</v>
      </c>
      <c r="K1311" s="177">
        <v>13.75</v>
      </c>
      <c r="L1311" s="177">
        <f t="shared" si="84"/>
        <v>275</v>
      </c>
      <c r="M1311" s="177"/>
      <c r="N1311" s="177">
        <f t="shared" si="85"/>
        <v>275</v>
      </c>
    </row>
    <row r="1312" ht="12" customHeight="1" spans="1:14">
      <c r="A1312" s="25" t="s">
        <v>17</v>
      </c>
      <c r="B1312" s="25" t="s">
        <v>1236</v>
      </c>
      <c r="C1312" s="27">
        <v>2</v>
      </c>
      <c r="D1312" s="27" t="s">
        <v>1272</v>
      </c>
      <c r="E1312" s="30"/>
      <c r="F1312" s="30"/>
      <c r="G1312" s="177">
        <v>2.5</v>
      </c>
      <c r="H1312" s="178">
        <f t="shared" si="83"/>
        <v>2.5</v>
      </c>
      <c r="I1312" s="178"/>
      <c r="J1312" s="177">
        <f t="shared" si="82"/>
        <v>2.5</v>
      </c>
      <c r="K1312" s="177">
        <v>13.75</v>
      </c>
      <c r="L1312" s="177">
        <f t="shared" si="84"/>
        <v>34.38</v>
      </c>
      <c r="M1312" s="177"/>
      <c r="N1312" s="177">
        <f t="shared" si="85"/>
        <v>34.38</v>
      </c>
    </row>
    <row r="1313" ht="12" customHeight="1" spans="1:14">
      <c r="A1313" s="25" t="s">
        <v>17</v>
      </c>
      <c r="B1313" s="25" t="s">
        <v>1236</v>
      </c>
      <c r="C1313" s="27">
        <v>2</v>
      </c>
      <c r="D1313" s="27" t="s">
        <v>1273</v>
      </c>
      <c r="E1313" s="30"/>
      <c r="F1313" s="30"/>
      <c r="G1313" s="177">
        <v>15</v>
      </c>
      <c r="H1313" s="178">
        <f t="shared" si="83"/>
        <v>15</v>
      </c>
      <c r="I1313" s="178"/>
      <c r="J1313" s="177">
        <f t="shared" si="82"/>
        <v>15</v>
      </c>
      <c r="K1313" s="177">
        <v>13.75</v>
      </c>
      <c r="L1313" s="177">
        <f t="shared" si="84"/>
        <v>206.25</v>
      </c>
      <c r="M1313" s="177"/>
      <c r="N1313" s="177">
        <f t="shared" si="85"/>
        <v>206.25</v>
      </c>
    </row>
    <row r="1314" ht="12" customHeight="1" spans="1:14">
      <c r="A1314" s="25" t="s">
        <v>17</v>
      </c>
      <c r="B1314" s="25" t="s">
        <v>1236</v>
      </c>
      <c r="C1314" s="27">
        <v>3</v>
      </c>
      <c r="D1314" s="27" t="s">
        <v>1274</v>
      </c>
      <c r="E1314" s="30"/>
      <c r="F1314" s="30"/>
      <c r="G1314" s="177">
        <v>24</v>
      </c>
      <c r="H1314" s="178">
        <f t="shared" si="83"/>
        <v>24</v>
      </c>
      <c r="I1314" s="178"/>
      <c r="J1314" s="177">
        <f t="shared" si="82"/>
        <v>24</v>
      </c>
      <c r="K1314" s="177">
        <v>13.75</v>
      </c>
      <c r="L1314" s="177">
        <f t="shared" si="84"/>
        <v>330</v>
      </c>
      <c r="M1314" s="177"/>
      <c r="N1314" s="177">
        <f t="shared" si="85"/>
        <v>330</v>
      </c>
    </row>
    <row r="1315" ht="12" customHeight="1" spans="1:14">
      <c r="A1315" s="25" t="s">
        <v>17</v>
      </c>
      <c r="B1315" s="25" t="s">
        <v>1236</v>
      </c>
      <c r="C1315" s="27">
        <v>3</v>
      </c>
      <c r="D1315" s="27" t="s">
        <v>1275</v>
      </c>
      <c r="E1315" s="30"/>
      <c r="F1315" s="30"/>
      <c r="G1315" s="177">
        <v>28.9</v>
      </c>
      <c r="H1315" s="178">
        <f t="shared" si="83"/>
        <v>28.9</v>
      </c>
      <c r="I1315" s="178"/>
      <c r="J1315" s="177">
        <f t="shared" si="82"/>
        <v>28.9</v>
      </c>
      <c r="K1315" s="177">
        <v>13.75</v>
      </c>
      <c r="L1315" s="177">
        <f t="shared" si="84"/>
        <v>397.38</v>
      </c>
      <c r="M1315" s="177"/>
      <c r="N1315" s="177">
        <f t="shared" si="85"/>
        <v>397.38</v>
      </c>
    </row>
    <row r="1316" ht="12" customHeight="1" spans="1:14">
      <c r="A1316" s="25" t="s">
        <v>17</v>
      </c>
      <c r="B1316" s="25" t="s">
        <v>1236</v>
      </c>
      <c r="C1316" s="27">
        <v>3</v>
      </c>
      <c r="D1316" s="27" t="s">
        <v>1276</v>
      </c>
      <c r="E1316" s="30"/>
      <c r="F1316" s="30"/>
      <c r="G1316" s="177">
        <v>9.6</v>
      </c>
      <c r="H1316" s="178">
        <f t="shared" si="83"/>
        <v>9.6</v>
      </c>
      <c r="I1316" s="178"/>
      <c r="J1316" s="177">
        <f t="shared" si="82"/>
        <v>9.6</v>
      </c>
      <c r="K1316" s="177">
        <v>13.75</v>
      </c>
      <c r="L1316" s="177">
        <f t="shared" si="84"/>
        <v>132</v>
      </c>
      <c r="M1316" s="177"/>
      <c r="N1316" s="177">
        <f t="shared" si="85"/>
        <v>132</v>
      </c>
    </row>
    <row r="1317" ht="12" customHeight="1" spans="1:14">
      <c r="A1317" s="25" t="s">
        <v>17</v>
      </c>
      <c r="B1317" s="25" t="s">
        <v>1236</v>
      </c>
      <c r="C1317" s="27">
        <v>3</v>
      </c>
      <c r="D1317" s="27" t="s">
        <v>1277</v>
      </c>
      <c r="E1317" s="30"/>
      <c r="F1317" s="30"/>
      <c r="G1317" s="177">
        <v>16.8</v>
      </c>
      <c r="H1317" s="178">
        <f t="shared" si="83"/>
        <v>16.8</v>
      </c>
      <c r="I1317" s="178"/>
      <c r="J1317" s="177">
        <f t="shared" si="82"/>
        <v>16.8</v>
      </c>
      <c r="K1317" s="177">
        <v>13.75</v>
      </c>
      <c r="L1317" s="177">
        <f t="shared" si="84"/>
        <v>231</v>
      </c>
      <c r="M1317" s="177"/>
      <c r="N1317" s="177">
        <f t="shared" si="85"/>
        <v>231</v>
      </c>
    </row>
    <row r="1318" ht="12" customHeight="1" spans="1:14">
      <c r="A1318" s="25" t="s">
        <v>17</v>
      </c>
      <c r="B1318" s="25" t="s">
        <v>1236</v>
      </c>
      <c r="C1318" s="27">
        <v>3</v>
      </c>
      <c r="D1318" s="27" t="s">
        <v>1278</v>
      </c>
      <c r="E1318" s="30"/>
      <c r="F1318" s="30"/>
      <c r="G1318" s="177">
        <v>16.9</v>
      </c>
      <c r="H1318" s="178">
        <f t="shared" si="83"/>
        <v>16.9</v>
      </c>
      <c r="I1318" s="178"/>
      <c r="J1318" s="177">
        <f t="shared" si="82"/>
        <v>16.9</v>
      </c>
      <c r="K1318" s="177">
        <v>13.75</v>
      </c>
      <c r="L1318" s="177">
        <f t="shared" si="84"/>
        <v>232.38</v>
      </c>
      <c r="M1318" s="177"/>
      <c r="N1318" s="177">
        <f t="shared" si="85"/>
        <v>232.38</v>
      </c>
    </row>
    <row r="1319" ht="12" customHeight="1" spans="1:14">
      <c r="A1319" s="25" t="s">
        <v>17</v>
      </c>
      <c r="B1319" s="25" t="s">
        <v>1236</v>
      </c>
      <c r="C1319" s="27">
        <v>3</v>
      </c>
      <c r="D1319" s="27" t="s">
        <v>1279</v>
      </c>
      <c r="E1319" s="30"/>
      <c r="F1319" s="30"/>
      <c r="G1319" s="177">
        <v>12.1</v>
      </c>
      <c r="H1319" s="178">
        <f t="shared" si="83"/>
        <v>12.1</v>
      </c>
      <c r="I1319" s="178"/>
      <c r="J1319" s="177">
        <f t="shared" si="82"/>
        <v>12.1</v>
      </c>
      <c r="K1319" s="177">
        <v>13.75</v>
      </c>
      <c r="L1319" s="177">
        <f t="shared" si="84"/>
        <v>166.38</v>
      </c>
      <c r="M1319" s="177"/>
      <c r="N1319" s="177">
        <f t="shared" si="85"/>
        <v>166.38</v>
      </c>
    </row>
    <row r="1320" ht="12" customHeight="1" spans="1:14">
      <c r="A1320" s="25" t="s">
        <v>17</v>
      </c>
      <c r="B1320" s="25" t="s">
        <v>1236</v>
      </c>
      <c r="C1320" s="27">
        <v>3</v>
      </c>
      <c r="D1320" s="179" t="s">
        <v>1280</v>
      </c>
      <c r="E1320" s="30"/>
      <c r="F1320" s="30"/>
      <c r="G1320" s="177">
        <v>14.5</v>
      </c>
      <c r="H1320" s="178">
        <f t="shared" si="83"/>
        <v>14.5</v>
      </c>
      <c r="I1320" s="178"/>
      <c r="J1320" s="177">
        <f t="shared" si="82"/>
        <v>14.5</v>
      </c>
      <c r="K1320" s="177">
        <v>13.75</v>
      </c>
      <c r="L1320" s="177">
        <f t="shared" si="84"/>
        <v>199.38</v>
      </c>
      <c r="M1320" s="177"/>
      <c r="N1320" s="177">
        <f t="shared" si="85"/>
        <v>199.38</v>
      </c>
    </row>
    <row r="1321" ht="12" customHeight="1" spans="1:14">
      <c r="A1321" s="25" t="s">
        <v>17</v>
      </c>
      <c r="B1321" s="25" t="s">
        <v>1236</v>
      </c>
      <c r="C1321" s="27">
        <v>3</v>
      </c>
      <c r="D1321" s="27" t="s">
        <v>1281</v>
      </c>
      <c r="E1321" s="30"/>
      <c r="F1321" s="30"/>
      <c r="G1321" s="177">
        <v>21.7</v>
      </c>
      <c r="H1321" s="178">
        <f t="shared" si="83"/>
        <v>21.7</v>
      </c>
      <c r="I1321" s="178"/>
      <c r="J1321" s="177">
        <f t="shared" si="82"/>
        <v>21.7</v>
      </c>
      <c r="K1321" s="177">
        <v>13.75</v>
      </c>
      <c r="L1321" s="177">
        <f t="shared" si="84"/>
        <v>298.38</v>
      </c>
      <c r="M1321" s="177"/>
      <c r="N1321" s="177">
        <f t="shared" si="85"/>
        <v>298.38</v>
      </c>
    </row>
    <row r="1322" ht="12" customHeight="1" spans="1:14">
      <c r="A1322" s="25" t="s">
        <v>17</v>
      </c>
      <c r="B1322" s="25" t="s">
        <v>1236</v>
      </c>
      <c r="C1322" s="27">
        <v>3</v>
      </c>
      <c r="D1322" s="27" t="s">
        <v>1282</v>
      </c>
      <c r="E1322" s="30"/>
      <c r="F1322" s="30"/>
      <c r="G1322" s="177">
        <v>28.9</v>
      </c>
      <c r="H1322" s="178">
        <f t="shared" si="83"/>
        <v>28.9</v>
      </c>
      <c r="I1322" s="178"/>
      <c r="J1322" s="177">
        <f t="shared" si="82"/>
        <v>28.9</v>
      </c>
      <c r="K1322" s="177">
        <v>13.75</v>
      </c>
      <c r="L1322" s="177">
        <f t="shared" si="84"/>
        <v>397.38</v>
      </c>
      <c r="M1322" s="177"/>
      <c r="N1322" s="177">
        <f t="shared" si="85"/>
        <v>397.38</v>
      </c>
    </row>
    <row r="1323" ht="12" customHeight="1" spans="1:14">
      <c r="A1323" s="25" t="s">
        <v>17</v>
      </c>
      <c r="B1323" s="25" t="s">
        <v>1236</v>
      </c>
      <c r="C1323" s="27">
        <v>3</v>
      </c>
      <c r="D1323" s="27" t="s">
        <v>1283</v>
      </c>
      <c r="E1323" s="30"/>
      <c r="F1323" s="30"/>
      <c r="G1323" s="177">
        <v>16.9</v>
      </c>
      <c r="H1323" s="178">
        <f t="shared" si="83"/>
        <v>16.9</v>
      </c>
      <c r="I1323" s="178"/>
      <c r="J1323" s="177">
        <f t="shared" si="82"/>
        <v>16.9</v>
      </c>
      <c r="K1323" s="177">
        <v>13.75</v>
      </c>
      <c r="L1323" s="177">
        <f t="shared" si="84"/>
        <v>232.38</v>
      </c>
      <c r="M1323" s="177"/>
      <c r="N1323" s="177">
        <f t="shared" si="85"/>
        <v>232.38</v>
      </c>
    </row>
    <row r="1324" ht="12" customHeight="1" spans="1:14">
      <c r="A1324" s="25" t="s">
        <v>17</v>
      </c>
      <c r="B1324" s="25" t="s">
        <v>1236</v>
      </c>
      <c r="C1324" s="27">
        <v>3</v>
      </c>
      <c r="D1324" s="27" t="s">
        <v>1284</v>
      </c>
      <c r="E1324" s="30"/>
      <c r="F1324" s="30"/>
      <c r="G1324" s="177">
        <v>14.5</v>
      </c>
      <c r="H1324" s="178">
        <f t="shared" si="83"/>
        <v>14.5</v>
      </c>
      <c r="I1324" s="178"/>
      <c r="J1324" s="177">
        <f t="shared" si="82"/>
        <v>14.5</v>
      </c>
      <c r="K1324" s="177">
        <v>13.75</v>
      </c>
      <c r="L1324" s="177">
        <f t="shared" si="84"/>
        <v>199.38</v>
      </c>
      <c r="M1324" s="177"/>
      <c r="N1324" s="177">
        <f t="shared" si="85"/>
        <v>199.38</v>
      </c>
    </row>
    <row r="1325" ht="12" customHeight="1" spans="1:14">
      <c r="A1325" s="25" t="s">
        <v>17</v>
      </c>
      <c r="B1325" s="25" t="s">
        <v>1236</v>
      </c>
      <c r="C1325" s="27">
        <v>3</v>
      </c>
      <c r="D1325" s="27" t="s">
        <v>1285</v>
      </c>
      <c r="E1325" s="30"/>
      <c r="F1325" s="30"/>
      <c r="G1325" s="177">
        <v>24.1</v>
      </c>
      <c r="H1325" s="178">
        <f t="shared" si="83"/>
        <v>24.1</v>
      </c>
      <c r="I1325" s="178"/>
      <c r="J1325" s="177">
        <f t="shared" si="82"/>
        <v>24.1</v>
      </c>
      <c r="K1325" s="177">
        <v>13.75</v>
      </c>
      <c r="L1325" s="177">
        <f t="shared" si="84"/>
        <v>331.38</v>
      </c>
      <c r="M1325" s="177"/>
      <c r="N1325" s="177">
        <f t="shared" si="85"/>
        <v>331.38</v>
      </c>
    </row>
    <row r="1326" ht="12" customHeight="1" spans="1:14">
      <c r="A1326" s="25" t="s">
        <v>17</v>
      </c>
      <c r="B1326" s="25" t="s">
        <v>1236</v>
      </c>
      <c r="C1326" s="27">
        <v>3</v>
      </c>
      <c r="D1326" s="27" t="s">
        <v>1286</v>
      </c>
      <c r="E1326" s="30"/>
      <c r="F1326" s="30"/>
      <c r="G1326" s="177">
        <v>7.3</v>
      </c>
      <c r="H1326" s="178">
        <f t="shared" si="83"/>
        <v>7.3</v>
      </c>
      <c r="I1326" s="178"/>
      <c r="J1326" s="177">
        <f t="shared" si="82"/>
        <v>7.3</v>
      </c>
      <c r="K1326" s="177">
        <v>13.75</v>
      </c>
      <c r="L1326" s="177">
        <f t="shared" si="84"/>
        <v>100.38</v>
      </c>
      <c r="M1326" s="177"/>
      <c r="N1326" s="177">
        <f t="shared" si="85"/>
        <v>100.38</v>
      </c>
    </row>
    <row r="1327" ht="12" customHeight="1" spans="1:14">
      <c r="A1327" s="25" t="s">
        <v>17</v>
      </c>
      <c r="B1327" s="25" t="s">
        <v>1236</v>
      </c>
      <c r="C1327" s="27">
        <v>3</v>
      </c>
      <c r="D1327" s="27" t="s">
        <v>1287</v>
      </c>
      <c r="E1327" s="30"/>
      <c r="F1327" s="30"/>
      <c r="G1327" s="177">
        <v>12.1</v>
      </c>
      <c r="H1327" s="178">
        <f t="shared" si="83"/>
        <v>12.1</v>
      </c>
      <c r="I1327" s="178"/>
      <c r="J1327" s="177">
        <f t="shared" si="82"/>
        <v>12.1</v>
      </c>
      <c r="K1327" s="177">
        <v>13.75</v>
      </c>
      <c r="L1327" s="177">
        <f t="shared" si="84"/>
        <v>166.38</v>
      </c>
      <c r="M1327" s="177"/>
      <c r="N1327" s="177">
        <f t="shared" si="85"/>
        <v>166.38</v>
      </c>
    </row>
    <row r="1328" ht="12" customHeight="1" spans="1:14">
      <c r="A1328" s="25" t="s">
        <v>17</v>
      </c>
      <c r="B1328" s="25" t="s">
        <v>1236</v>
      </c>
      <c r="C1328" s="27">
        <v>3</v>
      </c>
      <c r="D1328" s="27" t="s">
        <v>1288</v>
      </c>
      <c r="E1328" s="30"/>
      <c r="F1328" s="30"/>
      <c r="G1328" s="177">
        <v>9.7</v>
      </c>
      <c r="H1328" s="178">
        <f t="shared" si="83"/>
        <v>9.7</v>
      </c>
      <c r="I1328" s="178"/>
      <c r="J1328" s="177">
        <f t="shared" si="82"/>
        <v>9.7</v>
      </c>
      <c r="K1328" s="177">
        <v>13.75</v>
      </c>
      <c r="L1328" s="177">
        <f t="shared" si="84"/>
        <v>133.38</v>
      </c>
      <c r="M1328" s="177"/>
      <c r="N1328" s="177">
        <f t="shared" si="85"/>
        <v>133.38</v>
      </c>
    </row>
    <row r="1329" ht="12" customHeight="1" spans="1:14">
      <c r="A1329" s="25" t="s">
        <v>17</v>
      </c>
      <c r="B1329" s="25" t="s">
        <v>1236</v>
      </c>
      <c r="C1329" s="27">
        <v>3</v>
      </c>
      <c r="D1329" s="27" t="s">
        <v>1289</v>
      </c>
      <c r="E1329" s="30"/>
      <c r="F1329" s="30"/>
      <c r="G1329" s="177">
        <v>9.7</v>
      </c>
      <c r="H1329" s="178">
        <f t="shared" si="83"/>
        <v>9.7</v>
      </c>
      <c r="I1329" s="178"/>
      <c r="J1329" s="177">
        <f t="shared" si="82"/>
        <v>9.7</v>
      </c>
      <c r="K1329" s="177">
        <v>13.75</v>
      </c>
      <c r="L1329" s="177">
        <f t="shared" si="84"/>
        <v>133.38</v>
      </c>
      <c r="M1329" s="177"/>
      <c r="N1329" s="177">
        <f t="shared" si="85"/>
        <v>133.38</v>
      </c>
    </row>
    <row r="1330" ht="12" customHeight="1" spans="1:14">
      <c r="A1330" s="25" t="s">
        <v>17</v>
      </c>
      <c r="B1330" s="25" t="s">
        <v>1236</v>
      </c>
      <c r="C1330" s="27">
        <v>3</v>
      </c>
      <c r="D1330" s="27" t="s">
        <v>1290</v>
      </c>
      <c r="E1330" s="30"/>
      <c r="F1330" s="30"/>
      <c r="G1330" s="177">
        <v>24.1</v>
      </c>
      <c r="H1330" s="178">
        <f t="shared" si="83"/>
        <v>24.1</v>
      </c>
      <c r="I1330" s="178"/>
      <c r="J1330" s="177">
        <f t="shared" si="82"/>
        <v>24.1</v>
      </c>
      <c r="K1330" s="177">
        <v>13.75</v>
      </c>
      <c r="L1330" s="177">
        <f t="shared" si="84"/>
        <v>331.38</v>
      </c>
      <c r="M1330" s="177"/>
      <c r="N1330" s="177">
        <f t="shared" si="85"/>
        <v>331.38</v>
      </c>
    </row>
    <row r="1331" ht="12" customHeight="1" spans="1:14">
      <c r="A1331" s="25" t="s">
        <v>17</v>
      </c>
      <c r="B1331" s="25" t="s">
        <v>1236</v>
      </c>
      <c r="C1331" s="27">
        <v>3</v>
      </c>
      <c r="D1331" s="27" t="s">
        <v>1291</v>
      </c>
      <c r="E1331" s="30"/>
      <c r="F1331" s="30"/>
      <c r="G1331" s="177">
        <v>12.1</v>
      </c>
      <c r="H1331" s="178">
        <f t="shared" si="83"/>
        <v>12.1</v>
      </c>
      <c r="I1331" s="178"/>
      <c r="J1331" s="177">
        <f t="shared" si="82"/>
        <v>12.1</v>
      </c>
      <c r="K1331" s="177">
        <v>13.75</v>
      </c>
      <c r="L1331" s="177">
        <f t="shared" si="84"/>
        <v>166.38</v>
      </c>
      <c r="M1331" s="177"/>
      <c r="N1331" s="177">
        <f t="shared" si="85"/>
        <v>166.38</v>
      </c>
    </row>
    <row r="1332" ht="12" customHeight="1" spans="1:14">
      <c r="A1332" s="25" t="s">
        <v>17</v>
      </c>
      <c r="B1332" s="25" t="s">
        <v>1236</v>
      </c>
      <c r="C1332" s="27">
        <v>3</v>
      </c>
      <c r="D1332" s="27" t="s">
        <v>1292</v>
      </c>
      <c r="E1332" s="30"/>
      <c r="F1332" s="30"/>
      <c r="G1332" s="177">
        <v>19.3</v>
      </c>
      <c r="H1332" s="178">
        <f t="shared" si="83"/>
        <v>19.3</v>
      </c>
      <c r="I1332" s="178"/>
      <c r="J1332" s="177">
        <f t="shared" si="82"/>
        <v>19.3</v>
      </c>
      <c r="K1332" s="177">
        <v>13.75</v>
      </c>
      <c r="L1332" s="177">
        <f t="shared" si="84"/>
        <v>265.38</v>
      </c>
      <c r="M1332" s="177"/>
      <c r="N1332" s="177">
        <f t="shared" si="85"/>
        <v>265.38</v>
      </c>
    </row>
    <row r="1333" ht="12" customHeight="1" spans="1:14">
      <c r="A1333" s="25" t="s">
        <v>17</v>
      </c>
      <c r="B1333" s="25" t="s">
        <v>1236</v>
      </c>
      <c r="C1333" s="27">
        <v>3</v>
      </c>
      <c r="D1333" s="27" t="s">
        <v>1293</v>
      </c>
      <c r="E1333" s="30"/>
      <c r="F1333" s="30"/>
      <c r="G1333" s="177">
        <v>14.5</v>
      </c>
      <c r="H1333" s="178">
        <f t="shared" si="83"/>
        <v>14.5</v>
      </c>
      <c r="I1333" s="178"/>
      <c r="J1333" s="177">
        <f t="shared" si="82"/>
        <v>14.5</v>
      </c>
      <c r="K1333" s="177">
        <v>13.75</v>
      </c>
      <c r="L1333" s="177">
        <f t="shared" si="84"/>
        <v>199.38</v>
      </c>
      <c r="M1333" s="177"/>
      <c r="N1333" s="177">
        <f t="shared" si="85"/>
        <v>199.38</v>
      </c>
    </row>
    <row r="1334" ht="12" customHeight="1" spans="1:14">
      <c r="A1334" s="25" t="s">
        <v>17</v>
      </c>
      <c r="B1334" s="25" t="s">
        <v>1236</v>
      </c>
      <c r="C1334" s="27">
        <v>3</v>
      </c>
      <c r="D1334" s="27" t="s">
        <v>1294</v>
      </c>
      <c r="E1334" s="30"/>
      <c r="F1334" s="30"/>
      <c r="G1334" s="177">
        <v>9.7</v>
      </c>
      <c r="H1334" s="178">
        <f t="shared" si="83"/>
        <v>9.7</v>
      </c>
      <c r="I1334" s="178"/>
      <c r="J1334" s="177">
        <f t="shared" si="82"/>
        <v>9.7</v>
      </c>
      <c r="K1334" s="177">
        <v>13.75</v>
      </c>
      <c r="L1334" s="177">
        <f t="shared" si="84"/>
        <v>133.38</v>
      </c>
      <c r="M1334" s="177"/>
      <c r="N1334" s="177">
        <f t="shared" si="85"/>
        <v>133.38</v>
      </c>
    </row>
    <row r="1335" ht="12" customHeight="1" spans="1:14">
      <c r="A1335" s="25" t="s">
        <v>17</v>
      </c>
      <c r="B1335" s="25" t="s">
        <v>1236</v>
      </c>
      <c r="C1335" s="27">
        <v>3</v>
      </c>
      <c r="D1335" s="27" t="s">
        <v>1295</v>
      </c>
      <c r="E1335" s="30"/>
      <c r="F1335" s="30"/>
      <c r="G1335" s="177">
        <v>12.1</v>
      </c>
      <c r="H1335" s="178">
        <f t="shared" si="83"/>
        <v>12.1</v>
      </c>
      <c r="I1335" s="178"/>
      <c r="J1335" s="177">
        <f t="shared" si="82"/>
        <v>12.1</v>
      </c>
      <c r="K1335" s="177">
        <v>13.75</v>
      </c>
      <c r="L1335" s="177">
        <f t="shared" si="84"/>
        <v>166.38</v>
      </c>
      <c r="M1335" s="177"/>
      <c r="N1335" s="177">
        <f t="shared" si="85"/>
        <v>166.38</v>
      </c>
    </row>
    <row r="1336" ht="12" customHeight="1" spans="1:14">
      <c r="A1336" s="25" t="s">
        <v>17</v>
      </c>
      <c r="B1336" s="25" t="s">
        <v>1236</v>
      </c>
      <c r="C1336" s="27">
        <v>3</v>
      </c>
      <c r="D1336" s="27" t="s">
        <v>1296</v>
      </c>
      <c r="E1336" s="30"/>
      <c r="F1336" s="30"/>
      <c r="G1336" s="177">
        <v>9.7</v>
      </c>
      <c r="H1336" s="178">
        <f t="shared" si="83"/>
        <v>9.7</v>
      </c>
      <c r="I1336" s="178"/>
      <c r="J1336" s="177">
        <f t="shared" si="82"/>
        <v>9.7</v>
      </c>
      <c r="K1336" s="177">
        <v>13.75</v>
      </c>
      <c r="L1336" s="177">
        <f t="shared" si="84"/>
        <v>133.38</v>
      </c>
      <c r="M1336" s="177"/>
      <c r="N1336" s="177">
        <f t="shared" si="85"/>
        <v>133.38</v>
      </c>
    </row>
    <row r="1337" ht="12" customHeight="1" spans="1:14">
      <c r="A1337" s="25" t="s">
        <v>17</v>
      </c>
      <c r="B1337" s="25" t="s">
        <v>1236</v>
      </c>
      <c r="C1337" s="27">
        <v>3</v>
      </c>
      <c r="D1337" s="27" t="s">
        <v>1297</v>
      </c>
      <c r="E1337" s="30"/>
      <c r="F1337" s="30"/>
      <c r="G1337" s="177">
        <v>9.6</v>
      </c>
      <c r="H1337" s="178">
        <f t="shared" si="83"/>
        <v>9.6</v>
      </c>
      <c r="I1337" s="178"/>
      <c r="J1337" s="177">
        <f t="shared" si="82"/>
        <v>9.6</v>
      </c>
      <c r="K1337" s="177">
        <v>13.75</v>
      </c>
      <c r="L1337" s="177">
        <f t="shared" si="84"/>
        <v>132</v>
      </c>
      <c r="M1337" s="177"/>
      <c r="N1337" s="177">
        <f t="shared" si="85"/>
        <v>132</v>
      </c>
    </row>
    <row r="1338" ht="12" customHeight="1" spans="1:14">
      <c r="A1338" s="25" t="s">
        <v>17</v>
      </c>
      <c r="B1338" s="25" t="s">
        <v>1236</v>
      </c>
      <c r="C1338" s="27">
        <v>3</v>
      </c>
      <c r="D1338" s="27" t="s">
        <v>1298</v>
      </c>
      <c r="E1338" s="30"/>
      <c r="F1338" s="30"/>
      <c r="G1338" s="177">
        <v>14.5</v>
      </c>
      <c r="H1338" s="178">
        <f t="shared" si="83"/>
        <v>14.5</v>
      </c>
      <c r="I1338" s="178"/>
      <c r="J1338" s="177">
        <f t="shared" si="82"/>
        <v>14.5</v>
      </c>
      <c r="K1338" s="177">
        <v>13.75</v>
      </c>
      <c r="L1338" s="177">
        <f t="shared" si="84"/>
        <v>199.38</v>
      </c>
      <c r="M1338" s="177"/>
      <c r="N1338" s="177">
        <f t="shared" si="85"/>
        <v>199.38</v>
      </c>
    </row>
    <row r="1339" ht="12" customHeight="1" spans="1:14">
      <c r="A1339" s="25" t="s">
        <v>17</v>
      </c>
      <c r="B1339" s="25" t="s">
        <v>1236</v>
      </c>
      <c r="C1339" s="27">
        <v>3</v>
      </c>
      <c r="D1339" s="27" t="s">
        <v>1299</v>
      </c>
      <c r="E1339" s="30"/>
      <c r="F1339" s="30"/>
      <c r="G1339" s="177">
        <v>9.7</v>
      </c>
      <c r="H1339" s="178">
        <f t="shared" si="83"/>
        <v>9.7</v>
      </c>
      <c r="I1339" s="178"/>
      <c r="J1339" s="177">
        <f t="shared" si="82"/>
        <v>9.7</v>
      </c>
      <c r="K1339" s="177">
        <v>13.75</v>
      </c>
      <c r="L1339" s="177">
        <f t="shared" si="84"/>
        <v>133.38</v>
      </c>
      <c r="M1339" s="177"/>
      <c r="N1339" s="177">
        <f t="shared" si="85"/>
        <v>133.38</v>
      </c>
    </row>
    <row r="1340" ht="12" customHeight="1" spans="1:14">
      <c r="A1340" s="25" t="s">
        <v>17</v>
      </c>
      <c r="B1340" s="25" t="s">
        <v>1236</v>
      </c>
      <c r="C1340" s="27">
        <v>3</v>
      </c>
      <c r="D1340" s="27" t="s">
        <v>1300</v>
      </c>
      <c r="E1340" s="30"/>
      <c r="F1340" s="30"/>
      <c r="G1340" s="177">
        <v>12.1</v>
      </c>
      <c r="H1340" s="178">
        <f t="shared" si="83"/>
        <v>12.1</v>
      </c>
      <c r="I1340" s="178"/>
      <c r="J1340" s="177">
        <f t="shared" si="82"/>
        <v>12.1</v>
      </c>
      <c r="K1340" s="177">
        <v>13.75</v>
      </c>
      <c r="L1340" s="177">
        <f t="shared" si="84"/>
        <v>166.38</v>
      </c>
      <c r="M1340" s="177"/>
      <c r="N1340" s="177">
        <f t="shared" si="85"/>
        <v>166.38</v>
      </c>
    </row>
    <row r="1341" ht="12" customHeight="1" spans="1:14">
      <c r="A1341" s="25" t="s">
        <v>17</v>
      </c>
      <c r="B1341" s="25" t="s">
        <v>1236</v>
      </c>
      <c r="C1341" s="27">
        <v>3</v>
      </c>
      <c r="D1341" s="27" t="s">
        <v>1301</v>
      </c>
      <c r="E1341" s="30"/>
      <c r="F1341" s="30"/>
      <c r="G1341" s="177">
        <v>16.9</v>
      </c>
      <c r="H1341" s="178">
        <f t="shared" si="83"/>
        <v>16.9</v>
      </c>
      <c r="I1341" s="178"/>
      <c r="J1341" s="177">
        <f t="shared" si="82"/>
        <v>16.9</v>
      </c>
      <c r="K1341" s="177">
        <v>13.75</v>
      </c>
      <c r="L1341" s="177">
        <f t="shared" si="84"/>
        <v>232.38</v>
      </c>
      <c r="M1341" s="177"/>
      <c r="N1341" s="177">
        <f t="shared" si="85"/>
        <v>232.38</v>
      </c>
    </row>
    <row r="1342" ht="12" customHeight="1" spans="1:14">
      <c r="A1342" s="25" t="s">
        <v>17</v>
      </c>
      <c r="B1342" s="25" t="s">
        <v>1236</v>
      </c>
      <c r="C1342" s="27">
        <v>3</v>
      </c>
      <c r="D1342" s="27" t="s">
        <v>1302</v>
      </c>
      <c r="E1342" s="30"/>
      <c r="F1342" s="30"/>
      <c r="G1342" s="177">
        <v>21.7</v>
      </c>
      <c r="H1342" s="178">
        <f t="shared" si="83"/>
        <v>21.7</v>
      </c>
      <c r="I1342" s="178"/>
      <c r="J1342" s="177">
        <f t="shared" si="82"/>
        <v>21.7</v>
      </c>
      <c r="K1342" s="177">
        <v>13.75</v>
      </c>
      <c r="L1342" s="177">
        <f t="shared" si="84"/>
        <v>298.38</v>
      </c>
      <c r="M1342" s="177"/>
      <c r="N1342" s="177">
        <f t="shared" si="85"/>
        <v>298.38</v>
      </c>
    </row>
    <row r="1343" ht="12" customHeight="1" spans="1:14">
      <c r="A1343" s="25" t="s">
        <v>17</v>
      </c>
      <c r="B1343" s="25" t="s">
        <v>1236</v>
      </c>
      <c r="C1343" s="27">
        <v>3</v>
      </c>
      <c r="D1343" s="27" t="s">
        <v>1303</v>
      </c>
      <c r="E1343" s="30"/>
      <c r="F1343" s="30"/>
      <c r="G1343" s="177">
        <v>24.1</v>
      </c>
      <c r="H1343" s="178">
        <f t="shared" si="83"/>
        <v>24.1</v>
      </c>
      <c r="I1343" s="178"/>
      <c r="J1343" s="177">
        <f t="shared" si="82"/>
        <v>24.1</v>
      </c>
      <c r="K1343" s="177">
        <v>13.75</v>
      </c>
      <c r="L1343" s="177">
        <f t="shared" si="84"/>
        <v>331.38</v>
      </c>
      <c r="M1343" s="177"/>
      <c r="N1343" s="177">
        <f t="shared" si="85"/>
        <v>331.38</v>
      </c>
    </row>
    <row r="1344" ht="12" customHeight="1" spans="1:14">
      <c r="A1344" s="25" t="s">
        <v>17</v>
      </c>
      <c r="B1344" s="25" t="s">
        <v>1236</v>
      </c>
      <c r="C1344" s="27">
        <v>3</v>
      </c>
      <c r="D1344" s="191" t="s">
        <v>1304</v>
      </c>
      <c r="E1344" s="30"/>
      <c r="F1344" s="30"/>
      <c r="G1344" s="177">
        <v>12.1</v>
      </c>
      <c r="H1344" s="178">
        <f t="shared" si="83"/>
        <v>12.1</v>
      </c>
      <c r="I1344" s="178"/>
      <c r="J1344" s="177">
        <f t="shared" si="82"/>
        <v>12.1</v>
      </c>
      <c r="K1344" s="177">
        <v>13.75</v>
      </c>
      <c r="L1344" s="177">
        <f t="shared" si="84"/>
        <v>166.38</v>
      </c>
      <c r="M1344" s="177"/>
      <c r="N1344" s="177">
        <f t="shared" si="85"/>
        <v>166.38</v>
      </c>
    </row>
    <row r="1345" ht="12" customHeight="1" spans="1:14">
      <c r="A1345" s="25" t="s">
        <v>17</v>
      </c>
      <c r="B1345" s="25" t="s">
        <v>1236</v>
      </c>
      <c r="C1345" s="27">
        <v>3</v>
      </c>
      <c r="D1345" s="27" t="s">
        <v>1305</v>
      </c>
      <c r="E1345" s="30"/>
      <c r="F1345" s="30"/>
      <c r="G1345" s="177">
        <v>12.1</v>
      </c>
      <c r="H1345" s="178">
        <f t="shared" si="83"/>
        <v>12.1</v>
      </c>
      <c r="I1345" s="178"/>
      <c r="J1345" s="177">
        <f t="shared" si="82"/>
        <v>12.1</v>
      </c>
      <c r="K1345" s="177">
        <v>13.75</v>
      </c>
      <c r="L1345" s="177">
        <f t="shared" si="84"/>
        <v>166.38</v>
      </c>
      <c r="M1345" s="177"/>
      <c r="N1345" s="177">
        <f t="shared" si="85"/>
        <v>166.38</v>
      </c>
    </row>
    <row r="1346" ht="12" customHeight="1" spans="1:14">
      <c r="A1346" s="25" t="s">
        <v>17</v>
      </c>
      <c r="B1346" s="25" t="s">
        <v>1236</v>
      </c>
      <c r="C1346" s="27">
        <v>3</v>
      </c>
      <c r="D1346" s="27" t="s">
        <v>1306</v>
      </c>
      <c r="E1346" s="30"/>
      <c r="F1346" s="30"/>
      <c r="G1346" s="177">
        <v>16.9</v>
      </c>
      <c r="H1346" s="178">
        <f t="shared" si="83"/>
        <v>16.9</v>
      </c>
      <c r="I1346" s="178"/>
      <c r="J1346" s="177">
        <f t="shared" si="82"/>
        <v>16.9</v>
      </c>
      <c r="K1346" s="177">
        <v>13.75</v>
      </c>
      <c r="L1346" s="177">
        <f t="shared" si="84"/>
        <v>232.38</v>
      </c>
      <c r="M1346" s="177"/>
      <c r="N1346" s="177">
        <f t="shared" si="85"/>
        <v>232.38</v>
      </c>
    </row>
    <row r="1347" ht="12" customHeight="1" spans="1:14">
      <c r="A1347" s="25" t="s">
        <v>17</v>
      </c>
      <c r="B1347" s="25" t="s">
        <v>1236</v>
      </c>
      <c r="C1347" s="27">
        <v>3</v>
      </c>
      <c r="D1347" s="27" t="s">
        <v>1307</v>
      </c>
      <c r="E1347" s="30"/>
      <c r="F1347" s="30"/>
      <c r="G1347" s="177">
        <v>21.7</v>
      </c>
      <c r="H1347" s="178">
        <f t="shared" si="83"/>
        <v>21.7</v>
      </c>
      <c r="I1347" s="178"/>
      <c r="J1347" s="177">
        <f t="shared" si="82"/>
        <v>21.7</v>
      </c>
      <c r="K1347" s="177">
        <v>13.75</v>
      </c>
      <c r="L1347" s="177">
        <f t="shared" si="84"/>
        <v>298.38</v>
      </c>
      <c r="M1347" s="177"/>
      <c r="N1347" s="177">
        <f t="shared" si="85"/>
        <v>298.38</v>
      </c>
    </row>
    <row r="1348" ht="12" customHeight="1" spans="1:14">
      <c r="A1348" s="25" t="s">
        <v>17</v>
      </c>
      <c r="B1348" s="25" t="s">
        <v>1236</v>
      </c>
      <c r="C1348" s="27">
        <v>3</v>
      </c>
      <c r="D1348" s="27" t="s">
        <v>1308</v>
      </c>
      <c r="E1348" s="30"/>
      <c r="F1348" s="30"/>
      <c r="G1348" s="177">
        <v>14.4</v>
      </c>
      <c r="H1348" s="178">
        <f t="shared" si="83"/>
        <v>14.4</v>
      </c>
      <c r="I1348" s="178"/>
      <c r="J1348" s="177">
        <f t="shared" si="82"/>
        <v>14.4</v>
      </c>
      <c r="K1348" s="177">
        <v>13.75</v>
      </c>
      <c r="L1348" s="177">
        <f t="shared" si="84"/>
        <v>198</v>
      </c>
      <c r="M1348" s="177"/>
      <c r="N1348" s="177">
        <f t="shared" si="85"/>
        <v>198</v>
      </c>
    </row>
    <row r="1349" ht="12" customHeight="1" spans="1:14">
      <c r="A1349" s="25" t="s">
        <v>17</v>
      </c>
      <c r="B1349" s="25" t="s">
        <v>1236</v>
      </c>
      <c r="C1349" s="27">
        <v>3</v>
      </c>
      <c r="D1349" s="27" t="s">
        <v>1309</v>
      </c>
      <c r="E1349" s="30"/>
      <c r="F1349" s="30"/>
      <c r="G1349" s="177">
        <v>7.3</v>
      </c>
      <c r="H1349" s="178">
        <f t="shared" si="83"/>
        <v>7.3</v>
      </c>
      <c r="I1349" s="178"/>
      <c r="J1349" s="177">
        <f t="shared" ref="J1349:J1412" si="86">H1349</f>
        <v>7.3</v>
      </c>
      <c r="K1349" s="177">
        <v>13.75</v>
      </c>
      <c r="L1349" s="177">
        <f t="shared" si="84"/>
        <v>100.38</v>
      </c>
      <c r="M1349" s="177"/>
      <c r="N1349" s="177">
        <f t="shared" si="85"/>
        <v>100.38</v>
      </c>
    </row>
    <row r="1350" ht="12" customHeight="1" spans="1:14">
      <c r="A1350" s="25" t="s">
        <v>17</v>
      </c>
      <c r="B1350" s="25" t="s">
        <v>1236</v>
      </c>
      <c r="C1350" s="27">
        <v>3</v>
      </c>
      <c r="D1350" s="27" t="s">
        <v>608</v>
      </c>
      <c r="E1350" s="30"/>
      <c r="F1350" s="30"/>
      <c r="G1350" s="177">
        <v>9.7</v>
      </c>
      <c r="H1350" s="178">
        <f t="shared" ref="H1350:H1413" si="87">SUBTOTAL(9,E1350:G1350)</f>
        <v>9.7</v>
      </c>
      <c r="I1350" s="178"/>
      <c r="J1350" s="177">
        <f t="shared" si="86"/>
        <v>9.7</v>
      </c>
      <c r="K1350" s="177">
        <v>13.75</v>
      </c>
      <c r="L1350" s="177">
        <f t="shared" ref="L1350:L1413" si="88">ROUND(H1350*K1350,2)</f>
        <v>133.38</v>
      </c>
      <c r="M1350" s="177"/>
      <c r="N1350" s="177">
        <f t="shared" ref="N1350:N1413" si="89">L1350-M1350</f>
        <v>133.38</v>
      </c>
    </row>
    <row r="1351" ht="12" customHeight="1" spans="1:14">
      <c r="A1351" s="25" t="s">
        <v>17</v>
      </c>
      <c r="B1351" s="25" t="s">
        <v>1236</v>
      </c>
      <c r="C1351" s="27">
        <v>3</v>
      </c>
      <c r="D1351" s="27" t="s">
        <v>1310</v>
      </c>
      <c r="E1351" s="30"/>
      <c r="F1351" s="30"/>
      <c r="G1351" s="177">
        <v>16.9</v>
      </c>
      <c r="H1351" s="178">
        <f t="shared" si="87"/>
        <v>16.9</v>
      </c>
      <c r="I1351" s="178"/>
      <c r="J1351" s="177">
        <f t="shared" si="86"/>
        <v>16.9</v>
      </c>
      <c r="K1351" s="177">
        <v>13.75</v>
      </c>
      <c r="L1351" s="177">
        <f t="shared" si="88"/>
        <v>232.38</v>
      </c>
      <c r="M1351" s="177"/>
      <c r="N1351" s="177">
        <f t="shared" si="89"/>
        <v>232.38</v>
      </c>
    </row>
    <row r="1352" ht="12" customHeight="1" spans="1:14">
      <c r="A1352" s="25" t="s">
        <v>17</v>
      </c>
      <c r="B1352" s="25" t="s">
        <v>1236</v>
      </c>
      <c r="C1352" s="27">
        <v>3</v>
      </c>
      <c r="D1352" s="27" t="s">
        <v>1311</v>
      </c>
      <c r="E1352" s="30"/>
      <c r="F1352" s="30"/>
      <c r="G1352" s="177">
        <v>4.9</v>
      </c>
      <c r="H1352" s="178">
        <f t="shared" si="87"/>
        <v>4.9</v>
      </c>
      <c r="I1352" s="178"/>
      <c r="J1352" s="177">
        <f t="shared" si="86"/>
        <v>4.9</v>
      </c>
      <c r="K1352" s="177">
        <v>13.75</v>
      </c>
      <c r="L1352" s="177">
        <f t="shared" si="88"/>
        <v>67.38</v>
      </c>
      <c r="M1352" s="177"/>
      <c r="N1352" s="177">
        <f t="shared" si="89"/>
        <v>67.38</v>
      </c>
    </row>
    <row r="1353" ht="12" customHeight="1" spans="1:14">
      <c r="A1353" s="25" t="s">
        <v>17</v>
      </c>
      <c r="B1353" s="25" t="s">
        <v>1236</v>
      </c>
      <c r="C1353" s="27">
        <v>3</v>
      </c>
      <c r="D1353" s="27" t="s">
        <v>1312</v>
      </c>
      <c r="E1353" s="30"/>
      <c r="F1353" s="30"/>
      <c r="G1353" s="177">
        <v>12.1</v>
      </c>
      <c r="H1353" s="178">
        <f t="shared" si="87"/>
        <v>12.1</v>
      </c>
      <c r="I1353" s="178"/>
      <c r="J1353" s="177">
        <f t="shared" si="86"/>
        <v>12.1</v>
      </c>
      <c r="K1353" s="177">
        <v>13.75</v>
      </c>
      <c r="L1353" s="177">
        <f t="shared" si="88"/>
        <v>166.38</v>
      </c>
      <c r="M1353" s="177"/>
      <c r="N1353" s="177">
        <f t="shared" si="89"/>
        <v>166.38</v>
      </c>
    </row>
    <row r="1354" ht="12" customHeight="1" spans="1:14">
      <c r="A1354" s="25" t="s">
        <v>17</v>
      </c>
      <c r="B1354" s="25" t="s">
        <v>1236</v>
      </c>
      <c r="C1354" s="27">
        <v>3</v>
      </c>
      <c r="D1354" s="27" t="s">
        <v>1313</v>
      </c>
      <c r="E1354" s="30"/>
      <c r="F1354" s="30"/>
      <c r="G1354" s="177">
        <v>24.1</v>
      </c>
      <c r="H1354" s="178">
        <f t="shared" si="87"/>
        <v>24.1</v>
      </c>
      <c r="I1354" s="178"/>
      <c r="J1354" s="177">
        <f t="shared" si="86"/>
        <v>24.1</v>
      </c>
      <c r="K1354" s="177">
        <v>13.75</v>
      </c>
      <c r="L1354" s="177">
        <f t="shared" si="88"/>
        <v>331.38</v>
      </c>
      <c r="M1354" s="177"/>
      <c r="N1354" s="177">
        <f t="shared" si="89"/>
        <v>331.38</v>
      </c>
    </row>
    <row r="1355" ht="12" customHeight="1" spans="1:14">
      <c r="A1355" s="25" t="s">
        <v>17</v>
      </c>
      <c r="B1355" s="25" t="s">
        <v>1236</v>
      </c>
      <c r="C1355" s="27">
        <v>3</v>
      </c>
      <c r="D1355" s="27" t="s">
        <v>1314</v>
      </c>
      <c r="E1355" s="30"/>
      <c r="F1355" s="30"/>
      <c r="G1355" s="177">
        <v>9.6</v>
      </c>
      <c r="H1355" s="178">
        <f t="shared" si="87"/>
        <v>9.6</v>
      </c>
      <c r="I1355" s="178"/>
      <c r="J1355" s="177">
        <f t="shared" si="86"/>
        <v>9.6</v>
      </c>
      <c r="K1355" s="177">
        <v>13.75</v>
      </c>
      <c r="L1355" s="177">
        <f t="shared" si="88"/>
        <v>132</v>
      </c>
      <c r="M1355" s="177"/>
      <c r="N1355" s="177">
        <f t="shared" si="89"/>
        <v>132</v>
      </c>
    </row>
    <row r="1356" ht="12" customHeight="1" spans="1:14">
      <c r="A1356" s="25" t="s">
        <v>17</v>
      </c>
      <c r="B1356" s="25" t="s">
        <v>1236</v>
      </c>
      <c r="C1356" s="27">
        <v>3</v>
      </c>
      <c r="D1356" s="27" t="s">
        <v>1315</v>
      </c>
      <c r="E1356" s="30"/>
      <c r="F1356" s="30"/>
      <c r="G1356" s="177">
        <v>9.7</v>
      </c>
      <c r="H1356" s="178">
        <f t="shared" si="87"/>
        <v>9.7</v>
      </c>
      <c r="I1356" s="178"/>
      <c r="J1356" s="177">
        <f t="shared" si="86"/>
        <v>9.7</v>
      </c>
      <c r="K1356" s="177">
        <v>13.75</v>
      </c>
      <c r="L1356" s="177">
        <f t="shared" si="88"/>
        <v>133.38</v>
      </c>
      <c r="M1356" s="177"/>
      <c r="N1356" s="177">
        <f t="shared" si="89"/>
        <v>133.38</v>
      </c>
    </row>
    <row r="1357" ht="12" customHeight="1" spans="1:14">
      <c r="A1357" s="25" t="s">
        <v>17</v>
      </c>
      <c r="B1357" s="25" t="s">
        <v>1236</v>
      </c>
      <c r="C1357" s="27">
        <v>3</v>
      </c>
      <c r="D1357" s="27" t="s">
        <v>1316</v>
      </c>
      <c r="E1357" s="30"/>
      <c r="F1357" s="30"/>
      <c r="G1357" s="177">
        <v>14.5</v>
      </c>
      <c r="H1357" s="178">
        <f t="shared" si="87"/>
        <v>14.5</v>
      </c>
      <c r="I1357" s="178"/>
      <c r="J1357" s="177">
        <f t="shared" si="86"/>
        <v>14.5</v>
      </c>
      <c r="K1357" s="177">
        <v>13.75</v>
      </c>
      <c r="L1357" s="177">
        <f t="shared" si="88"/>
        <v>199.38</v>
      </c>
      <c r="M1357" s="177"/>
      <c r="N1357" s="177">
        <f t="shared" si="89"/>
        <v>199.38</v>
      </c>
    </row>
    <row r="1358" ht="12" customHeight="1" spans="1:14">
      <c r="A1358" s="25" t="s">
        <v>17</v>
      </c>
      <c r="B1358" s="25" t="s">
        <v>1236</v>
      </c>
      <c r="C1358" s="27">
        <v>3</v>
      </c>
      <c r="D1358" s="27" t="s">
        <v>1317</v>
      </c>
      <c r="E1358" s="30"/>
      <c r="F1358" s="30"/>
      <c r="G1358" s="177">
        <v>16.8</v>
      </c>
      <c r="H1358" s="178">
        <f t="shared" si="87"/>
        <v>16.8</v>
      </c>
      <c r="I1358" s="178"/>
      <c r="J1358" s="177">
        <f t="shared" si="86"/>
        <v>16.8</v>
      </c>
      <c r="K1358" s="177">
        <v>13.75</v>
      </c>
      <c r="L1358" s="177">
        <f t="shared" si="88"/>
        <v>231</v>
      </c>
      <c r="M1358" s="177"/>
      <c r="N1358" s="177">
        <f t="shared" si="89"/>
        <v>231</v>
      </c>
    </row>
    <row r="1359" ht="12" customHeight="1" spans="1:14">
      <c r="A1359" s="25" t="s">
        <v>17</v>
      </c>
      <c r="B1359" s="25" t="s">
        <v>1236</v>
      </c>
      <c r="C1359" s="27">
        <v>3</v>
      </c>
      <c r="D1359" s="27" t="s">
        <v>1318</v>
      </c>
      <c r="E1359" s="30"/>
      <c r="F1359" s="30"/>
      <c r="G1359" s="177">
        <v>7.3</v>
      </c>
      <c r="H1359" s="178">
        <f t="shared" si="87"/>
        <v>7.3</v>
      </c>
      <c r="I1359" s="178"/>
      <c r="J1359" s="177">
        <f t="shared" si="86"/>
        <v>7.3</v>
      </c>
      <c r="K1359" s="177">
        <v>13.75</v>
      </c>
      <c r="L1359" s="177">
        <f t="shared" si="88"/>
        <v>100.38</v>
      </c>
      <c r="M1359" s="177"/>
      <c r="N1359" s="177">
        <f t="shared" si="89"/>
        <v>100.38</v>
      </c>
    </row>
    <row r="1360" ht="12" customHeight="1" spans="1:14">
      <c r="A1360" s="25" t="s">
        <v>17</v>
      </c>
      <c r="B1360" s="25" t="s">
        <v>1236</v>
      </c>
      <c r="C1360" s="27">
        <v>3</v>
      </c>
      <c r="D1360" s="27" t="s">
        <v>1319</v>
      </c>
      <c r="E1360" s="30"/>
      <c r="F1360" s="30"/>
      <c r="G1360" s="177">
        <v>12.1</v>
      </c>
      <c r="H1360" s="178">
        <f t="shared" si="87"/>
        <v>12.1</v>
      </c>
      <c r="I1360" s="178"/>
      <c r="J1360" s="177">
        <f t="shared" si="86"/>
        <v>12.1</v>
      </c>
      <c r="K1360" s="177">
        <v>13.75</v>
      </c>
      <c r="L1360" s="177">
        <f t="shared" si="88"/>
        <v>166.38</v>
      </c>
      <c r="M1360" s="177"/>
      <c r="N1360" s="177">
        <f t="shared" si="89"/>
        <v>166.38</v>
      </c>
    </row>
    <row r="1361" ht="12" customHeight="1" spans="1:14">
      <c r="A1361" s="25" t="s">
        <v>17</v>
      </c>
      <c r="B1361" s="25" t="s">
        <v>1236</v>
      </c>
      <c r="C1361" s="27">
        <v>4</v>
      </c>
      <c r="D1361" s="27" t="s">
        <v>1320</v>
      </c>
      <c r="E1361" s="30"/>
      <c r="F1361" s="30"/>
      <c r="G1361" s="177">
        <v>3.6</v>
      </c>
      <c r="H1361" s="178">
        <f t="shared" si="87"/>
        <v>3.6</v>
      </c>
      <c r="I1361" s="178"/>
      <c r="J1361" s="177">
        <f t="shared" si="86"/>
        <v>3.6</v>
      </c>
      <c r="K1361" s="177">
        <v>13.75</v>
      </c>
      <c r="L1361" s="177">
        <f t="shared" si="88"/>
        <v>49.5</v>
      </c>
      <c r="M1361" s="177"/>
      <c r="N1361" s="177">
        <f t="shared" si="89"/>
        <v>49.5</v>
      </c>
    </row>
    <row r="1362" ht="12" customHeight="1" spans="1:14">
      <c r="A1362" s="25" t="s">
        <v>17</v>
      </c>
      <c r="B1362" s="25" t="s">
        <v>1236</v>
      </c>
      <c r="C1362" s="27">
        <v>4</v>
      </c>
      <c r="D1362" s="27" t="s">
        <v>1321</v>
      </c>
      <c r="E1362" s="30"/>
      <c r="F1362" s="30"/>
      <c r="G1362" s="177">
        <v>16.8</v>
      </c>
      <c r="H1362" s="178">
        <f t="shared" si="87"/>
        <v>16.8</v>
      </c>
      <c r="I1362" s="178"/>
      <c r="J1362" s="177">
        <f t="shared" si="86"/>
        <v>16.8</v>
      </c>
      <c r="K1362" s="177">
        <v>13.75</v>
      </c>
      <c r="L1362" s="177">
        <f t="shared" si="88"/>
        <v>231</v>
      </c>
      <c r="M1362" s="177"/>
      <c r="N1362" s="177">
        <f t="shared" si="89"/>
        <v>231</v>
      </c>
    </row>
    <row r="1363" ht="12" customHeight="1" spans="1:14">
      <c r="A1363" s="25" t="s">
        <v>17</v>
      </c>
      <c r="B1363" s="25" t="s">
        <v>1236</v>
      </c>
      <c r="C1363" s="27">
        <v>4</v>
      </c>
      <c r="D1363" s="27" t="s">
        <v>1322</v>
      </c>
      <c r="E1363" s="30"/>
      <c r="F1363" s="30"/>
      <c r="G1363" s="177">
        <v>12</v>
      </c>
      <c r="H1363" s="178">
        <f t="shared" si="87"/>
        <v>12</v>
      </c>
      <c r="I1363" s="178"/>
      <c r="J1363" s="177">
        <f t="shared" si="86"/>
        <v>12</v>
      </c>
      <c r="K1363" s="177">
        <v>13.75</v>
      </c>
      <c r="L1363" s="177">
        <f t="shared" si="88"/>
        <v>165</v>
      </c>
      <c r="M1363" s="177"/>
      <c r="N1363" s="177">
        <f t="shared" si="89"/>
        <v>165</v>
      </c>
    </row>
    <row r="1364" ht="12" customHeight="1" spans="1:14">
      <c r="A1364" s="25" t="s">
        <v>17</v>
      </c>
      <c r="B1364" s="25" t="s">
        <v>1236</v>
      </c>
      <c r="C1364" s="27">
        <v>4</v>
      </c>
      <c r="D1364" s="27" t="s">
        <v>1323</v>
      </c>
      <c r="E1364" s="30"/>
      <c r="F1364" s="30"/>
      <c r="G1364" s="177">
        <v>8.4</v>
      </c>
      <c r="H1364" s="178">
        <f t="shared" si="87"/>
        <v>8.4</v>
      </c>
      <c r="I1364" s="178"/>
      <c r="J1364" s="177">
        <f t="shared" si="86"/>
        <v>8.4</v>
      </c>
      <c r="K1364" s="177">
        <v>13.75</v>
      </c>
      <c r="L1364" s="177">
        <f t="shared" si="88"/>
        <v>115.5</v>
      </c>
      <c r="M1364" s="177"/>
      <c r="N1364" s="177">
        <f t="shared" si="89"/>
        <v>115.5</v>
      </c>
    </row>
    <row r="1365" ht="12" customHeight="1" spans="1:14">
      <c r="A1365" s="25" t="s">
        <v>17</v>
      </c>
      <c r="B1365" s="25" t="s">
        <v>1236</v>
      </c>
      <c r="C1365" s="27">
        <v>4</v>
      </c>
      <c r="D1365" s="27" t="s">
        <v>1324</v>
      </c>
      <c r="E1365" s="30"/>
      <c r="F1365" s="30"/>
      <c r="G1365" s="177">
        <v>4.8</v>
      </c>
      <c r="H1365" s="178">
        <f t="shared" si="87"/>
        <v>4.8</v>
      </c>
      <c r="I1365" s="178"/>
      <c r="J1365" s="177">
        <f t="shared" si="86"/>
        <v>4.8</v>
      </c>
      <c r="K1365" s="177">
        <v>13.75</v>
      </c>
      <c r="L1365" s="177">
        <f t="shared" si="88"/>
        <v>66</v>
      </c>
      <c r="M1365" s="177"/>
      <c r="N1365" s="177">
        <f t="shared" si="89"/>
        <v>66</v>
      </c>
    </row>
    <row r="1366" ht="12" customHeight="1" spans="1:14">
      <c r="A1366" s="25" t="s">
        <v>17</v>
      </c>
      <c r="B1366" s="25" t="s">
        <v>1236</v>
      </c>
      <c r="C1366" s="27">
        <v>4</v>
      </c>
      <c r="D1366" s="27" t="s">
        <v>1325</v>
      </c>
      <c r="E1366" s="30"/>
      <c r="F1366" s="30"/>
      <c r="G1366" s="177">
        <v>10.8</v>
      </c>
      <c r="H1366" s="178">
        <f t="shared" si="87"/>
        <v>10.8</v>
      </c>
      <c r="I1366" s="178"/>
      <c r="J1366" s="177">
        <f t="shared" si="86"/>
        <v>10.8</v>
      </c>
      <c r="K1366" s="177">
        <v>13.75</v>
      </c>
      <c r="L1366" s="177">
        <f t="shared" si="88"/>
        <v>148.5</v>
      </c>
      <c r="M1366" s="177"/>
      <c r="N1366" s="177">
        <f t="shared" si="89"/>
        <v>148.5</v>
      </c>
    </row>
    <row r="1367" ht="12" customHeight="1" spans="1:14">
      <c r="A1367" s="25" t="s">
        <v>17</v>
      </c>
      <c r="B1367" s="25" t="s">
        <v>1236</v>
      </c>
      <c r="C1367" s="27">
        <v>4</v>
      </c>
      <c r="D1367" s="27" t="s">
        <v>1326</v>
      </c>
      <c r="E1367" s="30"/>
      <c r="F1367" s="30"/>
      <c r="G1367" s="177">
        <v>6</v>
      </c>
      <c r="H1367" s="178">
        <f t="shared" si="87"/>
        <v>6</v>
      </c>
      <c r="I1367" s="178"/>
      <c r="J1367" s="177">
        <f t="shared" si="86"/>
        <v>6</v>
      </c>
      <c r="K1367" s="177">
        <v>13.75</v>
      </c>
      <c r="L1367" s="177">
        <f t="shared" si="88"/>
        <v>82.5</v>
      </c>
      <c r="M1367" s="177"/>
      <c r="N1367" s="177">
        <f t="shared" si="89"/>
        <v>82.5</v>
      </c>
    </row>
    <row r="1368" ht="12" customHeight="1" spans="1:14">
      <c r="A1368" s="25" t="s">
        <v>17</v>
      </c>
      <c r="B1368" s="25" t="s">
        <v>1236</v>
      </c>
      <c r="C1368" s="27">
        <v>4</v>
      </c>
      <c r="D1368" s="27" t="s">
        <v>1327</v>
      </c>
      <c r="E1368" s="30"/>
      <c r="F1368" s="30"/>
      <c r="G1368" s="177">
        <v>6</v>
      </c>
      <c r="H1368" s="178">
        <f t="shared" si="87"/>
        <v>6</v>
      </c>
      <c r="I1368" s="178"/>
      <c r="J1368" s="177">
        <f t="shared" si="86"/>
        <v>6</v>
      </c>
      <c r="K1368" s="177">
        <v>13.75</v>
      </c>
      <c r="L1368" s="177">
        <f t="shared" si="88"/>
        <v>82.5</v>
      </c>
      <c r="M1368" s="177"/>
      <c r="N1368" s="177">
        <f t="shared" si="89"/>
        <v>82.5</v>
      </c>
    </row>
    <row r="1369" ht="12" customHeight="1" spans="1:14">
      <c r="A1369" s="25" t="s">
        <v>17</v>
      </c>
      <c r="B1369" s="25" t="s">
        <v>1236</v>
      </c>
      <c r="C1369" s="27">
        <v>4</v>
      </c>
      <c r="D1369" s="27" t="s">
        <v>1328</v>
      </c>
      <c r="E1369" s="30"/>
      <c r="F1369" s="30"/>
      <c r="G1369" s="177">
        <v>7.2</v>
      </c>
      <c r="H1369" s="178">
        <f t="shared" si="87"/>
        <v>7.2</v>
      </c>
      <c r="I1369" s="178"/>
      <c r="J1369" s="177">
        <f t="shared" si="86"/>
        <v>7.2</v>
      </c>
      <c r="K1369" s="177">
        <v>13.75</v>
      </c>
      <c r="L1369" s="177">
        <f t="shared" si="88"/>
        <v>99</v>
      </c>
      <c r="M1369" s="177"/>
      <c r="N1369" s="177">
        <f t="shared" si="89"/>
        <v>99</v>
      </c>
    </row>
    <row r="1370" ht="12" customHeight="1" spans="1:14">
      <c r="A1370" s="25" t="s">
        <v>17</v>
      </c>
      <c r="B1370" s="25" t="s">
        <v>1236</v>
      </c>
      <c r="C1370" s="27">
        <v>4</v>
      </c>
      <c r="D1370" s="27" t="s">
        <v>1118</v>
      </c>
      <c r="E1370" s="30"/>
      <c r="F1370" s="30"/>
      <c r="G1370" s="177">
        <v>4.8</v>
      </c>
      <c r="H1370" s="178">
        <f t="shared" si="87"/>
        <v>4.8</v>
      </c>
      <c r="I1370" s="178"/>
      <c r="J1370" s="177">
        <f t="shared" si="86"/>
        <v>4.8</v>
      </c>
      <c r="K1370" s="177">
        <v>13.75</v>
      </c>
      <c r="L1370" s="177">
        <f t="shared" si="88"/>
        <v>66</v>
      </c>
      <c r="M1370" s="177"/>
      <c r="N1370" s="177">
        <f t="shared" si="89"/>
        <v>66</v>
      </c>
    </row>
    <row r="1371" ht="12" customHeight="1" spans="1:14">
      <c r="A1371" s="25" t="s">
        <v>17</v>
      </c>
      <c r="B1371" s="25" t="s">
        <v>1236</v>
      </c>
      <c r="C1371" s="27">
        <v>4</v>
      </c>
      <c r="D1371" s="27" t="s">
        <v>1329</v>
      </c>
      <c r="E1371" s="30"/>
      <c r="F1371" s="30"/>
      <c r="G1371" s="177">
        <v>4.8</v>
      </c>
      <c r="H1371" s="178">
        <f t="shared" si="87"/>
        <v>4.8</v>
      </c>
      <c r="I1371" s="178"/>
      <c r="J1371" s="177">
        <f t="shared" si="86"/>
        <v>4.8</v>
      </c>
      <c r="K1371" s="177">
        <v>13.75</v>
      </c>
      <c r="L1371" s="177">
        <f t="shared" si="88"/>
        <v>66</v>
      </c>
      <c r="M1371" s="177"/>
      <c r="N1371" s="177">
        <f t="shared" si="89"/>
        <v>66</v>
      </c>
    </row>
    <row r="1372" ht="12" customHeight="1" spans="1:14">
      <c r="A1372" s="25" t="s">
        <v>17</v>
      </c>
      <c r="B1372" s="25" t="s">
        <v>1236</v>
      </c>
      <c r="C1372" s="27">
        <v>4</v>
      </c>
      <c r="D1372" s="27" t="s">
        <v>1330</v>
      </c>
      <c r="E1372" s="30"/>
      <c r="F1372" s="30"/>
      <c r="G1372" s="177">
        <v>18.8</v>
      </c>
      <c r="H1372" s="178">
        <f t="shared" si="87"/>
        <v>18.8</v>
      </c>
      <c r="I1372" s="178"/>
      <c r="J1372" s="177">
        <f t="shared" si="86"/>
        <v>18.8</v>
      </c>
      <c r="K1372" s="177">
        <v>13.75</v>
      </c>
      <c r="L1372" s="177">
        <f t="shared" si="88"/>
        <v>258.5</v>
      </c>
      <c r="M1372" s="177"/>
      <c r="N1372" s="177">
        <f t="shared" si="89"/>
        <v>258.5</v>
      </c>
    </row>
    <row r="1373" ht="12" customHeight="1" spans="1:14">
      <c r="A1373" s="25" t="s">
        <v>17</v>
      </c>
      <c r="B1373" s="25" t="s">
        <v>1236</v>
      </c>
      <c r="C1373" s="27">
        <v>4</v>
      </c>
      <c r="D1373" s="27" t="s">
        <v>790</v>
      </c>
      <c r="E1373" s="30"/>
      <c r="F1373" s="30"/>
      <c r="G1373" s="177">
        <v>8.4</v>
      </c>
      <c r="H1373" s="178">
        <f t="shared" si="87"/>
        <v>8.4</v>
      </c>
      <c r="I1373" s="178"/>
      <c r="J1373" s="177">
        <f t="shared" si="86"/>
        <v>8.4</v>
      </c>
      <c r="K1373" s="177">
        <v>13.75</v>
      </c>
      <c r="L1373" s="177">
        <f t="shared" si="88"/>
        <v>115.5</v>
      </c>
      <c r="M1373" s="177"/>
      <c r="N1373" s="177">
        <f t="shared" si="89"/>
        <v>115.5</v>
      </c>
    </row>
    <row r="1374" ht="12" customHeight="1" spans="1:14">
      <c r="A1374" s="25" t="s">
        <v>17</v>
      </c>
      <c r="B1374" s="25" t="s">
        <v>1236</v>
      </c>
      <c r="C1374" s="27">
        <v>4</v>
      </c>
      <c r="D1374" s="27" t="s">
        <v>1331</v>
      </c>
      <c r="E1374" s="30"/>
      <c r="F1374" s="30"/>
      <c r="G1374" s="177">
        <v>7.2</v>
      </c>
      <c r="H1374" s="178">
        <f t="shared" si="87"/>
        <v>7.2</v>
      </c>
      <c r="I1374" s="178"/>
      <c r="J1374" s="177">
        <f t="shared" si="86"/>
        <v>7.2</v>
      </c>
      <c r="K1374" s="177">
        <v>13.75</v>
      </c>
      <c r="L1374" s="177">
        <f t="shared" si="88"/>
        <v>99</v>
      </c>
      <c r="M1374" s="177"/>
      <c r="N1374" s="177">
        <f t="shared" si="89"/>
        <v>99</v>
      </c>
    </row>
    <row r="1375" ht="12" customHeight="1" spans="1:14">
      <c r="A1375" s="25" t="s">
        <v>17</v>
      </c>
      <c r="B1375" s="25" t="s">
        <v>1236</v>
      </c>
      <c r="C1375" s="27">
        <v>4</v>
      </c>
      <c r="D1375" s="27" t="s">
        <v>1332</v>
      </c>
      <c r="E1375" s="30"/>
      <c r="F1375" s="30"/>
      <c r="G1375" s="177">
        <v>6</v>
      </c>
      <c r="H1375" s="178">
        <f t="shared" si="87"/>
        <v>6</v>
      </c>
      <c r="I1375" s="178"/>
      <c r="J1375" s="177">
        <f t="shared" si="86"/>
        <v>6</v>
      </c>
      <c r="K1375" s="177">
        <v>13.75</v>
      </c>
      <c r="L1375" s="177">
        <f t="shared" si="88"/>
        <v>82.5</v>
      </c>
      <c r="M1375" s="177"/>
      <c r="N1375" s="177">
        <f t="shared" si="89"/>
        <v>82.5</v>
      </c>
    </row>
    <row r="1376" ht="12" customHeight="1" spans="1:14">
      <c r="A1376" s="25" t="s">
        <v>17</v>
      </c>
      <c r="B1376" s="25" t="s">
        <v>1236</v>
      </c>
      <c r="C1376" s="27">
        <v>4</v>
      </c>
      <c r="D1376" s="27" t="s">
        <v>1333</v>
      </c>
      <c r="E1376" s="30"/>
      <c r="F1376" s="30"/>
      <c r="G1376" s="177">
        <v>6</v>
      </c>
      <c r="H1376" s="178">
        <f t="shared" si="87"/>
        <v>6</v>
      </c>
      <c r="I1376" s="178"/>
      <c r="J1376" s="177">
        <f t="shared" si="86"/>
        <v>6</v>
      </c>
      <c r="K1376" s="177">
        <v>13.75</v>
      </c>
      <c r="L1376" s="177">
        <f t="shared" si="88"/>
        <v>82.5</v>
      </c>
      <c r="M1376" s="177"/>
      <c r="N1376" s="177">
        <f t="shared" si="89"/>
        <v>82.5</v>
      </c>
    </row>
    <row r="1377" ht="12" customHeight="1" spans="1:14">
      <c r="A1377" s="25" t="s">
        <v>17</v>
      </c>
      <c r="B1377" s="25" t="s">
        <v>1236</v>
      </c>
      <c r="C1377" s="27">
        <v>4</v>
      </c>
      <c r="D1377" s="27" t="s">
        <v>1334</v>
      </c>
      <c r="E1377" s="30"/>
      <c r="F1377" s="30"/>
      <c r="G1377" s="177">
        <v>4.8</v>
      </c>
      <c r="H1377" s="178">
        <f t="shared" si="87"/>
        <v>4.8</v>
      </c>
      <c r="I1377" s="178"/>
      <c r="J1377" s="177">
        <f t="shared" si="86"/>
        <v>4.8</v>
      </c>
      <c r="K1377" s="177">
        <v>13.75</v>
      </c>
      <c r="L1377" s="177">
        <f t="shared" si="88"/>
        <v>66</v>
      </c>
      <c r="M1377" s="177"/>
      <c r="N1377" s="177">
        <f t="shared" si="89"/>
        <v>66</v>
      </c>
    </row>
    <row r="1378" ht="12" customHeight="1" spans="1:14">
      <c r="A1378" s="25" t="s">
        <v>17</v>
      </c>
      <c r="B1378" s="25" t="s">
        <v>1236</v>
      </c>
      <c r="C1378" s="27">
        <v>4</v>
      </c>
      <c r="D1378" s="27" t="s">
        <v>1335</v>
      </c>
      <c r="E1378" s="30"/>
      <c r="F1378" s="30"/>
      <c r="G1378" s="177">
        <v>12</v>
      </c>
      <c r="H1378" s="178">
        <f t="shared" si="87"/>
        <v>12</v>
      </c>
      <c r="I1378" s="178"/>
      <c r="J1378" s="177">
        <f t="shared" si="86"/>
        <v>12</v>
      </c>
      <c r="K1378" s="177">
        <v>13.75</v>
      </c>
      <c r="L1378" s="177">
        <f t="shared" si="88"/>
        <v>165</v>
      </c>
      <c r="M1378" s="177"/>
      <c r="N1378" s="177">
        <f t="shared" si="89"/>
        <v>165</v>
      </c>
    </row>
    <row r="1379" ht="12" customHeight="1" spans="1:14">
      <c r="A1379" s="25" t="s">
        <v>17</v>
      </c>
      <c r="B1379" s="25" t="s">
        <v>1236</v>
      </c>
      <c r="C1379" s="27">
        <v>4</v>
      </c>
      <c r="D1379" s="27" t="s">
        <v>1336</v>
      </c>
      <c r="E1379" s="30"/>
      <c r="F1379" s="30"/>
      <c r="G1379" s="177">
        <v>7.2</v>
      </c>
      <c r="H1379" s="178">
        <f t="shared" si="87"/>
        <v>7.2</v>
      </c>
      <c r="I1379" s="178"/>
      <c r="J1379" s="177">
        <f t="shared" si="86"/>
        <v>7.2</v>
      </c>
      <c r="K1379" s="177">
        <v>13.75</v>
      </c>
      <c r="L1379" s="177">
        <f t="shared" si="88"/>
        <v>99</v>
      </c>
      <c r="M1379" s="177"/>
      <c r="N1379" s="177">
        <f t="shared" si="89"/>
        <v>99</v>
      </c>
    </row>
    <row r="1380" ht="12" customHeight="1" spans="1:14">
      <c r="A1380" s="25" t="s">
        <v>17</v>
      </c>
      <c r="B1380" s="25" t="s">
        <v>1236</v>
      </c>
      <c r="C1380" s="27">
        <v>4</v>
      </c>
      <c r="D1380" s="27" t="s">
        <v>1337</v>
      </c>
      <c r="E1380" s="30"/>
      <c r="F1380" s="30"/>
      <c r="G1380" s="177">
        <v>12</v>
      </c>
      <c r="H1380" s="178">
        <f t="shared" si="87"/>
        <v>12</v>
      </c>
      <c r="I1380" s="178"/>
      <c r="J1380" s="177">
        <f t="shared" si="86"/>
        <v>12</v>
      </c>
      <c r="K1380" s="177">
        <v>13.75</v>
      </c>
      <c r="L1380" s="177">
        <f t="shared" si="88"/>
        <v>165</v>
      </c>
      <c r="M1380" s="177"/>
      <c r="N1380" s="177">
        <f t="shared" si="89"/>
        <v>165</v>
      </c>
    </row>
    <row r="1381" ht="12" customHeight="1" spans="1:14">
      <c r="A1381" s="25" t="s">
        <v>17</v>
      </c>
      <c r="B1381" s="25" t="s">
        <v>1236</v>
      </c>
      <c r="C1381" s="27">
        <v>4</v>
      </c>
      <c r="D1381" s="27" t="s">
        <v>1338</v>
      </c>
      <c r="E1381" s="30"/>
      <c r="F1381" s="30"/>
      <c r="G1381" s="177">
        <v>10.8</v>
      </c>
      <c r="H1381" s="178">
        <f t="shared" si="87"/>
        <v>10.8</v>
      </c>
      <c r="I1381" s="178"/>
      <c r="J1381" s="177">
        <f t="shared" si="86"/>
        <v>10.8</v>
      </c>
      <c r="K1381" s="177">
        <v>13.75</v>
      </c>
      <c r="L1381" s="177">
        <f t="shared" si="88"/>
        <v>148.5</v>
      </c>
      <c r="M1381" s="177"/>
      <c r="N1381" s="177">
        <f t="shared" si="89"/>
        <v>148.5</v>
      </c>
    </row>
    <row r="1382" ht="12" customHeight="1" spans="1:14">
      <c r="A1382" s="25" t="s">
        <v>17</v>
      </c>
      <c r="B1382" s="25" t="s">
        <v>1236</v>
      </c>
      <c r="C1382" s="27">
        <v>4</v>
      </c>
      <c r="D1382" s="27" t="s">
        <v>1339</v>
      </c>
      <c r="E1382" s="30"/>
      <c r="F1382" s="30"/>
      <c r="G1382" s="177">
        <v>4.8</v>
      </c>
      <c r="H1382" s="178">
        <f t="shared" si="87"/>
        <v>4.8</v>
      </c>
      <c r="I1382" s="178"/>
      <c r="J1382" s="177">
        <f t="shared" si="86"/>
        <v>4.8</v>
      </c>
      <c r="K1382" s="177">
        <v>13.75</v>
      </c>
      <c r="L1382" s="177">
        <f t="shared" si="88"/>
        <v>66</v>
      </c>
      <c r="M1382" s="177"/>
      <c r="N1382" s="177">
        <f t="shared" si="89"/>
        <v>66</v>
      </c>
    </row>
    <row r="1383" ht="12" customHeight="1" spans="1:14">
      <c r="A1383" s="25" t="s">
        <v>17</v>
      </c>
      <c r="B1383" s="25" t="s">
        <v>1236</v>
      </c>
      <c r="C1383" s="27">
        <v>4</v>
      </c>
      <c r="D1383" s="27" t="s">
        <v>1340</v>
      </c>
      <c r="E1383" s="30"/>
      <c r="F1383" s="30"/>
      <c r="G1383" s="177">
        <v>4.8</v>
      </c>
      <c r="H1383" s="178">
        <f t="shared" si="87"/>
        <v>4.8</v>
      </c>
      <c r="I1383" s="178"/>
      <c r="J1383" s="177">
        <f t="shared" si="86"/>
        <v>4.8</v>
      </c>
      <c r="K1383" s="177">
        <v>13.75</v>
      </c>
      <c r="L1383" s="177">
        <f t="shared" si="88"/>
        <v>66</v>
      </c>
      <c r="M1383" s="177"/>
      <c r="N1383" s="177">
        <f t="shared" si="89"/>
        <v>66</v>
      </c>
    </row>
    <row r="1384" ht="12" customHeight="1" spans="1:14">
      <c r="A1384" s="25" t="s">
        <v>17</v>
      </c>
      <c r="B1384" s="25" t="s">
        <v>1236</v>
      </c>
      <c r="C1384" s="27">
        <v>4</v>
      </c>
      <c r="D1384" s="27" t="s">
        <v>1341</v>
      </c>
      <c r="E1384" s="30"/>
      <c r="F1384" s="30"/>
      <c r="G1384" s="177">
        <v>4.8</v>
      </c>
      <c r="H1384" s="178">
        <f t="shared" si="87"/>
        <v>4.8</v>
      </c>
      <c r="I1384" s="178"/>
      <c r="J1384" s="177">
        <f t="shared" si="86"/>
        <v>4.8</v>
      </c>
      <c r="K1384" s="177">
        <v>13.75</v>
      </c>
      <c r="L1384" s="177">
        <f t="shared" si="88"/>
        <v>66</v>
      </c>
      <c r="M1384" s="177"/>
      <c r="N1384" s="177">
        <f t="shared" si="89"/>
        <v>66</v>
      </c>
    </row>
    <row r="1385" ht="12" customHeight="1" spans="1:14">
      <c r="A1385" s="25" t="s">
        <v>17</v>
      </c>
      <c r="B1385" s="25" t="s">
        <v>1236</v>
      </c>
      <c r="C1385" s="27">
        <v>4</v>
      </c>
      <c r="D1385" s="27" t="s">
        <v>1342</v>
      </c>
      <c r="E1385" s="30"/>
      <c r="F1385" s="30"/>
      <c r="G1385" s="177">
        <v>3.6</v>
      </c>
      <c r="H1385" s="178">
        <f t="shared" si="87"/>
        <v>3.6</v>
      </c>
      <c r="I1385" s="178"/>
      <c r="J1385" s="177">
        <f t="shared" si="86"/>
        <v>3.6</v>
      </c>
      <c r="K1385" s="177">
        <v>13.75</v>
      </c>
      <c r="L1385" s="177">
        <f t="shared" si="88"/>
        <v>49.5</v>
      </c>
      <c r="M1385" s="177"/>
      <c r="N1385" s="177">
        <f t="shared" si="89"/>
        <v>49.5</v>
      </c>
    </row>
    <row r="1386" ht="12" customHeight="1" spans="1:14">
      <c r="A1386" s="25" t="s">
        <v>17</v>
      </c>
      <c r="B1386" s="25" t="s">
        <v>1236</v>
      </c>
      <c r="C1386" s="27">
        <v>4</v>
      </c>
      <c r="D1386" s="27" t="s">
        <v>1343</v>
      </c>
      <c r="E1386" s="30"/>
      <c r="F1386" s="30"/>
      <c r="G1386" s="177">
        <v>6</v>
      </c>
      <c r="H1386" s="178">
        <f t="shared" si="87"/>
        <v>6</v>
      </c>
      <c r="I1386" s="178"/>
      <c r="J1386" s="177">
        <f t="shared" si="86"/>
        <v>6</v>
      </c>
      <c r="K1386" s="177">
        <v>13.75</v>
      </c>
      <c r="L1386" s="177">
        <f t="shared" si="88"/>
        <v>82.5</v>
      </c>
      <c r="M1386" s="177"/>
      <c r="N1386" s="177">
        <f t="shared" si="89"/>
        <v>82.5</v>
      </c>
    </row>
    <row r="1387" ht="12" customHeight="1" spans="1:14">
      <c r="A1387" s="25" t="s">
        <v>17</v>
      </c>
      <c r="B1387" s="25" t="s">
        <v>1236</v>
      </c>
      <c r="C1387" s="27">
        <v>4</v>
      </c>
      <c r="D1387" s="27" t="s">
        <v>1344</v>
      </c>
      <c r="E1387" s="30"/>
      <c r="F1387" s="30"/>
      <c r="G1387" s="177">
        <v>7.2</v>
      </c>
      <c r="H1387" s="178">
        <f t="shared" si="87"/>
        <v>7.2</v>
      </c>
      <c r="I1387" s="178"/>
      <c r="J1387" s="177">
        <f t="shared" si="86"/>
        <v>7.2</v>
      </c>
      <c r="K1387" s="177">
        <v>13.75</v>
      </c>
      <c r="L1387" s="177">
        <f t="shared" si="88"/>
        <v>99</v>
      </c>
      <c r="M1387" s="177"/>
      <c r="N1387" s="177">
        <f t="shared" si="89"/>
        <v>99</v>
      </c>
    </row>
    <row r="1388" ht="12" customHeight="1" spans="1:14">
      <c r="A1388" s="25" t="s">
        <v>17</v>
      </c>
      <c r="B1388" s="25" t="s">
        <v>1236</v>
      </c>
      <c r="C1388" s="27">
        <v>4</v>
      </c>
      <c r="D1388" s="27" t="s">
        <v>1345</v>
      </c>
      <c r="E1388" s="30"/>
      <c r="F1388" s="30"/>
      <c r="G1388" s="177">
        <v>3.6</v>
      </c>
      <c r="H1388" s="178">
        <f t="shared" si="87"/>
        <v>3.6</v>
      </c>
      <c r="I1388" s="178"/>
      <c r="J1388" s="177">
        <f t="shared" si="86"/>
        <v>3.6</v>
      </c>
      <c r="K1388" s="177">
        <v>13.75</v>
      </c>
      <c r="L1388" s="177">
        <f t="shared" si="88"/>
        <v>49.5</v>
      </c>
      <c r="M1388" s="177"/>
      <c r="N1388" s="177">
        <f t="shared" si="89"/>
        <v>49.5</v>
      </c>
    </row>
    <row r="1389" ht="12" customHeight="1" spans="1:14">
      <c r="A1389" s="25" t="s">
        <v>17</v>
      </c>
      <c r="B1389" s="25" t="s">
        <v>1236</v>
      </c>
      <c r="C1389" s="27">
        <v>4</v>
      </c>
      <c r="D1389" s="27" t="s">
        <v>1346</v>
      </c>
      <c r="E1389" s="30"/>
      <c r="F1389" s="30"/>
      <c r="G1389" s="177">
        <v>9.6</v>
      </c>
      <c r="H1389" s="178">
        <f t="shared" si="87"/>
        <v>9.6</v>
      </c>
      <c r="I1389" s="178"/>
      <c r="J1389" s="177">
        <f t="shared" si="86"/>
        <v>9.6</v>
      </c>
      <c r="K1389" s="177">
        <v>13.75</v>
      </c>
      <c r="L1389" s="177">
        <f t="shared" si="88"/>
        <v>132</v>
      </c>
      <c r="M1389" s="177"/>
      <c r="N1389" s="177">
        <f t="shared" si="89"/>
        <v>132</v>
      </c>
    </row>
    <row r="1390" ht="12" customHeight="1" spans="1:14">
      <c r="A1390" s="25" t="s">
        <v>17</v>
      </c>
      <c r="B1390" s="25" t="s">
        <v>1236</v>
      </c>
      <c r="C1390" s="27">
        <v>4</v>
      </c>
      <c r="D1390" s="27" t="s">
        <v>1347</v>
      </c>
      <c r="E1390" s="30"/>
      <c r="F1390" s="30"/>
      <c r="G1390" s="177">
        <v>6</v>
      </c>
      <c r="H1390" s="178">
        <f t="shared" si="87"/>
        <v>6</v>
      </c>
      <c r="I1390" s="178"/>
      <c r="J1390" s="177">
        <f t="shared" si="86"/>
        <v>6</v>
      </c>
      <c r="K1390" s="177">
        <v>13.75</v>
      </c>
      <c r="L1390" s="177">
        <f t="shared" si="88"/>
        <v>82.5</v>
      </c>
      <c r="M1390" s="177"/>
      <c r="N1390" s="177">
        <f t="shared" si="89"/>
        <v>82.5</v>
      </c>
    </row>
    <row r="1391" ht="12" customHeight="1" spans="1:14">
      <c r="A1391" s="25" t="s">
        <v>17</v>
      </c>
      <c r="B1391" s="25" t="s">
        <v>1236</v>
      </c>
      <c r="C1391" s="27">
        <v>4</v>
      </c>
      <c r="D1391" s="27" t="s">
        <v>1348</v>
      </c>
      <c r="E1391" s="30"/>
      <c r="F1391" s="30"/>
      <c r="G1391" s="177">
        <v>4.8</v>
      </c>
      <c r="H1391" s="178">
        <f t="shared" si="87"/>
        <v>4.8</v>
      </c>
      <c r="I1391" s="178"/>
      <c r="J1391" s="177">
        <f t="shared" si="86"/>
        <v>4.8</v>
      </c>
      <c r="K1391" s="177">
        <v>13.75</v>
      </c>
      <c r="L1391" s="177">
        <f t="shared" si="88"/>
        <v>66</v>
      </c>
      <c r="M1391" s="177"/>
      <c r="N1391" s="177">
        <f t="shared" si="89"/>
        <v>66</v>
      </c>
    </row>
    <row r="1392" ht="12" customHeight="1" spans="1:14">
      <c r="A1392" s="25" t="s">
        <v>17</v>
      </c>
      <c r="B1392" s="25" t="s">
        <v>1236</v>
      </c>
      <c r="C1392" s="27">
        <v>4</v>
      </c>
      <c r="D1392" s="27" t="s">
        <v>1349</v>
      </c>
      <c r="E1392" s="30"/>
      <c r="F1392" s="30"/>
      <c r="G1392" s="177">
        <v>7.2</v>
      </c>
      <c r="H1392" s="178">
        <f t="shared" si="87"/>
        <v>7.2</v>
      </c>
      <c r="I1392" s="178"/>
      <c r="J1392" s="177">
        <f t="shared" si="86"/>
        <v>7.2</v>
      </c>
      <c r="K1392" s="177">
        <v>13.75</v>
      </c>
      <c r="L1392" s="177">
        <f t="shared" si="88"/>
        <v>99</v>
      </c>
      <c r="M1392" s="177"/>
      <c r="N1392" s="177">
        <f t="shared" si="89"/>
        <v>99</v>
      </c>
    </row>
    <row r="1393" ht="12" customHeight="1" spans="1:14">
      <c r="A1393" s="25" t="s">
        <v>17</v>
      </c>
      <c r="B1393" s="25" t="s">
        <v>1236</v>
      </c>
      <c r="C1393" s="27">
        <v>4</v>
      </c>
      <c r="D1393" s="27" t="s">
        <v>1350</v>
      </c>
      <c r="E1393" s="30"/>
      <c r="F1393" s="30"/>
      <c r="G1393" s="177">
        <v>4.8</v>
      </c>
      <c r="H1393" s="178">
        <f t="shared" si="87"/>
        <v>4.8</v>
      </c>
      <c r="I1393" s="178"/>
      <c r="J1393" s="177">
        <f t="shared" si="86"/>
        <v>4.8</v>
      </c>
      <c r="K1393" s="177">
        <v>13.75</v>
      </c>
      <c r="L1393" s="177">
        <f t="shared" si="88"/>
        <v>66</v>
      </c>
      <c r="M1393" s="177"/>
      <c r="N1393" s="177">
        <f t="shared" si="89"/>
        <v>66</v>
      </c>
    </row>
    <row r="1394" ht="12" customHeight="1" spans="1:14">
      <c r="A1394" s="25" t="s">
        <v>17</v>
      </c>
      <c r="B1394" s="25" t="s">
        <v>1236</v>
      </c>
      <c r="C1394" s="27">
        <v>4</v>
      </c>
      <c r="D1394" s="27" t="s">
        <v>1351</v>
      </c>
      <c r="E1394" s="30"/>
      <c r="F1394" s="30"/>
      <c r="G1394" s="177">
        <v>2.4</v>
      </c>
      <c r="H1394" s="178">
        <f t="shared" si="87"/>
        <v>2.4</v>
      </c>
      <c r="I1394" s="178"/>
      <c r="J1394" s="177">
        <f t="shared" si="86"/>
        <v>2.4</v>
      </c>
      <c r="K1394" s="177">
        <v>13.75</v>
      </c>
      <c r="L1394" s="177">
        <f t="shared" si="88"/>
        <v>33</v>
      </c>
      <c r="M1394" s="177"/>
      <c r="N1394" s="177">
        <f t="shared" si="89"/>
        <v>33</v>
      </c>
    </row>
    <row r="1395" ht="12" customHeight="1" spans="1:14">
      <c r="A1395" s="25" t="s">
        <v>17</v>
      </c>
      <c r="B1395" s="25" t="s">
        <v>1236</v>
      </c>
      <c r="C1395" s="27">
        <v>4</v>
      </c>
      <c r="D1395" s="27" t="s">
        <v>1352</v>
      </c>
      <c r="E1395" s="30"/>
      <c r="F1395" s="30"/>
      <c r="G1395" s="177">
        <v>7.2</v>
      </c>
      <c r="H1395" s="178">
        <f t="shared" si="87"/>
        <v>7.2</v>
      </c>
      <c r="I1395" s="178"/>
      <c r="J1395" s="177">
        <f t="shared" si="86"/>
        <v>7.2</v>
      </c>
      <c r="K1395" s="177">
        <v>13.75</v>
      </c>
      <c r="L1395" s="177">
        <f t="shared" si="88"/>
        <v>99</v>
      </c>
      <c r="M1395" s="177"/>
      <c r="N1395" s="177">
        <f t="shared" si="89"/>
        <v>99</v>
      </c>
    </row>
    <row r="1396" ht="12" customHeight="1" spans="1:14">
      <c r="A1396" s="25" t="s">
        <v>17</v>
      </c>
      <c r="B1396" s="25" t="s">
        <v>1236</v>
      </c>
      <c r="C1396" s="27">
        <v>4</v>
      </c>
      <c r="D1396" s="27" t="s">
        <v>1353</v>
      </c>
      <c r="E1396" s="30"/>
      <c r="F1396" s="30"/>
      <c r="G1396" s="177">
        <v>9.6</v>
      </c>
      <c r="H1396" s="178">
        <f t="shared" si="87"/>
        <v>9.6</v>
      </c>
      <c r="I1396" s="178"/>
      <c r="J1396" s="177">
        <f t="shared" si="86"/>
        <v>9.6</v>
      </c>
      <c r="K1396" s="177">
        <v>13.75</v>
      </c>
      <c r="L1396" s="177">
        <f t="shared" si="88"/>
        <v>132</v>
      </c>
      <c r="M1396" s="177"/>
      <c r="N1396" s="177">
        <f t="shared" si="89"/>
        <v>132</v>
      </c>
    </row>
    <row r="1397" ht="12" customHeight="1" spans="1:14">
      <c r="A1397" s="25" t="s">
        <v>17</v>
      </c>
      <c r="B1397" s="25" t="s">
        <v>1236</v>
      </c>
      <c r="C1397" s="27">
        <v>4</v>
      </c>
      <c r="D1397" s="27" t="s">
        <v>1354</v>
      </c>
      <c r="E1397" s="30"/>
      <c r="F1397" s="30"/>
      <c r="G1397" s="177">
        <v>8.4</v>
      </c>
      <c r="H1397" s="178">
        <f t="shared" si="87"/>
        <v>8.4</v>
      </c>
      <c r="I1397" s="178"/>
      <c r="J1397" s="177">
        <f t="shared" si="86"/>
        <v>8.4</v>
      </c>
      <c r="K1397" s="177">
        <v>13.75</v>
      </c>
      <c r="L1397" s="177">
        <f t="shared" si="88"/>
        <v>115.5</v>
      </c>
      <c r="M1397" s="177"/>
      <c r="N1397" s="177">
        <f t="shared" si="89"/>
        <v>115.5</v>
      </c>
    </row>
    <row r="1398" ht="12" customHeight="1" spans="1:14">
      <c r="A1398" s="25" t="s">
        <v>17</v>
      </c>
      <c r="B1398" s="25" t="s">
        <v>1236</v>
      </c>
      <c r="C1398" s="27">
        <v>4</v>
      </c>
      <c r="D1398" s="179" t="s">
        <v>1355</v>
      </c>
      <c r="E1398" s="30"/>
      <c r="F1398" s="30"/>
      <c r="G1398" s="177">
        <v>4.8</v>
      </c>
      <c r="H1398" s="178">
        <f t="shared" si="87"/>
        <v>4.8</v>
      </c>
      <c r="I1398" s="178"/>
      <c r="J1398" s="177">
        <f t="shared" si="86"/>
        <v>4.8</v>
      </c>
      <c r="K1398" s="177">
        <v>13.75</v>
      </c>
      <c r="L1398" s="177">
        <f t="shared" si="88"/>
        <v>66</v>
      </c>
      <c r="M1398" s="177"/>
      <c r="N1398" s="177">
        <f t="shared" si="89"/>
        <v>66</v>
      </c>
    </row>
    <row r="1399" ht="12" customHeight="1" spans="1:14">
      <c r="A1399" s="25" t="s">
        <v>17</v>
      </c>
      <c r="B1399" s="25" t="s">
        <v>1236</v>
      </c>
      <c r="C1399" s="27">
        <v>4</v>
      </c>
      <c r="D1399" s="27" t="s">
        <v>1356</v>
      </c>
      <c r="E1399" s="30"/>
      <c r="F1399" s="30"/>
      <c r="G1399" s="177">
        <v>8.4</v>
      </c>
      <c r="H1399" s="178">
        <f t="shared" si="87"/>
        <v>8.4</v>
      </c>
      <c r="I1399" s="178"/>
      <c r="J1399" s="177">
        <f t="shared" si="86"/>
        <v>8.4</v>
      </c>
      <c r="K1399" s="177">
        <v>13.75</v>
      </c>
      <c r="L1399" s="177">
        <f t="shared" si="88"/>
        <v>115.5</v>
      </c>
      <c r="M1399" s="177"/>
      <c r="N1399" s="177">
        <f t="shared" si="89"/>
        <v>115.5</v>
      </c>
    </row>
    <row r="1400" ht="12" customHeight="1" spans="1:14">
      <c r="A1400" s="25" t="s">
        <v>17</v>
      </c>
      <c r="B1400" s="25" t="s">
        <v>1236</v>
      </c>
      <c r="C1400" s="27">
        <v>4</v>
      </c>
      <c r="D1400" s="27" t="s">
        <v>1357</v>
      </c>
      <c r="E1400" s="30"/>
      <c r="F1400" s="30"/>
      <c r="G1400" s="177">
        <v>4.8</v>
      </c>
      <c r="H1400" s="178">
        <f t="shared" si="87"/>
        <v>4.8</v>
      </c>
      <c r="I1400" s="178"/>
      <c r="J1400" s="177">
        <f t="shared" si="86"/>
        <v>4.8</v>
      </c>
      <c r="K1400" s="177">
        <v>13.75</v>
      </c>
      <c r="L1400" s="177">
        <f t="shared" si="88"/>
        <v>66</v>
      </c>
      <c r="M1400" s="177"/>
      <c r="N1400" s="177">
        <f t="shared" si="89"/>
        <v>66</v>
      </c>
    </row>
    <row r="1401" ht="12" customHeight="1" spans="1:14">
      <c r="A1401" s="25" t="s">
        <v>17</v>
      </c>
      <c r="B1401" s="25" t="s">
        <v>1236</v>
      </c>
      <c r="C1401" s="27">
        <v>4</v>
      </c>
      <c r="D1401" s="27" t="s">
        <v>1358</v>
      </c>
      <c r="E1401" s="30"/>
      <c r="F1401" s="30"/>
      <c r="G1401" s="177">
        <v>4.8</v>
      </c>
      <c r="H1401" s="178">
        <f t="shared" si="87"/>
        <v>4.8</v>
      </c>
      <c r="I1401" s="178"/>
      <c r="J1401" s="177">
        <f t="shared" si="86"/>
        <v>4.8</v>
      </c>
      <c r="K1401" s="177">
        <v>13.75</v>
      </c>
      <c r="L1401" s="177">
        <f t="shared" si="88"/>
        <v>66</v>
      </c>
      <c r="M1401" s="177"/>
      <c r="N1401" s="177">
        <f t="shared" si="89"/>
        <v>66</v>
      </c>
    </row>
    <row r="1402" ht="12" customHeight="1" spans="1:14">
      <c r="A1402" s="25" t="s">
        <v>17</v>
      </c>
      <c r="B1402" s="25" t="s">
        <v>1236</v>
      </c>
      <c r="C1402" s="27">
        <v>4</v>
      </c>
      <c r="D1402" s="27" t="s">
        <v>1359</v>
      </c>
      <c r="E1402" s="30"/>
      <c r="F1402" s="30"/>
      <c r="G1402" s="177">
        <v>10.8</v>
      </c>
      <c r="H1402" s="178">
        <f t="shared" si="87"/>
        <v>10.8</v>
      </c>
      <c r="I1402" s="178"/>
      <c r="J1402" s="177">
        <f t="shared" si="86"/>
        <v>10.8</v>
      </c>
      <c r="K1402" s="177">
        <v>13.75</v>
      </c>
      <c r="L1402" s="177">
        <f t="shared" si="88"/>
        <v>148.5</v>
      </c>
      <c r="M1402" s="177"/>
      <c r="N1402" s="177">
        <f t="shared" si="89"/>
        <v>148.5</v>
      </c>
    </row>
    <row r="1403" ht="12" customHeight="1" spans="1:14">
      <c r="A1403" s="25" t="s">
        <v>17</v>
      </c>
      <c r="B1403" s="25" t="s">
        <v>1236</v>
      </c>
      <c r="C1403" s="27">
        <v>4</v>
      </c>
      <c r="D1403" s="27" t="s">
        <v>1360</v>
      </c>
      <c r="E1403" s="30"/>
      <c r="F1403" s="30"/>
      <c r="G1403" s="177">
        <v>8.4</v>
      </c>
      <c r="H1403" s="178">
        <f t="shared" si="87"/>
        <v>8.4</v>
      </c>
      <c r="I1403" s="178"/>
      <c r="J1403" s="177">
        <f t="shared" si="86"/>
        <v>8.4</v>
      </c>
      <c r="K1403" s="177">
        <v>13.75</v>
      </c>
      <c r="L1403" s="177">
        <f t="shared" si="88"/>
        <v>115.5</v>
      </c>
      <c r="M1403" s="177"/>
      <c r="N1403" s="177">
        <f t="shared" si="89"/>
        <v>115.5</v>
      </c>
    </row>
    <row r="1404" ht="12" customHeight="1" spans="1:14">
      <c r="A1404" s="25" t="s">
        <v>17</v>
      </c>
      <c r="B1404" s="25" t="s">
        <v>1236</v>
      </c>
      <c r="C1404" s="27">
        <v>4</v>
      </c>
      <c r="D1404" s="27" t="s">
        <v>1361</v>
      </c>
      <c r="E1404" s="30"/>
      <c r="F1404" s="30"/>
      <c r="G1404" s="177">
        <v>4.8</v>
      </c>
      <c r="H1404" s="178">
        <f t="shared" si="87"/>
        <v>4.8</v>
      </c>
      <c r="I1404" s="178"/>
      <c r="J1404" s="177">
        <f t="shared" si="86"/>
        <v>4.8</v>
      </c>
      <c r="K1404" s="177">
        <v>13.75</v>
      </c>
      <c r="L1404" s="177">
        <f t="shared" si="88"/>
        <v>66</v>
      </c>
      <c r="M1404" s="177"/>
      <c r="N1404" s="177">
        <f t="shared" si="89"/>
        <v>66</v>
      </c>
    </row>
    <row r="1405" ht="12" customHeight="1" spans="1:14">
      <c r="A1405" s="25" t="s">
        <v>17</v>
      </c>
      <c r="B1405" s="25" t="s">
        <v>1236</v>
      </c>
      <c r="C1405" s="27">
        <v>4</v>
      </c>
      <c r="D1405" s="27" t="s">
        <v>1362</v>
      </c>
      <c r="E1405" s="30"/>
      <c r="F1405" s="30"/>
      <c r="G1405" s="177">
        <v>3.6</v>
      </c>
      <c r="H1405" s="178">
        <f t="shared" si="87"/>
        <v>3.6</v>
      </c>
      <c r="I1405" s="178"/>
      <c r="J1405" s="177">
        <f t="shared" si="86"/>
        <v>3.6</v>
      </c>
      <c r="K1405" s="177">
        <v>13.75</v>
      </c>
      <c r="L1405" s="177">
        <f t="shared" si="88"/>
        <v>49.5</v>
      </c>
      <c r="M1405" s="177"/>
      <c r="N1405" s="177">
        <f t="shared" si="89"/>
        <v>49.5</v>
      </c>
    </row>
    <row r="1406" ht="12" customHeight="1" spans="1:14">
      <c r="A1406" s="25" t="s">
        <v>17</v>
      </c>
      <c r="B1406" s="25" t="s">
        <v>1236</v>
      </c>
      <c r="C1406" s="27">
        <v>4</v>
      </c>
      <c r="D1406" s="27" t="s">
        <v>1363</v>
      </c>
      <c r="E1406" s="30"/>
      <c r="F1406" s="30"/>
      <c r="G1406" s="177">
        <v>3.6</v>
      </c>
      <c r="H1406" s="178">
        <f t="shared" si="87"/>
        <v>3.6</v>
      </c>
      <c r="I1406" s="178"/>
      <c r="J1406" s="177">
        <f t="shared" si="86"/>
        <v>3.6</v>
      </c>
      <c r="K1406" s="177">
        <v>13.75</v>
      </c>
      <c r="L1406" s="177">
        <f t="shared" si="88"/>
        <v>49.5</v>
      </c>
      <c r="M1406" s="177"/>
      <c r="N1406" s="177">
        <f t="shared" si="89"/>
        <v>49.5</v>
      </c>
    </row>
    <row r="1407" ht="12" customHeight="1" spans="1:14">
      <c r="A1407" s="25" t="s">
        <v>17</v>
      </c>
      <c r="B1407" s="25" t="s">
        <v>1236</v>
      </c>
      <c r="C1407" s="27">
        <v>4</v>
      </c>
      <c r="D1407" s="27" t="s">
        <v>1364</v>
      </c>
      <c r="E1407" s="30"/>
      <c r="F1407" s="30"/>
      <c r="G1407" s="177">
        <v>8.4</v>
      </c>
      <c r="H1407" s="178">
        <f t="shared" si="87"/>
        <v>8.4</v>
      </c>
      <c r="I1407" s="178"/>
      <c r="J1407" s="177">
        <f t="shared" si="86"/>
        <v>8.4</v>
      </c>
      <c r="K1407" s="177">
        <v>13.75</v>
      </c>
      <c r="L1407" s="177">
        <f t="shared" si="88"/>
        <v>115.5</v>
      </c>
      <c r="M1407" s="177"/>
      <c r="N1407" s="177">
        <f t="shared" si="89"/>
        <v>115.5</v>
      </c>
    </row>
    <row r="1408" ht="12" customHeight="1" spans="1:14">
      <c r="A1408" s="25" t="s">
        <v>17</v>
      </c>
      <c r="B1408" s="25" t="s">
        <v>1236</v>
      </c>
      <c r="C1408" s="27">
        <v>4</v>
      </c>
      <c r="D1408" s="27" t="s">
        <v>1365</v>
      </c>
      <c r="E1408" s="30"/>
      <c r="F1408" s="30"/>
      <c r="G1408" s="177">
        <v>4.8</v>
      </c>
      <c r="H1408" s="178">
        <f t="shared" si="87"/>
        <v>4.8</v>
      </c>
      <c r="I1408" s="178"/>
      <c r="J1408" s="177">
        <f t="shared" si="86"/>
        <v>4.8</v>
      </c>
      <c r="K1408" s="177">
        <v>13.75</v>
      </c>
      <c r="L1408" s="177">
        <f t="shared" si="88"/>
        <v>66</v>
      </c>
      <c r="M1408" s="177"/>
      <c r="N1408" s="177">
        <f t="shared" si="89"/>
        <v>66</v>
      </c>
    </row>
    <row r="1409" ht="12" customHeight="1" spans="1:14">
      <c r="A1409" s="25" t="s">
        <v>17</v>
      </c>
      <c r="B1409" s="25" t="s">
        <v>1236</v>
      </c>
      <c r="C1409" s="27">
        <v>4</v>
      </c>
      <c r="D1409" s="27" t="s">
        <v>1366</v>
      </c>
      <c r="E1409" s="30"/>
      <c r="F1409" s="30"/>
      <c r="G1409" s="177">
        <v>3.6</v>
      </c>
      <c r="H1409" s="178">
        <f t="shared" si="87"/>
        <v>3.6</v>
      </c>
      <c r="I1409" s="178"/>
      <c r="J1409" s="177">
        <f t="shared" si="86"/>
        <v>3.6</v>
      </c>
      <c r="K1409" s="177">
        <v>13.75</v>
      </c>
      <c r="L1409" s="177">
        <f t="shared" si="88"/>
        <v>49.5</v>
      </c>
      <c r="M1409" s="177"/>
      <c r="N1409" s="177">
        <f t="shared" si="89"/>
        <v>49.5</v>
      </c>
    </row>
    <row r="1410" ht="12" customHeight="1" spans="1:14">
      <c r="A1410" s="25" t="s">
        <v>17</v>
      </c>
      <c r="B1410" s="25" t="s">
        <v>1236</v>
      </c>
      <c r="C1410" s="27">
        <v>4</v>
      </c>
      <c r="D1410" s="27" t="s">
        <v>1367</v>
      </c>
      <c r="E1410" s="30"/>
      <c r="F1410" s="30"/>
      <c r="G1410" s="177">
        <v>4.8</v>
      </c>
      <c r="H1410" s="178">
        <f t="shared" si="87"/>
        <v>4.8</v>
      </c>
      <c r="I1410" s="178"/>
      <c r="J1410" s="177">
        <f t="shared" si="86"/>
        <v>4.8</v>
      </c>
      <c r="K1410" s="177">
        <v>13.75</v>
      </c>
      <c r="L1410" s="177">
        <f t="shared" si="88"/>
        <v>66</v>
      </c>
      <c r="M1410" s="177"/>
      <c r="N1410" s="177">
        <f t="shared" si="89"/>
        <v>66</v>
      </c>
    </row>
    <row r="1411" ht="12" customHeight="1" spans="1:14">
      <c r="A1411" s="25" t="s">
        <v>17</v>
      </c>
      <c r="B1411" s="25" t="s">
        <v>1236</v>
      </c>
      <c r="C1411" s="27">
        <v>4</v>
      </c>
      <c r="D1411" s="179" t="s">
        <v>1368</v>
      </c>
      <c r="E1411" s="30"/>
      <c r="F1411" s="30"/>
      <c r="G1411" s="177">
        <v>6</v>
      </c>
      <c r="H1411" s="178">
        <f t="shared" si="87"/>
        <v>6</v>
      </c>
      <c r="I1411" s="178"/>
      <c r="J1411" s="177">
        <f t="shared" si="86"/>
        <v>6</v>
      </c>
      <c r="K1411" s="177">
        <v>13.75</v>
      </c>
      <c r="L1411" s="177">
        <f t="shared" si="88"/>
        <v>82.5</v>
      </c>
      <c r="M1411" s="177"/>
      <c r="N1411" s="177">
        <f t="shared" si="89"/>
        <v>82.5</v>
      </c>
    </row>
    <row r="1412" ht="12" customHeight="1" spans="1:14">
      <c r="A1412" s="25" t="s">
        <v>17</v>
      </c>
      <c r="B1412" s="25" t="s">
        <v>1236</v>
      </c>
      <c r="C1412" s="27">
        <v>4</v>
      </c>
      <c r="D1412" s="27" t="s">
        <v>1369</v>
      </c>
      <c r="E1412" s="30"/>
      <c r="F1412" s="30"/>
      <c r="G1412" s="177">
        <v>4.8</v>
      </c>
      <c r="H1412" s="178">
        <f t="shared" si="87"/>
        <v>4.8</v>
      </c>
      <c r="I1412" s="178"/>
      <c r="J1412" s="177">
        <f t="shared" si="86"/>
        <v>4.8</v>
      </c>
      <c r="K1412" s="177">
        <v>13.75</v>
      </c>
      <c r="L1412" s="177">
        <f t="shared" si="88"/>
        <v>66</v>
      </c>
      <c r="M1412" s="177"/>
      <c r="N1412" s="177">
        <f t="shared" si="89"/>
        <v>66</v>
      </c>
    </row>
    <row r="1413" ht="12" customHeight="1" spans="1:14">
      <c r="A1413" s="25" t="s">
        <v>17</v>
      </c>
      <c r="B1413" s="25" t="s">
        <v>1236</v>
      </c>
      <c r="C1413" s="27">
        <v>4</v>
      </c>
      <c r="D1413" s="27" t="s">
        <v>1370</v>
      </c>
      <c r="E1413" s="30"/>
      <c r="F1413" s="30"/>
      <c r="G1413" s="177">
        <v>4.8</v>
      </c>
      <c r="H1413" s="178">
        <f t="shared" si="87"/>
        <v>4.8</v>
      </c>
      <c r="I1413" s="178"/>
      <c r="J1413" s="177">
        <f t="shared" ref="J1413:J1476" si="90">H1413</f>
        <v>4.8</v>
      </c>
      <c r="K1413" s="177">
        <v>13.75</v>
      </c>
      <c r="L1413" s="177">
        <f t="shared" si="88"/>
        <v>66</v>
      </c>
      <c r="M1413" s="177"/>
      <c r="N1413" s="177">
        <f t="shared" si="89"/>
        <v>66</v>
      </c>
    </row>
    <row r="1414" ht="12" customHeight="1" spans="1:14">
      <c r="A1414" s="25" t="s">
        <v>17</v>
      </c>
      <c r="B1414" s="25" t="s">
        <v>1236</v>
      </c>
      <c r="C1414" s="27">
        <v>4</v>
      </c>
      <c r="D1414" s="27" t="s">
        <v>1371</v>
      </c>
      <c r="E1414" s="30"/>
      <c r="F1414" s="30"/>
      <c r="G1414" s="177">
        <v>9.6</v>
      </c>
      <c r="H1414" s="178">
        <f t="shared" ref="H1414:H1477" si="91">SUBTOTAL(9,E1414:G1414)</f>
        <v>9.6</v>
      </c>
      <c r="I1414" s="178"/>
      <c r="J1414" s="177">
        <f t="shared" si="90"/>
        <v>9.6</v>
      </c>
      <c r="K1414" s="177">
        <v>13.75</v>
      </c>
      <c r="L1414" s="177">
        <f t="shared" ref="L1414:L1477" si="92">ROUND(H1414*K1414,2)</f>
        <v>132</v>
      </c>
      <c r="M1414" s="177"/>
      <c r="N1414" s="177">
        <f t="shared" ref="N1414:N1477" si="93">L1414-M1414</f>
        <v>132</v>
      </c>
    </row>
    <row r="1415" ht="12" customHeight="1" spans="1:14">
      <c r="A1415" s="25" t="s">
        <v>17</v>
      </c>
      <c r="B1415" s="25" t="s">
        <v>1236</v>
      </c>
      <c r="C1415" s="27">
        <v>5</v>
      </c>
      <c r="D1415" s="27" t="s">
        <v>1372</v>
      </c>
      <c r="E1415" s="30"/>
      <c r="F1415" s="30"/>
      <c r="G1415" s="177">
        <v>26.4</v>
      </c>
      <c r="H1415" s="178">
        <f t="shared" si="91"/>
        <v>26.4</v>
      </c>
      <c r="I1415" s="178"/>
      <c r="J1415" s="177">
        <f t="shared" si="90"/>
        <v>26.4</v>
      </c>
      <c r="K1415" s="177">
        <v>13.75</v>
      </c>
      <c r="L1415" s="177">
        <f t="shared" si="92"/>
        <v>363</v>
      </c>
      <c r="M1415" s="177"/>
      <c r="N1415" s="177">
        <f t="shared" si="93"/>
        <v>363</v>
      </c>
    </row>
    <row r="1416" ht="12" customHeight="1" spans="1:14">
      <c r="A1416" s="25" t="s">
        <v>17</v>
      </c>
      <c r="B1416" s="25" t="s">
        <v>1236</v>
      </c>
      <c r="C1416" s="27">
        <v>5</v>
      </c>
      <c r="D1416" s="27" t="s">
        <v>1373</v>
      </c>
      <c r="E1416" s="30"/>
      <c r="F1416" s="30"/>
      <c r="G1416" s="177">
        <v>30.8</v>
      </c>
      <c r="H1416" s="178">
        <f t="shared" si="91"/>
        <v>30.8</v>
      </c>
      <c r="I1416" s="178"/>
      <c r="J1416" s="177">
        <f t="shared" si="90"/>
        <v>30.8</v>
      </c>
      <c r="K1416" s="177">
        <v>13.75</v>
      </c>
      <c r="L1416" s="177">
        <f t="shared" si="92"/>
        <v>423.5</v>
      </c>
      <c r="M1416" s="177"/>
      <c r="N1416" s="177">
        <f t="shared" si="93"/>
        <v>423.5</v>
      </c>
    </row>
    <row r="1417" ht="12" customHeight="1" spans="1:14">
      <c r="A1417" s="25" t="s">
        <v>17</v>
      </c>
      <c r="B1417" s="25" t="s">
        <v>1236</v>
      </c>
      <c r="C1417" s="27">
        <v>5</v>
      </c>
      <c r="D1417" s="27" t="s">
        <v>1374</v>
      </c>
      <c r="E1417" s="30"/>
      <c r="F1417" s="30"/>
      <c r="G1417" s="177">
        <v>26.4</v>
      </c>
      <c r="H1417" s="178">
        <f t="shared" si="91"/>
        <v>26.4</v>
      </c>
      <c r="I1417" s="178"/>
      <c r="J1417" s="177">
        <f t="shared" si="90"/>
        <v>26.4</v>
      </c>
      <c r="K1417" s="177">
        <v>13.75</v>
      </c>
      <c r="L1417" s="177">
        <f t="shared" si="92"/>
        <v>363</v>
      </c>
      <c r="M1417" s="177"/>
      <c r="N1417" s="177">
        <f t="shared" si="93"/>
        <v>363</v>
      </c>
    </row>
    <row r="1418" ht="12" customHeight="1" spans="1:14">
      <c r="A1418" s="25" t="s">
        <v>17</v>
      </c>
      <c r="B1418" s="25" t="s">
        <v>1236</v>
      </c>
      <c r="C1418" s="27">
        <v>5</v>
      </c>
      <c r="D1418" s="27" t="s">
        <v>1375</v>
      </c>
      <c r="E1418" s="30"/>
      <c r="F1418" s="30"/>
      <c r="G1418" s="177">
        <v>48.4</v>
      </c>
      <c r="H1418" s="178">
        <f t="shared" si="91"/>
        <v>48.4</v>
      </c>
      <c r="I1418" s="178"/>
      <c r="J1418" s="177">
        <f t="shared" si="90"/>
        <v>48.4</v>
      </c>
      <c r="K1418" s="177">
        <v>13.75</v>
      </c>
      <c r="L1418" s="177">
        <f t="shared" si="92"/>
        <v>665.5</v>
      </c>
      <c r="M1418" s="177"/>
      <c r="N1418" s="177">
        <f t="shared" si="93"/>
        <v>665.5</v>
      </c>
    </row>
    <row r="1419" ht="12" customHeight="1" spans="1:14">
      <c r="A1419" s="25" t="s">
        <v>17</v>
      </c>
      <c r="B1419" s="25" t="s">
        <v>1236</v>
      </c>
      <c r="C1419" s="27">
        <v>5</v>
      </c>
      <c r="D1419" s="27" t="s">
        <v>1376</v>
      </c>
      <c r="E1419" s="30"/>
      <c r="F1419" s="30"/>
      <c r="G1419" s="177">
        <v>48.4</v>
      </c>
      <c r="H1419" s="178">
        <f t="shared" si="91"/>
        <v>48.4</v>
      </c>
      <c r="I1419" s="178"/>
      <c r="J1419" s="177">
        <f t="shared" si="90"/>
        <v>48.4</v>
      </c>
      <c r="K1419" s="177">
        <v>13.75</v>
      </c>
      <c r="L1419" s="177">
        <f t="shared" si="92"/>
        <v>665.5</v>
      </c>
      <c r="M1419" s="177"/>
      <c r="N1419" s="177">
        <f t="shared" si="93"/>
        <v>665.5</v>
      </c>
    </row>
    <row r="1420" ht="12" customHeight="1" spans="1:14">
      <c r="A1420" s="25" t="s">
        <v>17</v>
      </c>
      <c r="B1420" s="25" t="s">
        <v>1236</v>
      </c>
      <c r="C1420" s="27">
        <v>5</v>
      </c>
      <c r="D1420" s="27" t="s">
        <v>1377</v>
      </c>
      <c r="E1420" s="30"/>
      <c r="F1420" s="30"/>
      <c r="G1420" s="177">
        <v>30.8</v>
      </c>
      <c r="H1420" s="178">
        <f t="shared" si="91"/>
        <v>30.8</v>
      </c>
      <c r="I1420" s="178"/>
      <c r="J1420" s="177">
        <f t="shared" si="90"/>
        <v>30.8</v>
      </c>
      <c r="K1420" s="177">
        <v>13.75</v>
      </c>
      <c r="L1420" s="177">
        <f t="shared" si="92"/>
        <v>423.5</v>
      </c>
      <c r="M1420" s="177"/>
      <c r="N1420" s="177">
        <f t="shared" si="93"/>
        <v>423.5</v>
      </c>
    </row>
    <row r="1421" ht="12" customHeight="1" spans="1:14">
      <c r="A1421" s="25" t="s">
        <v>17</v>
      </c>
      <c r="B1421" s="25" t="s">
        <v>1236</v>
      </c>
      <c r="C1421" s="27">
        <v>5</v>
      </c>
      <c r="D1421" s="27" t="s">
        <v>1378</v>
      </c>
      <c r="E1421" s="30"/>
      <c r="F1421" s="30"/>
      <c r="G1421" s="177">
        <v>44</v>
      </c>
      <c r="H1421" s="178">
        <f t="shared" si="91"/>
        <v>44</v>
      </c>
      <c r="I1421" s="178"/>
      <c r="J1421" s="177">
        <f t="shared" si="90"/>
        <v>44</v>
      </c>
      <c r="K1421" s="177">
        <v>13.75</v>
      </c>
      <c r="L1421" s="177">
        <f t="shared" si="92"/>
        <v>605</v>
      </c>
      <c r="M1421" s="177"/>
      <c r="N1421" s="177">
        <f t="shared" si="93"/>
        <v>605</v>
      </c>
    </row>
    <row r="1422" ht="12" customHeight="1" spans="1:14">
      <c r="A1422" s="25" t="s">
        <v>17</v>
      </c>
      <c r="B1422" s="25" t="s">
        <v>1236</v>
      </c>
      <c r="C1422" s="27">
        <v>5</v>
      </c>
      <c r="D1422" s="27" t="s">
        <v>1379</v>
      </c>
      <c r="E1422" s="30"/>
      <c r="F1422" s="30"/>
      <c r="G1422" s="177">
        <v>17.6</v>
      </c>
      <c r="H1422" s="178">
        <f t="shared" si="91"/>
        <v>17.6</v>
      </c>
      <c r="I1422" s="178"/>
      <c r="J1422" s="177">
        <f t="shared" si="90"/>
        <v>17.6</v>
      </c>
      <c r="K1422" s="177">
        <v>13.75</v>
      </c>
      <c r="L1422" s="177">
        <f t="shared" si="92"/>
        <v>242</v>
      </c>
      <c r="M1422" s="177"/>
      <c r="N1422" s="177">
        <f t="shared" si="93"/>
        <v>242</v>
      </c>
    </row>
    <row r="1423" ht="12" customHeight="1" spans="1:14">
      <c r="A1423" s="25" t="s">
        <v>17</v>
      </c>
      <c r="B1423" s="25" t="s">
        <v>1236</v>
      </c>
      <c r="C1423" s="27">
        <v>5</v>
      </c>
      <c r="D1423" s="27" t="s">
        <v>1380</v>
      </c>
      <c r="E1423" s="30"/>
      <c r="F1423" s="30"/>
      <c r="G1423" s="177">
        <v>17.6</v>
      </c>
      <c r="H1423" s="178">
        <f t="shared" si="91"/>
        <v>17.6</v>
      </c>
      <c r="I1423" s="178"/>
      <c r="J1423" s="177">
        <f t="shared" si="90"/>
        <v>17.6</v>
      </c>
      <c r="K1423" s="177">
        <v>13.75</v>
      </c>
      <c r="L1423" s="177">
        <f t="shared" si="92"/>
        <v>242</v>
      </c>
      <c r="M1423" s="177"/>
      <c r="N1423" s="177">
        <f t="shared" si="93"/>
        <v>242</v>
      </c>
    </row>
    <row r="1424" ht="12" customHeight="1" spans="1:14">
      <c r="A1424" s="25" t="s">
        <v>17</v>
      </c>
      <c r="B1424" s="25" t="s">
        <v>1236</v>
      </c>
      <c r="C1424" s="27">
        <v>5</v>
      </c>
      <c r="D1424" s="27" t="s">
        <v>1381</v>
      </c>
      <c r="E1424" s="30"/>
      <c r="F1424" s="30"/>
      <c r="G1424" s="177">
        <v>22</v>
      </c>
      <c r="H1424" s="178">
        <f t="shared" si="91"/>
        <v>22</v>
      </c>
      <c r="I1424" s="178"/>
      <c r="J1424" s="177">
        <f t="shared" si="90"/>
        <v>22</v>
      </c>
      <c r="K1424" s="177">
        <v>13.75</v>
      </c>
      <c r="L1424" s="177">
        <f t="shared" si="92"/>
        <v>302.5</v>
      </c>
      <c r="M1424" s="177"/>
      <c r="N1424" s="177">
        <f t="shared" si="93"/>
        <v>302.5</v>
      </c>
    </row>
    <row r="1425" ht="12" customHeight="1" spans="1:14">
      <c r="A1425" s="25" t="s">
        <v>17</v>
      </c>
      <c r="B1425" s="25" t="s">
        <v>1236</v>
      </c>
      <c r="C1425" s="27">
        <v>5</v>
      </c>
      <c r="D1425" s="27" t="s">
        <v>1382</v>
      </c>
      <c r="E1425" s="30"/>
      <c r="F1425" s="30"/>
      <c r="G1425" s="177">
        <v>26.4</v>
      </c>
      <c r="H1425" s="178">
        <f t="shared" si="91"/>
        <v>26.4</v>
      </c>
      <c r="I1425" s="178"/>
      <c r="J1425" s="177">
        <f t="shared" si="90"/>
        <v>26.4</v>
      </c>
      <c r="K1425" s="177">
        <v>13.75</v>
      </c>
      <c r="L1425" s="177">
        <f t="shared" si="92"/>
        <v>363</v>
      </c>
      <c r="M1425" s="177"/>
      <c r="N1425" s="177">
        <f t="shared" si="93"/>
        <v>363</v>
      </c>
    </row>
    <row r="1426" ht="12" customHeight="1" spans="1:14">
      <c r="A1426" s="25" t="s">
        <v>17</v>
      </c>
      <c r="B1426" s="25" t="s">
        <v>1236</v>
      </c>
      <c r="C1426" s="27">
        <v>5</v>
      </c>
      <c r="D1426" s="27" t="s">
        <v>1383</v>
      </c>
      <c r="E1426" s="30"/>
      <c r="F1426" s="30"/>
      <c r="G1426" s="177">
        <v>17.6</v>
      </c>
      <c r="H1426" s="178">
        <f t="shared" si="91"/>
        <v>17.6</v>
      </c>
      <c r="I1426" s="178"/>
      <c r="J1426" s="177">
        <f t="shared" si="90"/>
        <v>17.6</v>
      </c>
      <c r="K1426" s="177">
        <v>13.75</v>
      </c>
      <c r="L1426" s="177">
        <f t="shared" si="92"/>
        <v>242</v>
      </c>
      <c r="M1426" s="177"/>
      <c r="N1426" s="177">
        <f t="shared" si="93"/>
        <v>242</v>
      </c>
    </row>
    <row r="1427" ht="12" customHeight="1" spans="1:14">
      <c r="A1427" s="25" t="s">
        <v>17</v>
      </c>
      <c r="B1427" s="25" t="s">
        <v>1236</v>
      </c>
      <c r="C1427" s="27">
        <v>5</v>
      </c>
      <c r="D1427" s="27" t="s">
        <v>1384</v>
      </c>
      <c r="E1427" s="30"/>
      <c r="F1427" s="30"/>
      <c r="G1427" s="177">
        <v>30.8</v>
      </c>
      <c r="H1427" s="178">
        <f t="shared" si="91"/>
        <v>30.8</v>
      </c>
      <c r="I1427" s="178"/>
      <c r="J1427" s="177">
        <f t="shared" si="90"/>
        <v>30.8</v>
      </c>
      <c r="K1427" s="177">
        <v>13.75</v>
      </c>
      <c r="L1427" s="177">
        <f t="shared" si="92"/>
        <v>423.5</v>
      </c>
      <c r="M1427" s="177"/>
      <c r="N1427" s="177">
        <f t="shared" si="93"/>
        <v>423.5</v>
      </c>
    </row>
    <row r="1428" ht="12" customHeight="1" spans="1:14">
      <c r="A1428" s="25" t="s">
        <v>17</v>
      </c>
      <c r="B1428" s="25" t="s">
        <v>1236</v>
      </c>
      <c r="C1428" s="27">
        <v>5</v>
      </c>
      <c r="D1428" s="27" t="s">
        <v>1385</v>
      </c>
      <c r="E1428" s="30"/>
      <c r="F1428" s="30"/>
      <c r="G1428" s="177">
        <v>8.8</v>
      </c>
      <c r="H1428" s="178">
        <f t="shared" si="91"/>
        <v>8.8</v>
      </c>
      <c r="I1428" s="178"/>
      <c r="J1428" s="177">
        <f t="shared" si="90"/>
        <v>8.8</v>
      </c>
      <c r="K1428" s="177">
        <v>13.75</v>
      </c>
      <c r="L1428" s="177">
        <f t="shared" si="92"/>
        <v>121</v>
      </c>
      <c r="M1428" s="177"/>
      <c r="N1428" s="177">
        <f t="shared" si="93"/>
        <v>121</v>
      </c>
    </row>
    <row r="1429" ht="12" customHeight="1" spans="1:14">
      <c r="A1429" s="25" t="s">
        <v>17</v>
      </c>
      <c r="B1429" s="25" t="s">
        <v>1236</v>
      </c>
      <c r="C1429" s="27">
        <v>5</v>
      </c>
      <c r="D1429" s="27" t="s">
        <v>1386</v>
      </c>
      <c r="E1429" s="30"/>
      <c r="F1429" s="30"/>
      <c r="G1429" s="177">
        <v>44</v>
      </c>
      <c r="H1429" s="178">
        <f t="shared" si="91"/>
        <v>44</v>
      </c>
      <c r="I1429" s="178"/>
      <c r="J1429" s="177">
        <f t="shared" si="90"/>
        <v>44</v>
      </c>
      <c r="K1429" s="177">
        <v>13.75</v>
      </c>
      <c r="L1429" s="177">
        <f t="shared" si="92"/>
        <v>605</v>
      </c>
      <c r="M1429" s="177"/>
      <c r="N1429" s="177">
        <f t="shared" si="93"/>
        <v>605</v>
      </c>
    </row>
    <row r="1430" ht="12" customHeight="1" spans="1:14">
      <c r="A1430" s="25" t="s">
        <v>17</v>
      </c>
      <c r="B1430" s="25" t="s">
        <v>1236</v>
      </c>
      <c r="C1430" s="27">
        <v>5</v>
      </c>
      <c r="D1430" s="27" t="s">
        <v>1387</v>
      </c>
      <c r="E1430" s="30"/>
      <c r="F1430" s="30"/>
      <c r="G1430" s="177">
        <v>35.2</v>
      </c>
      <c r="H1430" s="178">
        <f t="shared" si="91"/>
        <v>35.2</v>
      </c>
      <c r="I1430" s="178"/>
      <c r="J1430" s="177">
        <f t="shared" si="90"/>
        <v>35.2</v>
      </c>
      <c r="K1430" s="177">
        <v>13.75</v>
      </c>
      <c r="L1430" s="177">
        <f t="shared" si="92"/>
        <v>484</v>
      </c>
      <c r="M1430" s="177"/>
      <c r="N1430" s="177">
        <f t="shared" si="93"/>
        <v>484</v>
      </c>
    </row>
    <row r="1431" ht="12" customHeight="1" spans="1:14">
      <c r="A1431" s="25" t="s">
        <v>17</v>
      </c>
      <c r="B1431" s="25" t="s">
        <v>1236</v>
      </c>
      <c r="C1431" s="27">
        <v>5</v>
      </c>
      <c r="D1431" s="191" t="s">
        <v>1388</v>
      </c>
      <c r="E1431" s="30"/>
      <c r="F1431" s="30"/>
      <c r="G1431" s="177">
        <v>38.8</v>
      </c>
      <c r="H1431" s="178">
        <f t="shared" si="91"/>
        <v>38.8</v>
      </c>
      <c r="I1431" s="178"/>
      <c r="J1431" s="177">
        <f t="shared" si="90"/>
        <v>38.8</v>
      </c>
      <c r="K1431" s="177">
        <v>13.75</v>
      </c>
      <c r="L1431" s="177">
        <f t="shared" si="92"/>
        <v>533.5</v>
      </c>
      <c r="M1431" s="177"/>
      <c r="N1431" s="177">
        <f t="shared" si="93"/>
        <v>533.5</v>
      </c>
    </row>
    <row r="1432" ht="12" customHeight="1" spans="1:14">
      <c r="A1432" s="25" t="s">
        <v>17</v>
      </c>
      <c r="B1432" s="25" t="s">
        <v>1236</v>
      </c>
      <c r="C1432" s="27">
        <v>5</v>
      </c>
      <c r="D1432" s="27" t="s">
        <v>1389</v>
      </c>
      <c r="E1432" s="30"/>
      <c r="F1432" s="30"/>
      <c r="G1432" s="177">
        <v>17.6</v>
      </c>
      <c r="H1432" s="178">
        <f t="shared" si="91"/>
        <v>17.6</v>
      </c>
      <c r="I1432" s="178"/>
      <c r="J1432" s="177">
        <f t="shared" si="90"/>
        <v>17.6</v>
      </c>
      <c r="K1432" s="177">
        <v>13.75</v>
      </c>
      <c r="L1432" s="177">
        <f t="shared" si="92"/>
        <v>242</v>
      </c>
      <c r="M1432" s="177"/>
      <c r="N1432" s="177">
        <f t="shared" si="93"/>
        <v>242</v>
      </c>
    </row>
    <row r="1433" ht="12" customHeight="1" spans="1:14">
      <c r="A1433" s="25" t="s">
        <v>17</v>
      </c>
      <c r="B1433" s="25" t="s">
        <v>1236</v>
      </c>
      <c r="C1433" s="27">
        <v>5</v>
      </c>
      <c r="D1433" s="27" t="s">
        <v>1390</v>
      </c>
      <c r="E1433" s="30"/>
      <c r="F1433" s="30"/>
      <c r="G1433" s="177">
        <v>48.4</v>
      </c>
      <c r="H1433" s="178">
        <f t="shared" si="91"/>
        <v>48.4</v>
      </c>
      <c r="I1433" s="178"/>
      <c r="J1433" s="177">
        <f t="shared" si="90"/>
        <v>48.4</v>
      </c>
      <c r="K1433" s="177">
        <v>13.75</v>
      </c>
      <c r="L1433" s="177">
        <f t="shared" si="92"/>
        <v>665.5</v>
      </c>
      <c r="M1433" s="177"/>
      <c r="N1433" s="177">
        <f t="shared" si="93"/>
        <v>665.5</v>
      </c>
    </row>
    <row r="1434" ht="12" customHeight="1" spans="1:14">
      <c r="A1434" s="25" t="s">
        <v>17</v>
      </c>
      <c r="B1434" s="25" t="s">
        <v>1236</v>
      </c>
      <c r="C1434" s="27">
        <v>11</v>
      </c>
      <c r="D1434" s="27" t="s">
        <v>1391</v>
      </c>
      <c r="E1434" s="30"/>
      <c r="F1434" s="30"/>
      <c r="G1434" s="177">
        <v>20.4</v>
      </c>
      <c r="H1434" s="178">
        <f t="shared" si="91"/>
        <v>20.4</v>
      </c>
      <c r="I1434" s="178"/>
      <c r="J1434" s="177">
        <f t="shared" si="90"/>
        <v>20.4</v>
      </c>
      <c r="K1434" s="177">
        <v>13.75</v>
      </c>
      <c r="L1434" s="177">
        <f t="shared" si="92"/>
        <v>280.5</v>
      </c>
      <c r="M1434" s="177"/>
      <c r="N1434" s="177">
        <f t="shared" si="93"/>
        <v>280.5</v>
      </c>
    </row>
    <row r="1435" ht="12" customHeight="1" spans="1:14">
      <c r="A1435" s="25" t="s">
        <v>17</v>
      </c>
      <c r="B1435" s="25" t="s">
        <v>1236</v>
      </c>
      <c r="C1435" s="27">
        <v>11</v>
      </c>
      <c r="D1435" s="27" t="s">
        <v>1392</v>
      </c>
      <c r="E1435" s="30"/>
      <c r="F1435" s="30"/>
      <c r="G1435" s="177">
        <v>23.8</v>
      </c>
      <c r="H1435" s="178">
        <f t="shared" si="91"/>
        <v>23.8</v>
      </c>
      <c r="I1435" s="178"/>
      <c r="J1435" s="177">
        <f t="shared" si="90"/>
        <v>23.8</v>
      </c>
      <c r="K1435" s="177">
        <v>13.75</v>
      </c>
      <c r="L1435" s="177">
        <f t="shared" si="92"/>
        <v>327.25</v>
      </c>
      <c r="M1435" s="177"/>
      <c r="N1435" s="177">
        <f t="shared" si="93"/>
        <v>327.25</v>
      </c>
    </row>
    <row r="1436" ht="12" customHeight="1" spans="1:14">
      <c r="A1436" s="25" t="s">
        <v>17</v>
      </c>
      <c r="B1436" s="25" t="s">
        <v>1236</v>
      </c>
      <c r="C1436" s="27">
        <v>11</v>
      </c>
      <c r="D1436" s="27" t="s">
        <v>1393</v>
      </c>
      <c r="E1436" s="30"/>
      <c r="F1436" s="30"/>
      <c r="G1436" s="177">
        <v>13.6</v>
      </c>
      <c r="H1436" s="178">
        <f t="shared" si="91"/>
        <v>13.6</v>
      </c>
      <c r="I1436" s="178"/>
      <c r="J1436" s="177">
        <f t="shared" si="90"/>
        <v>13.6</v>
      </c>
      <c r="K1436" s="177">
        <v>13.75</v>
      </c>
      <c r="L1436" s="177">
        <f t="shared" si="92"/>
        <v>187</v>
      </c>
      <c r="M1436" s="177"/>
      <c r="N1436" s="177">
        <f t="shared" si="93"/>
        <v>187</v>
      </c>
    </row>
    <row r="1437" ht="12" customHeight="1" spans="1:14">
      <c r="A1437" s="25" t="s">
        <v>17</v>
      </c>
      <c r="B1437" s="25" t="s">
        <v>1236</v>
      </c>
      <c r="C1437" s="27">
        <v>11</v>
      </c>
      <c r="D1437" s="27" t="s">
        <v>1394</v>
      </c>
      <c r="E1437" s="30"/>
      <c r="F1437" s="30"/>
      <c r="G1437" s="177">
        <v>20.4</v>
      </c>
      <c r="H1437" s="178">
        <f t="shared" si="91"/>
        <v>20.4</v>
      </c>
      <c r="I1437" s="178"/>
      <c r="J1437" s="177">
        <f t="shared" si="90"/>
        <v>20.4</v>
      </c>
      <c r="K1437" s="177">
        <v>13.75</v>
      </c>
      <c r="L1437" s="177">
        <f t="shared" si="92"/>
        <v>280.5</v>
      </c>
      <c r="M1437" s="177"/>
      <c r="N1437" s="177">
        <f t="shared" si="93"/>
        <v>280.5</v>
      </c>
    </row>
    <row r="1438" ht="12" customHeight="1" spans="1:14">
      <c r="A1438" s="25" t="s">
        <v>17</v>
      </c>
      <c r="B1438" s="25" t="s">
        <v>1236</v>
      </c>
      <c r="C1438" s="27">
        <v>11</v>
      </c>
      <c r="D1438" s="27" t="s">
        <v>1395</v>
      </c>
      <c r="E1438" s="30"/>
      <c r="F1438" s="30"/>
      <c r="G1438" s="177">
        <v>13.6</v>
      </c>
      <c r="H1438" s="178">
        <f t="shared" si="91"/>
        <v>13.6</v>
      </c>
      <c r="I1438" s="178"/>
      <c r="J1438" s="177">
        <f t="shared" si="90"/>
        <v>13.6</v>
      </c>
      <c r="K1438" s="177">
        <v>13.75</v>
      </c>
      <c r="L1438" s="177">
        <f t="shared" si="92"/>
        <v>187</v>
      </c>
      <c r="M1438" s="177"/>
      <c r="N1438" s="177">
        <f t="shared" si="93"/>
        <v>187</v>
      </c>
    </row>
    <row r="1439" ht="12" customHeight="1" spans="1:14">
      <c r="A1439" s="25" t="s">
        <v>17</v>
      </c>
      <c r="B1439" s="25" t="s">
        <v>1236</v>
      </c>
      <c r="C1439" s="27">
        <v>11</v>
      </c>
      <c r="D1439" s="27" t="s">
        <v>1396</v>
      </c>
      <c r="E1439" s="30"/>
      <c r="F1439" s="30"/>
      <c r="G1439" s="177">
        <v>13.6</v>
      </c>
      <c r="H1439" s="178">
        <f t="shared" si="91"/>
        <v>13.6</v>
      </c>
      <c r="I1439" s="178"/>
      <c r="J1439" s="177">
        <f t="shared" si="90"/>
        <v>13.6</v>
      </c>
      <c r="K1439" s="177">
        <v>13.75</v>
      </c>
      <c r="L1439" s="177">
        <f t="shared" si="92"/>
        <v>187</v>
      </c>
      <c r="M1439" s="177"/>
      <c r="N1439" s="177">
        <f t="shared" si="93"/>
        <v>187</v>
      </c>
    </row>
    <row r="1440" ht="12" customHeight="1" spans="1:14">
      <c r="A1440" s="25" t="s">
        <v>17</v>
      </c>
      <c r="B1440" s="25" t="s">
        <v>1236</v>
      </c>
      <c r="C1440" s="27">
        <v>11</v>
      </c>
      <c r="D1440" s="26" t="s">
        <v>1397</v>
      </c>
      <c r="E1440" s="30"/>
      <c r="F1440" s="30"/>
      <c r="G1440" s="177">
        <v>13.6</v>
      </c>
      <c r="H1440" s="178">
        <f t="shared" si="91"/>
        <v>13.6</v>
      </c>
      <c r="I1440" s="178"/>
      <c r="J1440" s="177">
        <f t="shared" si="90"/>
        <v>13.6</v>
      </c>
      <c r="K1440" s="177">
        <v>13.75</v>
      </c>
      <c r="L1440" s="177">
        <f t="shared" si="92"/>
        <v>187</v>
      </c>
      <c r="M1440" s="177"/>
      <c r="N1440" s="177">
        <f t="shared" si="93"/>
        <v>187</v>
      </c>
    </row>
    <row r="1441" ht="12" customHeight="1" spans="1:14">
      <c r="A1441" s="25" t="s">
        <v>17</v>
      </c>
      <c r="B1441" s="25" t="s">
        <v>1236</v>
      </c>
      <c r="C1441" s="27">
        <v>11</v>
      </c>
      <c r="D1441" s="27" t="s">
        <v>1398</v>
      </c>
      <c r="E1441" s="30"/>
      <c r="F1441" s="30"/>
      <c r="G1441" s="177">
        <v>17</v>
      </c>
      <c r="H1441" s="178">
        <f t="shared" si="91"/>
        <v>17</v>
      </c>
      <c r="I1441" s="178"/>
      <c r="J1441" s="177">
        <f t="shared" si="90"/>
        <v>17</v>
      </c>
      <c r="K1441" s="177">
        <v>13.75</v>
      </c>
      <c r="L1441" s="177">
        <f t="shared" si="92"/>
        <v>233.75</v>
      </c>
      <c r="M1441" s="177"/>
      <c r="N1441" s="177">
        <f t="shared" si="93"/>
        <v>233.75</v>
      </c>
    </row>
    <row r="1442" ht="12" customHeight="1" spans="1:14">
      <c r="A1442" s="25" t="s">
        <v>17</v>
      </c>
      <c r="B1442" s="25" t="s">
        <v>1236</v>
      </c>
      <c r="C1442" s="27">
        <v>11</v>
      </c>
      <c r="D1442" s="27" t="s">
        <v>1399</v>
      </c>
      <c r="E1442" s="30"/>
      <c r="F1442" s="30"/>
      <c r="G1442" s="177">
        <v>23.8</v>
      </c>
      <c r="H1442" s="178">
        <f t="shared" si="91"/>
        <v>23.8</v>
      </c>
      <c r="I1442" s="178"/>
      <c r="J1442" s="177">
        <f t="shared" si="90"/>
        <v>23.8</v>
      </c>
      <c r="K1442" s="177">
        <v>13.75</v>
      </c>
      <c r="L1442" s="177">
        <f t="shared" si="92"/>
        <v>327.25</v>
      </c>
      <c r="M1442" s="177"/>
      <c r="N1442" s="177">
        <f t="shared" si="93"/>
        <v>327.25</v>
      </c>
    </row>
    <row r="1443" ht="12" customHeight="1" spans="1:14">
      <c r="A1443" s="25" t="s">
        <v>17</v>
      </c>
      <c r="B1443" s="25" t="s">
        <v>1236</v>
      </c>
      <c r="C1443" s="27">
        <v>11</v>
      </c>
      <c r="D1443" s="27" t="s">
        <v>1400</v>
      </c>
      <c r="E1443" s="30"/>
      <c r="F1443" s="30"/>
      <c r="G1443" s="177">
        <v>17</v>
      </c>
      <c r="H1443" s="178">
        <f t="shared" si="91"/>
        <v>17</v>
      </c>
      <c r="I1443" s="178"/>
      <c r="J1443" s="177">
        <f t="shared" si="90"/>
        <v>17</v>
      </c>
      <c r="K1443" s="177">
        <v>13.75</v>
      </c>
      <c r="L1443" s="177">
        <f t="shared" si="92"/>
        <v>233.75</v>
      </c>
      <c r="M1443" s="177"/>
      <c r="N1443" s="177">
        <f t="shared" si="93"/>
        <v>233.75</v>
      </c>
    </row>
    <row r="1444" ht="12" customHeight="1" spans="1:14">
      <c r="A1444" s="25" t="s">
        <v>17</v>
      </c>
      <c r="B1444" s="25" t="s">
        <v>1236</v>
      </c>
      <c r="C1444" s="27">
        <v>11</v>
      </c>
      <c r="D1444" s="27" t="s">
        <v>1401</v>
      </c>
      <c r="E1444" s="30"/>
      <c r="F1444" s="30"/>
      <c r="G1444" s="177">
        <v>4.6</v>
      </c>
      <c r="H1444" s="178">
        <f t="shared" si="91"/>
        <v>4.6</v>
      </c>
      <c r="I1444" s="178"/>
      <c r="J1444" s="177">
        <f t="shared" si="90"/>
        <v>4.6</v>
      </c>
      <c r="K1444" s="177">
        <v>13.75</v>
      </c>
      <c r="L1444" s="177">
        <f t="shared" si="92"/>
        <v>63.25</v>
      </c>
      <c r="M1444" s="177"/>
      <c r="N1444" s="177">
        <f t="shared" si="93"/>
        <v>63.25</v>
      </c>
    </row>
    <row r="1445" ht="12" customHeight="1" spans="1:14">
      <c r="A1445" s="25" t="s">
        <v>17</v>
      </c>
      <c r="B1445" s="25" t="s">
        <v>1236</v>
      </c>
      <c r="C1445" s="27">
        <v>11</v>
      </c>
      <c r="D1445" s="27" t="s">
        <v>1402</v>
      </c>
      <c r="E1445" s="30"/>
      <c r="F1445" s="30"/>
      <c r="G1445" s="177">
        <v>20.4</v>
      </c>
      <c r="H1445" s="178">
        <f t="shared" si="91"/>
        <v>20.4</v>
      </c>
      <c r="I1445" s="178"/>
      <c r="J1445" s="177">
        <f t="shared" si="90"/>
        <v>20.4</v>
      </c>
      <c r="K1445" s="177">
        <v>13.75</v>
      </c>
      <c r="L1445" s="177">
        <f t="shared" si="92"/>
        <v>280.5</v>
      </c>
      <c r="M1445" s="177"/>
      <c r="N1445" s="177">
        <f t="shared" si="93"/>
        <v>280.5</v>
      </c>
    </row>
    <row r="1446" ht="12" customHeight="1" spans="1:14">
      <c r="A1446" s="25" t="s">
        <v>17</v>
      </c>
      <c r="B1446" s="25" t="s">
        <v>1236</v>
      </c>
      <c r="C1446" s="27">
        <v>11</v>
      </c>
      <c r="D1446" s="27" t="s">
        <v>1403</v>
      </c>
      <c r="E1446" s="30"/>
      <c r="F1446" s="30"/>
      <c r="G1446" s="177">
        <v>44.2</v>
      </c>
      <c r="H1446" s="178">
        <f t="shared" si="91"/>
        <v>44.2</v>
      </c>
      <c r="I1446" s="178"/>
      <c r="J1446" s="177">
        <f t="shared" si="90"/>
        <v>44.2</v>
      </c>
      <c r="K1446" s="177">
        <v>13.75</v>
      </c>
      <c r="L1446" s="177">
        <f t="shared" si="92"/>
        <v>607.75</v>
      </c>
      <c r="M1446" s="177"/>
      <c r="N1446" s="177">
        <f t="shared" si="93"/>
        <v>607.75</v>
      </c>
    </row>
    <row r="1447" ht="12" customHeight="1" spans="1:14">
      <c r="A1447" s="25" t="s">
        <v>17</v>
      </c>
      <c r="B1447" s="25" t="s">
        <v>1236</v>
      </c>
      <c r="C1447" s="27">
        <v>11</v>
      </c>
      <c r="D1447" s="27" t="s">
        <v>1404</v>
      </c>
      <c r="E1447" s="30"/>
      <c r="F1447" s="30"/>
      <c r="G1447" s="177">
        <v>13.6</v>
      </c>
      <c r="H1447" s="178">
        <f t="shared" si="91"/>
        <v>13.6</v>
      </c>
      <c r="I1447" s="178"/>
      <c r="J1447" s="177">
        <f t="shared" si="90"/>
        <v>13.6</v>
      </c>
      <c r="K1447" s="177">
        <v>13.75</v>
      </c>
      <c r="L1447" s="177">
        <f t="shared" si="92"/>
        <v>187</v>
      </c>
      <c r="M1447" s="177"/>
      <c r="N1447" s="177">
        <f t="shared" si="93"/>
        <v>187</v>
      </c>
    </row>
    <row r="1448" ht="12" customHeight="1" spans="1:14">
      <c r="A1448" s="25" t="s">
        <v>17</v>
      </c>
      <c r="B1448" s="25" t="s">
        <v>1236</v>
      </c>
      <c r="C1448" s="27">
        <v>11</v>
      </c>
      <c r="D1448" s="27" t="s">
        <v>1405</v>
      </c>
      <c r="E1448" s="30"/>
      <c r="F1448" s="30"/>
      <c r="G1448" s="177">
        <v>27.2</v>
      </c>
      <c r="H1448" s="178">
        <f t="shared" si="91"/>
        <v>27.2</v>
      </c>
      <c r="I1448" s="178"/>
      <c r="J1448" s="177">
        <f t="shared" si="90"/>
        <v>27.2</v>
      </c>
      <c r="K1448" s="177">
        <v>13.75</v>
      </c>
      <c r="L1448" s="177">
        <f t="shared" si="92"/>
        <v>374</v>
      </c>
      <c r="M1448" s="177"/>
      <c r="N1448" s="177">
        <f t="shared" si="93"/>
        <v>374</v>
      </c>
    </row>
    <row r="1449" ht="12" customHeight="1" spans="1:14">
      <c r="A1449" s="25" t="s">
        <v>17</v>
      </c>
      <c r="B1449" s="25" t="s">
        <v>1236</v>
      </c>
      <c r="C1449" s="27">
        <v>11</v>
      </c>
      <c r="D1449" s="27" t="s">
        <v>1406</v>
      </c>
      <c r="E1449" s="30"/>
      <c r="F1449" s="30"/>
      <c r="G1449" s="177">
        <v>20.4</v>
      </c>
      <c r="H1449" s="178">
        <f t="shared" si="91"/>
        <v>20.4</v>
      </c>
      <c r="I1449" s="178"/>
      <c r="J1449" s="177">
        <f t="shared" si="90"/>
        <v>20.4</v>
      </c>
      <c r="K1449" s="177">
        <v>13.75</v>
      </c>
      <c r="L1449" s="177">
        <f t="shared" si="92"/>
        <v>280.5</v>
      </c>
      <c r="M1449" s="177"/>
      <c r="N1449" s="177">
        <f t="shared" si="93"/>
        <v>280.5</v>
      </c>
    </row>
    <row r="1450" ht="12" customHeight="1" spans="1:14">
      <c r="A1450" s="25" t="s">
        <v>17</v>
      </c>
      <c r="B1450" s="25" t="s">
        <v>1236</v>
      </c>
      <c r="C1450" s="27">
        <v>11</v>
      </c>
      <c r="D1450" s="191" t="s">
        <v>1407</v>
      </c>
      <c r="E1450" s="30"/>
      <c r="F1450" s="30"/>
      <c r="G1450" s="177">
        <v>10.2</v>
      </c>
      <c r="H1450" s="178">
        <f t="shared" si="91"/>
        <v>10.2</v>
      </c>
      <c r="I1450" s="178"/>
      <c r="J1450" s="177">
        <f t="shared" si="90"/>
        <v>10.2</v>
      </c>
      <c r="K1450" s="177">
        <v>13.75</v>
      </c>
      <c r="L1450" s="177">
        <f t="shared" si="92"/>
        <v>140.25</v>
      </c>
      <c r="M1450" s="177"/>
      <c r="N1450" s="177">
        <f t="shared" si="93"/>
        <v>140.25</v>
      </c>
    </row>
    <row r="1451" ht="12" customHeight="1" spans="1:14">
      <c r="A1451" s="25" t="s">
        <v>17</v>
      </c>
      <c r="B1451" s="25" t="s">
        <v>1236</v>
      </c>
      <c r="C1451" s="27">
        <v>11</v>
      </c>
      <c r="D1451" s="191" t="s">
        <v>1408</v>
      </c>
      <c r="E1451" s="30"/>
      <c r="F1451" s="30"/>
      <c r="G1451" s="177">
        <v>13.6</v>
      </c>
      <c r="H1451" s="178">
        <f t="shared" si="91"/>
        <v>13.6</v>
      </c>
      <c r="I1451" s="178"/>
      <c r="J1451" s="177">
        <f t="shared" si="90"/>
        <v>13.6</v>
      </c>
      <c r="K1451" s="177">
        <v>13.75</v>
      </c>
      <c r="L1451" s="177">
        <f t="shared" si="92"/>
        <v>187</v>
      </c>
      <c r="M1451" s="177"/>
      <c r="N1451" s="177">
        <f t="shared" si="93"/>
        <v>187</v>
      </c>
    </row>
    <row r="1452" ht="12" customHeight="1" spans="1:14">
      <c r="A1452" s="25" t="s">
        <v>17</v>
      </c>
      <c r="B1452" s="25" t="s">
        <v>1236</v>
      </c>
      <c r="C1452" s="27">
        <v>11</v>
      </c>
      <c r="D1452" s="191" t="s">
        <v>1409</v>
      </c>
      <c r="E1452" s="30"/>
      <c r="F1452" s="30"/>
      <c r="G1452" s="177">
        <v>51</v>
      </c>
      <c r="H1452" s="178">
        <f t="shared" si="91"/>
        <v>51</v>
      </c>
      <c r="I1452" s="178"/>
      <c r="J1452" s="177">
        <f t="shared" si="90"/>
        <v>51</v>
      </c>
      <c r="K1452" s="177">
        <v>13.75</v>
      </c>
      <c r="L1452" s="177">
        <f t="shared" si="92"/>
        <v>701.25</v>
      </c>
      <c r="M1452" s="177"/>
      <c r="N1452" s="177">
        <f t="shared" si="93"/>
        <v>701.25</v>
      </c>
    </row>
    <row r="1453" ht="12" customHeight="1" spans="1:14">
      <c r="A1453" s="25" t="s">
        <v>17</v>
      </c>
      <c r="B1453" s="25" t="s">
        <v>1236</v>
      </c>
      <c r="C1453" s="191">
        <v>9</v>
      </c>
      <c r="D1453" s="39" t="s">
        <v>1410</v>
      </c>
      <c r="E1453" s="30"/>
      <c r="F1453" s="30"/>
      <c r="G1453" s="177">
        <v>1.57</v>
      </c>
      <c r="H1453" s="178">
        <f t="shared" si="91"/>
        <v>1.57</v>
      </c>
      <c r="I1453" s="178"/>
      <c r="J1453" s="177">
        <f t="shared" si="90"/>
        <v>1.57</v>
      </c>
      <c r="K1453" s="177">
        <v>13.75</v>
      </c>
      <c r="L1453" s="177">
        <f t="shared" si="92"/>
        <v>21.59</v>
      </c>
      <c r="M1453" s="177"/>
      <c r="N1453" s="177">
        <f t="shared" si="93"/>
        <v>21.59</v>
      </c>
    </row>
    <row r="1454" ht="12" customHeight="1" spans="1:14">
      <c r="A1454" s="25" t="s">
        <v>17</v>
      </c>
      <c r="B1454" s="25" t="s">
        <v>1236</v>
      </c>
      <c r="C1454" s="191">
        <v>9</v>
      </c>
      <c r="D1454" s="39" t="s">
        <v>1411</v>
      </c>
      <c r="E1454" s="30"/>
      <c r="F1454" s="30"/>
      <c r="G1454" s="177">
        <v>3.4</v>
      </c>
      <c r="H1454" s="178">
        <f t="shared" si="91"/>
        <v>3.4</v>
      </c>
      <c r="I1454" s="178"/>
      <c r="J1454" s="177">
        <f t="shared" si="90"/>
        <v>3.4</v>
      </c>
      <c r="K1454" s="177">
        <v>13.75</v>
      </c>
      <c r="L1454" s="177">
        <f t="shared" si="92"/>
        <v>46.75</v>
      </c>
      <c r="M1454" s="177"/>
      <c r="N1454" s="177">
        <f t="shared" si="93"/>
        <v>46.75</v>
      </c>
    </row>
    <row r="1455" ht="12" customHeight="1" spans="1:14">
      <c r="A1455" s="25" t="s">
        <v>17</v>
      </c>
      <c r="B1455" s="25" t="s">
        <v>1236</v>
      </c>
      <c r="C1455" s="191">
        <v>9</v>
      </c>
      <c r="D1455" s="39" t="s">
        <v>1412</v>
      </c>
      <c r="E1455" s="30"/>
      <c r="F1455" s="30"/>
      <c r="G1455" s="177">
        <v>2.21</v>
      </c>
      <c r="H1455" s="178">
        <f t="shared" si="91"/>
        <v>2.21</v>
      </c>
      <c r="I1455" s="178"/>
      <c r="J1455" s="177">
        <f t="shared" si="90"/>
        <v>2.21</v>
      </c>
      <c r="K1455" s="177">
        <v>13.75</v>
      </c>
      <c r="L1455" s="177">
        <f t="shared" si="92"/>
        <v>30.39</v>
      </c>
      <c r="M1455" s="177"/>
      <c r="N1455" s="177">
        <f t="shared" si="93"/>
        <v>30.39</v>
      </c>
    </row>
    <row r="1456" ht="12" customHeight="1" spans="1:14">
      <c r="A1456" s="25" t="s">
        <v>17</v>
      </c>
      <c r="B1456" s="25" t="s">
        <v>1236</v>
      </c>
      <c r="C1456" s="191">
        <v>9</v>
      </c>
      <c r="D1456" s="39" t="s">
        <v>1413</v>
      </c>
      <c r="E1456" s="30"/>
      <c r="F1456" s="30"/>
      <c r="G1456" s="177">
        <v>1.9</v>
      </c>
      <c r="H1456" s="178">
        <f t="shared" si="91"/>
        <v>1.9</v>
      </c>
      <c r="I1456" s="178"/>
      <c r="J1456" s="177">
        <f t="shared" si="90"/>
        <v>1.9</v>
      </c>
      <c r="K1456" s="177">
        <v>13.75</v>
      </c>
      <c r="L1456" s="177">
        <f t="shared" si="92"/>
        <v>26.13</v>
      </c>
      <c r="M1456" s="177"/>
      <c r="N1456" s="177">
        <f t="shared" si="93"/>
        <v>26.13</v>
      </c>
    </row>
    <row r="1457" ht="12" customHeight="1" spans="1:14">
      <c r="A1457" s="25" t="s">
        <v>17</v>
      </c>
      <c r="B1457" s="25" t="s">
        <v>1236</v>
      </c>
      <c r="C1457" s="191">
        <v>9</v>
      </c>
      <c r="D1457" s="191" t="s">
        <v>1414</v>
      </c>
      <c r="E1457" s="30"/>
      <c r="F1457" s="30"/>
      <c r="G1457" s="177">
        <v>0.62</v>
      </c>
      <c r="H1457" s="178">
        <f t="shared" si="91"/>
        <v>0.62</v>
      </c>
      <c r="I1457" s="178"/>
      <c r="J1457" s="177">
        <f t="shared" si="90"/>
        <v>0.62</v>
      </c>
      <c r="K1457" s="177">
        <v>13.75</v>
      </c>
      <c r="L1457" s="177">
        <f t="shared" si="92"/>
        <v>8.53</v>
      </c>
      <c r="M1457" s="177"/>
      <c r="N1457" s="177">
        <f t="shared" si="93"/>
        <v>8.53</v>
      </c>
    </row>
    <row r="1458" ht="12" customHeight="1" spans="1:14">
      <c r="A1458" s="25" t="s">
        <v>17</v>
      </c>
      <c r="B1458" s="25" t="s">
        <v>1236</v>
      </c>
      <c r="C1458" s="191">
        <v>9</v>
      </c>
      <c r="D1458" s="191" t="s">
        <v>1415</v>
      </c>
      <c r="E1458" s="30"/>
      <c r="F1458" s="30"/>
      <c r="G1458" s="177">
        <v>0.94</v>
      </c>
      <c r="H1458" s="178">
        <f t="shared" si="91"/>
        <v>0.94</v>
      </c>
      <c r="I1458" s="178"/>
      <c r="J1458" s="177">
        <f t="shared" si="90"/>
        <v>0.94</v>
      </c>
      <c r="K1458" s="177">
        <v>13.75</v>
      </c>
      <c r="L1458" s="177">
        <f t="shared" si="92"/>
        <v>12.93</v>
      </c>
      <c r="M1458" s="177"/>
      <c r="N1458" s="177">
        <f t="shared" si="93"/>
        <v>12.93</v>
      </c>
    </row>
    <row r="1459" ht="12" customHeight="1" spans="1:14">
      <c r="A1459" s="25" t="s">
        <v>17</v>
      </c>
      <c r="B1459" s="25" t="s">
        <v>1236</v>
      </c>
      <c r="C1459" s="191">
        <v>9</v>
      </c>
      <c r="D1459" s="191" t="s">
        <v>1416</v>
      </c>
      <c r="E1459" s="30"/>
      <c r="F1459" s="30"/>
      <c r="G1459" s="177">
        <v>2.21</v>
      </c>
      <c r="H1459" s="178">
        <f t="shared" si="91"/>
        <v>2.21</v>
      </c>
      <c r="I1459" s="178"/>
      <c r="J1459" s="177">
        <f t="shared" si="90"/>
        <v>2.21</v>
      </c>
      <c r="K1459" s="177">
        <v>13.75</v>
      </c>
      <c r="L1459" s="177">
        <f t="shared" si="92"/>
        <v>30.39</v>
      </c>
      <c r="M1459" s="177"/>
      <c r="N1459" s="177">
        <f t="shared" si="93"/>
        <v>30.39</v>
      </c>
    </row>
    <row r="1460" ht="12" customHeight="1" spans="1:14">
      <c r="A1460" s="25" t="s">
        <v>17</v>
      </c>
      <c r="B1460" s="25" t="s">
        <v>1236</v>
      </c>
      <c r="C1460" s="191">
        <v>9</v>
      </c>
      <c r="D1460" s="191" t="s">
        <v>1417</v>
      </c>
      <c r="E1460" s="30"/>
      <c r="F1460" s="30"/>
      <c r="G1460" s="177">
        <v>2.39</v>
      </c>
      <c r="H1460" s="178">
        <f t="shared" si="91"/>
        <v>2.39</v>
      </c>
      <c r="I1460" s="178"/>
      <c r="J1460" s="177">
        <f t="shared" si="90"/>
        <v>2.39</v>
      </c>
      <c r="K1460" s="177">
        <v>13.75</v>
      </c>
      <c r="L1460" s="177">
        <f t="shared" si="92"/>
        <v>32.86</v>
      </c>
      <c r="M1460" s="177"/>
      <c r="N1460" s="177">
        <f t="shared" si="93"/>
        <v>32.86</v>
      </c>
    </row>
    <row r="1461" ht="12" customHeight="1" spans="1:14">
      <c r="A1461" s="25" t="s">
        <v>17</v>
      </c>
      <c r="B1461" s="25" t="s">
        <v>1236</v>
      </c>
      <c r="C1461" s="191">
        <v>9</v>
      </c>
      <c r="D1461" s="191" t="s">
        <v>1418</v>
      </c>
      <c r="E1461" s="30"/>
      <c r="F1461" s="30"/>
      <c r="G1461" s="177">
        <v>2.21</v>
      </c>
      <c r="H1461" s="178">
        <f t="shared" si="91"/>
        <v>2.21</v>
      </c>
      <c r="I1461" s="178"/>
      <c r="J1461" s="177">
        <f t="shared" si="90"/>
        <v>2.21</v>
      </c>
      <c r="K1461" s="177">
        <v>13.75</v>
      </c>
      <c r="L1461" s="177">
        <f t="shared" si="92"/>
        <v>30.39</v>
      </c>
      <c r="M1461" s="177"/>
      <c r="N1461" s="177">
        <f t="shared" si="93"/>
        <v>30.39</v>
      </c>
    </row>
    <row r="1462" ht="12" customHeight="1" spans="1:14">
      <c r="A1462" s="25" t="s">
        <v>17</v>
      </c>
      <c r="B1462" s="25" t="s">
        <v>1236</v>
      </c>
      <c r="C1462" s="191">
        <v>9</v>
      </c>
      <c r="D1462" s="191" t="s">
        <v>1419</v>
      </c>
      <c r="E1462" s="30"/>
      <c r="F1462" s="30"/>
      <c r="G1462" s="177">
        <v>2.84</v>
      </c>
      <c r="H1462" s="178">
        <f t="shared" si="91"/>
        <v>2.84</v>
      </c>
      <c r="I1462" s="178"/>
      <c r="J1462" s="177">
        <f t="shared" si="90"/>
        <v>2.84</v>
      </c>
      <c r="K1462" s="177">
        <v>13.75</v>
      </c>
      <c r="L1462" s="177">
        <f t="shared" si="92"/>
        <v>39.05</v>
      </c>
      <c r="M1462" s="177"/>
      <c r="N1462" s="177">
        <f t="shared" si="93"/>
        <v>39.05</v>
      </c>
    </row>
    <row r="1463" ht="12" customHeight="1" spans="1:14">
      <c r="A1463" s="25" t="s">
        <v>17</v>
      </c>
      <c r="B1463" s="25" t="s">
        <v>1236</v>
      </c>
      <c r="C1463" s="191">
        <v>9</v>
      </c>
      <c r="D1463" s="191" t="s">
        <v>1420</v>
      </c>
      <c r="E1463" s="30"/>
      <c r="F1463" s="30"/>
      <c r="G1463" s="177">
        <v>2.5</v>
      </c>
      <c r="H1463" s="178">
        <f t="shared" si="91"/>
        <v>2.5</v>
      </c>
      <c r="I1463" s="178"/>
      <c r="J1463" s="177">
        <f t="shared" si="90"/>
        <v>2.5</v>
      </c>
      <c r="K1463" s="177">
        <v>13.75</v>
      </c>
      <c r="L1463" s="177">
        <f t="shared" si="92"/>
        <v>34.38</v>
      </c>
      <c r="M1463" s="177"/>
      <c r="N1463" s="177">
        <f t="shared" si="93"/>
        <v>34.38</v>
      </c>
    </row>
    <row r="1464" ht="12" customHeight="1" spans="1:14">
      <c r="A1464" s="25" t="s">
        <v>17</v>
      </c>
      <c r="B1464" s="25" t="s">
        <v>1236</v>
      </c>
      <c r="C1464" s="191">
        <v>9</v>
      </c>
      <c r="D1464" s="191" t="s">
        <v>1421</v>
      </c>
      <c r="E1464" s="30"/>
      <c r="F1464" s="30"/>
      <c r="G1464" s="177">
        <v>1.57</v>
      </c>
      <c r="H1464" s="178">
        <f t="shared" si="91"/>
        <v>1.57</v>
      </c>
      <c r="I1464" s="178"/>
      <c r="J1464" s="177">
        <f t="shared" si="90"/>
        <v>1.57</v>
      </c>
      <c r="K1464" s="177">
        <v>13.75</v>
      </c>
      <c r="L1464" s="177">
        <f t="shared" si="92"/>
        <v>21.59</v>
      </c>
      <c r="M1464" s="177"/>
      <c r="N1464" s="177">
        <f t="shared" si="93"/>
        <v>21.59</v>
      </c>
    </row>
    <row r="1465" ht="12" customHeight="1" spans="1:14">
      <c r="A1465" s="25" t="s">
        <v>17</v>
      </c>
      <c r="B1465" s="25" t="s">
        <v>1236</v>
      </c>
      <c r="C1465" s="191">
        <v>9</v>
      </c>
      <c r="D1465" s="191" t="s">
        <v>1422</v>
      </c>
      <c r="E1465" s="30"/>
      <c r="F1465" s="30"/>
      <c r="G1465" s="177">
        <v>1.57</v>
      </c>
      <c r="H1465" s="178">
        <f t="shared" si="91"/>
        <v>1.57</v>
      </c>
      <c r="I1465" s="178"/>
      <c r="J1465" s="177">
        <f t="shared" si="90"/>
        <v>1.57</v>
      </c>
      <c r="K1465" s="177">
        <v>13.75</v>
      </c>
      <c r="L1465" s="177">
        <f t="shared" si="92"/>
        <v>21.59</v>
      </c>
      <c r="M1465" s="177"/>
      <c r="N1465" s="177">
        <f t="shared" si="93"/>
        <v>21.59</v>
      </c>
    </row>
    <row r="1466" ht="12" customHeight="1" spans="1:14">
      <c r="A1466" s="25" t="s">
        <v>17</v>
      </c>
      <c r="B1466" s="25" t="s">
        <v>1236</v>
      </c>
      <c r="C1466" s="191">
        <v>9</v>
      </c>
      <c r="D1466" s="191" t="s">
        <v>1423</v>
      </c>
      <c r="E1466" s="30"/>
      <c r="F1466" s="30"/>
      <c r="G1466" s="177">
        <v>1.57</v>
      </c>
      <c r="H1466" s="178">
        <f t="shared" si="91"/>
        <v>1.57</v>
      </c>
      <c r="I1466" s="178"/>
      <c r="J1466" s="177">
        <f t="shared" si="90"/>
        <v>1.57</v>
      </c>
      <c r="K1466" s="177">
        <v>13.75</v>
      </c>
      <c r="L1466" s="177">
        <f t="shared" si="92"/>
        <v>21.59</v>
      </c>
      <c r="M1466" s="177"/>
      <c r="N1466" s="177">
        <f t="shared" si="93"/>
        <v>21.59</v>
      </c>
    </row>
    <row r="1467" ht="12" customHeight="1" spans="1:14">
      <c r="A1467" s="25" t="s">
        <v>17</v>
      </c>
      <c r="B1467" s="25" t="s">
        <v>1236</v>
      </c>
      <c r="C1467" s="191">
        <v>9</v>
      </c>
      <c r="D1467" s="191" t="s">
        <v>1424</v>
      </c>
      <c r="E1467" s="30"/>
      <c r="F1467" s="30"/>
      <c r="G1467" s="177">
        <v>1.9</v>
      </c>
      <c r="H1467" s="178">
        <f t="shared" si="91"/>
        <v>1.9</v>
      </c>
      <c r="I1467" s="178"/>
      <c r="J1467" s="177">
        <f t="shared" si="90"/>
        <v>1.9</v>
      </c>
      <c r="K1467" s="177">
        <v>13.75</v>
      </c>
      <c r="L1467" s="177">
        <f t="shared" si="92"/>
        <v>26.13</v>
      </c>
      <c r="M1467" s="177"/>
      <c r="N1467" s="177">
        <f t="shared" si="93"/>
        <v>26.13</v>
      </c>
    </row>
    <row r="1468" ht="12" customHeight="1" spans="1:14">
      <c r="A1468" s="25" t="s">
        <v>17</v>
      </c>
      <c r="B1468" s="25" t="s">
        <v>1236</v>
      </c>
      <c r="C1468" s="191">
        <v>9</v>
      </c>
      <c r="D1468" s="191" t="s">
        <v>1425</v>
      </c>
      <c r="E1468" s="30"/>
      <c r="F1468" s="30"/>
      <c r="G1468" s="177">
        <v>1.57</v>
      </c>
      <c r="H1468" s="178">
        <f t="shared" si="91"/>
        <v>1.57</v>
      </c>
      <c r="I1468" s="178"/>
      <c r="J1468" s="177">
        <f t="shared" si="90"/>
        <v>1.57</v>
      </c>
      <c r="K1468" s="177">
        <v>13.75</v>
      </c>
      <c r="L1468" s="177">
        <f t="shared" si="92"/>
        <v>21.59</v>
      </c>
      <c r="M1468" s="177"/>
      <c r="N1468" s="177">
        <f t="shared" si="93"/>
        <v>21.59</v>
      </c>
    </row>
    <row r="1469" ht="12" customHeight="1" spans="1:14">
      <c r="A1469" s="25" t="s">
        <v>17</v>
      </c>
      <c r="B1469" s="25" t="s">
        <v>1236</v>
      </c>
      <c r="C1469" s="191">
        <v>9</v>
      </c>
      <c r="D1469" s="191" t="s">
        <v>1426</v>
      </c>
      <c r="E1469" s="30"/>
      <c r="F1469" s="30"/>
      <c r="G1469" s="177">
        <v>1.9</v>
      </c>
      <c r="H1469" s="178">
        <f t="shared" si="91"/>
        <v>1.9</v>
      </c>
      <c r="I1469" s="178"/>
      <c r="J1469" s="177">
        <f t="shared" si="90"/>
        <v>1.9</v>
      </c>
      <c r="K1469" s="177">
        <v>13.75</v>
      </c>
      <c r="L1469" s="177">
        <f t="shared" si="92"/>
        <v>26.13</v>
      </c>
      <c r="M1469" s="177"/>
      <c r="N1469" s="177">
        <f t="shared" si="93"/>
        <v>26.13</v>
      </c>
    </row>
    <row r="1470" ht="12" customHeight="1" spans="1:14">
      <c r="A1470" s="25" t="s">
        <v>17</v>
      </c>
      <c r="B1470" s="25" t="s">
        <v>1236</v>
      </c>
      <c r="C1470" s="191">
        <v>9</v>
      </c>
      <c r="D1470" s="191" t="s">
        <v>1427</v>
      </c>
      <c r="E1470" s="30"/>
      <c r="F1470" s="30"/>
      <c r="G1470" s="177">
        <v>1.57</v>
      </c>
      <c r="H1470" s="178">
        <f t="shared" si="91"/>
        <v>1.57</v>
      </c>
      <c r="I1470" s="178"/>
      <c r="J1470" s="177">
        <f t="shared" si="90"/>
        <v>1.57</v>
      </c>
      <c r="K1470" s="177">
        <v>13.75</v>
      </c>
      <c r="L1470" s="177">
        <f t="shared" si="92"/>
        <v>21.59</v>
      </c>
      <c r="M1470" s="177"/>
      <c r="N1470" s="177">
        <f t="shared" si="93"/>
        <v>21.59</v>
      </c>
    </row>
    <row r="1471" ht="12" customHeight="1" spans="1:14">
      <c r="A1471" s="25" t="s">
        <v>17</v>
      </c>
      <c r="B1471" s="25" t="s">
        <v>1236</v>
      </c>
      <c r="C1471" s="191">
        <v>9</v>
      </c>
      <c r="D1471" s="191" t="s">
        <v>1428</v>
      </c>
      <c r="E1471" s="30"/>
      <c r="F1471" s="30"/>
      <c r="G1471" s="177">
        <v>1.9</v>
      </c>
      <c r="H1471" s="178">
        <f t="shared" si="91"/>
        <v>1.9</v>
      </c>
      <c r="I1471" s="178"/>
      <c r="J1471" s="177">
        <f t="shared" si="90"/>
        <v>1.9</v>
      </c>
      <c r="K1471" s="177">
        <v>13.75</v>
      </c>
      <c r="L1471" s="177">
        <f t="shared" si="92"/>
        <v>26.13</v>
      </c>
      <c r="M1471" s="177"/>
      <c r="N1471" s="177">
        <f t="shared" si="93"/>
        <v>26.13</v>
      </c>
    </row>
    <row r="1472" ht="12" customHeight="1" spans="1:14">
      <c r="A1472" s="25" t="s">
        <v>17</v>
      </c>
      <c r="B1472" s="25" t="s">
        <v>1236</v>
      </c>
      <c r="C1472" s="191">
        <v>9</v>
      </c>
      <c r="D1472" s="191" t="s">
        <v>1429</v>
      </c>
      <c r="E1472" s="30"/>
      <c r="F1472" s="30"/>
      <c r="G1472" s="177">
        <v>1.57</v>
      </c>
      <c r="H1472" s="178">
        <f t="shared" si="91"/>
        <v>1.57</v>
      </c>
      <c r="I1472" s="178"/>
      <c r="J1472" s="177">
        <f t="shared" si="90"/>
        <v>1.57</v>
      </c>
      <c r="K1472" s="177">
        <v>13.75</v>
      </c>
      <c r="L1472" s="177">
        <f t="shared" si="92"/>
        <v>21.59</v>
      </c>
      <c r="M1472" s="177"/>
      <c r="N1472" s="177">
        <f t="shared" si="93"/>
        <v>21.59</v>
      </c>
    </row>
    <row r="1473" ht="12" customHeight="1" spans="1:14">
      <c r="A1473" s="25" t="s">
        <v>17</v>
      </c>
      <c r="B1473" s="25" t="s">
        <v>1236</v>
      </c>
      <c r="C1473" s="191">
        <v>9</v>
      </c>
      <c r="D1473" s="191" t="s">
        <v>1430</v>
      </c>
      <c r="E1473" s="30"/>
      <c r="F1473" s="30"/>
      <c r="G1473" s="177">
        <v>2.21</v>
      </c>
      <c r="H1473" s="178">
        <f t="shared" si="91"/>
        <v>2.21</v>
      </c>
      <c r="I1473" s="178"/>
      <c r="J1473" s="177">
        <f t="shared" si="90"/>
        <v>2.21</v>
      </c>
      <c r="K1473" s="177">
        <v>13.75</v>
      </c>
      <c r="L1473" s="177">
        <f t="shared" si="92"/>
        <v>30.39</v>
      </c>
      <c r="M1473" s="177"/>
      <c r="N1473" s="177">
        <f t="shared" si="93"/>
        <v>30.39</v>
      </c>
    </row>
    <row r="1474" ht="12" customHeight="1" spans="1:14">
      <c r="A1474" s="25" t="s">
        <v>17</v>
      </c>
      <c r="B1474" s="25" t="s">
        <v>1236</v>
      </c>
      <c r="C1474" s="191">
        <v>9</v>
      </c>
      <c r="D1474" s="191" t="s">
        <v>1431</v>
      </c>
      <c r="E1474" s="30"/>
      <c r="F1474" s="30"/>
      <c r="G1474" s="177">
        <v>3.3</v>
      </c>
      <c r="H1474" s="178">
        <f t="shared" si="91"/>
        <v>3.3</v>
      </c>
      <c r="I1474" s="178"/>
      <c r="J1474" s="177">
        <f t="shared" si="90"/>
        <v>3.3</v>
      </c>
      <c r="K1474" s="177">
        <v>13.75</v>
      </c>
      <c r="L1474" s="177">
        <f t="shared" si="92"/>
        <v>45.38</v>
      </c>
      <c r="M1474" s="177"/>
      <c r="N1474" s="177">
        <f t="shared" si="93"/>
        <v>45.38</v>
      </c>
    </row>
    <row r="1475" ht="12" customHeight="1" spans="1:14">
      <c r="A1475" s="25" t="s">
        <v>17</v>
      </c>
      <c r="B1475" s="25" t="s">
        <v>1236</v>
      </c>
      <c r="C1475" s="191">
        <v>9</v>
      </c>
      <c r="D1475" s="191" t="s">
        <v>1432</v>
      </c>
      <c r="E1475" s="30"/>
      <c r="F1475" s="30"/>
      <c r="G1475" s="177">
        <v>1.9</v>
      </c>
      <c r="H1475" s="178">
        <f t="shared" si="91"/>
        <v>1.9</v>
      </c>
      <c r="I1475" s="178"/>
      <c r="J1475" s="177">
        <f t="shared" si="90"/>
        <v>1.9</v>
      </c>
      <c r="K1475" s="177">
        <v>13.75</v>
      </c>
      <c r="L1475" s="177">
        <f t="shared" si="92"/>
        <v>26.13</v>
      </c>
      <c r="M1475" s="177"/>
      <c r="N1475" s="177">
        <f t="shared" si="93"/>
        <v>26.13</v>
      </c>
    </row>
    <row r="1476" ht="12" customHeight="1" spans="1:14">
      <c r="A1476" s="25" t="s">
        <v>17</v>
      </c>
      <c r="B1476" s="25" t="s">
        <v>1236</v>
      </c>
      <c r="C1476" s="191">
        <v>9</v>
      </c>
      <c r="D1476" s="191" t="s">
        <v>1433</v>
      </c>
      <c r="E1476" s="30"/>
      <c r="F1476" s="30"/>
      <c r="G1476" s="177">
        <v>1.9</v>
      </c>
      <c r="H1476" s="178">
        <f t="shared" si="91"/>
        <v>1.9</v>
      </c>
      <c r="I1476" s="178"/>
      <c r="J1476" s="177">
        <f t="shared" si="90"/>
        <v>1.9</v>
      </c>
      <c r="K1476" s="177">
        <v>13.75</v>
      </c>
      <c r="L1476" s="177">
        <f t="shared" si="92"/>
        <v>26.13</v>
      </c>
      <c r="M1476" s="177"/>
      <c r="N1476" s="177">
        <f t="shared" si="93"/>
        <v>26.13</v>
      </c>
    </row>
    <row r="1477" ht="12" customHeight="1" spans="1:14">
      <c r="A1477" s="25" t="s">
        <v>17</v>
      </c>
      <c r="B1477" s="25" t="s">
        <v>1236</v>
      </c>
      <c r="C1477" s="191">
        <v>9</v>
      </c>
      <c r="D1477" s="191" t="s">
        <v>1434</v>
      </c>
      <c r="E1477" s="30"/>
      <c r="F1477" s="30"/>
      <c r="G1477" s="177">
        <v>2.21</v>
      </c>
      <c r="H1477" s="178">
        <f t="shared" si="91"/>
        <v>2.21</v>
      </c>
      <c r="I1477" s="178"/>
      <c r="J1477" s="177">
        <f t="shared" ref="J1477:J1540" si="94">H1477</f>
        <v>2.21</v>
      </c>
      <c r="K1477" s="177">
        <v>13.75</v>
      </c>
      <c r="L1477" s="177">
        <f t="shared" si="92"/>
        <v>30.39</v>
      </c>
      <c r="M1477" s="177"/>
      <c r="N1477" s="177">
        <f t="shared" si="93"/>
        <v>30.39</v>
      </c>
    </row>
    <row r="1478" ht="12" customHeight="1" spans="1:14">
      <c r="A1478" s="25" t="s">
        <v>17</v>
      </c>
      <c r="B1478" s="25" t="s">
        <v>1236</v>
      </c>
      <c r="C1478" s="191">
        <v>9</v>
      </c>
      <c r="D1478" s="191" t="s">
        <v>1435</v>
      </c>
      <c r="E1478" s="30"/>
      <c r="F1478" s="30"/>
      <c r="G1478" s="177">
        <v>2.21</v>
      </c>
      <c r="H1478" s="178">
        <f t="shared" ref="H1478:H1541" si="95">SUBTOTAL(9,E1478:G1478)</f>
        <v>2.21</v>
      </c>
      <c r="I1478" s="178"/>
      <c r="J1478" s="177">
        <f t="shared" si="94"/>
        <v>2.21</v>
      </c>
      <c r="K1478" s="177">
        <v>13.75</v>
      </c>
      <c r="L1478" s="177">
        <f t="shared" ref="L1478:L1541" si="96">ROUND(H1478*K1478,2)</f>
        <v>30.39</v>
      </c>
      <c r="M1478" s="177"/>
      <c r="N1478" s="177">
        <f t="shared" ref="N1478:N1541" si="97">L1478-M1478</f>
        <v>30.39</v>
      </c>
    </row>
    <row r="1479" ht="12" customHeight="1" spans="1:14">
      <c r="A1479" s="25" t="s">
        <v>17</v>
      </c>
      <c r="B1479" s="25" t="s">
        <v>1236</v>
      </c>
      <c r="C1479" s="191">
        <v>9</v>
      </c>
      <c r="D1479" s="191" t="s">
        <v>1436</v>
      </c>
      <c r="E1479" s="30"/>
      <c r="F1479" s="30"/>
      <c r="G1479" s="177">
        <v>1.57</v>
      </c>
      <c r="H1479" s="178">
        <f t="shared" si="95"/>
        <v>1.57</v>
      </c>
      <c r="I1479" s="178"/>
      <c r="J1479" s="177">
        <f t="shared" si="94"/>
        <v>1.57</v>
      </c>
      <c r="K1479" s="177">
        <v>13.75</v>
      </c>
      <c r="L1479" s="177">
        <f t="shared" si="96"/>
        <v>21.59</v>
      </c>
      <c r="M1479" s="177"/>
      <c r="N1479" s="177">
        <f t="shared" si="97"/>
        <v>21.59</v>
      </c>
    </row>
    <row r="1480" ht="12" customHeight="1" spans="1:14">
      <c r="A1480" s="25" t="s">
        <v>17</v>
      </c>
      <c r="B1480" s="25" t="s">
        <v>1236</v>
      </c>
      <c r="C1480" s="191">
        <v>9</v>
      </c>
      <c r="D1480" s="191" t="s">
        <v>1437</v>
      </c>
      <c r="E1480" s="30"/>
      <c r="F1480" s="30"/>
      <c r="G1480" s="177">
        <v>1.57</v>
      </c>
      <c r="H1480" s="178">
        <f t="shared" si="95"/>
        <v>1.57</v>
      </c>
      <c r="I1480" s="178"/>
      <c r="J1480" s="177">
        <f t="shared" si="94"/>
        <v>1.57</v>
      </c>
      <c r="K1480" s="177">
        <v>13.75</v>
      </c>
      <c r="L1480" s="177">
        <f t="shared" si="96"/>
        <v>21.59</v>
      </c>
      <c r="M1480" s="177"/>
      <c r="N1480" s="177">
        <f t="shared" si="97"/>
        <v>21.59</v>
      </c>
    </row>
    <row r="1481" ht="12" customHeight="1" spans="1:14">
      <c r="A1481" s="25" t="s">
        <v>17</v>
      </c>
      <c r="B1481" s="25" t="s">
        <v>1236</v>
      </c>
      <c r="C1481" s="191">
        <v>9</v>
      </c>
      <c r="D1481" s="191" t="s">
        <v>1438</v>
      </c>
      <c r="E1481" s="30"/>
      <c r="F1481" s="30"/>
      <c r="G1481" s="177">
        <v>1.26</v>
      </c>
      <c r="H1481" s="178">
        <f t="shared" si="95"/>
        <v>1.26</v>
      </c>
      <c r="I1481" s="178"/>
      <c r="J1481" s="177">
        <f t="shared" si="94"/>
        <v>1.26</v>
      </c>
      <c r="K1481" s="177">
        <v>13.75</v>
      </c>
      <c r="L1481" s="177">
        <f t="shared" si="96"/>
        <v>17.33</v>
      </c>
      <c r="M1481" s="177"/>
      <c r="N1481" s="177">
        <f t="shared" si="97"/>
        <v>17.33</v>
      </c>
    </row>
    <row r="1482" ht="12" customHeight="1" spans="1:14">
      <c r="A1482" s="25" t="s">
        <v>17</v>
      </c>
      <c r="B1482" s="25" t="s">
        <v>1236</v>
      </c>
      <c r="C1482" s="191">
        <v>9</v>
      </c>
      <c r="D1482" s="191" t="s">
        <v>1439</v>
      </c>
      <c r="E1482" s="30"/>
      <c r="F1482" s="30"/>
      <c r="G1482" s="177">
        <v>1.26</v>
      </c>
      <c r="H1482" s="178">
        <f t="shared" si="95"/>
        <v>1.26</v>
      </c>
      <c r="I1482" s="178"/>
      <c r="J1482" s="177">
        <f t="shared" si="94"/>
        <v>1.26</v>
      </c>
      <c r="K1482" s="177">
        <v>13.75</v>
      </c>
      <c r="L1482" s="177">
        <f t="shared" si="96"/>
        <v>17.33</v>
      </c>
      <c r="M1482" s="177"/>
      <c r="N1482" s="177">
        <f t="shared" si="97"/>
        <v>17.33</v>
      </c>
    </row>
    <row r="1483" ht="12" customHeight="1" spans="1:14">
      <c r="A1483" s="25" t="s">
        <v>17</v>
      </c>
      <c r="B1483" s="25" t="s">
        <v>1236</v>
      </c>
      <c r="C1483" s="191">
        <v>9</v>
      </c>
      <c r="D1483" s="191" t="s">
        <v>1440</v>
      </c>
      <c r="E1483" s="30"/>
      <c r="F1483" s="30"/>
      <c r="G1483" s="177">
        <v>1.9</v>
      </c>
      <c r="H1483" s="178">
        <f t="shared" si="95"/>
        <v>1.9</v>
      </c>
      <c r="I1483" s="178"/>
      <c r="J1483" s="177">
        <f t="shared" si="94"/>
        <v>1.9</v>
      </c>
      <c r="K1483" s="177">
        <v>13.75</v>
      </c>
      <c r="L1483" s="177">
        <f t="shared" si="96"/>
        <v>26.13</v>
      </c>
      <c r="M1483" s="177"/>
      <c r="N1483" s="177">
        <f t="shared" si="97"/>
        <v>26.13</v>
      </c>
    </row>
    <row r="1484" ht="12" customHeight="1" spans="1:14">
      <c r="A1484" s="25" t="s">
        <v>17</v>
      </c>
      <c r="B1484" s="25" t="s">
        <v>1236</v>
      </c>
      <c r="C1484" s="191">
        <v>5</v>
      </c>
      <c r="D1484" s="191" t="s">
        <v>1373</v>
      </c>
      <c r="E1484" s="30"/>
      <c r="F1484" s="30"/>
      <c r="G1484" s="177">
        <v>2128.9</v>
      </c>
      <c r="H1484" s="178">
        <f t="shared" si="95"/>
        <v>2128.9</v>
      </c>
      <c r="I1484" s="178"/>
      <c r="J1484" s="177">
        <f t="shared" si="94"/>
        <v>2128.9</v>
      </c>
      <c r="K1484" s="177">
        <v>13.75</v>
      </c>
      <c r="L1484" s="177">
        <f t="shared" si="96"/>
        <v>29272.38</v>
      </c>
      <c r="M1484" s="177"/>
      <c r="N1484" s="177">
        <f t="shared" si="97"/>
        <v>29272.38</v>
      </c>
    </row>
    <row r="1485" ht="12" customHeight="1" spans="1:14">
      <c r="A1485" s="25" t="s">
        <v>17</v>
      </c>
      <c r="B1485" s="25" t="s">
        <v>1236</v>
      </c>
      <c r="C1485" s="191">
        <v>6</v>
      </c>
      <c r="D1485" s="191" t="s">
        <v>1441</v>
      </c>
      <c r="E1485" s="30"/>
      <c r="F1485" s="30"/>
      <c r="G1485" s="177">
        <v>450.04</v>
      </c>
      <c r="H1485" s="178">
        <f t="shared" si="95"/>
        <v>450.04</v>
      </c>
      <c r="I1485" s="178"/>
      <c r="J1485" s="177">
        <f t="shared" si="94"/>
        <v>450.04</v>
      </c>
      <c r="K1485" s="177">
        <v>13.75</v>
      </c>
      <c r="L1485" s="177">
        <f t="shared" si="96"/>
        <v>6188.05</v>
      </c>
      <c r="M1485" s="177"/>
      <c r="N1485" s="177">
        <f t="shared" si="97"/>
        <v>6188.05</v>
      </c>
    </row>
    <row r="1486" ht="12" customHeight="1" spans="1:14">
      <c r="A1486" s="25" t="s">
        <v>17</v>
      </c>
      <c r="B1486" s="26" t="s">
        <v>1442</v>
      </c>
      <c r="C1486" s="27">
        <v>1</v>
      </c>
      <c r="D1486" s="27" t="s">
        <v>1443</v>
      </c>
      <c r="E1486" s="30"/>
      <c r="F1486" s="30"/>
      <c r="G1486" s="177">
        <v>13.1</v>
      </c>
      <c r="H1486" s="178">
        <f t="shared" si="95"/>
        <v>13.1</v>
      </c>
      <c r="I1486" s="178"/>
      <c r="J1486" s="177">
        <f t="shared" si="94"/>
        <v>13.1</v>
      </c>
      <c r="K1486" s="177">
        <v>13.75</v>
      </c>
      <c r="L1486" s="177">
        <f t="shared" si="96"/>
        <v>180.13</v>
      </c>
      <c r="M1486" s="177"/>
      <c r="N1486" s="177">
        <f t="shared" si="97"/>
        <v>180.13</v>
      </c>
    </row>
    <row r="1487" ht="12" customHeight="1" spans="1:14">
      <c r="A1487" s="25" t="s">
        <v>17</v>
      </c>
      <c r="B1487" s="26" t="s">
        <v>1442</v>
      </c>
      <c r="C1487" s="27">
        <v>1</v>
      </c>
      <c r="D1487" s="27" t="s">
        <v>1444</v>
      </c>
      <c r="E1487" s="30"/>
      <c r="F1487" s="30"/>
      <c r="G1487" s="177">
        <v>13</v>
      </c>
      <c r="H1487" s="178">
        <f t="shared" si="95"/>
        <v>13</v>
      </c>
      <c r="I1487" s="178"/>
      <c r="J1487" s="177">
        <f t="shared" si="94"/>
        <v>13</v>
      </c>
      <c r="K1487" s="177">
        <v>13.75</v>
      </c>
      <c r="L1487" s="177">
        <f t="shared" si="96"/>
        <v>178.75</v>
      </c>
      <c r="M1487" s="177"/>
      <c r="N1487" s="177">
        <f t="shared" si="97"/>
        <v>178.75</v>
      </c>
    </row>
    <row r="1488" ht="12" customHeight="1" spans="1:14">
      <c r="A1488" s="25" t="s">
        <v>17</v>
      </c>
      <c r="B1488" s="26" t="s">
        <v>1442</v>
      </c>
      <c r="C1488" s="27">
        <v>1</v>
      </c>
      <c r="D1488" s="27" t="s">
        <v>1445</v>
      </c>
      <c r="E1488" s="30"/>
      <c r="F1488" s="30"/>
      <c r="G1488" s="177">
        <v>13</v>
      </c>
      <c r="H1488" s="178">
        <f t="shared" si="95"/>
        <v>13</v>
      </c>
      <c r="I1488" s="178"/>
      <c r="J1488" s="177">
        <f t="shared" si="94"/>
        <v>13</v>
      </c>
      <c r="K1488" s="177">
        <v>13.75</v>
      </c>
      <c r="L1488" s="177">
        <f t="shared" si="96"/>
        <v>178.75</v>
      </c>
      <c r="M1488" s="177"/>
      <c r="N1488" s="177">
        <f t="shared" si="97"/>
        <v>178.75</v>
      </c>
    </row>
    <row r="1489" ht="12" customHeight="1" spans="1:14">
      <c r="A1489" s="25" t="s">
        <v>17</v>
      </c>
      <c r="B1489" s="26" t="s">
        <v>1442</v>
      </c>
      <c r="C1489" s="27">
        <v>1</v>
      </c>
      <c r="D1489" s="27" t="s">
        <v>1446</v>
      </c>
      <c r="E1489" s="30"/>
      <c r="F1489" s="30"/>
      <c r="G1489" s="177">
        <v>12.5</v>
      </c>
      <c r="H1489" s="178">
        <f t="shared" si="95"/>
        <v>12.5</v>
      </c>
      <c r="I1489" s="178"/>
      <c r="J1489" s="177">
        <f t="shared" si="94"/>
        <v>12.5</v>
      </c>
      <c r="K1489" s="177">
        <v>13.75</v>
      </c>
      <c r="L1489" s="177">
        <f t="shared" si="96"/>
        <v>171.88</v>
      </c>
      <c r="M1489" s="177"/>
      <c r="N1489" s="177">
        <f t="shared" si="97"/>
        <v>171.88</v>
      </c>
    </row>
    <row r="1490" ht="12" customHeight="1" spans="1:14">
      <c r="A1490" s="25" t="s">
        <v>17</v>
      </c>
      <c r="B1490" s="26" t="s">
        <v>1442</v>
      </c>
      <c r="C1490" s="27">
        <v>1</v>
      </c>
      <c r="D1490" s="27" t="s">
        <v>1447</v>
      </c>
      <c r="E1490" s="30"/>
      <c r="F1490" s="30"/>
      <c r="G1490" s="177">
        <v>25.5</v>
      </c>
      <c r="H1490" s="178">
        <f t="shared" si="95"/>
        <v>25.5</v>
      </c>
      <c r="I1490" s="178"/>
      <c r="J1490" s="177">
        <f t="shared" si="94"/>
        <v>25.5</v>
      </c>
      <c r="K1490" s="177">
        <v>13.75</v>
      </c>
      <c r="L1490" s="177">
        <f t="shared" si="96"/>
        <v>350.63</v>
      </c>
      <c r="M1490" s="177"/>
      <c r="N1490" s="177">
        <f t="shared" si="97"/>
        <v>350.63</v>
      </c>
    </row>
    <row r="1491" ht="12" customHeight="1" spans="1:14">
      <c r="A1491" s="25" t="s">
        <v>17</v>
      </c>
      <c r="B1491" s="26" t="s">
        <v>1442</v>
      </c>
      <c r="C1491" s="27">
        <v>1</v>
      </c>
      <c r="D1491" s="27" t="s">
        <v>1448</v>
      </c>
      <c r="E1491" s="30"/>
      <c r="F1491" s="30"/>
      <c r="G1491" s="177">
        <v>12.5</v>
      </c>
      <c r="H1491" s="178">
        <f t="shared" si="95"/>
        <v>12.5</v>
      </c>
      <c r="I1491" s="178"/>
      <c r="J1491" s="177">
        <f t="shared" si="94"/>
        <v>12.5</v>
      </c>
      <c r="K1491" s="177">
        <v>13.75</v>
      </c>
      <c r="L1491" s="177">
        <f t="shared" si="96"/>
        <v>171.88</v>
      </c>
      <c r="M1491" s="177"/>
      <c r="N1491" s="177">
        <f t="shared" si="97"/>
        <v>171.88</v>
      </c>
    </row>
    <row r="1492" ht="12" customHeight="1" spans="1:14">
      <c r="A1492" s="25" t="s">
        <v>17</v>
      </c>
      <c r="B1492" s="26" t="s">
        <v>1442</v>
      </c>
      <c r="C1492" s="27">
        <v>1</v>
      </c>
      <c r="D1492" s="27" t="s">
        <v>1449</v>
      </c>
      <c r="E1492" s="30"/>
      <c r="F1492" s="30"/>
      <c r="G1492" s="177">
        <v>12.5</v>
      </c>
      <c r="H1492" s="178">
        <f t="shared" si="95"/>
        <v>12.5</v>
      </c>
      <c r="I1492" s="178"/>
      <c r="J1492" s="177">
        <f t="shared" si="94"/>
        <v>12.5</v>
      </c>
      <c r="K1492" s="177">
        <v>13.75</v>
      </c>
      <c r="L1492" s="177">
        <f t="shared" si="96"/>
        <v>171.88</v>
      </c>
      <c r="M1492" s="177"/>
      <c r="N1492" s="177">
        <f t="shared" si="97"/>
        <v>171.88</v>
      </c>
    </row>
    <row r="1493" ht="12" customHeight="1" spans="1:14">
      <c r="A1493" s="25" t="s">
        <v>17</v>
      </c>
      <c r="B1493" s="26" t="s">
        <v>1442</v>
      </c>
      <c r="C1493" s="27">
        <v>1</v>
      </c>
      <c r="D1493" s="27" t="s">
        <v>1450</v>
      </c>
      <c r="E1493" s="30"/>
      <c r="F1493" s="30"/>
      <c r="G1493" s="177">
        <v>13</v>
      </c>
      <c r="H1493" s="178">
        <f t="shared" si="95"/>
        <v>13</v>
      </c>
      <c r="I1493" s="178"/>
      <c r="J1493" s="177">
        <f t="shared" si="94"/>
        <v>13</v>
      </c>
      <c r="K1493" s="177">
        <v>13.75</v>
      </c>
      <c r="L1493" s="177">
        <f t="shared" si="96"/>
        <v>178.75</v>
      </c>
      <c r="M1493" s="177"/>
      <c r="N1493" s="177">
        <f t="shared" si="97"/>
        <v>178.75</v>
      </c>
    </row>
    <row r="1494" ht="12" customHeight="1" spans="1:14">
      <c r="A1494" s="25" t="s">
        <v>17</v>
      </c>
      <c r="B1494" s="26" t="s">
        <v>1442</v>
      </c>
      <c r="C1494" s="27">
        <v>1</v>
      </c>
      <c r="D1494" s="27" t="s">
        <v>742</v>
      </c>
      <c r="E1494" s="30"/>
      <c r="F1494" s="30"/>
      <c r="G1494" s="177">
        <v>13</v>
      </c>
      <c r="H1494" s="178">
        <f t="shared" si="95"/>
        <v>13</v>
      </c>
      <c r="I1494" s="178"/>
      <c r="J1494" s="177">
        <f t="shared" si="94"/>
        <v>13</v>
      </c>
      <c r="K1494" s="177">
        <v>13.75</v>
      </c>
      <c r="L1494" s="177">
        <f t="shared" si="96"/>
        <v>178.75</v>
      </c>
      <c r="M1494" s="177"/>
      <c r="N1494" s="177">
        <f t="shared" si="97"/>
        <v>178.75</v>
      </c>
    </row>
    <row r="1495" ht="12" customHeight="1" spans="1:14">
      <c r="A1495" s="25" t="s">
        <v>17</v>
      </c>
      <c r="B1495" s="26" t="s">
        <v>1442</v>
      </c>
      <c r="C1495" s="27">
        <v>1</v>
      </c>
      <c r="D1495" s="27" t="s">
        <v>1451</v>
      </c>
      <c r="E1495" s="30"/>
      <c r="F1495" s="30"/>
      <c r="G1495" s="177">
        <v>12.5</v>
      </c>
      <c r="H1495" s="178">
        <f t="shared" si="95"/>
        <v>12.5</v>
      </c>
      <c r="I1495" s="178"/>
      <c r="J1495" s="177">
        <f t="shared" si="94"/>
        <v>12.5</v>
      </c>
      <c r="K1495" s="177">
        <v>13.75</v>
      </c>
      <c r="L1495" s="177">
        <f t="shared" si="96"/>
        <v>171.88</v>
      </c>
      <c r="M1495" s="177"/>
      <c r="N1495" s="177">
        <f t="shared" si="97"/>
        <v>171.88</v>
      </c>
    </row>
    <row r="1496" ht="12" customHeight="1" spans="1:14">
      <c r="A1496" s="25" t="s">
        <v>17</v>
      </c>
      <c r="B1496" s="26" t="s">
        <v>1442</v>
      </c>
      <c r="C1496" s="27">
        <v>1</v>
      </c>
      <c r="D1496" s="27" t="s">
        <v>1452</v>
      </c>
      <c r="E1496" s="30"/>
      <c r="F1496" s="30"/>
      <c r="G1496" s="177">
        <v>12.5</v>
      </c>
      <c r="H1496" s="178">
        <f t="shared" si="95"/>
        <v>12.5</v>
      </c>
      <c r="I1496" s="178"/>
      <c r="J1496" s="177">
        <f t="shared" si="94"/>
        <v>12.5</v>
      </c>
      <c r="K1496" s="177">
        <v>13.75</v>
      </c>
      <c r="L1496" s="177">
        <f t="shared" si="96"/>
        <v>171.88</v>
      </c>
      <c r="M1496" s="177"/>
      <c r="N1496" s="177">
        <f t="shared" si="97"/>
        <v>171.88</v>
      </c>
    </row>
    <row r="1497" ht="12" customHeight="1" spans="1:14">
      <c r="A1497" s="25" t="s">
        <v>17</v>
      </c>
      <c r="B1497" s="26" t="s">
        <v>1442</v>
      </c>
      <c r="C1497" s="27">
        <v>1</v>
      </c>
      <c r="D1497" s="27" t="s">
        <v>1453</v>
      </c>
      <c r="E1497" s="30"/>
      <c r="F1497" s="30"/>
      <c r="G1497" s="177">
        <v>12.5</v>
      </c>
      <c r="H1497" s="178">
        <f t="shared" si="95"/>
        <v>12.5</v>
      </c>
      <c r="I1497" s="178"/>
      <c r="J1497" s="177">
        <f t="shared" si="94"/>
        <v>12.5</v>
      </c>
      <c r="K1497" s="177">
        <v>13.75</v>
      </c>
      <c r="L1497" s="177">
        <f t="shared" si="96"/>
        <v>171.88</v>
      </c>
      <c r="M1497" s="177"/>
      <c r="N1497" s="177">
        <f t="shared" si="97"/>
        <v>171.88</v>
      </c>
    </row>
    <row r="1498" ht="12" customHeight="1" spans="1:14">
      <c r="A1498" s="25" t="s">
        <v>17</v>
      </c>
      <c r="B1498" s="26" t="s">
        <v>1442</v>
      </c>
      <c r="C1498" s="27">
        <v>1</v>
      </c>
      <c r="D1498" s="27" t="s">
        <v>1454</v>
      </c>
      <c r="E1498" s="30"/>
      <c r="F1498" s="30"/>
      <c r="G1498" s="177">
        <v>12.5</v>
      </c>
      <c r="H1498" s="178">
        <f t="shared" si="95"/>
        <v>12.5</v>
      </c>
      <c r="I1498" s="178"/>
      <c r="J1498" s="177">
        <f t="shared" si="94"/>
        <v>12.5</v>
      </c>
      <c r="K1498" s="177">
        <v>13.75</v>
      </c>
      <c r="L1498" s="177">
        <f t="shared" si="96"/>
        <v>171.88</v>
      </c>
      <c r="M1498" s="177"/>
      <c r="N1498" s="177">
        <f t="shared" si="97"/>
        <v>171.88</v>
      </c>
    </row>
    <row r="1499" ht="12" customHeight="1" spans="1:14">
      <c r="A1499" s="25" t="s">
        <v>17</v>
      </c>
      <c r="B1499" s="26" t="s">
        <v>1442</v>
      </c>
      <c r="C1499" s="27">
        <v>1</v>
      </c>
      <c r="D1499" s="27" t="s">
        <v>1455</v>
      </c>
      <c r="E1499" s="30"/>
      <c r="F1499" s="30"/>
      <c r="G1499" s="177">
        <v>12.5</v>
      </c>
      <c r="H1499" s="178">
        <f t="shared" si="95"/>
        <v>12.5</v>
      </c>
      <c r="I1499" s="178"/>
      <c r="J1499" s="177">
        <f t="shared" si="94"/>
        <v>12.5</v>
      </c>
      <c r="K1499" s="177">
        <v>13.75</v>
      </c>
      <c r="L1499" s="177">
        <f t="shared" si="96"/>
        <v>171.88</v>
      </c>
      <c r="M1499" s="177"/>
      <c r="N1499" s="177">
        <f t="shared" si="97"/>
        <v>171.88</v>
      </c>
    </row>
    <row r="1500" ht="12" customHeight="1" spans="1:14">
      <c r="A1500" s="25" t="s">
        <v>17</v>
      </c>
      <c r="B1500" s="26" t="s">
        <v>1442</v>
      </c>
      <c r="C1500" s="27">
        <v>1</v>
      </c>
      <c r="D1500" s="27" t="s">
        <v>1456</v>
      </c>
      <c r="E1500" s="30"/>
      <c r="F1500" s="30"/>
      <c r="G1500" s="177">
        <v>12.5</v>
      </c>
      <c r="H1500" s="178">
        <f t="shared" si="95"/>
        <v>12.5</v>
      </c>
      <c r="I1500" s="178"/>
      <c r="J1500" s="177">
        <f t="shared" si="94"/>
        <v>12.5</v>
      </c>
      <c r="K1500" s="177">
        <v>13.75</v>
      </c>
      <c r="L1500" s="177">
        <f t="shared" si="96"/>
        <v>171.88</v>
      </c>
      <c r="M1500" s="177"/>
      <c r="N1500" s="177">
        <f t="shared" si="97"/>
        <v>171.88</v>
      </c>
    </row>
    <row r="1501" ht="12" customHeight="1" spans="1:14">
      <c r="A1501" s="25" t="s">
        <v>17</v>
      </c>
      <c r="B1501" s="26" t="s">
        <v>1442</v>
      </c>
      <c r="C1501" s="27">
        <v>1</v>
      </c>
      <c r="D1501" s="27" t="s">
        <v>1457</v>
      </c>
      <c r="E1501" s="30"/>
      <c r="F1501" s="30"/>
      <c r="G1501" s="177">
        <v>12.5</v>
      </c>
      <c r="H1501" s="178">
        <f t="shared" si="95"/>
        <v>12.5</v>
      </c>
      <c r="I1501" s="178"/>
      <c r="J1501" s="177">
        <f t="shared" si="94"/>
        <v>12.5</v>
      </c>
      <c r="K1501" s="177">
        <v>13.75</v>
      </c>
      <c r="L1501" s="177">
        <f t="shared" si="96"/>
        <v>171.88</v>
      </c>
      <c r="M1501" s="177"/>
      <c r="N1501" s="177">
        <f t="shared" si="97"/>
        <v>171.88</v>
      </c>
    </row>
    <row r="1502" ht="12" customHeight="1" spans="1:14">
      <c r="A1502" s="25" t="s">
        <v>17</v>
      </c>
      <c r="B1502" s="26" t="s">
        <v>1442</v>
      </c>
      <c r="C1502" s="27">
        <v>1</v>
      </c>
      <c r="D1502" s="27" t="s">
        <v>1458</v>
      </c>
      <c r="E1502" s="30"/>
      <c r="F1502" s="30"/>
      <c r="G1502" s="177">
        <v>12.5</v>
      </c>
      <c r="H1502" s="178">
        <f t="shared" si="95"/>
        <v>12.5</v>
      </c>
      <c r="I1502" s="178"/>
      <c r="J1502" s="177">
        <f t="shared" si="94"/>
        <v>12.5</v>
      </c>
      <c r="K1502" s="177">
        <v>13.75</v>
      </c>
      <c r="L1502" s="177">
        <f t="shared" si="96"/>
        <v>171.88</v>
      </c>
      <c r="M1502" s="177"/>
      <c r="N1502" s="177">
        <f t="shared" si="97"/>
        <v>171.88</v>
      </c>
    </row>
    <row r="1503" ht="12" customHeight="1" spans="1:14">
      <c r="A1503" s="25" t="s">
        <v>17</v>
      </c>
      <c r="B1503" s="26" t="s">
        <v>1442</v>
      </c>
      <c r="C1503" s="27">
        <v>1</v>
      </c>
      <c r="D1503" s="27" t="s">
        <v>1459</v>
      </c>
      <c r="E1503" s="30"/>
      <c r="F1503" s="30"/>
      <c r="G1503" s="177">
        <v>12.5</v>
      </c>
      <c r="H1503" s="178">
        <f t="shared" si="95"/>
        <v>12.5</v>
      </c>
      <c r="I1503" s="178"/>
      <c r="J1503" s="177">
        <f t="shared" si="94"/>
        <v>12.5</v>
      </c>
      <c r="K1503" s="177">
        <v>13.75</v>
      </c>
      <c r="L1503" s="177">
        <f t="shared" si="96"/>
        <v>171.88</v>
      </c>
      <c r="M1503" s="177"/>
      <c r="N1503" s="177">
        <f t="shared" si="97"/>
        <v>171.88</v>
      </c>
    </row>
    <row r="1504" ht="12" customHeight="1" spans="1:14">
      <c r="A1504" s="25" t="s">
        <v>17</v>
      </c>
      <c r="B1504" s="26" t="s">
        <v>1442</v>
      </c>
      <c r="C1504" s="27">
        <v>1</v>
      </c>
      <c r="D1504" s="27" t="s">
        <v>1460</v>
      </c>
      <c r="E1504" s="30"/>
      <c r="F1504" s="30"/>
      <c r="G1504" s="177">
        <v>12.5</v>
      </c>
      <c r="H1504" s="178">
        <f t="shared" si="95"/>
        <v>12.5</v>
      </c>
      <c r="I1504" s="178"/>
      <c r="J1504" s="177">
        <f t="shared" si="94"/>
        <v>12.5</v>
      </c>
      <c r="K1504" s="177">
        <v>13.75</v>
      </c>
      <c r="L1504" s="177">
        <f t="shared" si="96"/>
        <v>171.88</v>
      </c>
      <c r="M1504" s="177"/>
      <c r="N1504" s="177">
        <f t="shared" si="97"/>
        <v>171.88</v>
      </c>
    </row>
    <row r="1505" ht="12" customHeight="1" spans="1:14">
      <c r="A1505" s="25" t="s">
        <v>17</v>
      </c>
      <c r="B1505" s="26" t="s">
        <v>1442</v>
      </c>
      <c r="C1505" s="27">
        <v>1</v>
      </c>
      <c r="D1505" s="27" t="s">
        <v>1461</v>
      </c>
      <c r="E1505" s="30"/>
      <c r="F1505" s="30"/>
      <c r="G1505" s="177">
        <v>12.5</v>
      </c>
      <c r="H1505" s="178">
        <f t="shared" si="95"/>
        <v>12.5</v>
      </c>
      <c r="I1505" s="178"/>
      <c r="J1505" s="177">
        <f t="shared" si="94"/>
        <v>12.5</v>
      </c>
      <c r="K1505" s="177">
        <v>13.75</v>
      </c>
      <c r="L1505" s="177">
        <f t="shared" si="96"/>
        <v>171.88</v>
      </c>
      <c r="M1505" s="177"/>
      <c r="N1505" s="177">
        <f t="shared" si="97"/>
        <v>171.88</v>
      </c>
    </row>
    <row r="1506" ht="12" customHeight="1" spans="1:14">
      <c r="A1506" s="25" t="s">
        <v>17</v>
      </c>
      <c r="B1506" s="26" t="s">
        <v>1442</v>
      </c>
      <c r="C1506" s="27">
        <v>1</v>
      </c>
      <c r="D1506" s="27" t="s">
        <v>1462</v>
      </c>
      <c r="E1506" s="30"/>
      <c r="F1506" s="30"/>
      <c r="G1506" s="177">
        <v>12.5</v>
      </c>
      <c r="H1506" s="178">
        <f t="shared" si="95"/>
        <v>12.5</v>
      </c>
      <c r="I1506" s="178"/>
      <c r="J1506" s="177">
        <f t="shared" si="94"/>
        <v>12.5</v>
      </c>
      <c r="K1506" s="177">
        <v>13.75</v>
      </c>
      <c r="L1506" s="177">
        <f t="shared" si="96"/>
        <v>171.88</v>
      </c>
      <c r="M1506" s="177"/>
      <c r="N1506" s="177">
        <f t="shared" si="97"/>
        <v>171.88</v>
      </c>
    </row>
    <row r="1507" ht="12" customHeight="1" spans="1:14">
      <c r="A1507" s="25" t="s">
        <v>17</v>
      </c>
      <c r="B1507" s="26" t="s">
        <v>1442</v>
      </c>
      <c r="C1507" s="27">
        <v>1</v>
      </c>
      <c r="D1507" s="27" t="s">
        <v>1463</v>
      </c>
      <c r="E1507" s="30"/>
      <c r="F1507" s="30"/>
      <c r="G1507" s="177">
        <v>12.5</v>
      </c>
      <c r="H1507" s="178">
        <f t="shared" si="95"/>
        <v>12.5</v>
      </c>
      <c r="I1507" s="178"/>
      <c r="J1507" s="177">
        <f t="shared" si="94"/>
        <v>12.5</v>
      </c>
      <c r="K1507" s="177">
        <v>13.75</v>
      </c>
      <c r="L1507" s="177">
        <f t="shared" si="96"/>
        <v>171.88</v>
      </c>
      <c r="M1507" s="177"/>
      <c r="N1507" s="177">
        <f t="shared" si="97"/>
        <v>171.88</v>
      </c>
    </row>
    <row r="1508" ht="12" customHeight="1" spans="1:14">
      <c r="A1508" s="25" t="s">
        <v>17</v>
      </c>
      <c r="B1508" s="26" t="s">
        <v>1442</v>
      </c>
      <c r="C1508" s="27">
        <v>1</v>
      </c>
      <c r="D1508" s="27" t="s">
        <v>1464</v>
      </c>
      <c r="E1508" s="30"/>
      <c r="F1508" s="30"/>
      <c r="G1508" s="177">
        <v>12.5</v>
      </c>
      <c r="H1508" s="178">
        <f t="shared" si="95"/>
        <v>12.5</v>
      </c>
      <c r="I1508" s="178"/>
      <c r="J1508" s="177">
        <f t="shared" si="94"/>
        <v>12.5</v>
      </c>
      <c r="K1508" s="177">
        <v>13.75</v>
      </c>
      <c r="L1508" s="177">
        <f t="shared" si="96"/>
        <v>171.88</v>
      </c>
      <c r="M1508" s="177"/>
      <c r="N1508" s="177">
        <f t="shared" si="97"/>
        <v>171.88</v>
      </c>
    </row>
    <row r="1509" ht="12" customHeight="1" spans="1:14">
      <c r="A1509" s="25" t="s">
        <v>17</v>
      </c>
      <c r="B1509" s="26" t="s">
        <v>1442</v>
      </c>
      <c r="C1509" s="27">
        <v>1</v>
      </c>
      <c r="D1509" s="27" t="s">
        <v>1465</v>
      </c>
      <c r="E1509" s="30"/>
      <c r="F1509" s="30"/>
      <c r="G1509" s="177">
        <v>12.5</v>
      </c>
      <c r="H1509" s="178">
        <f t="shared" si="95"/>
        <v>12.5</v>
      </c>
      <c r="I1509" s="178"/>
      <c r="J1509" s="177">
        <f t="shared" si="94"/>
        <v>12.5</v>
      </c>
      <c r="K1509" s="177">
        <v>13.75</v>
      </c>
      <c r="L1509" s="177">
        <f t="shared" si="96"/>
        <v>171.88</v>
      </c>
      <c r="M1509" s="177"/>
      <c r="N1509" s="177">
        <f t="shared" si="97"/>
        <v>171.88</v>
      </c>
    </row>
    <row r="1510" ht="12" customHeight="1" spans="1:14">
      <c r="A1510" s="25" t="s">
        <v>17</v>
      </c>
      <c r="B1510" s="26" t="s">
        <v>1442</v>
      </c>
      <c r="C1510" s="27">
        <v>1</v>
      </c>
      <c r="D1510" s="27" t="s">
        <v>1466</v>
      </c>
      <c r="E1510" s="30"/>
      <c r="F1510" s="30"/>
      <c r="G1510" s="177">
        <v>12.5</v>
      </c>
      <c r="H1510" s="178">
        <f t="shared" si="95"/>
        <v>12.5</v>
      </c>
      <c r="I1510" s="178"/>
      <c r="J1510" s="177">
        <f t="shared" si="94"/>
        <v>12.5</v>
      </c>
      <c r="K1510" s="177">
        <v>13.75</v>
      </c>
      <c r="L1510" s="177">
        <f t="shared" si="96"/>
        <v>171.88</v>
      </c>
      <c r="M1510" s="177"/>
      <c r="N1510" s="177">
        <f t="shared" si="97"/>
        <v>171.88</v>
      </c>
    </row>
    <row r="1511" ht="12" customHeight="1" spans="1:14">
      <c r="A1511" s="25" t="s">
        <v>17</v>
      </c>
      <c r="B1511" s="26" t="s">
        <v>1442</v>
      </c>
      <c r="C1511" s="27">
        <v>1</v>
      </c>
      <c r="D1511" s="27" t="s">
        <v>1467</v>
      </c>
      <c r="E1511" s="30"/>
      <c r="F1511" s="30"/>
      <c r="G1511" s="177">
        <v>12.5</v>
      </c>
      <c r="H1511" s="178">
        <f t="shared" si="95"/>
        <v>12.5</v>
      </c>
      <c r="I1511" s="178"/>
      <c r="J1511" s="177">
        <f t="shared" si="94"/>
        <v>12.5</v>
      </c>
      <c r="K1511" s="177">
        <v>13.75</v>
      </c>
      <c r="L1511" s="177">
        <f t="shared" si="96"/>
        <v>171.88</v>
      </c>
      <c r="M1511" s="177"/>
      <c r="N1511" s="177">
        <f t="shared" si="97"/>
        <v>171.88</v>
      </c>
    </row>
    <row r="1512" ht="12" customHeight="1" spans="1:14">
      <c r="A1512" s="25" t="s">
        <v>17</v>
      </c>
      <c r="B1512" s="26" t="s">
        <v>1442</v>
      </c>
      <c r="C1512" s="27">
        <v>1</v>
      </c>
      <c r="D1512" s="27" t="s">
        <v>1468</v>
      </c>
      <c r="E1512" s="30"/>
      <c r="F1512" s="30"/>
      <c r="G1512" s="177">
        <v>12.5</v>
      </c>
      <c r="H1512" s="178">
        <f t="shared" si="95"/>
        <v>12.5</v>
      </c>
      <c r="I1512" s="178"/>
      <c r="J1512" s="177">
        <f t="shared" si="94"/>
        <v>12.5</v>
      </c>
      <c r="K1512" s="177">
        <v>13.75</v>
      </c>
      <c r="L1512" s="177">
        <f t="shared" si="96"/>
        <v>171.88</v>
      </c>
      <c r="M1512" s="177"/>
      <c r="N1512" s="177">
        <f t="shared" si="97"/>
        <v>171.88</v>
      </c>
    </row>
    <row r="1513" ht="12" customHeight="1" spans="1:14">
      <c r="A1513" s="25" t="s">
        <v>17</v>
      </c>
      <c r="B1513" s="26" t="s">
        <v>1442</v>
      </c>
      <c r="C1513" s="27">
        <v>1</v>
      </c>
      <c r="D1513" s="27" t="s">
        <v>1469</v>
      </c>
      <c r="E1513" s="30"/>
      <c r="F1513" s="30"/>
      <c r="G1513" s="177">
        <v>12.5</v>
      </c>
      <c r="H1513" s="178">
        <f t="shared" si="95"/>
        <v>12.5</v>
      </c>
      <c r="I1513" s="178"/>
      <c r="J1513" s="177">
        <f t="shared" si="94"/>
        <v>12.5</v>
      </c>
      <c r="K1513" s="177">
        <v>13.75</v>
      </c>
      <c r="L1513" s="177">
        <f t="shared" si="96"/>
        <v>171.88</v>
      </c>
      <c r="M1513" s="177"/>
      <c r="N1513" s="177">
        <f t="shared" si="97"/>
        <v>171.88</v>
      </c>
    </row>
    <row r="1514" ht="12" customHeight="1" spans="1:14">
      <c r="A1514" s="25" t="s">
        <v>17</v>
      </c>
      <c r="B1514" s="26" t="s">
        <v>1442</v>
      </c>
      <c r="C1514" s="27">
        <v>1</v>
      </c>
      <c r="D1514" s="27" t="s">
        <v>1470</v>
      </c>
      <c r="E1514" s="30"/>
      <c r="F1514" s="30"/>
      <c r="G1514" s="177">
        <v>12.5</v>
      </c>
      <c r="H1514" s="178">
        <f t="shared" si="95"/>
        <v>12.5</v>
      </c>
      <c r="I1514" s="178"/>
      <c r="J1514" s="177">
        <f t="shared" si="94"/>
        <v>12.5</v>
      </c>
      <c r="K1514" s="177">
        <v>13.75</v>
      </c>
      <c r="L1514" s="177">
        <f t="shared" si="96"/>
        <v>171.88</v>
      </c>
      <c r="M1514" s="177"/>
      <c r="N1514" s="177">
        <f t="shared" si="97"/>
        <v>171.88</v>
      </c>
    </row>
    <row r="1515" ht="12" customHeight="1" spans="1:14">
      <c r="A1515" s="25" t="s">
        <v>17</v>
      </c>
      <c r="B1515" s="26" t="s">
        <v>1442</v>
      </c>
      <c r="C1515" s="27">
        <v>1</v>
      </c>
      <c r="D1515" s="27" t="s">
        <v>1471</v>
      </c>
      <c r="E1515" s="30"/>
      <c r="F1515" s="30"/>
      <c r="G1515" s="177">
        <v>12.5</v>
      </c>
      <c r="H1515" s="178">
        <f t="shared" si="95"/>
        <v>12.5</v>
      </c>
      <c r="I1515" s="178"/>
      <c r="J1515" s="177">
        <f t="shared" si="94"/>
        <v>12.5</v>
      </c>
      <c r="K1515" s="177">
        <v>13.75</v>
      </c>
      <c r="L1515" s="177">
        <f t="shared" si="96"/>
        <v>171.88</v>
      </c>
      <c r="M1515" s="177"/>
      <c r="N1515" s="177">
        <f t="shared" si="97"/>
        <v>171.88</v>
      </c>
    </row>
    <row r="1516" ht="12" customHeight="1" spans="1:14">
      <c r="A1516" s="25" t="s">
        <v>17</v>
      </c>
      <c r="B1516" s="26" t="s">
        <v>1442</v>
      </c>
      <c r="C1516" s="27">
        <v>1</v>
      </c>
      <c r="D1516" s="27" t="s">
        <v>1472</v>
      </c>
      <c r="E1516" s="30"/>
      <c r="F1516" s="30"/>
      <c r="G1516" s="177">
        <v>12.5</v>
      </c>
      <c r="H1516" s="178">
        <f t="shared" si="95"/>
        <v>12.5</v>
      </c>
      <c r="I1516" s="178"/>
      <c r="J1516" s="177">
        <f t="shared" si="94"/>
        <v>12.5</v>
      </c>
      <c r="K1516" s="177">
        <v>13.75</v>
      </c>
      <c r="L1516" s="177">
        <f t="shared" si="96"/>
        <v>171.88</v>
      </c>
      <c r="M1516" s="177"/>
      <c r="N1516" s="177">
        <f t="shared" si="97"/>
        <v>171.88</v>
      </c>
    </row>
    <row r="1517" ht="12" customHeight="1" spans="1:14">
      <c r="A1517" s="25" t="s">
        <v>17</v>
      </c>
      <c r="B1517" s="26" t="s">
        <v>1442</v>
      </c>
      <c r="C1517" s="27">
        <v>1</v>
      </c>
      <c r="D1517" s="27" t="s">
        <v>1473</v>
      </c>
      <c r="E1517" s="30"/>
      <c r="F1517" s="30"/>
      <c r="G1517" s="177">
        <v>12.5</v>
      </c>
      <c r="H1517" s="178">
        <f t="shared" si="95"/>
        <v>12.5</v>
      </c>
      <c r="I1517" s="178"/>
      <c r="J1517" s="177">
        <f t="shared" si="94"/>
        <v>12.5</v>
      </c>
      <c r="K1517" s="177">
        <v>13.75</v>
      </c>
      <c r="L1517" s="177">
        <f t="shared" si="96"/>
        <v>171.88</v>
      </c>
      <c r="M1517" s="177"/>
      <c r="N1517" s="177">
        <f t="shared" si="97"/>
        <v>171.88</v>
      </c>
    </row>
    <row r="1518" ht="12" customHeight="1" spans="1:14">
      <c r="A1518" s="25" t="s">
        <v>17</v>
      </c>
      <c r="B1518" s="26" t="s">
        <v>1442</v>
      </c>
      <c r="C1518" s="27">
        <v>1</v>
      </c>
      <c r="D1518" s="27" t="s">
        <v>1474</v>
      </c>
      <c r="E1518" s="30"/>
      <c r="F1518" s="30"/>
      <c r="G1518" s="177">
        <v>12.5</v>
      </c>
      <c r="H1518" s="178">
        <f t="shared" si="95"/>
        <v>12.5</v>
      </c>
      <c r="I1518" s="178"/>
      <c r="J1518" s="177">
        <f t="shared" si="94"/>
        <v>12.5</v>
      </c>
      <c r="K1518" s="177">
        <v>13.75</v>
      </c>
      <c r="L1518" s="177">
        <f t="shared" si="96"/>
        <v>171.88</v>
      </c>
      <c r="M1518" s="177"/>
      <c r="N1518" s="177">
        <f t="shared" si="97"/>
        <v>171.88</v>
      </c>
    </row>
    <row r="1519" ht="12" customHeight="1" spans="1:14">
      <c r="A1519" s="25" t="s">
        <v>17</v>
      </c>
      <c r="B1519" s="26" t="s">
        <v>1442</v>
      </c>
      <c r="C1519" s="27">
        <v>1</v>
      </c>
      <c r="D1519" s="27" t="s">
        <v>1475</v>
      </c>
      <c r="E1519" s="30"/>
      <c r="F1519" s="30"/>
      <c r="G1519" s="177">
        <v>12.5</v>
      </c>
      <c r="H1519" s="178">
        <f t="shared" si="95"/>
        <v>12.5</v>
      </c>
      <c r="I1519" s="178"/>
      <c r="J1519" s="177">
        <f t="shared" si="94"/>
        <v>12.5</v>
      </c>
      <c r="K1519" s="177">
        <v>13.75</v>
      </c>
      <c r="L1519" s="177">
        <f t="shared" si="96"/>
        <v>171.88</v>
      </c>
      <c r="M1519" s="177"/>
      <c r="N1519" s="177">
        <f t="shared" si="97"/>
        <v>171.88</v>
      </c>
    </row>
    <row r="1520" ht="12" customHeight="1" spans="1:14">
      <c r="A1520" s="25" t="s">
        <v>17</v>
      </c>
      <c r="B1520" s="26" t="s">
        <v>1442</v>
      </c>
      <c r="C1520" s="27">
        <v>1</v>
      </c>
      <c r="D1520" s="27" t="s">
        <v>1476</v>
      </c>
      <c r="E1520" s="30"/>
      <c r="F1520" s="30"/>
      <c r="G1520" s="177">
        <v>12.5</v>
      </c>
      <c r="H1520" s="178">
        <f t="shared" si="95"/>
        <v>12.5</v>
      </c>
      <c r="I1520" s="178"/>
      <c r="J1520" s="177">
        <f t="shared" si="94"/>
        <v>12.5</v>
      </c>
      <c r="K1520" s="177">
        <v>13.75</v>
      </c>
      <c r="L1520" s="177">
        <f t="shared" si="96"/>
        <v>171.88</v>
      </c>
      <c r="M1520" s="177"/>
      <c r="N1520" s="177">
        <f t="shared" si="97"/>
        <v>171.88</v>
      </c>
    </row>
    <row r="1521" ht="12" customHeight="1" spans="1:14">
      <c r="A1521" s="25" t="s">
        <v>17</v>
      </c>
      <c r="B1521" s="26" t="s">
        <v>1442</v>
      </c>
      <c r="C1521" s="27">
        <v>1</v>
      </c>
      <c r="D1521" s="27" t="s">
        <v>1477</v>
      </c>
      <c r="E1521" s="30"/>
      <c r="F1521" s="30"/>
      <c r="G1521" s="177">
        <v>12.5</v>
      </c>
      <c r="H1521" s="178">
        <f t="shared" si="95"/>
        <v>12.5</v>
      </c>
      <c r="I1521" s="178"/>
      <c r="J1521" s="177">
        <f t="shared" si="94"/>
        <v>12.5</v>
      </c>
      <c r="K1521" s="177">
        <v>13.75</v>
      </c>
      <c r="L1521" s="177">
        <f t="shared" si="96"/>
        <v>171.88</v>
      </c>
      <c r="M1521" s="177"/>
      <c r="N1521" s="177">
        <f t="shared" si="97"/>
        <v>171.88</v>
      </c>
    </row>
    <row r="1522" ht="12" customHeight="1" spans="1:14">
      <c r="A1522" s="25" t="s">
        <v>17</v>
      </c>
      <c r="B1522" s="26" t="s">
        <v>1442</v>
      </c>
      <c r="C1522" s="27">
        <v>1</v>
      </c>
      <c r="D1522" s="27" t="s">
        <v>1478</v>
      </c>
      <c r="E1522" s="30"/>
      <c r="F1522" s="30"/>
      <c r="G1522" s="177">
        <v>12.5</v>
      </c>
      <c r="H1522" s="178">
        <f t="shared" si="95"/>
        <v>12.5</v>
      </c>
      <c r="I1522" s="178"/>
      <c r="J1522" s="177">
        <f t="shared" si="94"/>
        <v>12.5</v>
      </c>
      <c r="K1522" s="177">
        <v>13.75</v>
      </c>
      <c r="L1522" s="177">
        <f t="shared" si="96"/>
        <v>171.88</v>
      </c>
      <c r="M1522" s="177"/>
      <c r="N1522" s="177">
        <f t="shared" si="97"/>
        <v>171.88</v>
      </c>
    </row>
    <row r="1523" ht="12" customHeight="1" spans="1:14">
      <c r="A1523" s="25" t="s">
        <v>17</v>
      </c>
      <c r="B1523" s="26" t="s">
        <v>1442</v>
      </c>
      <c r="C1523" s="27">
        <v>1</v>
      </c>
      <c r="D1523" s="27" t="s">
        <v>1479</v>
      </c>
      <c r="E1523" s="30"/>
      <c r="F1523" s="30"/>
      <c r="G1523" s="177">
        <v>12.5</v>
      </c>
      <c r="H1523" s="178">
        <f t="shared" si="95"/>
        <v>12.5</v>
      </c>
      <c r="I1523" s="178"/>
      <c r="J1523" s="177">
        <f t="shared" si="94"/>
        <v>12.5</v>
      </c>
      <c r="K1523" s="177">
        <v>13.75</v>
      </c>
      <c r="L1523" s="177">
        <f t="shared" si="96"/>
        <v>171.88</v>
      </c>
      <c r="M1523" s="177"/>
      <c r="N1523" s="177">
        <f t="shared" si="97"/>
        <v>171.88</v>
      </c>
    </row>
    <row r="1524" ht="12" customHeight="1" spans="1:14">
      <c r="A1524" s="25" t="s">
        <v>17</v>
      </c>
      <c r="B1524" s="26" t="s">
        <v>1442</v>
      </c>
      <c r="C1524" s="27">
        <v>1</v>
      </c>
      <c r="D1524" s="27" t="s">
        <v>1480</v>
      </c>
      <c r="E1524" s="30"/>
      <c r="F1524" s="30"/>
      <c r="G1524" s="177">
        <v>12.5</v>
      </c>
      <c r="H1524" s="178">
        <f t="shared" si="95"/>
        <v>12.5</v>
      </c>
      <c r="I1524" s="178"/>
      <c r="J1524" s="177">
        <f t="shared" si="94"/>
        <v>12.5</v>
      </c>
      <c r="K1524" s="177">
        <v>13.75</v>
      </c>
      <c r="L1524" s="177">
        <f t="shared" si="96"/>
        <v>171.88</v>
      </c>
      <c r="M1524" s="177"/>
      <c r="N1524" s="177">
        <f t="shared" si="97"/>
        <v>171.88</v>
      </c>
    </row>
    <row r="1525" ht="12" customHeight="1" spans="1:14">
      <c r="A1525" s="25" t="s">
        <v>17</v>
      </c>
      <c r="B1525" s="26" t="s">
        <v>1442</v>
      </c>
      <c r="C1525" s="27">
        <v>1</v>
      </c>
      <c r="D1525" s="27" t="s">
        <v>1481</v>
      </c>
      <c r="E1525" s="30"/>
      <c r="F1525" s="30"/>
      <c r="G1525" s="177">
        <v>12.5</v>
      </c>
      <c r="H1525" s="178">
        <f t="shared" si="95"/>
        <v>12.5</v>
      </c>
      <c r="I1525" s="178"/>
      <c r="J1525" s="177">
        <f t="shared" si="94"/>
        <v>12.5</v>
      </c>
      <c r="K1525" s="177">
        <v>13.75</v>
      </c>
      <c r="L1525" s="177">
        <f t="shared" si="96"/>
        <v>171.88</v>
      </c>
      <c r="M1525" s="177"/>
      <c r="N1525" s="177">
        <f t="shared" si="97"/>
        <v>171.88</v>
      </c>
    </row>
    <row r="1526" ht="12" customHeight="1" spans="1:14">
      <c r="A1526" s="25" t="s">
        <v>17</v>
      </c>
      <c r="B1526" s="26" t="s">
        <v>1442</v>
      </c>
      <c r="C1526" s="27">
        <v>1</v>
      </c>
      <c r="D1526" s="27" t="s">
        <v>495</v>
      </c>
      <c r="E1526" s="30"/>
      <c r="F1526" s="30"/>
      <c r="G1526" s="177">
        <v>12.5</v>
      </c>
      <c r="H1526" s="178">
        <f t="shared" si="95"/>
        <v>12.5</v>
      </c>
      <c r="I1526" s="178"/>
      <c r="J1526" s="177">
        <f t="shared" si="94"/>
        <v>12.5</v>
      </c>
      <c r="K1526" s="177">
        <v>13.75</v>
      </c>
      <c r="L1526" s="177">
        <f t="shared" si="96"/>
        <v>171.88</v>
      </c>
      <c r="M1526" s="177"/>
      <c r="N1526" s="177">
        <f t="shared" si="97"/>
        <v>171.88</v>
      </c>
    </row>
    <row r="1527" ht="12" customHeight="1" spans="1:14">
      <c r="A1527" s="25" t="s">
        <v>17</v>
      </c>
      <c r="B1527" s="26" t="s">
        <v>1442</v>
      </c>
      <c r="C1527" s="27">
        <v>1</v>
      </c>
      <c r="D1527" s="27" t="s">
        <v>1482</v>
      </c>
      <c r="E1527" s="30"/>
      <c r="F1527" s="30"/>
      <c r="G1527" s="177">
        <v>12.5</v>
      </c>
      <c r="H1527" s="178">
        <f t="shared" si="95"/>
        <v>12.5</v>
      </c>
      <c r="I1527" s="178"/>
      <c r="J1527" s="177">
        <f t="shared" si="94"/>
        <v>12.5</v>
      </c>
      <c r="K1527" s="177">
        <v>13.75</v>
      </c>
      <c r="L1527" s="177">
        <f t="shared" si="96"/>
        <v>171.88</v>
      </c>
      <c r="M1527" s="177"/>
      <c r="N1527" s="177">
        <f t="shared" si="97"/>
        <v>171.88</v>
      </c>
    </row>
    <row r="1528" ht="12" customHeight="1" spans="1:14">
      <c r="A1528" s="25" t="s">
        <v>17</v>
      </c>
      <c r="B1528" s="26" t="s">
        <v>1442</v>
      </c>
      <c r="C1528" s="27">
        <v>1</v>
      </c>
      <c r="D1528" s="27" t="s">
        <v>1154</v>
      </c>
      <c r="E1528" s="30"/>
      <c r="F1528" s="30"/>
      <c r="G1528" s="177">
        <v>12.5</v>
      </c>
      <c r="H1528" s="178">
        <f t="shared" si="95"/>
        <v>12.5</v>
      </c>
      <c r="I1528" s="178"/>
      <c r="J1528" s="177">
        <f t="shared" si="94"/>
        <v>12.5</v>
      </c>
      <c r="K1528" s="177">
        <v>13.75</v>
      </c>
      <c r="L1528" s="177">
        <f t="shared" si="96"/>
        <v>171.88</v>
      </c>
      <c r="M1528" s="177"/>
      <c r="N1528" s="177">
        <f t="shared" si="97"/>
        <v>171.88</v>
      </c>
    </row>
    <row r="1529" ht="12" customHeight="1" spans="1:14">
      <c r="A1529" s="25" t="s">
        <v>17</v>
      </c>
      <c r="B1529" s="26" t="s">
        <v>1442</v>
      </c>
      <c r="C1529" s="27">
        <v>1</v>
      </c>
      <c r="D1529" s="27" t="s">
        <v>1483</v>
      </c>
      <c r="E1529" s="30"/>
      <c r="F1529" s="30"/>
      <c r="G1529" s="177">
        <v>12.5</v>
      </c>
      <c r="H1529" s="178">
        <f t="shared" si="95"/>
        <v>12.5</v>
      </c>
      <c r="I1529" s="178"/>
      <c r="J1529" s="177">
        <f t="shared" si="94"/>
        <v>12.5</v>
      </c>
      <c r="K1529" s="177">
        <v>13.75</v>
      </c>
      <c r="L1529" s="177">
        <f t="shared" si="96"/>
        <v>171.88</v>
      </c>
      <c r="M1529" s="177"/>
      <c r="N1529" s="177">
        <f t="shared" si="97"/>
        <v>171.88</v>
      </c>
    </row>
    <row r="1530" ht="12" customHeight="1" spans="1:14">
      <c r="A1530" s="25" t="s">
        <v>17</v>
      </c>
      <c r="B1530" s="26" t="s">
        <v>1442</v>
      </c>
      <c r="C1530" s="27">
        <v>1</v>
      </c>
      <c r="D1530" s="27" t="s">
        <v>1484</v>
      </c>
      <c r="E1530" s="30"/>
      <c r="F1530" s="30"/>
      <c r="G1530" s="177">
        <v>12.5</v>
      </c>
      <c r="H1530" s="178">
        <f t="shared" si="95"/>
        <v>12.5</v>
      </c>
      <c r="I1530" s="178"/>
      <c r="J1530" s="177">
        <f t="shared" si="94"/>
        <v>12.5</v>
      </c>
      <c r="K1530" s="177">
        <v>13.75</v>
      </c>
      <c r="L1530" s="177">
        <f t="shared" si="96"/>
        <v>171.88</v>
      </c>
      <c r="M1530" s="177"/>
      <c r="N1530" s="177">
        <f t="shared" si="97"/>
        <v>171.88</v>
      </c>
    </row>
    <row r="1531" ht="12" customHeight="1" spans="1:14">
      <c r="A1531" s="25" t="s">
        <v>17</v>
      </c>
      <c r="B1531" s="26" t="s">
        <v>1442</v>
      </c>
      <c r="C1531" s="27">
        <v>1</v>
      </c>
      <c r="D1531" s="27" t="s">
        <v>473</v>
      </c>
      <c r="E1531" s="30"/>
      <c r="F1531" s="30"/>
      <c r="G1531" s="177">
        <v>12.5</v>
      </c>
      <c r="H1531" s="178">
        <f t="shared" si="95"/>
        <v>12.5</v>
      </c>
      <c r="I1531" s="178"/>
      <c r="J1531" s="177">
        <f t="shared" si="94"/>
        <v>12.5</v>
      </c>
      <c r="K1531" s="177">
        <v>13.75</v>
      </c>
      <c r="L1531" s="177">
        <f t="shared" si="96"/>
        <v>171.88</v>
      </c>
      <c r="M1531" s="177"/>
      <c r="N1531" s="177">
        <f t="shared" si="97"/>
        <v>171.88</v>
      </c>
    </row>
    <row r="1532" ht="12" customHeight="1" spans="1:14">
      <c r="A1532" s="25" t="s">
        <v>17</v>
      </c>
      <c r="B1532" s="26" t="s">
        <v>1442</v>
      </c>
      <c r="C1532" s="27">
        <v>1</v>
      </c>
      <c r="D1532" s="27" t="s">
        <v>1485</v>
      </c>
      <c r="E1532" s="30"/>
      <c r="F1532" s="30"/>
      <c r="G1532" s="177">
        <v>20</v>
      </c>
      <c r="H1532" s="178">
        <f t="shared" si="95"/>
        <v>20</v>
      </c>
      <c r="I1532" s="178"/>
      <c r="J1532" s="177">
        <f t="shared" si="94"/>
        <v>20</v>
      </c>
      <c r="K1532" s="177">
        <v>13.75</v>
      </c>
      <c r="L1532" s="177">
        <f t="shared" si="96"/>
        <v>275</v>
      </c>
      <c r="M1532" s="177"/>
      <c r="N1532" s="177">
        <f t="shared" si="97"/>
        <v>275</v>
      </c>
    </row>
    <row r="1533" ht="12" customHeight="1" spans="1:14">
      <c r="A1533" s="25" t="s">
        <v>17</v>
      </c>
      <c r="B1533" s="26" t="s">
        <v>1442</v>
      </c>
      <c r="C1533" s="27">
        <v>1</v>
      </c>
      <c r="D1533" s="27" t="s">
        <v>1486</v>
      </c>
      <c r="E1533" s="30"/>
      <c r="F1533" s="30"/>
      <c r="G1533" s="177">
        <v>12.5</v>
      </c>
      <c r="H1533" s="178">
        <f t="shared" si="95"/>
        <v>12.5</v>
      </c>
      <c r="I1533" s="178"/>
      <c r="J1533" s="177">
        <f t="shared" si="94"/>
        <v>12.5</v>
      </c>
      <c r="K1533" s="177">
        <v>13.75</v>
      </c>
      <c r="L1533" s="177">
        <f t="shared" si="96"/>
        <v>171.88</v>
      </c>
      <c r="M1533" s="177"/>
      <c r="N1533" s="177">
        <f t="shared" si="97"/>
        <v>171.88</v>
      </c>
    </row>
    <row r="1534" ht="12" customHeight="1" spans="1:14">
      <c r="A1534" s="25" t="s">
        <v>17</v>
      </c>
      <c r="B1534" s="26" t="s">
        <v>1442</v>
      </c>
      <c r="C1534" s="27">
        <v>1</v>
      </c>
      <c r="D1534" s="27" t="s">
        <v>1487</v>
      </c>
      <c r="E1534" s="30"/>
      <c r="F1534" s="30"/>
      <c r="G1534" s="177">
        <v>12.5</v>
      </c>
      <c r="H1534" s="178">
        <f t="shared" si="95"/>
        <v>12.5</v>
      </c>
      <c r="I1534" s="178"/>
      <c r="J1534" s="177">
        <f t="shared" si="94"/>
        <v>12.5</v>
      </c>
      <c r="K1534" s="177">
        <v>13.75</v>
      </c>
      <c r="L1534" s="177">
        <f t="shared" si="96"/>
        <v>171.88</v>
      </c>
      <c r="M1534" s="177"/>
      <c r="N1534" s="177">
        <f t="shared" si="97"/>
        <v>171.88</v>
      </c>
    </row>
    <row r="1535" ht="12" customHeight="1" spans="1:14">
      <c r="A1535" s="25" t="s">
        <v>17</v>
      </c>
      <c r="B1535" s="26" t="s">
        <v>1442</v>
      </c>
      <c r="C1535" s="27">
        <v>1</v>
      </c>
      <c r="D1535" s="27" t="s">
        <v>1488</v>
      </c>
      <c r="E1535" s="30"/>
      <c r="F1535" s="30"/>
      <c r="G1535" s="177">
        <v>12.5</v>
      </c>
      <c r="H1535" s="178">
        <f t="shared" si="95"/>
        <v>12.5</v>
      </c>
      <c r="I1535" s="178"/>
      <c r="J1535" s="177">
        <f t="shared" si="94"/>
        <v>12.5</v>
      </c>
      <c r="K1535" s="177">
        <v>13.75</v>
      </c>
      <c r="L1535" s="177">
        <f t="shared" si="96"/>
        <v>171.88</v>
      </c>
      <c r="M1535" s="177"/>
      <c r="N1535" s="177">
        <f t="shared" si="97"/>
        <v>171.88</v>
      </c>
    </row>
    <row r="1536" ht="12" customHeight="1" spans="1:14">
      <c r="A1536" s="25" t="s">
        <v>17</v>
      </c>
      <c r="B1536" s="26" t="s">
        <v>1442</v>
      </c>
      <c r="C1536" s="27">
        <v>1</v>
      </c>
      <c r="D1536" s="27" t="s">
        <v>1489</v>
      </c>
      <c r="E1536" s="30"/>
      <c r="F1536" s="30"/>
      <c r="G1536" s="177">
        <v>12.5</v>
      </c>
      <c r="H1536" s="178">
        <f t="shared" si="95"/>
        <v>12.5</v>
      </c>
      <c r="I1536" s="178"/>
      <c r="J1536" s="177">
        <f t="shared" si="94"/>
        <v>12.5</v>
      </c>
      <c r="K1536" s="177">
        <v>13.75</v>
      </c>
      <c r="L1536" s="177">
        <f t="shared" si="96"/>
        <v>171.88</v>
      </c>
      <c r="M1536" s="177"/>
      <c r="N1536" s="177">
        <f t="shared" si="97"/>
        <v>171.88</v>
      </c>
    </row>
    <row r="1537" ht="12" customHeight="1" spans="1:14">
      <c r="A1537" s="25" t="s">
        <v>17</v>
      </c>
      <c r="B1537" s="26" t="s">
        <v>1442</v>
      </c>
      <c r="C1537" s="27">
        <v>1</v>
      </c>
      <c r="D1537" s="27" t="s">
        <v>1490</v>
      </c>
      <c r="E1537" s="30"/>
      <c r="F1537" s="30"/>
      <c r="G1537" s="177">
        <v>12.5</v>
      </c>
      <c r="H1537" s="178">
        <f t="shared" si="95"/>
        <v>12.5</v>
      </c>
      <c r="I1537" s="178"/>
      <c r="J1537" s="177">
        <f t="shared" si="94"/>
        <v>12.5</v>
      </c>
      <c r="K1537" s="177">
        <v>13.75</v>
      </c>
      <c r="L1537" s="177">
        <f t="shared" si="96"/>
        <v>171.88</v>
      </c>
      <c r="M1537" s="177"/>
      <c r="N1537" s="177">
        <f t="shared" si="97"/>
        <v>171.88</v>
      </c>
    </row>
    <row r="1538" ht="12" customHeight="1" spans="1:14">
      <c r="A1538" s="25" t="s">
        <v>17</v>
      </c>
      <c r="B1538" s="26" t="s">
        <v>1442</v>
      </c>
      <c r="C1538" s="27">
        <v>1</v>
      </c>
      <c r="D1538" s="27" t="s">
        <v>1491</v>
      </c>
      <c r="E1538" s="30"/>
      <c r="F1538" s="30"/>
      <c r="G1538" s="177">
        <v>12.5</v>
      </c>
      <c r="H1538" s="178">
        <f t="shared" si="95"/>
        <v>12.5</v>
      </c>
      <c r="I1538" s="178"/>
      <c r="J1538" s="177">
        <f t="shared" si="94"/>
        <v>12.5</v>
      </c>
      <c r="K1538" s="177">
        <v>13.75</v>
      </c>
      <c r="L1538" s="177">
        <f t="shared" si="96"/>
        <v>171.88</v>
      </c>
      <c r="M1538" s="177"/>
      <c r="N1538" s="177">
        <f t="shared" si="97"/>
        <v>171.88</v>
      </c>
    </row>
    <row r="1539" ht="12" customHeight="1" spans="1:14">
      <c r="A1539" s="25" t="s">
        <v>17</v>
      </c>
      <c r="B1539" s="26" t="s">
        <v>1442</v>
      </c>
      <c r="C1539" s="27">
        <v>1</v>
      </c>
      <c r="D1539" s="27" t="s">
        <v>1492</v>
      </c>
      <c r="E1539" s="30"/>
      <c r="F1539" s="30"/>
      <c r="G1539" s="177">
        <v>12.5</v>
      </c>
      <c r="H1539" s="178">
        <f t="shared" si="95"/>
        <v>12.5</v>
      </c>
      <c r="I1539" s="178"/>
      <c r="J1539" s="177">
        <f t="shared" si="94"/>
        <v>12.5</v>
      </c>
      <c r="K1539" s="177">
        <v>13.75</v>
      </c>
      <c r="L1539" s="177">
        <f t="shared" si="96"/>
        <v>171.88</v>
      </c>
      <c r="M1539" s="177"/>
      <c r="N1539" s="177">
        <f t="shared" si="97"/>
        <v>171.88</v>
      </c>
    </row>
    <row r="1540" ht="12" customHeight="1" spans="1:14">
      <c r="A1540" s="25" t="s">
        <v>17</v>
      </c>
      <c r="B1540" s="26" t="s">
        <v>1442</v>
      </c>
      <c r="C1540" s="27">
        <v>1</v>
      </c>
      <c r="D1540" s="27" t="s">
        <v>1493</v>
      </c>
      <c r="E1540" s="30"/>
      <c r="F1540" s="30"/>
      <c r="G1540" s="177">
        <v>12.5</v>
      </c>
      <c r="H1540" s="178">
        <f t="shared" si="95"/>
        <v>12.5</v>
      </c>
      <c r="I1540" s="178"/>
      <c r="J1540" s="177">
        <f t="shared" si="94"/>
        <v>12.5</v>
      </c>
      <c r="K1540" s="177">
        <v>13.75</v>
      </c>
      <c r="L1540" s="177">
        <f t="shared" si="96"/>
        <v>171.88</v>
      </c>
      <c r="M1540" s="177"/>
      <c r="N1540" s="177">
        <f t="shared" si="97"/>
        <v>171.88</v>
      </c>
    </row>
    <row r="1541" ht="12" customHeight="1" spans="1:14">
      <c r="A1541" s="25" t="s">
        <v>17</v>
      </c>
      <c r="B1541" s="26" t="s">
        <v>1442</v>
      </c>
      <c r="C1541" s="27">
        <v>1</v>
      </c>
      <c r="D1541" s="27" t="s">
        <v>1494</v>
      </c>
      <c r="E1541" s="30"/>
      <c r="F1541" s="30"/>
      <c r="G1541" s="177">
        <v>12.5</v>
      </c>
      <c r="H1541" s="178">
        <f t="shared" si="95"/>
        <v>12.5</v>
      </c>
      <c r="I1541" s="178"/>
      <c r="J1541" s="177">
        <f t="shared" ref="J1541:J1604" si="98">H1541</f>
        <v>12.5</v>
      </c>
      <c r="K1541" s="177">
        <v>13.75</v>
      </c>
      <c r="L1541" s="177">
        <f t="shared" si="96"/>
        <v>171.88</v>
      </c>
      <c r="M1541" s="177"/>
      <c r="N1541" s="177">
        <f t="shared" si="97"/>
        <v>171.88</v>
      </c>
    </row>
    <row r="1542" ht="12" customHeight="1" spans="1:14">
      <c r="A1542" s="25" t="s">
        <v>17</v>
      </c>
      <c r="B1542" s="26" t="s">
        <v>1442</v>
      </c>
      <c r="C1542" s="27">
        <v>1</v>
      </c>
      <c r="D1542" s="27" t="s">
        <v>1495</v>
      </c>
      <c r="E1542" s="30"/>
      <c r="F1542" s="30"/>
      <c r="G1542" s="177">
        <v>12.5</v>
      </c>
      <c r="H1542" s="178">
        <f t="shared" ref="H1542:H1605" si="99">SUBTOTAL(9,E1542:G1542)</f>
        <v>12.5</v>
      </c>
      <c r="I1542" s="178"/>
      <c r="J1542" s="177">
        <f t="shared" si="98"/>
        <v>12.5</v>
      </c>
      <c r="K1542" s="177">
        <v>13.75</v>
      </c>
      <c r="L1542" s="177">
        <f t="shared" ref="L1542:L1605" si="100">ROUND(H1542*K1542,2)</f>
        <v>171.88</v>
      </c>
      <c r="M1542" s="177"/>
      <c r="N1542" s="177">
        <f t="shared" ref="N1542:N1605" si="101">L1542-M1542</f>
        <v>171.88</v>
      </c>
    </row>
    <row r="1543" ht="12" customHeight="1" spans="1:14">
      <c r="A1543" s="25" t="s">
        <v>17</v>
      </c>
      <c r="B1543" s="26" t="s">
        <v>1442</v>
      </c>
      <c r="C1543" s="27">
        <v>1</v>
      </c>
      <c r="D1543" s="27" t="s">
        <v>1496</v>
      </c>
      <c r="E1543" s="30"/>
      <c r="F1543" s="30"/>
      <c r="G1543" s="177">
        <v>12.5</v>
      </c>
      <c r="H1543" s="178">
        <f t="shared" si="99"/>
        <v>12.5</v>
      </c>
      <c r="I1543" s="178"/>
      <c r="J1543" s="177">
        <f t="shared" si="98"/>
        <v>12.5</v>
      </c>
      <c r="K1543" s="177">
        <v>13.75</v>
      </c>
      <c r="L1543" s="177">
        <f t="shared" si="100"/>
        <v>171.88</v>
      </c>
      <c r="M1543" s="177"/>
      <c r="N1543" s="177">
        <f t="shared" si="101"/>
        <v>171.88</v>
      </c>
    </row>
    <row r="1544" ht="12" customHeight="1" spans="1:14">
      <c r="A1544" s="25" t="s">
        <v>17</v>
      </c>
      <c r="B1544" s="26" t="s">
        <v>1442</v>
      </c>
      <c r="C1544" s="27">
        <v>1</v>
      </c>
      <c r="D1544" s="27" t="s">
        <v>1497</v>
      </c>
      <c r="E1544" s="30"/>
      <c r="F1544" s="30"/>
      <c r="G1544" s="177">
        <v>12.5</v>
      </c>
      <c r="H1544" s="178">
        <f t="shared" si="99"/>
        <v>12.5</v>
      </c>
      <c r="I1544" s="178"/>
      <c r="J1544" s="177">
        <f t="shared" si="98"/>
        <v>12.5</v>
      </c>
      <c r="K1544" s="177">
        <v>13.75</v>
      </c>
      <c r="L1544" s="177">
        <f t="shared" si="100"/>
        <v>171.88</v>
      </c>
      <c r="M1544" s="177"/>
      <c r="N1544" s="177">
        <f t="shared" si="101"/>
        <v>171.88</v>
      </c>
    </row>
    <row r="1545" ht="12" customHeight="1" spans="1:14">
      <c r="A1545" s="25" t="s">
        <v>17</v>
      </c>
      <c r="B1545" s="26" t="s">
        <v>1442</v>
      </c>
      <c r="C1545" s="27">
        <v>1</v>
      </c>
      <c r="D1545" s="27" t="s">
        <v>1498</v>
      </c>
      <c r="E1545" s="30"/>
      <c r="F1545" s="30"/>
      <c r="G1545" s="177">
        <v>12.5</v>
      </c>
      <c r="H1545" s="178">
        <f t="shared" si="99"/>
        <v>12.5</v>
      </c>
      <c r="I1545" s="178"/>
      <c r="J1545" s="177">
        <f t="shared" si="98"/>
        <v>12.5</v>
      </c>
      <c r="K1545" s="177">
        <v>13.75</v>
      </c>
      <c r="L1545" s="177">
        <f t="shared" si="100"/>
        <v>171.88</v>
      </c>
      <c r="M1545" s="177"/>
      <c r="N1545" s="177">
        <f t="shared" si="101"/>
        <v>171.88</v>
      </c>
    </row>
    <row r="1546" ht="12" customHeight="1" spans="1:14">
      <c r="A1546" s="25" t="s">
        <v>17</v>
      </c>
      <c r="B1546" s="26" t="s">
        <v>1442</v>
      </c>
      <c r="C1546" s="27">
        <v>1</v>
      </c>
      <c r="D1546" s="27" t="s">
        <v>1499</v>
      </c>
      <c r="E1546" s="30"/>
      <c r="F1546" s="30"/>
      <c r="G1546" s="177">
        <v>12.5</v>
      </c>
      <c r="H1546" s="178">
        <f t="shared" si="99"/>
        <v>12.5</v>
      </c>
      <c r="I1546" s="178"/>
      <c r="J1546" s="177">
        <f t="shared" si="98"/>
        <v>12.5</v>
      </c>
      <c r="K1546" s="177">
        <v>13.75</v>
      </c>
      <c r="L1546" s="177">
        <f t="shared" si="100"/>
        <v>171.88</v>
      </c>
      <c r="M1546" s="177"/>
      <c r="N1546" s="177">
        <f t="shared" si="101"/>
        <v>171.88</v>
      </c>
    </row>
    <row r="1547" ht="12" customHeight="1" spans="1:14">
      <c r="A1547" s="25" t="s">
        <v>17</v>
      </c>
      <c r="B1547" s="26" t="s">
        <v>1442</v>
      </c>
      <c r="C1547" s="27">
        <v>1</v>
      </c>
      <c r="D1547" s="27" t="s">
        <v>1500</v>
      </c>
      <c r="E1547" s="30"/>
      <c r="F1547" s="30"/>
      <c r="G1547" s="177">
        <v>12.5</v>
      </c>
      <c r="H1547" s="178">
        <f t="shared" si="99"/>
        <v>12.5</v>
      </c>
      <c r="I1547" s="178"/>
      <c r="J1547" s="177">
        <f t="shared" si="98"/>
        <v>12.5</v>
      </c>
      <c r="K1547" s="177">
        <v>13.75</v>
      </c>
      <c r="L1547" s="177">
        <f t="shared" si="100"/>
        <v>171.88</v>
      </c>
      <c r="M1547" s="177"/>
      <c r="N1547" s="177">
        <f t="shared" si="101"/>
        <v>171.88</v>
      </c>
    </row>
    <row r="1548" ht="12" customHeight="1" spans="1:14">
      <c r="A1548" s="25" t="s">
        <v>17</v>
      </c>
      <c r="B1548" s="26" t="s">
        <v>1442</v>
      </c>
      <c r="C1548" s="27">
        <v>1</v>
      </c>
      <c r="D1548" s="27" t="s">
        <v>581</v>
      </c>
      <c r="E1548" s="30"/>
      <c r="F1548" s="30"/>
      <c r="G1548" s="177">
        <v>12.5</v>
      </c>
      <c r="H1548" s="178">
        <f t="shared" si="99"/>
        <v>12.5</v>
      </c>
      <c r="I1548" s="178"/>
      <c r="J1548" s="177">
        <f t="shared" si="98"/>
        <v>12.5</v>
      </c>
      <c r="K1548" s="177">
        <v>13.75</v>
      </c>
      <c r="L1548" s="177">
        <f t="shared" si="100"/>
        <v>171.88</v>
      </c>
      <c r="M1548" s="177"/>
      <c r="N1548" s="177">
        <f t="shared" si="101"/>
        <v>171.88</v>
      </c>
    </row>
    <row r="1549" ht="12" customHeight="1" spans="1:14">
      <c r="A1549" s="25" t="s">
        <v>17</v>
      </c>
      <c r="B1549" s="26" t="s">
        <v>1442</v>
      </c>
      <c r="C1549" s="27">
        <v>1</v>
      </c>
      <c r="D1549" s="27" t="s">
        <v>1501</v>
      </c>
      <c r="E1549" s="30"/>
      <c r="F1549" s="30"/>
      <c r="G1549" s="177">
        <v>12.5</v>
      </c>
      <c r="H1549" s="178">
        <f t="shared" si="99"/>
        <v>12.5</v>
      </c>
      <c r="I1549" s="178"/>
      <c r="J1549" s="177">
        <f t="shared" si="98"/>
        <v>12.5</v>
      </c>
      <c r="K1549" s="177">
        <v>13.75</v>
      </c>
      <c r="L1549" s="177">
        <f t="shared" si="100"/>
        <v>171.88</v>
      </c>
      <c r="M1549" s="177"/>
      <c r="N1549" s="177">
        <f t="shared" si="101"/>
        <v>171.88</v>
      </c>
    </row>
    <row r="1550" ht="12" customHeight="1" spans="1:14">
      <c r="A1550" s="25" t="s">
        <v>17</v>
      </c>
      <c r="B1550" s="26" t="s">
        <v>1442</v>
      </c>
      <c r="C1550" s="27">
        <v>2</v>
      </c>
      <c r="D1550" s="27" t="s">
        <v>1502</v>
      </c>
      <c r="E1550" s="30"/>
      <c r="F1550" s="30"/>
      <c r="G1550" s="177">
        <v>12.5</v>
      </c>
      <c r="H1550" s="178">
        <f t="shared" si="99"/>
        <v>12.5</v>
      </c>
      <c r="I1550" s="178"/>
      <c r="J1550" s="177">
        <f t="shared" si="98"/>
        <v>12.5</v>
      </c>
      <c r="K1550" s="177">
        <v>13.75</v>
      </c>
      <c r="L1550" s="177">
        <f t="shared" si="100"/>
        <v>171.88</v>
      </c>
      <c r="M1550" s="177"/>
      <c r="N1550" s="177">
        <f t="shared" si="101"/>
        <v>171.88</v>
      </c>
    </row>
    <row r="1551" ht="12" customHeight="1" spans="1:14">
      <c r="A1551" s="25" t="s">
        <v>17</v>
      </c>
      <c r="B1551" s="26" t="s">
        <v>1442</v>
      </c>
      <c r="C1551" s="27">
        <v>2</v>
      </c>
      <c r="D1551" s="27" t="s">
        <v>1503</v>
      </c>
      <c r="E1551" s="30"/>
      <c r="F1551" s="30"/>
      <c r="G1551" s="177">
        <v>12.5</v>
      </c>
      <c r="H1551" s="178">
        <f t="shared" si="99"/>
        <v>12.5</v>
      </c>
      <c r="I1551" s="178"/>
      <c r="J1551" s="177">
        <f t="shared" si="98"/>
        <v>12.5</v>
      </c>
      <c r="K1551" s="177">
        <v>13.75</v>
      </c>
      <c r="L1551" s="177">
        <f t="shared" si="100"/>
        <v>171.88</v>
      </c>
      <c r="M1551" s="177"/>
      <c r="N1551" s="177">
        <f t="shared" si="101"/>
        <v>171.88</v>
      </c>
    </row>
    <row r="1552" ht="12" customHeight="1" spans="1:14">
      <c r="A1552" s="25" t="s">
        <v>17</v>
      </c>
      <c r="B1552" s="26" t="s">
        <v>1442</v>
      </c>
      <c r="C1552" s="27">
        <v>2</v>
      </c>
      <c r="D1552" s="27" t="s">
        <v>1504</v>
      </c>
      <c r="E1552" s="30"/>
      <c r="F1552" s="30"/>
      <c r="G1552" s="177">
        <v>12.5</v>
      </c>
      <c r="H1552" s="178">
        <f t="shared" si="99"/>
        <v>12.5</v>
      </c>
      <c r="I1552" s="178"/>
      <c r="J1552" s="177">
        <f t="shared" si="98"/>
        <v>12.5</v>
      </c>
      <c r="K1552" s="177">
        <v>13.75</v>
      </c>
      <c r="L1552" s="177">
        <f t="shared" si="100"/>
        <v>171.88</v>
      </c>
      <c r="M1552" s="177"/>
      <c r="N1552" s="177">
        <f t="shared" si="101"/>
        <v>171.88</v>
      </c>
    </row>
    <row r="1553" ht="12" customHeight="1" spans="1:14">
      <c r="A1553" s="25" t="s">
        <v>17</v>
      </c>
      <c r="B1553" s="26" t="s">
        <v>1442</v>
      </c>
      <c r="C1553" s="27">
        <v>2</v>
      </c>
      <c r="D1553" s="27" t="s">
        <v>1505</v>
      </c>
      <c r="E1553" s="30"/>
      <c r="F1553" s="30"/>
      <c r="G1553" s="177">
        <v>12.5</v>
      </c>
      <c r="H1553" s="178">
        <f t="shared" si="99"/>
        <v>12.5</v>
      </c>
      <c r="I1553" s="178"/>
      <c r="J1553" s="177">
        <f t="shared" si="98"/>
        <v>12.5</v>
      </c>
      <c r="K1553" s="177">
        <v>13.75</v>
      </c>
      <c r="L1553" s="177">
        <f t="shared" si="100"/>
        <v>171.88</v>
      </c>
      <c r="M1553" s="177"/>
      <c r="N1553" s="177">
        <f t="shared" si="101"/>
        <v>171.88</v>
      </c>
    </row>
    <row r="1554" ht="12" customHeight="1" spans="1:14">
      <c r="A1554" s="25" t="s">
        <v>17</v>
      </c>
      <c r="B1554" s="26" t="s">
        <v>1442</v>
      </c>
      <c r="C1554" s="27">
        <v>2</v>
      </c>
      <c r="D1554" s="27" t="s">
        <v>1506</v>
      </c>
      <c r="E1554" s="30"/>
      <c r="F1554" s="30"/>
      <c r="G1554" s="177">
        <v>12.5</v>
      </c>
      <c r="H1554" s="178">
        <f t="shared" si="99"/>
        <v>12.5</v>
      </c>
      <c r="I1554" s="178"/>
      <c r="J1554" s="177">
        <f t="shared" si="98"/>
        <v>12.5</v>
      </c>
      <c r="K1554" s="177">
        <v>13.75</v>
      </c>
      <c r="L1554" s="177">
        <f t="shared" si="100"/>
        <v>171.88</v>
      </c>
      <c r="M1554" s="177"/>
      <c r="N1554" s="177">
        <f t="shared" si="101"/>
        <v>171.88</v>
      </c>
    </row>
    <row r="1555" ht="12" customHeight="1" spans="1:14">
      <c r="A1555" s="25" t="s">
        <v>17</v>
      </c>
      <c r="B1555" s="26" t="s">
        <v>1442</v>
      </c>
      <c r="C1555" s="27">
        <v>2</v>
      </c>
      <c r="D1555" s="27" t="s">
        <v>1507</v>
      </c>
      <c r="E1555" s="30"/>
      <c r="F1555" s="30"/>
      <c r="G1555" s="177">
        <v>12.5</v>
      </c>
      <c r="H1555" s="178">
        <f t="shared" si="99"/>
        <v>12.5</v>
      </c>
      <c r="I1555" s="178"/>
      <c r="J1555" s="177">
        <f t="shared" si="98"/>
        <v>12.5</v>
      </c>
      <c r="K1555" s="177">
        <v>13.75</v>
      </c>
      <c r="L1555" s="177">
        <f t="shared" si="100"/>
        <v>171.88</v>
      </c>
      <c r="M1555" s="177"/>
      <c r="N1555" s="177">
        <f t="shared" si="101"/>
        <v>171.88</v>
      </c>
    </row>
    <row r="1556" ht="12" customHeight="1" spans="1:14">
      <c r="A1556" s="25" t="s">
        <v>17</v>
      </c>
      <c r="B1556" s="26" t="s">
        <v>1442</v>
      </c>
      <c r="C1556" s="27">
        <v>2</v>
      </c>
      <c r="D1556" s="27" t="s">
        <v>1508</v>
      </c>
      <c r="E1556" s="30"/>
      <c r="F1556" s="30"/>
      <c r="G1556" s="177">
        <v>12.5</v>
      </c>
      <c r="H1556" s="178">
        <f t="shared" si="99"/>
        <v>12.5</v>
      </c>
      <c r="I1556" s="178"/>
      <c r="J1556" s="177">
        <f t="shared" si="98"/>
        <v>12.5</v>
      </c>
      <c r="K1556" s="177">
        <v>13.75</v>
      </c>
      <c r="L1556" s="177">
        <f t="shared" si="100"/>
        <v>171.88</v>
      </c>
      <c r="M1556" s="177"/>
      <c r="N1556" s="177">
        <f t="shared" si="101"/>
        <v>171.88</v>
      </c>
    </row>
    <row r="1557" ht="12" customHeight="1" spans="1:14">
      <c r="A1557" s="25" t="s">
        <v>17</v>
      </c>
      <c r="B1557" s="26" t="s">
        <v>1442</v>
      </c>
      <c r="C1557" s="27">
        <v>2</v>
      </c>
      <c r="D1557" s="27" t="s">
        <v>1509</v>
      </c>
      <c r="E1557" s="30"/>
      <c r="F1557" s="30"/>
      <c r="G1557" s="177">
        <v>12.5</v>
      </c>
      <c r="H1557" s="178">
        <f t="shared" si="99"/>
        <v>12.5</v>
      </c>
      <c r="I1557" s="178"/>
      <c r="J1557" s="177">
        <f t="shared" si="98"/>
        <v>12.5</v>
      </c>
      <c r="K1557" s="177">
        <v>13.75</v>
      </c>
      <c r="L1557" s="177">
        <f t="shared" si="100"/>
        <v>171.88</v>
      </c>
      <c r="M1557" s="177"/>
      <c r="N1557" s="177">
        <f t="shared" si="101"/>
        <v>171.88</v>
      </c>
    </row>
    <row r="1558" ht="12" customHeight="1" spans="1:14">
      <c r="A1558" s="25" t="s">
        <v>17</v>
      </c>
      <c r="B1558" s="26" t="s">
        <v>1442</v>
      </c>
      <c r="C1558" s="27">
        <v>2</v>
      </c>
      <c r="D1558" s="27" t="s">
        <v>1510</v>
      </c>
      <c r="E1558" s="30"/>
      <c r="F1558" s="30"/>
      <c r="G1558" s="177">
        <v>20</v>
      </c>
      <c r="H1558" s="178">
        <f t="shared" si="99"/>
        <v>20</v>
      </c>
      <c r="I1558" s="178"/>
      <c r="J1558" s="177">
        <f t="shared" si="98"/>
        <v>20</v>
      </c>
      <c r="K1558" s="177">
        <v>13.75</v>
      </c>
      <c r="L1558" s="177">
        <f t="shared" si="100"/>
        <v>275</v>
      </c>
      <c r="M1558" s="177"/>
      <c r="N1558" s="177">
        <f t="shared" si="101"/>
        <v>275</v>
      </c>
    </row>
    <row r="1559" ht="12" customHeight="1" spans="1:14">
      <c r="A1559" s="25" t="s">
        <v>17</v>
      </c>
      <c r="B1559" s="26" t="s">
        <v>1442</v>
      </c>
      <c r="C1559" s="27">
        <v>2</v>
      </c>
      <c r="D1559" s="27" t="s">
        <v>1511</v>
      </c>
      <c r="E1559" s="30"/>
      <c r="F1559" s="30"/>
      <c r="G1559" s="177">
        <v>12.5</v>
      </c>
      <c r="H1559" s="178">
        <f t="shared" si="99"/>
        <v>12.5</v>
      </c>
      <c r="I1559" s="178"/>
      <c r="J1559" s="177">
        <f t="shared" si="98"/>
        <v>12.5</v>
      </c>
      <c r="K1559" s="177">
        <v>13.75</v>
      </c>
      <c r="L1559" s="177">
        <f t="shared" si="100"/>
        <v>171.88</v>
      </c>
      <c r="M1559" s="177"/>
      <c r="N1559" s="177">
        <f t="shared" si="101"/>
        <v>171.88</v>
      </c>
    </row>
    <row r="1560" ht="12" customHeight="1" spans="1:14">
      <c r="A1560" s="25" t="s">
        <v>17</v>
      </c>
      <c r="B1560" s="26" t="s">
        <v>1442</v>
      </c>
      <c r="C1560" s="27">
        <v>2</v>
      </c>
      <c r="D1560" s="27" t="s">
        <v>1512</v>
      </c>
      <c r="E1560" s="30"/>
      <c r="F1560" s="30"/>
      <c r="G1560" s="177">
        <v>12.5</v>
      </c>
      <c r="H1560" s="178">
        <f t="shared" si="99"/>
        <v>12.5</v>
      </c>
      <c r="I1560" s="178"/>
      <c r="J1560" s="177">
        <f t="shared" si="98"/>
        <v>12.5</v>
      </c>
      <c r="K1560" s="177">
        <v>13.75</v>
      </c>
      <c r="L1560" s="177">
        <f t="shared" si="100"/>
        <v>171.88</v>
      </c>
      <c r="M1560" s="177"/>
      <c r="N1560" s="177">
        <f t="shared" si="101"/>
        <v>171.88</v>
      </c>
    </row>
    <row r="1561" ht="12" customHeight="1" spans="1:14">
      <c r="A1561" s="25" t="s">
        <v>17</v>
      </c>
      <c r="B1561" s="26" t="s">
        <v>1442</v>
      </c>
      <c r="C1561" s="27">
        <v>2</v>
      </c>
      <c r="D1561" s="27" t="s">
        <v>1513</v>
      </c>
      <c r="E1561" s="30"/>
      <c r="F1561" s="30"/>
      <c r="G1561" s="177">
        <v>12.5</v>
      </c>
      <c r="H1561" s="178">
        <f t="shared" si="99"/>
        <v>12.5</v>
      </c>
      <c r="I1561" s="178"/>
      <c r="J1561" s="177">
        <f t="shared" si="98"/>
        <v>12.5</v>
      </c>
      <c r="K1561" s="177">
        <v>13.75</v>
      </c>
      <c r="L1561" s="177">
        <f t="shared" si="100"/>
        <v>171.88</v>
      </c>
      <c r="M1561" s="177"/>
      <c r="N1561" s="177">
        <f t="shared" si="101"/>
        <v>171.88</v>
      </c>
    </row>
    <row r="1562" ht="12" customHeight="1" spans="1:14">
      <c r="A1562" s="25" t="s">
        <v>17</v>
      </c>
      <c r="B1562" s="26" t="s">
        <v>1442</v>
      </c>
      <c r="C1562" s="27">
        <v>2</v>
      </c>
      <c r="D1562" s="27" t="s">
        <v>1514</v>
      </c>
      <c r="E1562" s="30"/>
      <c r="F1562" s="30"/>
      <c r="G1562" s="177">
        <v>12.5</v>
      </c>
      <c r="H1562" s="178">
        <f t="shared" si="99"/>
        <v>12.5</v>
      </c>
      <c r="I1562" s="178"/>
      <c r="J1562" s="177">
        <f t="shared" si="98"/>
        <v>12.5</v>
      </c>
      <c r="K1562" s="177">
        <v>13.75</v>
      </c>
      <c r="L1562" s="177">
        <f t="shared" si="100"/>
        <v>171.88</v>
      </c>
      <c r="M1562" s="177"/>
      <c r="N1562" s="177">
        <f t="shared" si="101"/>
        <v>171.88</v>
      </c>
    </row>
    <row r="1563" ht="12" customHeight="1" spans="1:14">
      <c r="A1563" s="25" t="s">
        <v>17</v>
      </c>
      <c r="B1563" s="26" t="s">
        <v>1442</v>
      </c>
      <c r="C1563" s="27">
        <v>2</v>
      </c>
      <c r="D1563" s="27" t="s">
        <v>1515</v>
      </c>
      <c r="E1563" s="30"/>
      <c r="F1563" s="30"/>
      <c r="G1563" s="177">
        <v>12.5</v>
      </c>
      <c r="H1563" s="178">
        <f t="shared" si="99"/>
        <v>12.5</v>
      </c>
      <c r="I1563" s="178"/>
      <c r="J1563" s="177">
        <f t="shared" si="98"/>
        <v>12.5</v>
      </c>
      <c r="K1563" s="177">
        <v>13.75</v>
      </c>
      <c r="L1563" s="177">
        <f t="shared" si="100"/>
        <v>171.88</v>
      </c>
      <c r="M1563" s="177"/>
      <c r="N1563" s="177">
        <f t="shared" si="101"/>
        <v>171.88</v>
      </c>
    </row>
    <row r="1564" ht="12" customHeight="1" spans="1:14">
      <c r="A1564" s="25" t="s">
        <v>17</v>
      </c>
      <c r="B1564" s="26" t="s">
        <v>1442</v>
      </c>
      <c r="C1564" s="27">
        <v>2</v>
      </c>
      <c r="D1564" s="27" t="s">
        <v>1516</v>
      </c>
      <c r="E1564" s="30"/>
      <c r="F1564" s="30"/>
      <c r="G1564" s="177">
        <v>12.5</v>
      </c>
      <c r="H1564" s="178">
        <f t="shared" si="99"/>
        <v>12.5</v>
      </c>
      <c r="I1564" s="178"/>
      <c r="J1564" s="177">
        <f t="shared" si="98"/>
        <v>12.5</v>
      </c>
      <c r="K1564" s="177">
        <v>13.75</v>
      </c>
      <c r="L1564" s="177">
        <f t="shared" si="100"/>
        <v>171.88</v>
      </c>
      <c r="M1564" s="177"/>
      <c r="N1564" s="177">
        <f t="shared" si="101"/>
        <v>171.88</v>
      </c>
    </row>
    <row r="1565" ht="12" customHeight="1" spans="1:14">
      <c r="A1565" s="25" t="s">
        <v>17</v>
      </c>
      <c r="B1565" s="26" t="s">
        <v>1442</v>
      </c>
      <c r="C1565" s="27">
        <v>2</v>
      </c>
      <c r="D1565" s="27" t="s">
        <v>1517</v>
      </c>
      <c r="E1565" s="30"/>
      <c r="F1565" s="30"/>
      <c r="G1565" s="177">
        <v>12.5</v>
      </c>
      <c r="H1565" s="178">
        <f t="shared" si="99"/>
        <v>12.5</v>
      </c>
      <c r="I1565" s="178"/>
      <c r="J1565" s="177">
        <f t="shared" si="98"/>
        <v>12.5</v>
      </c>
      <c r="K1565" s="177">
        <v>13.75</v>
      </c>
      <c r="L1565" s="177">
        <f t="shared" si="100"/>
        <v>171.88</v>
      </c>
      <c r="M1565" s="177"/>
      <c r="N1565" s="177">
        <f t="shared" si="101"/>
        <v>171.88</v>
      </c>
    </row>
    <row r="1566" ht="12" customHeight="1" spans="1:14">
      <c r="A1566" s="25" t="s">
        <v>17</v>
      </c>
      <c r="B1566" s="26" t="s">
        <v>1442</v>
      </c>
      <c r="C1566" s="27">
        <v>2</v>
      </c>
      <c r="D1566" s="27" t="s">
        <v>1518</v>
      </c>
      <c r="E1566" s="30"/>
      <c r="F1566" s="30"/>
      <c r="G1566" s="177">
        <v>12.5</v>
      </c>
      <c r="H1566" s="178">
        <f t="shared" si="99"/>
        <v>12.5</v>
      </c>
      <c r="I1566" s="178"/>
      <c r="J1566" s="177">
        <f t="shared" si="98"/>
        <v>12.5</v>
      </c>
      <c r="K1566" s="177">
        <v>13.75</v>
      </c>
      <c r="L1566" s="177">
        <f t="shared" si="100"/>
        <v>171.88</v>
      </c>
      <c r="M1566" s="177"/>
      <c r="N1566" s="177">
        <f t="shared" si="101"/>
        <v>171.88</v>
      </c>
    </row>
    <row r="1567" ht="12" customHeight="1" spans="1:14">
      <c r="A1567" s="25" t="s">
        <v>17</v>
      </c>
      <c r="B1567" s="26" t="s">
        <v>1442</v>
      </c>
      <c r="C1567" s="27">
        <v>2</v>
      </c>
      <c r="D1567" s="27" t="s">
        <v>1519</v>
      </c>
      <c r="E1567" s="30"/>
      <c r="F1567" s="30"/>
      <c r="G1567" s="177">
        <v>12.5</v>
      </c>
      <c r="H1567" s="178">
        <f t="shared" si="99"/>
        <v>12.5</v>
      </c>
      <c r="I1567" s="178"/>
      <c r="J1567" s="177">
        <f t="shared" si="98"/>
        <v>12.5</v>
      </c>
      <c r="K1567" s="177">
        <v>13.75</v>
      </c>
      <c r="L1567" s="177">
        <f t="shared" si="100"/>
        <v>171.88</v>
      </c>
      <c r="M1567" s="177"/>
      <c r="N1567" s="177">
        <f t="shared" si="101"/>
        <v>171.88</v>
      </c>
    </row>
    <row r="1568" s="159" customFormat="1" ht="12" customHeight="1" spans="1:16380">
      <c r="A1568" s="79" t="s">
        <v>17</v>
      </c>
      <c r="B1568" s="47" t="s">
        <v>1442</v>
      </c>
      <c r="C1568" s="31">
        <v>2</v>
      </c>
      <c r="D1568" s="31" t="s">
        <v>1520</v>
      </c>
      <c r="E1568" s="196"/>
      <c r="F1568" s="196"/>
      <c r="G1568" s="197">
        <v>12.5</v>
      </c>
      <c r="H1568" s="178">
        <f t="shared" si="99"/>
        <v>12.5</v>
      </c>
      <c r="I1568" s="199"/>
      <c r="J1568" s="197">
        <f t="shared" si="98"/>
        <v>12.5</v>
      </c>
      <c r="K1568" s="197">
        <v>13.75</v>
      </c>
      <c r="L1568" s="177">
        <f t="shared" si="100"/>
        <v>171.88</v>
      </c>
      <c r="M1568" s="197"/>
      <c r="N1568" s="177">
        <f t="shared" si="101"/>
        <v>171.88</v>
      </c>
      <c r="O1568" s="200"/>
      <c r="P1568" s="200"/>
      <c r="Q1568" s="200"/>
      <c r="R1568" s="200"/>
      <c r="S1568" s="200"/>
      <c r="T1568" s="200"/>
      <c r="U1568" s="200"/>
      <c r="V1568" s="200"/>
      <c r="W1568" s="200"/>
      <c r="X1568" s="200"/>
      <c r="Y1568" s="200"/>
      <c r="Z1568" s="200"/>
      <c r="AA1568" s="200"/>
      <c r="AB1568" s="200"/>
      <c r="AC1568" s="200"/>
      <c r="AD1568" s="200"/>
      <c r="AE1568" s="200"/>
      <c r="AF1568" s="200"/>
      <c r="AG1568" s="200"/>
      <c r="AH1568" s="200"/>
      <c r="AI1568" s="200"/>
      <c r="AJ1568" s="200"/>
      <c r="AK1568" s="200"/>
      <c r="AL1568" s="200"/>
      <c r="AM1568" s="200"/>
      <c r="AN1568" s="200"/>
      <c r="AO1568" s="200"/>
      <c r="AP1568" s="200"/>
      <c r="AQ1568" s="200"/>
      <c r="AR1568" s="200"/>
      <c r="AS1568" s="200"/>
      <c r="AT1568" s="200"/>
      <c r="AU1568" s="200"/>
      <c r="AV1568" s="200"/>
      <c r="AW1568" s="200"/>
      <c r="AX1568" s="200"/>
      <c r="AY1568" s="200"/>
      <c r="AZ1568" s="200"/>
      <c r="BA1568" s="200"/>
      <c r="BB1568" s="200"/>
      <c r="BC1568" s="200"/>
      <c r="BD1568" s="200"/>
      <c r="BE1568" s="200"/>
      <c r="BF1568" s="200"/>
      <c r="BG1568" s="200"/>
      <c r="BH1568" s="200"/>
      <c r="BI1568" s="200"/>
      <c r="BJ1568" s="200"/>
      <c r="BK1568" s="200"/>
      <c r="BL1568" s="200"/>
      <c r="BM1568" s="200"/>
      <c r="BN1568" s="200"/>
      <c r="BO1568" s="200"/>
      <c r="BP1568" s="200"/>
      <c r="BQ1568" s="200"/>
      <c r="BR1568" s="200"/>
      <c r="BS1568" s="200"/>
      <c r="BT1568" s="200"/>
      <c r="BU1568" s="200"/>
      <c r="BV1568" s="200"/>
      <c r="BW1568" s="200"/>
      <c r="BX1568" s="200"/>
      <c r="BY1568" s="200"/>
      <c r="BZ1568" s="200"/>
      <c r="CA1568" s="200"/>
      <c r="CB1568" s="200"/>
      <c r="CC1568" s="200"/>
      <c r="CD1568" s="200"/>
      <c r="CE1568" s="200"/>
      <c r="CF1568" s="200"/>
      <c r="CG1568" s="200"/>
      <c r="CH1568" s="200"/>
      <c r="CI1568" s="200"/>
      <c r="CJ1568" s="200"/>
      <c r="CK1568" s="200"/>
      <c r="CL1568" s="200"/>
      <c r="CM1568" s="200"/>
      <c r="CN1568" s="200"/>
      <c r="CO1568" s="200"/>
      <c r="CP1568" s="200"/>
      <c r="CQ1568" s="200"/>
      <c r="CR1568" s="200"/>
      <c r="CS1568" s="200"/>
      <c r="CT1568" s="200"/>
      <c r="CU1568" s="200"/>
      <c r="CV1568" s="200"/>
      <c r="CW1568" s="200"/>
      <c r="CX1568" s="200"/>
      <c r="CY1568" s="200"/>
      <c r="CZ1568" s="200"/>
      <c r="DA1568" s="200"/>
      <c r="DB1568" s="200"/>
      <c r="DC1568" s="200"/>
      <c r="DD1568" s="200"/>
      <c r="DE1568" s="200"/>
      <c r="DF1568" s="200"/>
      <c r="DG1568" s="200"/>
      <c r="DH1568" s="200"/>
      <c r="DI1568" s="200"/>
      <c r="DJ1568" s="200"/>
      <c r="DK1568" s="200"/>
      <c r="DL1568" s="200"/>
      <c r="DM1568" s="200"/>
      <c r="DN1568" s="200"/>
      <c r="DO1568" s="200"/>
      <c r="DP1568" s="200"/>
      <c r="DQ1568" s="200"/>
      <c r="DR1568" s="200"/>
      <c r="DS1568" s="200"/>
      <c r="DT1568" s="200"/>
      <c r="DU1568" s="200"/>
      <c r="DV1568" s="200"/>
      <c r="DW1568" s="200"/>
      <c r="DX1568" s="200"/>
      <c r="DY1568" s="200"/>
      <c r="DZ1568" s="200"/>
      <c r="EA1568" s="200"/>
      <c r="EB1568" s="200"/>
      <c r="EC1568" s="200"/>
      <c r="ED1568" s="200"/>
      <c r="EE1568" s="200"/>
      <c r="EF1568" s="200"/>
      <c r="EG1568" s="200"/>
      <c r="EH1568" s="200"/>
      <c r="EI1568" s="200"/>
      <c r="EJ1568" s="200"/>
      <c r="EK1568" s="200"/>
      <c r="EL1568" s="200"/>
      <c r="EM1568" s="200"/>
      <c r="EN1568" s="200"/>
      <c r="EO1568" s="200"/>
      <c r="EP1568" s="200"/>
      <c r="EQ1568" s="200"/>
      <c r="ER1568" s="200"/>
      <c r="ES1568" s="200"/>
      <c r="ET1568" s="200"/>
      <c r="EU1568" s="200"/>
      <c r="EV1568" s="200"/>
      <c r="EW1568" s="200"/>
      <c r="EX1568" s="200"/>
      <c r="EY1568" s="200"/>
      <c r="EZ1568" s="200"/>
      <c r="FA1568" s="200"/>
      <c r="FB1568" s="200"/>
      <c r="FC1568" s="200"/>
      <c r="FD1568" s="200"/>
      <c r="FE1568" s="200"/>
      <c r="FF1568" s="200"/>
      <c r="FG1568" s="200"/>
      <c r="FH1568" s="200"/>
      <c r="FI1568" s="200"/>
      <c r="FJ1568" s="200"/>
      <c r="FK1568" s="200"/>
      <c r="FL1568" s="200"/>
      <c r="FM1568" s="200"/>
      <c r="FN1568" s="200"/>
      <c r="FO1568" s="200"/>
      <c r="FP1568" s="200"/>
      <c r="FQ1568" s="200"/>
      <c r="FR1568" s="200"/>
      <c r="FS1568" s="200"/>
      <c r="FT1568" s="200"/>
      <c r="FU1568" s="200"/>
      <c r="FV1568" s="200"/>
      <c r="FW1568" s="200"/>
      <c r="FX1568" s="200"/>
      <c r="FY1568" s="200"/>
      <c r="FZ1568" s="200"/>
      <c r="GA1568" s="200"/>
      <c r="GB1568" s="200"/>
      <c r="GC1568" s="200"/>
      <c r="GD1568" s="200"/>
      <c r="GE1568" s="200"/>
      <c r="GF1568" s="200"/>
      <c r="GG1568" s="200"/>
      <c r="GH1568" s="200"/>
      <c r="GI1568" s="200"/>
      <c r="GJ1568" s="200"/>
      <c r="GK1568" s="200"/>
      <c r="GL1568" s="200"/>
      <c r="GM1568" s="200"/>
      <c r="GN1568" s="200"/>
      <c r="GO1568" s="200"/>
      <c r="GP1568" s="200"/>
      <c r="GQ1568" s="200"/>
      <c r="GR1568" s="200"/>
      <c r="GS1568" s="200"/>
      <c r="GT1568" s="200"/>
      <c r="GU1568" s="200"/>
      <c r="GV1568" s="200"/>
      <c r="GW1568" s="200"/>
      <c r="GX1568" s="200"/>
      <c r="GY1568" s="200"/>
      <c r="GZ1568" s="200"/>
      <c r="HA1568" s="200"/>
      <c r="HB1568" s="200"/>
      <c r="HC1568" s="200"/>
      <c r="HD1568" s="200"/>
      <c r="HE1568" s="200"/>
      <c r="HF1568" s="200"/>
      <c r="HG1568" s="200"/>
      <c r="HH1568" s="200"/>
      <c r="HI1568" s="200"/>
      <c r="HJ1568" s="200"/>
      <c r="HK1568" s="200"/>
      <c r="HL1568" s="200"/>
      <c r="HM1568" s="200"/>
      <c r="HN1568" s="200"/>
      <c r="HO1568" s="200"/>
      <c r="HP1568" s="200"/>
      <c r="HQ1568" s="200"/>
      <c r="HR1568" s="200"/>
      <c r="HS1568" s="200"/>
      <c r="HT1568" s="200"/>
      <c r="HU1568" s="200"/>
      <c r="HV1568" s="200"/>
      <c r="HW1568" s="200"/>
      <c r="HX1568" s="200"/>
      <c r="HY1568" s="200"/>
      <c r="HZ1568" s="200"/>
      <c r="IA1568" s="200"/>
      <c r="IB1568" s="200"/>
      <c r="IC1568" s="200"/>
      <c r="ID1568" s="200"/>
      <c r="IE1568" s="200"/>
      <c r="IF1568" s="200"/>
      <c r="IG1568" s="200"/>
      <c r="IH1568" s="200"/>
      <c r="II1568" s="200"/>
      <c r="IJ1568" s="200"/>
      <c r="IK1568" s="200"/>
      <c r="IL1568" s="200"/>
      <c r="IM1568" s="200"/>
      <c r="IN1568" s="200"/>
      <c r="IO1568" s="200"/>
      <c r="IP1568" s="200"/>
      <c r="IQ1568" s="200"/>
      <c r="IR1568" s="200"/>
      <c r="IS1568" s="200"/>
      <c r="IT1568" s="200"/>
      <c r="IU1568" s="200"/>
      <c r="IV1568" s="200"/>
      <c r="IW1568" s="200"/>
      <c r="IX1568" s="200"/>
      <c r="IY1568" s="200"/>
      <c r="IZ1568" s="200"/>
      <c r="JA1568" s="200"/>
      <c r="JB1568" s="200"/>
      <c r="JC1568" s="200"/>
      <c r="JD1568" s="200"/>
      <c r="JE1568" s="200"/>
      <c r="JF1568" s="200"/>
      <c r="JG1568" s="200"/>
      <c r="JH1568" s="200"/>
      <c r="JI1568" s="200"/>
      <c r="JJ1568" s="200"/>
      <c r="JK1568" s="200"/>
      <c r="JL1568" s="200"/>
      <c r="JM1568" s="200"/>
      <c r="JN1568" s="200"/>
      <c r="JO1568" s="200"/>
      <c r="JP1568" s="200"/>
      <c r="JQ1568" s="200"/>
      <c r="JR1568" s="200"/>
      <c r="JS1568" s="200"/>
      <c r="JT1568" s="200"/>
      <c r="JU1568" s="200"/>
      <c r="JV1568" s="200"/>
      <c r="JW1568" s="200"/>
      <c r="JX1568" s="200"/>
      <c r="JY1568" s="200"/>
      <c r="JZ1568" s="200"/>
      <c r="KA1568" s="200"/>
      <c r="KB1568" s="200"/>
      <c r="KC1568" s="200"/>
      <c r="KD1568" s="200"/>
      <c r="KE1568" s="200"/>
      <c r="KF1568" s="200"/>
      <c r="KG1568" s="200"/>
      <c r="KH1568" s="200"/>
      <c r="KI1568" s="200"/>
      <c r="KJ1568" s="200"/>
      <c r="KK1568" s="200"/>
      <c r="KL1568" s="200"/>
      <c r="KM1568" s="200"/>
      <c r="KN1568" s="200"/>
      <c r="KO1568" s="200"/>
      <c r="KP1568" s="200"/>
      <c r="KQ1568" s="200"/>
      <c r="KR1568" s="200"/>
      <c r="KS1568" s="200"/>
      <c r="KT1568" s="200"/>
      <c r="KU1568" s="200"/>
      <c r="KV1568" s="200"/>
      <c r="KW1568" s="200"/>
      <c r="KX1568" s="200"/>
      <c r="KY1568" s="200"/>
      <c r="KZ1568" s="200"/>
      <c r="LA1568" s="200"/>
      <c r="LB1568" s="200"/>
      <c r="LC1568" s="200"/>
      <c r="LD1568" s="200"/>
      <c r="LE1568" s="200"/>
      <c r="LF1568" s="200"/>
      <c r="LG1568" s="200"/>
      <c r="LH1568" s="200"/>
      <c r="LI1568" s="200"/>
      <c r="LJ1568" s="200"/>
      <c r="LK1568" s="200"/>
      <c r="LL1568" s="200"/>
      <c r="LM1568" s="200"/>
      <c r="LN1568" s="200"/>
      <c r="LO1568" s="200"/>
      <c r="LP1568" s="200"/>
      <c r="LQ1568" s="200"/>
      <c r="LR1568" s="200"/>
      <c r="LS1568" s="200"/>
      <c r="LT1568" s="200"/>
      <c r="LU1568" s="200"/>
      <c r="LV1568" s="200"/>
      <c r="LW1568" s="200"/>
      <c r="LX1568" s="200"/>
      <c r="LY1568" s="200"/>
      <c r="LZ1568" s="200"/>
      <c r="MA1568" s="200"/>
      <c r="MB1568" s="200"/>
      <c r="MC1568" s="200"/>
      <c r="MD1568" s="200"/>
      <c r="ME1568" s="200"/>
      <c r="MF1568" s="200"/>
      <c r="MG1568" s="200"/>
      <c r="MH1568" s="200"/>
      <c r="MI1568" s="200"/>
      <c r="MJ1568" s="200"/>
      <c r="MK1568" s="200"/>
      <c r="ML1568" s="200"/>
      <c r="MM1568" s="200"/>
      <c r="MN1568" s="200"/>
      <c r="MO1568" s="200"/>
      <c r="MP1568" s="200"/>
      <c r="MQ1568" s="200"/>
      <c r="MR1568" s="200"/>
      <c r="MS1568" s="200"/>
      <c r="MT1568" s="200"/>
      <c r="MU1568" s="200"/>
      <c r="MV1568" s="200"/>
      <c r="MW1568" s="200"/>
      <c r="MX1568" s="200"/>
      <c r="MY1568" s="200"/>
      <c r="MZ1568" s="200"/>
      <c r="NA1568" s="200"/>
      <c r="NB1568" s="200"/>
      <c r="NC1568" s="200"/>
      <c r="ND1568" s="200"/>
      <c r="NE1568" s="200"/>
      <c r="NF1568" s="200"/>
      <c r="NG1568" s="200"/>
      <c r="NH1568" s="200"/>
      <c r="NI1568" s="200"/>
      <c r="NJ1568" s="200"/>
      <c r="NK1568" s="200"/>
      <c r="NL1568" s="200"/>
      <c r="NM1568" s="200"/>
      <c r="NN1568" s="200"/>
      <c r="NO1568" s="200"/>
      <c r="NP1568" s="200"/>
      <c r="NQ1568" s="200"/>
      <c r="NR1568" s="200"/>
      <c r="NS1568" s="200"/>
      <c r="NT1568" s="200"/>
      <c r="NU1568" s="200"/>
      <c r="NV1568" s="200"/>
      <c r="NW1568" s="200"/>
      <c r="NX1568" s="200"/>
      <c r="NY1568" s="200"/>
      <c r="NZ1568" s="200"/>
      <c r="OA1568" s="200"/>
      <c r="OB1568" s="200"/>
      <c r="OC1568" s="200"/>
      <c r="OD1568" s="200"/>
      <c r="OE1568" s="200"/>
      <c r="OF1568" s="200"/>
      <c r="OG1568" s="200"/>
      <c r="OH1568" s="200"/>
      <c r="OI1568" s="200"/>
      <c r="OJ1568" s="200"/>
      <c r="OK1568" s="200"/>
      <c r="OL1568" s="200"/>
      <c r="OM1568" s="200"/>
      <c r="ON1568" s="200"/>
      <c r="OO1568" s="200"/>
      <c r="OP1568" s="200"/>
      <c r="OQ1568" s="200"/>
      <c r="OR1568" s="200"/>
      <c r="OS1568" s="200"/>
      <c r="OT1568" s="200"/>
      <c r="OU1568" s="200"/>
      <c r="OV1568" s="200"/>
      <c r="OW1568" s="200"/>
      <c r="OX1568" s="200"/>
      <c r="OY1568" s="200"/>
      <c r="OZ1568" s="200"/>
      <c r="PA1568" s="200"/>
      <c r="PB1568" s="200"/>
      <c r="PC1568" s="200"/>
      <c r="PD1568" s="200"/>
      <c r="PE1568" s="200"/>
      <c r="PF1568" s="200"/>
      <c r="PG1568" s="200"/>
      <c r="PH1568" s="200"/>
      <c r="PI1568" s="200"/>
      <c r="PJ1568" s="200"/>
      <c r="PK1568" s="200"/>
      <c r="PL1568" s="200"/>
      <c r="PM1568" s="200"/>
      <c r="PN1568" s="200"/>
      <c r="PO1568" s="200"/>
      <c r="PP1568" s="200"/>
      <c r="PQ1568" s="200"/>
      <c r="PR1568" s="200"/>
      <c r="PS1568" s="200"/>
      <c r="PT1568" s="200"/>
      <c r="PU1568" s="200"/>
      <c r="PV1568" s="200"/>
      <c r="PW1568" s="200"/>
      <c r="PX1568" s="200"/>
      <c r="PY1568" s="200"/>
      <c r="PZ1568" s="200"/>
      <c r="QA1568" s="200"/>
      <c r="QB1568" s="200"/>
      <c r="QC1568" s="200"/>
      <c r="QD1568" s="200"/>
      <c r="QE1568" s="200"/>
      <c r="QF1568" s="200"/>
      <c r="QG1568" s="200"/>
      <c r="QH1568" s="200"/>
      <c r="QI1568" s="200"/>
      <c r="QJ1568" s="200"/>
      <c r="QK1568" s="200"/>
      <c r="QL1568" s="200"/>
      <c r="QM1568" s="200"/>
      <c r="QN1568" s="200"/>
      <c r="QO1568" s="200"/>
      <c r="QP1568" s="200"/>
      <c r="QQ1568" s="200"/>
      <c r="QR1568" s="200"/>
      <c r="QS1568" s="200"/>
      <c r="QT1568" s="200"/>
      <c r="QU1568" s="200"/>
      <c r="QV1568" s="200"/>
      <c r="QW1568" s="200"/>
      <c r="QX1568" s="200"/>
      <c r="QY1568" s="200"/>
      <c r="QZ1568" s="200"/>
      <c r="RA1568" s="200"/>
      <c r="RB1568" s="200"/>
      <c r="RC1568" s="200"/>
      <c r="RD1568" s="200"/>
      <c r="RE1568" s="200"/>
      <c r="RF1568" s="200"/>
      <c r="RG1568" s="200"/>
      <c r="RH1568" s="200"/>
      <c r="RI1568" s="200"/>
      <c r="RJ1568" s="200"/>
      <c r="RK1568" s="200"/>
      <c r="RL1568" s="200"/>
      <c r="RM1568" s="200"/>
      <c r="RN1568" s="200"/>
      <c r="RO1568" s="200"/>
      <c r="RP1568" s="200"/>
      <c r="RQ1568" s="200"/>
      <c r="RR1568" s="200"/>
      <c r="RS1568" s="200"/>
      <c r="RT1568" s="200"/>
      <c r="RU1568" s="200"/>
      <c r="RV1568" s="200"/>
      <c r="RW1568" s="200"/>
      <c r="RX1568" s="200"/>
      <c r="RY1568" s="200"/>
      <c r="RZ1568" s="200"/>
      <c r="SA1568" s="200"/>
      <c r="SB1568" s="200"/>
      <c r="SC1568" s="200"/>
      <c r="SD1568" s="200"/>
      <c r="SE1568" s="200"/>
      <c r="SF1568" s="200"/>
      <c r="SG1568" s="200"/>
      <c r="SH1568" s="200"/>
      <c r="SI1568" s="200"/>
      <c r="SJ1568" s="200"/>
      <c r="SK1568" s="200"/>
      <c r="SL1568" s="200"/>
      <c r="SM1568" s="200"/>
      <c r="SN1568" s="200"/>
      <c r="SO1568" s="200"/>
      <c r="SP1568" s="200"/>
      <c r="SQ1568" s="200"/>
      <c r="SR1568" s="200"/>
      <c r="SS1568" s="200"/>
      <c r="ST1568" s="200"/>
      <c r="SU1568" s="200"/>
      <c r="SV1568" s="200"/>
      <c r="SW1568" s="200"/>
      <c r="SX1568" s="200"/>
      <c r="SY1568" s="200"/>
      <c r="SZ1568" s="200"/>
      <c r="TA1568" s="200"/>
      <c r="TB1568" s="200"/>
      <c r="TC1568" s="200"/>
      <c r="TD1568" s="200"/>
      <c r="TE1568" s="200"/>
      <c r="TF1568" s="200"/>
      <c r="TG1568" s="200"/>
      <c r="TH1568" s="200"/>
      <c r="TI1568" s="200"/>
      <c r="TJ1568" s="200"/>
      <c r="TK1568" s="200"/>
      <c r="TL1568" s="200"/>
      <c r="TM1568" s="200"/>
      <c r="TN1568" s="200"/>
      <c r="TO1568" s="200"/>
      <c r="TP1568" s="200"/>
      <c r="TQ1568" s="200"/>
      <c r="TR1568" s="200"/>
      <c r="TS1568" s="200"/>
      <c r="TT1568" s="200"/>
      <c r="TU1568" s="200"/>
      <c r="TV1568" s="200"/>
      <c r="TW1568" s="200"/>
      <c r="TX1568" s="200"/>
      <c r="TY1568" s="200"/>
      <c r="TZ1568" s="200"/>
      <c r="UA1568" s="200"/>
      <c r="UB1568" s="200"/>
      <c r="UC1568" s="200"/>
      <c r="UD1568" s="200"/>
      <c r="UE1568" s="200"/>
      <c r="UF1568" s="200"/>
      <c r="UG1568" s="200"/>
      <c r="UH1568" s="200"/>
      <c r="UI1568" s="200"/>
      <c r="UJ1568" s="200"/>
      <c r="UK1568" s="200"/>
      <c r="UL1568" s="200"/>
      <c r="UM1568" s="200"/>
      <c r="UN1568" s="200"/>
      <c r="UO1568" s="200"/>
      <c r="UP1568" s="200"/>
      <c r="UQ1568" s="200"/>
      <c r="UR1568" s="200"/>
      <c r="US1568" s="200"/>
      <c r="UT1568" s="200"/>
      <c r="UU1568" s="200"/>
      <c r="UV1568" s="200"/>
      <c r="UW1568" s="200"/>
      <c r="UX1568" s="200"/>
      <c r="UY1568" s="200"/>
      <c r="UZ1568" s="200"/>
      <c r="VA1568" s="200"/>
      <c r="VB1568" s="200"/>
      <c r="VC1568" s="200"/>
      <c r="VD1568" s="200"/>
      <c r="VE1568" s="200"/>
      <c r="VF1568" s="200"/>
      <c r="VG1568" s="200"/>
      <c r="VH1568" s="200"/>
      <c r="VI1568" s="200"/>
      <c r="VJ1568" s="200"/>
      <c r="VK1568" s="200"/>
      <c r="VL1568" s="200"/>
      <c r="VM1568" s="200"/>
      <c r="VN1568" s="200"/>
      <c r="VO1568" s="200"/>
      <c r="VP1568" s="200"/>
      <c r="VQ1568" s="200"/>
      <c r="VR1568" s="200"/>
      <c r="VS1568" s="200"/>
      <c r="VT1568" s="200"/>
      <c r="VU1568" s="200"/>
      <c r="VV1568" s="200"/>
      <c r="VW1568" s="200"/>
      <c r="VX1568" s="200"/>
      <c r="VY1568" s="200"/>
      <c r="VZ1568" s="200"/>
      <c r="WA1568" s="200"/>
      <c r="WB1568" s="200"/>
      <c r="WC1568" s="200"/>
      <c r="WD1568" s="200"/>
      <c r="WE1568" s="200"/>
      <c r="WF1568" s="200"/>
      <c r="WG1568" s="200"/>
      <c r="WH1568" s="200"/>
      <c r="WI1568" s="200"/>
      <c r="WJ1568" s="200"/>
      <c r="WK1568" s="200"/>
      <c r="WL1568" s="200"/>
      <c r="WM1568" s="200"/>
      <c r="WN1568" s="200"/>
      <c r="WO1568" s="200"/>
      <c r="WP1568" s="200"/>
      <c r="WQ1568" s="200"/>
      <c r="WR1568" s="200"/>
      <c r="WS1568" s="200"/>
      <c r="WT1568" s="200"/>
      <c r="WU1568" s="200"/>
      <c r="WV1568" s="200"/>
      <c r="WW1568" s="200"/>
      <c r="WX1568" s="200"/>
      <c r="WY1568" s="200"/>
      <c r="WZ1568" s="200"/>
      <c r="XA1568" s="200"/>
      <c r="XB1568" s="200"/>
      <c r="XC1568" s="200"/>
      <c r="XD1568" s="200"/>
      <c r="XE1568" s="200"/>
      <c r="XF1568" s="200"/>
      <c r="XG1568" s="200"/>
      <c r="XH1568" s="200"/>
      <c r="XI1568" s="200"/>
      <c r="XJ1568" s="200"/>
      <c r="XK1568" s="200"/>
      <c r="XL1568" s="200"/>
      <c r="XM1568" s="200"/>
      <c r="XN1568" s="200"/>
      <c r="XO1568" s="200"/>
      <c r="XP1568" s="200"/>
      <c r="XQ1568" s="200"/>
      <c r="XR1568" s="200"/>
      <c r="XS1568" s="200"/>
      <c r="XT1568" s="200"/>
      <c r="XU1568" s="200"/>
      <c r="XV1568" s="200"/>
      <c r="XW1568" s="200"/>
      <c r="XX1568" s="200"/>
      <c r="XY1568" s="200"/>
      <c r="XZ1568" s="200"/>
      <c r="YA1568" s="200"/>
      <c r="YB1568" s="200"/>
      <c r="YC1568" s="200"/>
      <c r="YD1568" s="200"/>
      <c r="YE1568" s="200"/>
      <c r="YF1568" s="200"/>
      <c r="YG1568" s="200"/>
      <c r="YH1568" s="200"/>
      <c r="YI1568" s="200"/>
      <c r="YJ1568" s="200"/>
      <c r="YK1568" s="200"/>
      <c r="YL1568" s="200"/>
      <c r="YM1568" s="200"/>
      <c r="YN1568" s="200"/>
      <c r="YO1568" s="200"/>
      <c r="YP1568" s="200"/>
      <c r="YQ1568" s="200"/>
      <c r="YR1568" s="200"/>
      <c r="YS1568" s="200"/>
      <c r="YT1568" s="200"/>
      <c r="YU1568" s="200"/>
      <c r="YV1568" s="200"/>
      <c r="YW1568" s="200"/>
      <c r="YX1568" s="200"/>
      <c r="YY1568" s="200"/>
      <c r="YZ1568" s="200"/>
      <c r="ZA1568" s="200"/>
      <c r="ZB1568" s="200"/>
      <c r="ZC1568" s="200"/>
      <c r="ZD1568" s="200"/>
      <c r="ZE1568" s="200"/>
      <c r="ZF1568" s="200"/>
      <c r="ZG1568" s="200"/>
      <c r="ZH1568" s="200"/>
      <c r="ZI1568" s="200"/>
      <c r="ZJ1568" s="200"/>
      <c r="ZK1568" s="200"/>
      <c r="ZL1568" s="200"/>
      <c r="ZM1568" s="200"/>
      <c r="ZN1568" s="200"/>
      <c r="ZO1568" s="200"/>
      <c r="ZP1568" s="200"/>
      <c r="ZQ1568" s="200"/>
      <c r="ZR1568" s="200"/>
      <c r="ZS1568" s="200"/>
      <c r="ZT1568" s="200"/>
      <c r="ZU1568" s="200"/>
      <c r="ZV1568" s="200"/>
      <c r="ZW1568" s="200"/>
      <c r="ZX1568" s="200"/>
      <c r="ZY1568" s="200"/>
      <c r="ZZ1568" s="200"/>
      <c r="AAA1568" s="200"/>
      <c r="AAB1568" s="200"/>
      <c r="AAC1568" s="200"/>
      <c r="AAD1568" s="200"/>
      <c r="AAE1568" s="200"/>
      <c r="AAF1568" s="200"/>
      <c r="AAG1568" s="200"/>
      <c r="AAH1568" s="200"/>
      <c r="AAI1568" s="200"/>
      <c r="AAJ1568" s="200"/>
      <c r="AAK1568" s="200"/>
      <c r="AAL1568" s="200"/>
      <c r="AAM1568" s="200"/>
      <c r="AAN1568" s="200"/>
      <c r="AAO1568" s="200"/>
      <c r="AAP1568" s="200"/>
      <c r="AAQ1568" s="200"/>
      <c r="AAR1568" s="200"/>
      <c r="AAS1568" s="200"/>
      <c r="AAT1568" s="200"/>
      <c r="AAU1568" s="200"/>
      <c r="AAV1568" s="200"/>
      <c r="AAW1568" s="200"/>
      <c r="AAX1568" s="200"/>
      <c r="AAY1568" s="200"/>
      <c r="AAZ1568" s="200"/>
      <c r="ABA1568" s="200"/>
      <c r="ABB1568" s="200"/>
      <c r="ABC1568" s="200"/>
      <c r="ABD1568" s="200"/>
      <c r="ABE1568" s="200"/>
      <c r="ABF1568" s="200"/>
      <c r="ABG1568" s="200"/>
      <c r="ABH1568" s="200"/>
      <c r="ABI1568" s="200"/>
      <c r="ABJ1568" s="200"/>
      <c r="ABK1568" s="200"/>
      <c r="ABL1568" s="200"/>
      <c r="ABM1568" s="200"/>
      <c r="ABN1568" s="200"/>
      <c r="ABO1568" s="200"/>
      <c r="ABP1568" s="200"/>
      <c r="ABQ1568" s="200"/>
      <c r="ABR1568" s="200"/>
      <c r="ABS1568" s="200"/>
      <c r="ABT1568" s="200"/>
      <c r="ABU1568" s="200"/>
      <c r="ABV1568" s="200"/>
      <c r="ABW1568" s="200"/>
      <c r="ABX1568" s="200"/>
      <c r="ABY1568" s="200"/>
      <c r="ABZ1568" s="200"/>
      <c r="ACA1568" s="200"/>
      <c r="ACB1568" s="200"/>
      <c r="ACC1568" s="200"/>
      <c r="ACD1568" s="200"/>
      <c r="ACE1568" s="200"/>
      <c r="ACF1568" s="200"/>
      <c r="ACG1568" s="200"/>
      <c r="ACH1568" s="200"/>
      <c r="ACI1568" s="200"/>
      <c r="ACJ1568" s="200"/>
      <c r="ACK1568" s="200"/>
      <c r="ACL1568" s="200"/>
      <c r="ACM1568" s="200"/>
      <c r="ACN1568" s="200"/>
      <c r="ACO1568" s="200"/>
      <c r="ACP1568" s="200"/>
      <c r="ACQ1568" s="200"/>
      <c r="ACR1568" s="200"/>
      <c r="ACS1568" s="200"/>
      <c r="ACT1568" s="200"/>
      <c r="ACU1568" s="200"/>
      <c r="ACV1568" s="200"/>
      <c r="ACW1568" s="200"/>
      <c r="ACX1568" s="200"/>
      <c r="ACY1568" s="200"/>
      <c r="ACZ1568" s="200"/>
      <c r="ADA1568" s="200"/>
      <c r="ADB1568" s="200"/>
      <c r="ADC1568" s="200"/>
      <c r="ADD1568" s="200"/>
      <c r="ADE1568" s="200"/>
      <c r="ADF1568" s="200"/>
      <c r="ADG1568" s="200"/>
      <c r="ADH1568" s="200"/>
      <c r="ADI1568" s="200"/>
      <c r="ADJ1568" s="200"/>
      <c r="ADK1568" s="200"/>
      <c r="ADL1568" s="200"/>
      <c r="ADM1568" s="200"/>
      <c r="ADN1568" s="200"/>
      <c r="ADO1568" s="200"/>
      <c r="ADP1568" s="200"/>
      <c r="ADQ1568" s="200"/>
      <c r="ADR1568" s="200"/>
      <c r="ADS1568" s="200"/>
      <c r="ADT1568" s="200"/>
      <c r="ADU1568" s="200"/>
      <c r="ADV1568" s="200"/>
      <c r="ADW1568" s="200"/>
      <c r="ADX1568" s="200"/>
      <c r="ADY1568" s="200"/>
      <c r="ADZ1568" s="200"/>
      <c r="AEA1568" s="200"/>
      <c r="AEB1568" s="200"/>
      <c r="AEC1568" s="200"/>
      <c r="AED1568" s="200"/>
      <c r="AEE1568" s="200"/>
      <c r="AEF1568" s="200"/>
      <c r="AEG1568" s="200"/>
      <c r="AEH1568" s="200"/>
      <c r="AEI1568" s="200"/>
      <c r="AEJ1568" s="200"/>
      <c r="AEK1568" s="200"/>
      <c r="AEL1568" s="200"/>
      <c r="AEM1568" s="200"/>
      <c r="AEN1568" s="200"/>
      <c r="AEO1568" s="200"/>
      <c r="AEP1568" s="200"/>
      <c r="AEQ1568" s="200"/>
      <c r="AER1568" s="200"/>
      <c r="AES1568" s="200"/>
      <c r="AET1568" s="200"/>
      <c r="AEU1568" s="200"/>
      <c r="AEV1568" s="200"/>
      <c r="AEW1568" s="200"/>
      <c r="AEX1568" s="200"/>
      <c r="AEY1568" s="200"/>
      <c r="AEZ1568" s="200"/>
      <c r="AFA1568" s="200"/>
      <c r="AFB1568" s="200"/>
      <c r="AFC1568" s="200"/>
      <c r="AFD1568" s="200"/>
      <c r="AFE1568" s="200"/>
      <c r="AFF1568" s="200"/>
      <c r="AFG1568" s="200"/>
      <c r="AFH1568" s="200"/>
      <c r="AFI1568" s="200"/>
      <c r="AFJ1568" s="200"/>
      <c r="AFK1568" s="200"/>
      <c r="AFL1568" s="200"/>
      <c r="AFM1568" s="200"/>
      <c r="AFN1568" s="200"/>
      <c r="AFO1568" s="200"/>
      <c r="AFP1568" s="200"/>
      <c r="AFQ1568" s="200"/>
      <c r="AFR1568" s="200"/>
      <c r="AFS1568" s="200"/>
      <c r="AFT1568" s="200"/>
      <c r="AFU1568" s="200"/>
      <c r="AFV1568" s="200"/>
      <c r="AFW1568" s="200"/>
      <c r="AFX1568" s="200"/>
      <c r="AFY1568" s="200"/>
      <c r="AFZ1568" s="200"/>
      <c r="AGA1568" s="200"/>
      <c r="AGB1568" s="200"/>
      <c r="AGC1568" s="200"/>
      <c r="AGD1568" s="200"/>
      <c r="AGE1568" s="200"/>
      <c r="AGF1568" s="200"/>
      <c r="AGG1568" s="200"/>
      <c r="AGH1568" s="200"/>
      <c r="AGI1568" s="200"/>
      <c r="AGJ1568" s="200"/>
      <c r="AGK1568" s="200"/>
      <c r="AGL1568" s="200"/>
      <c r="AGM1568" s="200"/>
      <c r="AGN1568" s="200"/>
      <c r="AGO1568" s="200"/>
      <c r="AGP1568" s="200"/>
      <c r="AGQ1568" s="200"/>
      <c r="AGR1568" s="200"/>
      <c r="AGS1568" s="200"/>
      <c r="AGT1568" s="200"/>
      <c r="AGU1568" s="200"/>
      <c r="AGV1568" s="200"/>
      <c r="AGW1568" s="200"/>
      <c r="AGX1568" s="200"/>
      <c r="AGY1568" s="200"/>
      <c r="AGZ1568" s="200"/>
      <c r="AHA1568" s="200"/>
      <c r="AHB1568" s="200"/>
      <c r="AHC1568" s="200"/>
      <c r="AHD1568" s="200"/>
      <c r="AHE1568" s="200"/>
      <c r="AHF1568" s="200"/>
      <c r="AHG1568" s="200"/>
      <c r="AHH1568" s="200"/>
      <c r="AHI1568" s="200"/>
      <c r="AHJ1568" s="200"/>
      <c r="AHK1568" s="200"/>
      <c r="AHL1568" s="200"/>
      <c r="AHM1568" s="200"/>
      <c r="AHN1568" s="200"/>
      <c r="AHO1568" s="200"/>
      <c r="AHP1568" s="200"/>
      <c r="AHQ1568" s="200"/>
      <c r="AHR1568" s="200"/>
      <c r="AHS1568" s="200"/>
      <c r="AHT1568" s="200"/>
      <c r="AHU1568" s="200"/>
      <c r="AHV1568" s="200"/>
      <c r="AHW1568" s="200"/>
      <c r="AHX1568" s="200"/>
      <c r="AHY1568" s="200"/>
      <c r="AHZ1568" s="200"/>
      <c r="AIA1568" s="200"/>
      <c r="AIB1568" s="200"/>
      <c r="AIC1568" s="200"/>
      <c r="AID1568" s="200"/>
      <c r="AIE1568" s="200"/>
      <c r="AIF1568" s="200"/>
      <c r="AIG1568" s="200"/>
      <c r="AIH1568" s="200"/>
      <c r="AII1568" s="200"/>
      <c r="AIJ1568" s="200"/>
      <c r="AIK1568" s="200"/>
      <c r="AIL1568" s="200"/>
      <c r="AIM1568" s="200"/>
      <c r="AIN1568" s="200"/>
      <c r="AIO1568" s="200"/>
      <c r="AIP1568" s="200"/>
      <c r="AIQ1568" s="200"/>
      <c r="AIR1568" s="200"/>
      <c r="AIS1568" s="200"/>
      <c r="AIT1568" s="200"/>
      <c r="AIU1568" s="200"/>
      <c r="AIV1568" s="200"/>
      <c r="AIW1568" s="200"/>
      <c r="AIX1568" s="200"/>
      <c r="AIY1568" s="200"/>
      <c r="AIZ1568" s="200"/>
      <c r="AJA1568" s="200"/>
      <c r="AJB1568" s="200"/>
      <c r="AJC1568" s="200"/>
      <c r="AJD1568" s="200"/>
      <c r="AJE1568" s="200"/>
      <c r="AJF1568" s="200"/>
      <c r="AJG1568" s="200"/>
      <c r="AJH1568" s="200"/>
      <c r="AJI1568" s="200"/>
      <c r="AJJ1568" s="200"/>
      <c r="AJK1568" s="200"/>
      <c r="AJL1568" s="200"/>
      <c r="AJM1568" s="200"/>
      <c r="AJN1568" s="200"/>
      <c r="AJO1568" s="200"/>
      <c r="AJP1568" s="200"/>
      <c r="AJQ1568" s="200"/>
      <c r="AJR1568" s="200"/>
      <c r="AJS1568" s="200"/>
      <c r="AJT1568" s="200"/>
      <c r="AJU1568" s="200"/>
      <c r="AJV1568" s="200"/>
      <c r="AJW1568" s="200"/>
      <c r="AJX1568" s="200"/>
      <c r="AJY1568" s="200"/>
      <c r="AJZ1568" s="200"/>
      <c r="AKA1568" s="200"/>
      <c r="AKB1568" s="200"/>
      <c r="AKC1568" s="200"/>
      <c r="AKD1568" s="200"/>
      <c r="AKE1568" s="200"/>
      <c r="AKF1568" s="200"/>
      <c r="AKG1568" s="200"/>
      <c r="AKH1568" s="200"/>
      <c r="AKI1568" s="200"/>
      <c r="AKJ1568" s="200"/>
      <c r="AKK1568" s="200"/>
      <c r="AKL1568" s="200"/>
      <c r="AKM1568" s="200"/>
      <c r="AKN1568" s="200"/>
      <c r="AKO1568" s="200"/>
      <c r="AKP1568" s="200"/>
      <c r="AKQ1568" s="200"/>
      <c r="AKR1568" s="200"/>
      <c r="AKS1568" s="200"/>
      <c r="AKT1568" s="200"/>
      <c r="AKU1568" s="200"/>
      <c r="AKV1568" s="200"/>
      <c r="AKW1568" s="200"/>
      <c r="AKX1568" s="200"/>
      <c r="AKY1568" s="200"/>
      <c r="AKZ1568" s="200"/>
      <c r="ALA1568" s="200"/>
      <c r="ALB1568" s="200"/>
      <c r="ALC1568" s="200"/>
      <c r="ALD1568" s="200"/>
      <c r="ALE1568" s="200"/>
      <c r="ALF1568" s="200"/>
      <c r="ALG1568" s="200"/>
      <c r="ALH1568" s="200"/>
      <c r="ALI1568" s="200"/>
      <c r="ALJ1568" s="200"/>
      <c r="ALK1568" s="200"/>
      <c r="ALL1568" s="200"/>
      <c r="ALM1568" s="200"/>
      <c r="ALN1568" s="200"/>
      <c r="ALO1568" s="200"/>
      <c r="ALP1568" s="200"/>
      <c r="ALQ1568" s="200"/>
      <c r="ALR1568" s="200"/>
      <c r="ALS1568" s="200"/>
      <c r="ALT1568" s="200"/>
      <c r="ALU1568" s="200"/>
      <c r="ALV1568" s="200"/>
      <c r="ALW1568" s="200"/>
      <c r="ALX1568" s="200"/>
      <c r="ALY1568" s="200"/>
      <c r="ALZ1568" s="200"/>
      <c r="AMA1568" s="200"/>
      <c r="AMB1568" s="200"/>
      <c r="AMC1568" s="200"/>
      <c r="AMD1568" s="200"/>
      <c r="AME1568" s="200"/>
      <c r="AMF1568" s="200"/>
      <c r="AMG1568" s="200"/>
      <c r="AMH1568" s="200"/>
      <c r="AMI1568" s="200"/>
      <c r="AMJ1568" s="200"/>
      <c r="AMK1568" s="200"/>
      <c r="AML1568" s="200"/>
      <c r="AMM1568" s="200"/>
      <c r="AMN1568" s="200"/>
      <c r="AMO1568" s="200"/>
      <c r="AMP1568" s="200"/>
      <c r="AMQ1568" s="200"/>
      <c r="AMR1568" s="200"/>
      <c r="AMS1568" s="200"/>
      <c r="AMT1568" s="200"/>
      <c r="AMU1568" s="200"/>
      <c r="AMV1568" s="200"/>
      <c r="AMW1568" s="200"/>
      <c r="AMX1568" s="200"/>
      <c r="AMY1568" s="200"/>
      <c r="AMZ1568" s="200"/>
      <c r="ANA1568" s="200"/>
      <c r="ANB1568" s="200"/>
      <c r="ANC1568" s="200"/>
      <c r="AND1568" s="200"/>
      <c r="ANE1568" s="200"/>
      <c r="ANF1568" s="200"/>
      <c r="ANG1568" s="200"/>
      <c r="ANH1568" s="200"/>
      <c r="ANI1568" s="200"/>
      <c r="ANJ1568" s="200"/>
      <c r="ANK1568" s="200"/>
      <c r="ANL1568" s="200"/>
      <c r="ANM1568" s="200"/>
      <c r="ANN1568" s="200"/>
      <c r="ANO1568" s="200"/>
      <c r="ANP1568" s="200"/>
      <c r="ANQ1568" s="200"/>
      <c r="ANR1568" s="200"/>
      <c r="ANS1568" s="200"/>
      <c r="ANT1568" s="200"/>
      <c r="ANU1568" s="200"/>
      <c r="ANV1568" s="200"/>
      <c r="ANW1568" s="200"/>
      <c r="ANX1568" s="200"/>
      <c r="ANY1568" s="200"/>
      <c r="ANZ1568" s="200"/>
      <c r="AOA1568" s="200"/>
      <c r="AOB1568" s="200"/>
      <c r="AOC1568" s="200"/>
      <c r="AOD1568" s="200"/>
      <c r="AOE1568" s="200"/>
      <c r="AOF1568" s="200"/>
      <c r="AOG1568" s="200"/>
      <c r="AOH1568" s="200"/>
      <c r="AOI1568" s="200"/>
      <c r="AOJ1568" s="200"/>
      <c r="AOK1568" s="200"/>
      <c r="AOL1568" s="200"/>
      <c r="AOM1568" s="200"/>
      <c r="AON1568" s="200"/>
      <c r="AOO1568" s="200"/>
      <c r="AOP1568" s="200"/>
      <c r="AOQ1568" s="200"/>
      <c r="AOR1568" s="200"/>
      <c r="AOS1568" s="200"/>
      <c r="AOT1568" s="200"/>
      <c r="AOU1568" s="200"/>
      <c r="AOV1568" s="200"/>
      <c r="AOW1568" s="200"/>
      <c r="AOX1568" s="200"/>
      <c r="AOY1568" s="200"/>
      <c r="AOZ1568" s="200"/>
      <c r="APA1568" s="200"/>
      <c r="APB1568" s="200"/>
      <c r="APC1568" s="200"/>
      <c r="APD1568" s="200"/>
      <c r="APE1568" s="200"/>
      <c r="APF1568" s="200"/>
      <c r="APG1568" s="200"/>
      <c r="APH1568" s="200"/>
      <c r="API1568" s="200"/>
      <c r="APJ1568" s="200"/>
      <c r="APK1568" s="200"/>
      <c r="APL1568" s="200"/>
      <c r="APM1568" s="200"/>
      <c r="APN1568" s="200"/>
      <c r="APO1568" s="200"/>
      <c r="APP1568" s="200"/>
      <c r="APQ1568" s="200"/>
      <c r="APR1568" s="200"/>
      <c r="APS1568" s="200"/>
      <c r="APT1568" s="200"/>
      <c r="APU1568" s="200"/>
      <c r="APV1568" s="200"/>
      <c r="APW1568" s="200"/>
      <c r="APX1568" s="200"/>
      <c r="APY1568" s="200"/>
      <c r="APZ1568" s="200"/>
      <c r="AQA1568" s="200"/>
      <c r="AQB1568" s="200"/>
      <c r="AQC1568" s="200"/>
      <c r="AQD1568" s="200"/>
      <c r="AQE1568" s="200"/>
      <c r="AQF1568" s="200"/>
      <c r="AQG1568" s="200"/>
      <c r="AQH1568" s="200"/>
      <c r="AQI1568" s="200"/>
      <c r="AQJ1568" s="200"/>
      <c r="AQK1568" s="200"/>
      <c r="AQL1568" s="200"/>
      <c r="AQM1568" s="200"/>
      <c r="AQN1568" s="200"/>
      <c r="AQO1568" s="200"/>
      <c r="AQP1568" s="200"/>
      <c r="AQQ1568" s="200"/>
      <c r="AQR1568" s="200"/>
      <c r="AQS1568" s="200"/>
      <c r="AQT1568" s="200"/>
      <c r="AQU1568" s="200"/>
      <c r="AQV1568" s="200"/>
      <c r="AQW1568" s="200"/>
      <c r="AQX1568" s="200"/>
      <c r="AQY1568" s="200"/>
      <c r="AQZ1568" s="200"/>
      <c r="ARA1568" s="200"/>
      <c r="ARB1568" s="200"/>
      <c r="ARC1568" s="200"/>
      <c r="ARD1568" s="200"/>
      <c r="ARE1568" s="200"/>
      <c r="ARF1568" s="200"/>
      <c r="ARG1568" s="200"/>
      <c r="ARH1568" s="200"/>
      <c r="ARI1568" s="200"/>
      <c r="ARJ1568" s="200"/>
      <c r="ARK1568" s="200"/>
      <c r="ARL1568" s="200"/>
      <c r="ARM1568" s="200"/>
      <c r="ARN1568" s="200"/>
      <c r="ARO1568" s="200"/>
      <c r="ARP1568" s="200"/>
      <c r="ARQ1568" s="200"/>
      <c r="ARR1568" s="200"/>
      <c r="ARS1568" s="200"/>
      <c r="ART1568" s="200"/>
      <c r="ARU1568" s="200"/>
      <c r="ARV1568" s="200"/>
      <c r="ARW1568" s="200"/>
      <c r="ARX1568" s="200"/>
      <c r="ARY1568" s="200"/>
      <c r="ARZ1568" s="200"/>
      <c r="ASA1568" s="200"/>
      <c r="ASB1568" s="200"/>
      <c r="ASC1568" s="200"/>
      <c r="ASD1568" s="200"/>
      <c r="ASE1568" s="200"/>
      <c r="ASF1568" s="200"/>
      <c r="ASG1568" s="200"/>
      <c r="ASH1568" s="200"/>
      <c r="ASI1568" s="200"/>
      <c r="ASJ1568" s="200"/>
      <c r="ASK1568" s="200"/>
      <c r="ASL1568" s="200"/>
      <c r="ASM1568" s="200"/>
      <c r="ASN1568" s="200"/>
      <c r="ASO1568" s="200"/>
      <c r="ASP1568" s="200"/>
      <c r="ASQ1568" s="200"/>
      <c r="ASR1568" s="200"/>
      <c r="ASS1568" s="200"/>
      <c r="AST1568" s="200"/>
      <c r="ASU1568" s="200"/>
      <c r="ASV1568" s="200"/>
      <c r="ASW1568" s="200"/>
      <c r="ASX1568" s="200"/>
      <c r="ASY1568" s="200"/>
      <c r="ASZ1568" s="200"/>
      <c r="ATA1568" s="200"/>
      <c r="ATB1568" s="200"/>
      <c r="ATC1568" s="200"/>
      <c r="ATD1568" s="200"/>
      <c r="ATE1568" s="200"/>
      <c r="ATF1568" s="200"/>
      <c r="ATG1568" s="200"/>
      <c r="ATH1568" s="200"/>
      <c r="ATI1568" s="200"/>
      <c r="ATJ1568" s="200"/>
      <c r="ATK1568" s="200"/>
      <c r="ATL1568" s="200"/>
      <c r="ATM1568" s="200"/>
      <c r="ATN1568" s="200"/>
      <c r="ATO1568" s="200"/>
      <c r="ATP1568" s="200"/>
      <c r="ATQ1568" s="200"/>
      <c r="ATR1568" s="200"/>
      <c r="ATS1568" s="200"/>
      <c r="ATT1568" s="200"/>
      <c r="ATU1568" s="200"/>
      <c r="ATV1568" s="200"/>
      <c r="ATW1568" s="200"/>
      <c r="ATX1568" s="200"/>
      <c r="ATY1568" s="200"/>
      <c r="ATZ1568" s="200"/>
      <c r="AUA1568" s="200"/>
      <c r="AUB1568" s="200"/>
      <c r="AUC1568" s="200"/>
      <c r="AUD1568" s="200"/>
      <c r="AUE1568" s="200"/>
      <c r="AUF1568" s="200"/>
      <c r="AUG1568" s="200"/>
      <c r="AUH1568" s="200"/>
      <c r="AUI1568" s="200"/>
      <c r="AUJ1568" s="200"/>
      <c r="AUK1568" s="200"/>
      <c r="AUL1568" s="200"/>
      <c r="AUM1568" s="200"/>
      <c r="AUN1568" s="200"/>
      <c r="AUO1568" s="200"/>
      <c r="AUP1568" s="200"/>
      <c r="AUQ1568" s="200"/>
      <c r="AUR1568" s="200"/>
      <c r="AUS1568" s="200"/>
      <c r="AUT1568" s="200"/>
      <c r="AUU1568" s="200"/>
      <c r="AUV1568" s="200"/>
      <c r="AUW1568" s="200"/>
      <c r="AUX1568" s="200"/>
      <c r="AUY1568" s="200"/>
      <c r="AUZ1568" s="200"/>
      <c r="AVA1568" s="200"/>
      <c r="AVB1568" s="200"/>
      <c r="AVC1568" s="200"/>
      <c r="AVD1568" s="200"/>
      <c r="AVE1568" s="200"/>
      <c r="AVF1568" s="200"/>
      <c r="AVG1568" s="200"/>
      <c r="AVH1568" s="200"/>
      <c r="AVI1568" s="200"/>
      <c r="AVJ1568" s="200"/>
      <c r="AVK1568" s="200"/>
      <c r="AVL1568" s="200"/>
      <c r="AVM1568" s="200"/>
      <c r="AVN1568" s="200"/>
      <c r="AVO1568" s="200"/>
      <c r="AVP1568" s="200"/>
      <c r="AVQ1568" s="200"/>
      <c r="AVR1568" s="200"/>
      <c r="AVS1568" s="200"/>
      <c r="AVT1568" s="200"/>
      <c r="AVU1568" s="200"/>
      <c r="AVV1568" s="200"/>
      <c r="AVW1568" s="200"/>
      <c r="AVX1568" s="200"/>
      <c r="AVY1568" s="200"/>
      <c r="AVZ1568" s="200"/>
      <c r="AWA1568" s="200"/>
      <c r="AWB1568" s="200"/>
      <c r="AWC1568" s="200"/>
      <c r="AWD1568" s="200"/>
      <c r="AWE1568" s="200"/>
      <c r="AWF1568" s="200"/>
      <c r="AWG1568" s="200"/>
      <c r="AWH1568" s="200"/>
      <c r="AWI1568" s="200"/>
      <c r="AWJ1568" s="200"/>
      <c r="AWK1568" s="200"/>
      <c r="AWL1568" s="200"/>
      <c r="AWM1568" s="200"/>
      <c r="AWN1568" s="200"/>
      <c r="AWO1568" s="200"/>
      <c r="AWP1568" s="200"/>
      <c r="AWQ1568" s="200"/>
      <c r="AWR1568" s="200"/>
      <c r="AWS1568" s="200"/>
      <c r="AWT1568" s="200"/>
      <c r="AWU1568" s="200"/>
      <c r="AWV1568" s="200"/>
      <c r="AWW1568" s="200"/>
      <c r="AWX1568" s="200"/>
      <c r="AWY1568" s="200"/>
      <c r="AWZ1568" s="200"/>
      <c r="AXA1568" s="200"/>
      <c r="AXB1568" s="200"/>
      <c r="AXC1568" s="200"/>
      <c r="AXD1568" s="200"/>
      <c r="AXE1568" s="200"/>
      <c r="AXF1568" s="200"/>
      <c r="AXG1568" s="200"/>
      <c r="AXH1568" s="200"/>
      <c r="AXI1568" s="200"/>
      <c r="AXJ1568" s="200"/>
      <c r="AXK1568" s="200"/>
      <c r="AXL1568" s="200"/>
      <c r="AXM1568" s="200"/>
      <c r="AXN1568" s="200"/>
      <c r="AXO1568" s="200"/>
      <c r="AXP1568" s="200"/>
      <c r="AXQ1568" s="200"/>
      <c r="AXR1568" s="200"/>
      <c r="AXS1568" s="200"/>
      <c r="AXT1568" s="200"/>
      <c r="AXU1568" s="200"/>
      <c r="AXV1568" s="200"/>
      <c r="AXW1568" s="200"/>
      <c r="AXX1568" s="200"/>
      <c r="AXY1568" s="200"/>
      <c r="AXZ1568" s="200"/>
      <c r="AYA1568" s="200"/>
      <c r="AYB1568" s="200"/>
      <c r="AYC1568" s="200"/>
      <c r="AYD1568" s="200"/>
      <c r="AYE1568" s="200"/>
      <c r="AYF1568" s="200"/>
      <c r="AYG1568" s="200"/>
      <c r="AYH1568" s="200"/>
      <c r="AYI1568" s="200"/>
      <c r="AYJ1568" s="200"/>
      <c r="AYK1568" s="200"/>
      <c r="AYL1568" s="200"/>
      <c r="AYM1568" s="200"/>
      <c r="AYN1568" s="200"/>
      <c r="AYO1568" s="200"/>
      <c r="AYP1568" s="200"/>
      <c r="AYQ1568" s="200"/>
      <c r="AYR1568" s="200"/>
      <c r="AYS1568" s="200"/>
      <c r="AYT1568" s="200"/>
      <c r="AYU1568" s="200"/>
      <c r="AYV1568" s="200"/>
      <c r="AYW1568" s="200"/>
      <c r="AYX1568" s="200"/>
      <c r="AYY1568" s="200"/>
      <c r="AYZ1568" s="200"/>
      <c r="AZA1568" s="200"/>
      <c r="AZB1568" s="200"/>
      <c r="AZC1568" s="200"/>
      <c r="AZD1568" s="200"/>
      <c r="AZE1568" s="200"/>
      <c r="AZF1568" s="200"/>
      <c r="AZG1568" s="200"/>
      <c r="AZH1568" s="200"/>
      <c r="AZI1568" s="200"/>
      <c r="AZJ1568" s="200"/>
      <c r="AZK1568" s="200"/>
      <c r="AZL1568" s="200"/>
      <c r="AZM1568" s="200"/>
      <c r="AZN1568" s="200"/>
      <c r="AZO1568" s="200"/>
      <c r="AZP1568" s="200"/>
      <c r="AZQ1568" s="200"/>
      <c r="AZR1568" s="200"/>
      <c r="AZS1568" s="200"/>
      <c r="AZT1568" s="200"/>
      <c r="AZU1568" s="200"/>
      <c r="AZV1568" s="200"/>
      <c r="AZW1568" s="200"/>
      <c r="AZX1568" s="200"/>
      <c r="AZY1568" s="200"/>
      <c r="AZZ1568" s="200"/>
      <c r="BAA1568" s="200"/>
      <c r="BAB1568" s="200"/>
      <c r="BAC1568" s="200"/>
      <c r="BAD1568" s="200"/>
      <c r="BAE1568" s="200"/>
      <c r="BAF1568" s="200"/>
      <c r="BAG1568" s="200"/>
      <c r="BAH1568" s="200"/>
      <c r="BAI1568" s="200"/>
      <c r="BAJ1568" s="200"/>
      <c r="BAK1568" s="200"/>
      <c r="BAL1568" s="200"/>
      <c r="BAM1568" s="200"/>
      <c r="BAN1568" s="200"/>
      <c r="BAO1568" s="200"/>
      <c r="BAP1568" s="200"/>
      <c r="BAQ1568" s="200"/>
      <c r="BAR1568" s="200"/>
      <c r="BAS1568" s="200"/>
      <c r="BAT1568" s="200"/>
      <c r="BAU1568" s="200"/>
      <c r="BAV1568" s="200"/>
      <c r="BAW1568" s="200"/>
      <c r="BAX1568" s="200"/>
      <c r="BAY1568" s="200"/>
      <c r="BAZ1568" s="200"/>
      <c r="BBA1568" s="200"/>
      <c r="BBB1568" s="200"/>
      <c r="BBC1568" s="200"/>
      <c r="BBD1568" s="200"/>
      <c r="BBE1568" s="200"/>
      <c r="BBF1568" s="200"/>
      <c r="BBG1568" s="200"/>
      <c r="BBH1568" s="200"/>
      <c r="BBI1568" s="200"/>
      <c r="BBJ1568" s="200"/>
      <c r="BBK1568" s="200"/>
      <c r="BBL1568" s="200"/>
      <c r="BBM1568" s="200"/>
      <c r="BBN1568" s="200"/>
      <c r="BBO1568" s="200"/>
      <c r="BBP1568" s="200"/>
      <c r="BBQ1568" s="200"/>
      <c r="BBR1568" s="200"/>
      <c r="BBS1568" s="200"/>
      <c r="BBT1568" s="200"/>
      <c r="BBU1568" s="200"/>
      <c r="BBV1568" s="200"/>
      <c r="BBW1568" s="200"/>
      <c r="BBX1568" s="200"/>
      <c r="BBY1568" s="200"/>
      <c r="BBZ1568" s="200"/>
      <c r="BCA1568" s="200"/>
      <c r="BCB1568" s="200"/>
      <c r="BCC1568" s="200"/>
      <c r="BCD1568" s="200"/>
      <c r="BCE1568" s="200"/>
      <c r="BCF1568" s="200"/>
      <c r="BCG1568" s="200"/>
      <c r="BCH1568" s="200"/>
      <c r="BCI1568" s="200"/>
      <c r="BCJ1568" s="200"/>
      <c r="BCK1568" s="200"/>
      <c r="BCL1568" s="200"/>
      <c r="BCM1568" s="200"/>
      <c r="BCN1568" s="200"/>
      <c r="BCO1568" s="200"/>
      <c r="BCP1568" s="200"/>
      <c r="BCQ1568" s="200"/>
      <c r="BCR1568" s="200"/>
      <c r="BCS1568" s="200"/>
      <c r="BCT1568" s="200"/>
      <c r="BCU1568" s="200"/>
      <c r="BCV1568" s="200"/>
      <c r="BCW1568" s="200"/>
      <c r="BCX1568" s="200"/>
      <c r="BCY1568" s="200"/>
      <c r="BCZ1568" s="200"/>
      <c r="BDA1568" s="200"/>
      <c r="BDB1568" s="200"/>
      <c r="BDC1568" s="200"/>
      <c r="BDD1568" s="200"/>
      <c r="BDE1568" s="200"/>
      <c r="BDF1568" s="200"/>
      <c r="BDG1568" s="200"/>
      <c r="BDH1568" s="200"/>
      <c r="BDI1568" s="200"/>
      <c r="BDJ1568" s="200"/>
      <c r="BDK1568" s="200"/>
      <c r="BDL1568" s="200"/>
      <c r="BDM1568" s="200"/>
      <c r="BDN1568" s="200"/>
      <c r="BDO1568" s="200"/>
      <c r="BDP1568" s="200"/>
      <c r="BDQ1568" s="200"/>
      <c r="BDR1568" s="200"/>
      <c r="BDS1568" s="200"/>
      <c r="BDT1568" s="200"/>
      <c r="BDU1568" s="200"/>
      <c r="BDV1568" s="200"/>
      <c r="BDW1568" s="200"/>
      <c r="BDX1568" s="200"/>
      <c r="BDY1568" s="200"/>
      <c r="BDZ1568" s="200"/>
      <c r="BEA1568" s="200"/>
      <c r="BEB1568" s="200"/>
      <c r="BEC1568" s="200"/>
      <c r="BED1568" s="200"/>
      <c r="BEE1568" s="200"/>
      <c r="BEF1568" s="200"/>
      <c r="BEG1568" s="200"/>
      <c r="BEH1568" s="200"/>
      <c r="BEI1568" s="200"/>
      <c r="BEJ1568" s="200"/>
      <c r="BEK1568" s="200"/>
      <c r="BEL1568" s="200"/>
      <c r="BEM1568" s="200"/>
      <c r="BEN1568" s="200"/>
      <c r="BEO1568" s="200"/>
      <c r="BEP1568" s="200"/>
      <c r="BEQ1568" s="200"/>
      <c r="BER1568" s="200"/>
      <c r="BES1568" s="200"/>
      <c r="BET1568" s="200"/>
      <c r="BEU1568" s="200"/>
      <c r="BEV1568" s="200"/>
      <c r="BEW1568" s="200"/>
      <c r="BEX1568" s="200"/>
      <c r="BEY1568" s="200"/>
      <c r="BEZ1568" s="200"/>
      <c r="BFA1568" s="200"/>
      <c r="BFB1568" s="200"/>
      <c r="BFC1568" s="200"/>
      <c r="BFD1568" s="200"/>
      <c r="BFE1568" s="200"/>
      <c r="BFF1568" s="200"/>
      <c r="BFG1568" s="200"/>
      <c r="BFH1568" s="200"/>
      <c r="BFI1568" s="200"/>
      <c r="BFJ1568" s="200"/>
      <c r="BFK1568" s="200"/>
      <c r="BFL1568" s="200"/>
      <c r="BFM1568" s="200"/>
      <c r="BFN1568" s="200"/>
      <c r="BFO1568" s="200"/>
      <c r="BFP1568" s="200"/>
      <c r="BFQ1568" s="200"/>
      <c r="BFR1568" s="200"/>
      <c r="BFS1568" s="200"/>
      <c r="BFT1568" s="200"/>
      <c r="BFU1568" s="200"/>
      <c r="BFV1568" s="200"/>
      <c r="BFW1568" s="200"/>
      <c r="BFX1568" s="200"/>
      <c r="BFY1568" s="200"/>
      <c r="BFZ1568" s="200"/>
      <c r="BGA1568" s="200"/>
      <c r="BGB1568" s="200"/>
      <c r="BGC1568" s="200"/>
      <c r="BGD1568" s="200"/>
      <c r="BGE1568" s="200"/>
      <c r="BGF1568" s="200"/>
      <c r="BGG1568" s="200"/>
      <c r="BGH1568" s="200"/>
      <c r="BGI1568" s="200"/>
      <c r="BGJ1568" s="200"/>
      <c r="BGK1568" s="200"/>
      <c r="BGL1568" s="200"/>
      <c r="BGM1568" s="200"/>
      <c r="BGN1568" s="200"/>
      <c r="BGO1568" s="200"/>
      <c r="BGP1568" s="200"/>
      <c r="BGQ1568" s="200"/>
      <c r="BGR1568" s="200"/>
      <c r="BGS1568" s="200"/>
      <c r="BGT1568" s="200"/>
      <c r="BGU1568" s="200"/>
      <c r="BGV1568" s="200"/>
      <c r="BGW1568" s="200"/>
      <c r="BGX1568" s="200"/>
      <c r="BGY1568" s="200"/>
      <c r="BGZ1568" s="200"/>
      <c r="BHA1568" s="200"/>
      <c r="BHB1568" s="200"/>
      <c r="BHC1568" s="200"/>
      <c r="BHD1568" s="200"/>
      <c r="BHE1568" s="200"/>
      <c r="BHF1568" s="200"/>
      <c r="BHG1568" s="200"/>
      <c r="BHH1568" s="200"/>
      <c r="BHI1568" s="200"/>
      <c r="BHJ1568" s="200"/>
      <c r="BHK1568" s="200"/>
      <c r="BHL1568" s="200"/>
      <c r="BHM1568" s="200"/>
      <c r="BHN1568" s="200"/>
      <c r="BHO1568" s="200"/>
      <c r="BHP1568" s="200"/>
      <c r="BHQ1568" s="200"/>
      <c r="BHR1568" s="200"/>
      <c r="BHS1568" s="200"/>
      <c r="BHT1568" s="200"/>
      <c r="BHU1568" s="200"/>
      <c r="BHV1568" s="200"/>
      <c r="BHW1568" s="200"/>
      <c r="BHX1568" s="200"/>
      <c r="BHY1568" s="200"/>
      <c r="BHZ1568" s="200"/>
      <c r="BIA1568" s="200"/>
      <c r="BIB1568" s="200"/>
      <c r="BIC1568" s="200"/>
      <c r="BID1568" s="200"/>
      <c r="BIE1568" s="200"/>
      <c r="BIF1568" s="200"/>
      <c r="BIG1568" s="200"/>
      <c r="BIH1568" s="200"/>
      <c r="BII1568" s="200"/>
      <c r="BIJ1568" s="200"/>
      <c r="BIK1568" s="200"/>
      <c r="BIL1568" s="200"/>
      <c r="BIM1568" s="200"/>
      <c r="BIN1568" s="200"/>
      <c r="BIO1568" s="200"/>
      <c r="BIP1568" s="200"/>
      <c r="BIQ1568" s="200"/>
      <c r="BIR1568" s="200"/>
      <c r="BIS1568" s="200"/>
      <c r="BIT1568" s="200"/>
      <c r="BIU1568" s="200"/>
      <c r="BIV1568" s="200"/>
      <c r="BIW1568" s="200"/>
      <c r="BIX1568" s="200"/>
      <c r="BIY1568" s="200"/>
      <c r="BIZ1568" s="200"/>
      <c r="BJA1568" s="200"/>
      <c r="BJB1568" s="200"/>
      <c r="BJC1568" s="200"/>
      <c r="BJD1568" s="200"/>
      <c r="BJE1568" s="200"/>
      <c r="BJF1568" s="200"/>
      <c r="BJG1568" s="200"/>
      <c r="BJH1568" s="200"/>
      <c r="BJI1568" s="200"/>
      <c r="BJJ1568" s="200"/>
      <c r="BJK1568" s="200"/>
      <c r="BJL1568" s="200"/>
      <c r="BJM1568" s="200"/>
      <c r="BJN1568" s="200"/>
      <c r="BJO1568" s="200"/>
      <c r="BJP1568" s="200"/>
      <c r="BJQ1568" s="200"/>
      <c r="BJR1568" s="200"/>
      <c r="BJS1568" s="200"/>
      <c r="BJT1568" s="200"/>
      <c r="BJU1568" s="200"/>
      <c r="BJV1568" s="200"/>
      <c r="BJW1568" s="200"/>
      <c r="BJX1568" s="200"/>
      <c r="BJY1568" s="200"/>
      <c r="BJZ1568" s="200"/>
      <c r="BKA1568" s="200"/>
      <c r="BKB1568" s="200"/>
      <c r="BKC1568" s="200"/>
      <c r="BKD1568" s="200"/>
      <c r="BKE1568" s="200"/>
      <c r="BKF1568" s="200"/>
      <c r="BKG1568" s="200"/>
      <c r="BKH1568" s="200"/>
      <c r="BKI1568" s="200"/>
      <c r="BKJ1568" s="200"/>
      <c r="BKK1568" s="200"/>
      <c r="BKL1568" s="200"/>
      <c r="BKM1568" s="200"/>
      <c r="BKN1568" s="200"/>
      <c r="BKO1568" s="200"/>
      <c r="BKP1568" s="200"/>
      <c r="BKQ1568" s="200"/>
      <c r="BKR1568" s="200"/>
      <c r="BKS1568" s="200"/>
      <c r="BKT1568" s="200"/>
      <c r="BKU1568" s="200"/>
      <c r="BKV1568" s="200"/>
      <c r="BKW1568" s="200"/>
      <c r="BKX1568" s="200"/>
      <c r="BKY1568" s="200"/>
      <c r="BKZ1568" s="200"/>
      <c r="BLA1568" s="200"/>
      <c r="BLB1568" s="200"/>
      <c r="BLC1568" s="200"/>
      <c r="BLD1568" s="200"/>
      <c r="BLE1568" s="200"/>
      <c r="BLF1568" s="200"/>
      <c r="BLG1568" s="200"/>
      <c r="BLH1568" s="200"/>
      <c r="BLI1568" s="200"/>
      <c r="BLJ1568" s="200"/>
      <c r="BLK1568" s="200"/>
      <c r="BLL1568" s="200"/>
      <c r="BLM1568" s="200"/>
      <c r="BLN1568" s="200"/>
      <c r="BLO1568" s="200"/>
      <c r="BLP1568" s="200"/>
      <c r="BLQ1568" s="200"/>
      <c r="BLR1568" s="200"/>
      <c r="BLS1568" s="200"/>
      <c r="BLT1568" s="200"/>
      <c r="BLU1568" s="200"/>
      <c r="BLV1568" s="200"/>
      <c r="BLW1568" s="200"/>
      <c r="BLX1568" s="200"/>
      <c r="BLY1568" s="200"/>
      <c r="BLZ1568" s="200"/>
      <c r="BMA1568" s="200"/>
      <c r="BMB1568" s="200"/>
      <c r="BMC1568" s="200"/>
      <c r="BMD1568" s="200"/>
      <c r="BME1568" s="200"/>
      <c r="BMF1568" s="200"/>
      <c r="BMG1568" s="200"/>
      <c r="BMH1568" s="200"/>
      <c r="BMI1568" s="200"/>
      <c r="BMJ1568" s="200"/>
      <c r="BMK1568" s="200"/>
      <c r="BML1568" s="200"/>
      <c r="BMM1568" s="200"/>
      <c r="BMN1568" s="200"/>
      <c r="BMO1568" s="200"/>
      <c r="BMP1568" s="200"/>
      <c r="BMQ1568" s="200"/>
      <c r="BMR1568" s="200"/>
      <c r="BMS1568" s="200"/>
      <c r="BMT1568" s="200"/>
      <c r="BMU1568" s="200"/>
      <c r="BMV1568" s="200"/>
      <c r="BMW1568" s="200"/>
      <c r="BMX1568" s="200"/>
      <c r="BMY1568" s="200"/>
      <c r="BMZ1568" s="200"/>
      <c r="BNA1568" s="200"/>
      <c r="BNB1568" s="200"/>
      <c r="BNC1568" s="200"/>
      <c r="BND1568" s="200"/>
      <c r="BNE1568" s="200"/>
      <c r="BNF1568" s="200"/>
      <c r="BNG1568" s="200"/>
      <c r="BNH1568" s="200"/>
      <c r="BNI1568" s="200"/>
      <c r="BNJ1568" s="200"/>
      <c r="BNK1568" s="200"/>
      <c r="BNL1568" s="200"/>
      <c r="BNM1568" s="200"/>
      <c r="BNN1568" s="200"/>
      <c r="BNO1568" s="200"/>
      <c r="BNP1568" s="200"/>
      <c r="BNQ1568" s="200"/>
      <c r="BNR1568" s="200"/>
      <c r="BNS1568" s="200"/>
      <c r="BNT1568" s="200"/>
      <c r="BNU1568" s="200"/>
      <c r="BNV1568" s="200"/>
      <c r="BNW1568" s="200"/>
      <c r="BNX1568" s="200"/>
      <c r="BNY1568" s="200"/>
      <c r="BNZ1568" s="200"/>
      <c r="BOA1568" s="200"/>
      <c r="BOB1568" s="200"/>
      <c r="BOC1568" s="200"/>
      <c r="BOD1568" s="200"/>
      <c r="BOE1568" s="200"/>
      <c r="BOF1568" s="200"/>
      <c r="BOG1568" s="200"/>
      <c r="BOH1568" s="200"/>
      <c r="BOI1568" s="200"/>
      <c r="BOJ1568" s="200"/>
      <c r="BOK1568" s="200"/>
      <c r="BOL1568" s="200"/>
      <c r="BOM1568" s="200"/>
      <c r="BON1568" s="200"/>
      <c r="BOO1568" s="200"/>
      <c r="BOP1568" s="200"/>
      <c r="BOQ1568" s="200"/>
      <c r="BOR1568" s="200"/>
      <c r="BOS1568" s="200"/>
      <c r="BOT1568" s="200"/>
      <c r="BOU1568" s="200"/>
      <c r="BOV1568" s="200"/>
      <c r="BOW1568" s="200"/>
      <c r="BOX1568" s="200"/>
      <c r="BOY1568" s="200"/>
      <c r="BOZ1568" s="200"/>
      <c r="BPA1568" s="200"/>
      <c r="BPB1568" s="200"/>
      <c r="BPC1568" s="200"/>
      <c r="BPD1568" s="200"/>
      <c r="BPE1568" s="200"/>
      <c r="BPF1568" s="200"/>
      <c r="BPG1568" s="200"/>
      <c r="BPH1568" s="200"/>
      <c r="BPI1568" s="200"/>
      <c r="BPJ1568" s="200"/>
      <c r="BPK1568" s="200"/>
      <c r="BPL1568" s="200"/>
      <c r="BPM1568" s="200"/>
      <c r="BPN1568" s="200"/>
      <c r="BPO1568" s="200"/>
      <c r="BPP1568" s="200"/>
      <c r="BPQ1568" s="200"/>
      <c r="BPR1568" s="200"/>
      <c r="BPS1568" s="200"/>
      <c r="BPT1568" s="200"/>
      <c r="BPU1568" s="200"/>
      <c r="BPV1568" s="200"/>
      <c r="BPW1568" s="200"/>
      <c r="BPX1568" s="200"/>
      <c r="BPY1568" s="200"/>
      <c r="BPZ1568" s="200"/>
      <c r="BQA1568" s="200"/>
      <c r="BQB1568" s="200"/>
      <c r="BQC1568" s="200"/>
      <c r="BQD1568" s="200"/>
      <c r="BQE1568" s="200"/>
      <c r="BQF1568" s="200"/>
      <c r="BQG1568" s="200"/>
      <c r="BQH1568" s="200"/>
      <c r="BQI1568" s="200"/>
      <c r="BQJ1568" s="200"/>
      <c r="BQK1568" s="200"/>
      <c r="BQL1568" s="200"/>
      <c r="BQM1568" s="200"/>
      <c r="BQN1568" s="200"/>
      <c r="BQO1568" s="200"/>
      <c r="BQP1568" s="200"/>
      <c r="BQQ1568" s="200"/>
      <c r="BQR1568" s="200"/>
      <c r="BQS1568" s="200"/>
      <c r="BQT1568" s="200"/>
      <c r="BQU1568" s="200"/>
      <c r="BQV1568" s="200"/>
      <c r="BQW1568" s="200"/>
      <c r="BQX1568" s="200"/>
      <c r="BQY1568" s="200"/>
      <c r="BQZ1568" s="200"/>
      <c r="BRA1568" s="200"/>
      <c r="BRB1568" s="200"/>
      <c r="BRC1568" s="200"/>
      <c r="BRD1568" s="200"/>
      <c r="BRE1568" s="200"/>
      <c r="BRF1568" s="200"/>
      <c r="BRG1568" s="200"/>
      <c r="BRH1568" s="200"/>
      <c r="BRI1568" s="200"/>
      <c r="BRJ1568" s="200"/>
      <c r="BRK1568" s="200"/>
      <c r="BRL1568" s="200"/>
      <c r="BRM1568" s="200"/>
      <c r="BRN1568" s="200"/>
      <c r="BRO1568" s="200"/>
      <c r="BRP1568" s="200"/>
      <c r="BRQ1568" s="200"/>
      <c r="BRR1568" s="200"/>
      <c r="BRS1568" s="200"/>
      <c r="BRT1568" s="200"/>
      <c r="BRU1568" s="200"/>
      <c r="BRV1568" s="200"/>
      <c r="BRW1568" s="200"/>
      <c r="BRX1568" s="200"/>
      <c r="BRY1568" s="200"/>
      <c r="BRZ1568" s="200"/>
      <c r="BSA1568" s="200"/>
      <c r="BSB1568" s="200"/>
      <c r="BSC1568" s="200"/>
      <c r="BSD1568" s="200"/>
      <c r="BSE1568" s="200"/>
      <c r="BSF1568" s="200"/>
      <c r="BSG1568" s="200"/>
      <c r="BSH1568" s="200"/>
      <c r="BSI1568" s="200"/>
      <c r="BSJ1568" s="200"/>
      <c r="BSK1568" s="200"/>
      <c r="BSL1568" s="200"/>
      <c r="BSM1568" s="200"/>
      <c r="BSN1568" s="200"/>
      <c r="BSO1568" s="200"/>
      <c r="BSP1568" s="200"/>
      <c r="BSQ1568" s="200"/>
      <c r="BSR1568" s="200"/>
      <c r="BSS1568" s="200"/>
      <c r="BST1568" s="200"/>
      <c r="BSU1568" s="200"/>
      <c r="BSV1568" s="200"/>
      <c r="BSW1568" s="200"/>
      <c r="BSX1568" s="200"/>
      <c r="BSY1568" s="200"/>
      <c r="BSZ1568" s="200"/>
      <c r="BTA1568" s="200"/>
      <c r="BTB1568" s="200"/>
      <c r="BTC1568" s="200"/>
      <c r="BTD1568" s="200"/>
      <c r="BTE1568" s="200"/>
      <c r="BTF1568" s="200"/>
      <c r="BTG1568" s="200"/>
      <c r="BTH1568" s="200"/>
      <c r="BTI1568" s="200"/>
      <c r="BTJ1568" s="200"/>
      <c r="BTK1568" s="200"/>
      <c r="BTL1568" s="200"/>
      <c r="BTM1568" s="200"/>
      <c r="BTN1568" s="200"/>
      <c r="BTO1568" s="200"/>
      <c r="BTP1568" s="200"/>
      <c r="BTQ1568" s="200"/>
      <c r="BTR1568" s="200"/>
      <c r="BTS1568" s="200"/>
      <c r="BTT1568" s="200"/>
      <c r="BTU1568" s="200"/>
      <c r="BTV1568" s="200"/>
      <c r="BTW1568" s="200"/>
      <c r="BTX1568" s="200"/>
      <c r="BTY1568" s="200"/>
      <c r="BTZ1568" s="200"/>
      <c r="BUA1568" s="200"/>
      <c r="BUB1568" s="200"/>
      <c r="BUC1568" s="200"/>
      <c r="BUD1568" s="200"/>
      <c r="BUE1568" s="200"/>
      <c r="BUF1568" s="200"/>
      <c r="BUG1568" s="200"/>
      <c r="BUH1568" s="200"/>
      <c r="BUI1568" s="200"/>
      <c r="BUJ1568" s="200"/>
      <c r="BUK1568" s="200"/>
      <c r="BUL1568" s="200"/>
      <c r="BUM1568" s="200"/>
      <c r="BUN1568" s="200"/>
      <c r="BUO1568" s="200"/>
      <c r="BUP1568" s="200"/>
      <c r="BUQ1568" s="200"/>
      <c r="BUR1568" s="200"/>
      <c r="BUS1568" s="200"/>
      <c r="BUT1568" s="200"/>
      <c r="BUU1568" s="200"/>
      <c r="BUV1568" s="200"/>
      <c r="BUW1568" s="200"/>
      <c r="BUX1568" s="200"/>
      <c r="BUY1568" s="200"/>
      <c r="BUZ1568" s="200"/>
      <c r="BVA1568" s="200"/>
      <c r="BVB1568" s="200"/>
      <c r="BVC1568" s="200"/>
      <c r="BVD1568" s="200"/>
      <c r="BVE1568" s="200"/>
      <c r="BVF1568" s="200"/>
      <c r="BVG1568" s="200"/>
      <c r="BVH1568" s="200"/>
      <c r="BVI1568" s="200"/>
      <c r="BVJ1568" s="200"/>
      <c r="BVK1568" s="200"/>
      <c r="BVL1568" s="200"/>
      <c r="BVM1568" s="200"/>
      <c r="BVN1568" s="200"/>
      <c r="BVO1568" s="200"/>
      <c r="BVP1568" s="200"/>
      <c r="BVQ1568" s="200"/>
      <c r="BVR1568" s="200"/>
      <c r="BVS1568" s="200"/>
      <c r="BVT1568" s="200"/>
      <c r="BVU1568" s="200"/>
      <c r="BVV1568" s="200"/>
      <c r="BVW1568" s="200"/>
      <c r="BVX1568" s="200"/>
      <c r="BVY1568" s="200"/>
      <c r="BVZ1568" s="200"/>
      <c r="BWA1568" s="200"/>
      <c r="BWB1568" s="200"/>
      <c r="BWC1568" s="200"/>
      <c r="BWD1568" s="200"/>
      <c r="BWE1568" s="200"/>
      <c r="BWF1568" s="200"/>
      <c r="BWG1568" s="200"/>
      <c r="BWH1568" s="200"/>
      <c r="BWI1568" s="200"/>
      <c r="BWJ1568" s="200"/>
      <c r="BWK1568" s="200"/>
      <c r="BWL1568" s="200"/>
      <c r="BWM1568" s="200"/>
      <c r="BWN1568" s="200"/>
      <c r="BWO1568" s="200"/>
      <c r="BWP1568" s="200"/>
      <c r="BWQ1568" s="200"/>
      <c r="BWR1568" s="200"/>
      <c r="BWS1568" s="200"/>
      <c r="BWT1568" s="200"/>
      <c r="BWU1568" s="200"/>
      <c r="BWV1568" s="200"/>
      <c r="BWW1568" s="200"/>
      <c r="BWX1568" s="200"/>
      <c r="BWY1568" s="200"/>
      <c r="BWZ1568" s="200"/>
      <c r="BXA1568" s="200"/>
      <c r="BXB1568" s="200"/>
      <c r="BXC1568" s="200"/>
      <c r="BXD1568" s="200"/>
      <c r="BXE1568" s="200"/>
      <c r="BXF1568" s="200"/>
      <c r="BXG1568" s="200"/>
      <c r="BXH1568" s="200"/>
      <c r="BXI1568" s="200"/>
      <c r="BXJ1568" s="200"/>
      <c r="BXK1568" s="200"/>
      <c r="BXL1568" s="200"/>
      <c r="BXM1568" s="200"/>
      <c r="BXN1568" s="200"/>
      <c r="BXO1568" s="200"/>
      <c r="BXP1568" s="200"/>
      <c r="BXQ1568" s="200"/>
      <c r="BXR1568" s="200"/>
      <c r="BXS1568" s="200"/>
      <c r="BXT1568" s="200"/>
      <c r="BXU1568" s="200"/>
      <c r="BXV1568" s="200"/>
      <c r="BXW1568" s="200"/>
      <c r="BXX1568" s="200"/>
      <c r="BXY1568" s="200"/>
      <c r="BXZ1568" s="200"/>
      <c r="BYA1568" s="200"/>
      <c r="BYB1568" s="200"/>
      <c r="BYC1568" s="200"/>
      <c r="BYD1568" s="200"/>
      <c r="BYE1568" s="200"/>
      <c r="BYF1568" s="200"/>
      <c r="BYG1568" s="200"/>
      <c r="BYH1568" s="200"/>
      <c r="BYI1568" s="200"/>
      <c r="BYJ1568" s="200"/>
      <c r="BYK1568" s="200"/>
      <c r="BYL1568" s="200"/>
      <c r="BYM1568" s="200"/>
      <c r="BYN1568" s="200"/>
      <c r="BYO1568" s="200"/>
      <c r="BYP1568" s="200"/>
      <c r="BYQ1568" s="200"/>
      <c r="BYR1568" s="200"/>
      <c r="BYS1568" s="200"/>
      <c r="BYT1568" s="200"/>
      <c r="BYU1568" s="200"/>
      <c r="BYV1568" s="200"/>
      <c r="BYW1568" s="200"/>
      <c r="BYX1568" s="200"/>
      <c r="BYY1568" s="200"/>
      <c r="BYZ1568" s="200"/>
      <c r="BZA1568" s="200"/>
      <c r="BZB1568" s="200"/>
      <c r="BZC1568" s="200"/>
      <c r="BZD1568" s="200"/>
      <c r="BZE1568" s="200"/>
      <c r="BZF1568" s="200"/>
      <c r="BZG1568" s="200"/>
      <c r="BZH1568" s="200"/>
      <c r="BZI1568" s="200"/>
      <c r="BZJ1568" s="200"/>
      <c r="BZK1568" s="200"/>
      <c r="BZL1568" s="200"/>
      <c r="BZM1568" s="200"/>
      <c r="BZN1568" s="200"/>
      <c r="BZO1568" s="200"/>
      <c r="BZP1568" s="200"/>
      <c r="BZQ1568" s="200"/>
      <c r="BZR1568" s="200"/>
      <c r="BZS1568" s="200"/>
      <c r="BZT1568" s="200"/>
      <c r="BZU1568" s="200"/>
      <c r="BZV1568" s="200"/>
      <c r="BZW1568" s="200"/>
      <c r="BZX1568" s="200"/>
      <c r="BZY1568" s="200"/>
      <c r="BZZ1568" s="200"/>
      <c r="CAA1568" s="200"/>
      <c r="CAB1568" s="200"/>
      <c r="CAC1568" s="200"/>
      <c r="CAD1568" s="200"/>
      <c r="CAE1568" s="200"/>
      <c r="CAF1568" s="200"/>
      <c r="CAG1568" s="200"/>
      <c r="CAH1568" s="200"/>
      <c r="CAI1568" s="200"/>
      <c r="CAJ1568" s="200"/>
      <c r="CAK1568" s="200"/>
      <c r="CAL1568" s="200"/>
      <c r="CAM1568" s="200"/>
      <c r="CAN1568" s="200"/>
      <c r="CAO1568" s="200"/>
      <c r="CAP1568" s="200"/>
      <c r="CAQ1568" s="200"/>
      <c r="CAR1568" s="200"/>
      <c r="CAS1568" s="200"/>
      <c r="CAT1568" s="200"/>
      <c r="CAU1568" s="200"/>
      <c r="CAV1568" s="200"/>
      <c r="CAW1568" s="200"/>
      <c r="CAX1568" s="200"/>
      <c r="CAY1568" s="200"/>
      <c r="CAZ1568" s="200"/>
      <c r="CBA1568" s="200"/>
      <c r="CBB1568" s="200"/>
      <c r="CBC1568" s="200"/>
      <c r="CBD1568" s="200"/>
      <c r="CBE1568" s="200"/>
      <c r="CBF1568" s="200"/>
      <c r="CBG1568" s="200"/>
      <c r="CBH1568" s="200"/>
      <c r="CBI1568" s="200"/>
      <c r="CBJ1568" s="200"/>
      <c r="CBK1568" s="200"/>
      <c r="CBL1568" s="200"/>
      <c r="CBM1568" s="200"/>
      <c r="CBN1568" s="200"/>
      <c r="CBO1568" s="200"/>
      <c r="CBP1568" s="200"/>
      <c r="CBQ1568" s="200"/>
      <c r="CBR1568" s="200"/>
      <c r="CBS1568" s="200"/>
      <c r="CBT1568" s="200"/>
      <c r="CBU1568" s="200"/>
      <c r="CBV1568" s="200"/>
      <c r="CBW1568" s="200"/>
      <c r="CBX1568" s="200"/>
      <c r="CBY1568" s="200"/>
      <c r="CBZ1568" s="200"/>
      <c r="CCA1568" s="200"/>
      <c r="CCB1568" s="200"/>
      <c r="CCC1568" s="200"/>
      <c r="CCD1568" s="200"/>
      <c r="CCE1568" s="200"/>
      <c r="CCF1568" s="200"/>
      <c r="CCG1568" s="200"/>
      <c r="CCH1568" s="200"/>
      <c r="CCI1568" s="200"/>
      <c r="CCJ1568" s="200"/>
      <c r="CCK1568" s="200"/>
      <c r="CCL1568" s="200"/>
      <c r="CCM1568" s="200"/>
      <c r="CCN1568" s="200"/>
      <c r="CCO1568" s="200"/>
      <c r="CCP1568" s="200"/>
      <c r="CCQ1568" s="200"/>
      <c r="CCR1568" s="200"/>
      <c r="CCS1568" s="200"/>
      <c r="CCT1568" s="200"/>
      <c r="CCU1568" s="200"/>
      <c r="CCV1568" s="200"/>
      <c r="CCW1568" s="200"/>
      <c r="CCX1568" s="200"/>
      <c r="CCY1568" s="200"/>
      <c r="CCZ1568" s="200"/>
      <c r="CDA1568" s="200"/>
      <c r="CDB1568" s="200"/>
      <c r="CDC1568" s="200"/>
      <c r="CDD1568" s="200"/>
      <c r="CDE1568" s="200"/>
      <c r="CDF1568" s="200"/>
      <c r="CDG1568" s="200"/>
      <c r="CDH1568" s="200"/>
      <c r="CDI1568" s="200"/>
      <c r="CDJ1568" s="200"/>
      <c r="CDK1568" s="200"/>
      <c r="CDL1568" s="200"/>
      <c r="CDM1568" s="200"/>
      <c r="CDN1568" s="200"/>
      <c r="CDO1568" s="200"/>
      <c r="CDP1568" s="200"/>
      <c r="CDQ1568" s="200"/>
      <c r="CDR1568" s="200"/>
      <c r="CDS1568" s="200"/>
      <c r="CDT1568" s="200"/>
      <c r="CDU1568" s="200"/>
      <c r="CDV1568" s="200"/>
      <c r="CDW1568" s="200"/>
      <c r="CDX1568" s="200"/>
      <c r="CDY1568" s="200"/>
      <c r="CDZ1568" s="200"/>
      <c r="CEA1568" s="200"/>
      <c r="CEB1568" s="200"/>
      <c r="CEC1568" s="200"/>
      <c r="CED1568" s="200"/>
      <c r="CEE1568" s="200"/>
      <c r="CEF1568" s="200"/>
      <c r="CEG1568" s="200"/>
      <c r="CEH1568" s="200"/>
      <c r="CEI1568" s="200"/>
      <c r="CEJ1568" s="200"/>
      <c r="CEK1568" s="200"/>
      <c r="CEL1568" s="200"/>
      <c r="CEM1568" s="200"/>
      <c r="CEN1568" s="200"/>
      <c r="CEO1568" s="200"/>
      <c r="CEP1568" s="200"/>
      <c r="CEQ1568" s="200"/>
      <c r="CER1568" s="200"/>
      <c r="CES1568" s="200"/>
      <c r="CET1568" s="200"/>
      <c r="CEU1568" s="200"/>
      <c r="CEV1568" s="200"/>
      <c r="CEW1568" s="200"/>
      <c r="CEX1568" s="200"/>
      <c r="CEY1568" s="200"/>
      <c r="CEZ1568" s="200"/>
      <c r="CFA1568" s="200"/>
      <c r="CFB1568" s="200"/>
      <c r="CFC1568" s="200"/>
      <c r="CFD1568" s="200"/>
      <c r="CFE1568" s="200"/>
      <c r="CFF1568" s="200"/>
      <c r="CFG1568" s="200"/>
      <c r="CFH1568" s="200"/>
      <c r="CFI1568" s="200"/>
      <c r="CFJ1568" s="200"/>
      <c r="CFK1568" s="200"/>
      <c r="CFL1568" s="200"/>
      <c r="CFM1568" s="200"/>
      <c r="CFN1568" s="200"/>
      <c r="CFO1568" s="200"/>
      <c r="CFP1568" s="200"/>
      <c r="CFQ1568" s="200"/>
      <c r="CFR1568" s="200"/>
      <c r="CFS1568" s="200"/>
      <c r="CFT1568" s="200"/>
      <c r="CFU1568" s="200"/>
      <c r="CFV1568" s="200"/>
      <c r="CFW1568" s="200"/>
      <c r="CFX1568" s="200"/>
      <c r="CFY1568" s="200"/>
      <c r="CFZ1568" s="200"/>
      <c r="CGA1568" s="200"/>
      <c r="CGB1568" s="200"/>
      <c r="CGC1568" s="200"/>
      <c r="CGD1568" s="200"/>
      <c r="CGE1568" s="200"/>
      <c r="CGF1568" s="200"/>
      <c r="CGG1568" s="200"/>
      <c r="CGH1568" s="200"/>
      <c r="CGI1568" s="200"/>
      <c r="CGJ1568" s="200"/>
      <c r="CGK1568" s="200"/>
      <c r="CGL1568" s="200"/>
      <c r="CGM1568" s="200"/>
      <c r="CGN1568" s="200"/>
      <c r="CGO1568" s="200"/>
      <c r="CGP1568" s="200"/>
      <c r="CGQ1568" s="200"/>
      <c r="CGR1568" s="200"/>
      <c r="CGS1568" s="200"/>
      <c r="CGT1568" s="200"/>
      <c r="CGU1568" s="200"/>
      <c r="CGV1568" s="200"/>
      <c r="CGW1568" s="200"/>
      <c r="CGX1568" s="200"/>
      <c r="CGY1568" s="200"/>
      <c r="CGZ1568" s="200"/>
      <c r="CHA1568" s="200"/>
      <c r="CHB1568" s="200"/>
      <c r="CHC1568" s="200"/>
      <c r="CHD1568" s="200"/>
      <c r="CHE1568" s="200"/>
      <c r="CHF1568" s="200"/>
      <c r="CHG1568" s="200"/>
      <c r="CHH1568" s="200"/>
      <c r="CHI1568" s="200"/>
      <c r="CHJ1568" s="200"/>
      <c r="CHK1568" s="200"/>
      <c r="CHL1568" s="200"/>
      <c r="CHM1568" s="200"/>
      <c r="CHN1568" s="200"/>
      <c r="CHO1568" s="200"/>
      <c r="CHP1568" s="200"/>
      <c r="CHQ1568" s="200"/>
      <c r="CHR1568" s="200"/>
      <c r="CHS1568" s="200"/>
      <c r="CHT1568" s="200"/>
      <c r="CHU1568" s="200"/>
      <c r="CHV1568" s="200"/>
      <c r="CHW1568" s="200"/>
      <c r="CHX1568" s="200"/>
      <c r="CHY1568" s="200"/>
      <c r="CHZ1568" s="200"/>
      <c r="CIA1568" s="200"/>
      <c r="CIB1568" s="200"/>
      <c r="CIC1568" s="200"/>
      <c r="CID1568" s="200"/>
      <c r="CIE1568" s="200"/>
      <c r="CIF1568" s="200"/>
      <c r="CIG1568" s="200"/>
      <c r="CIH1568" s="200"/>
      <c r="CII1568" s="200"/>
      <c r="CIJ1568" s="200"/>
      <c r="CIK1568" s="200"/>
      <c r="CIL1568" s="200"/>
      <c r="CIM1568" s="200"/>
      <c r="CIN1568" s="200"/>
      <c r="CIO1568" s="200"/>
      <c r="CIP1568" s="200"/>
      <c r="CIQ1568" s="200"/>
      <c r="CIR1568" s="200"/>
      <c r="CIS1568" s="200"/>
      <c r="CIT1568" s="200"/>
      <c r="CIU1568" s="200"/>
      <c r="CIV1568" s="200"/>
      <c r="CIW1568" s="200"/>
      <c r="CIX1568" s="200"/>
      <c r="CIY1568" s="200"/>
      <c r="CIZ1568" s="200"/>
      <c r="CJA1568" s="200"/>
      <c r="CJB1568" s="200"/>
      <c r="CJC1568" s="200"/>
      <c r="CJD1568" s="200"/>
      <c r="CJE1568" s="200"/>
      <c r="CJF1568" s="200"/>
      <c r="CJG1568" s="200"/>
      <c r="CJH1568" s="200"/>
      <c r="CJI1568" s="200"/>
      <c r="CJJ1568" s="200"/>
      <c r="CJK1568" s="200"/>
      <c r="CJL1568" s="200"/>
      <c r="CJM1568" s="200"/>
      <c r="CJN1568" s="200"/>
      <c r="CJO1568" s="200"/>
      <c r="CJP1568" s="200"/>
      <c r="CJQ1568" s="200"/>
      <c r="CJR1568" s="200"/>
      <c r="CJS1568" s="200"/>
      <c r="CJT1568" s="200"/>
      <c r="CJU1568" s="200"/>
      <c r="CJV1568" s="200"/>
      <c r="CJW1568" s="200"/>
      <c r="CJX1568" s="200"/>
      <c r="CJY1568" s="200"/>
      <c r="CJZ1568" s="200"/>
      <c r="CKA1568" s="200"/>
      <c r="CKB1568" s="200"/>
      <c r="CKC1568" s="200"/>
      <c r="CKD1568" s="200"/>
      <c r="CKE1568" s="200"/>
      <c r="CKF1568" s="200"/>
      <c r="CKG1568" s="200"/>
      <c r="CKH1568" s="200"/>
      <c r="CKI1568" s="200"/>
      <c r="CKJ1568" s="200"/>
      <c r="CKK1568" s="200"/>
      <c r="CKL1568" s="200"/>
      <c r="CKM1568" s="200"/>
      <c r="CKN1568" s="200"/>
      <c r="CKO1568" s="200"/>
      <c r="CKP1568" s="200"/>
      <c r="CKQ1568" s="200"/>
      <c r="CKR1568" s="200"/>
      <c r="CKS1568" s="200"/>
      <c r="CKT1568" s="200"/>
      <c r="CKU1568" s="200"/>
      <c r="CKV1568" s="200"/>
      <c r="CKW1568" s="200"/>
      <c r="CKX1568" s="200"/>
      <c r="CKY1568" s="200"/>
      <c r="CKZ1568" s="200"/>
      <c r="CLA1568" s="200"/>
      <c r="CLB1568" s="200"/>
      <c r="CLC1568" s="200"/>
      <c r="CLD1568" s="200"/>
      <c r="CLE1568" s="200"/>
      <c r="CLF1568" s="200"/>
      <c r="CLG1568" s="200"/>
      <c r="CLH1568" s="200"/>
      <c r="CLI1568" s="200"/>
      <c r="CLJ1568" s="200"/>
      <c r="CLK1568" s="200"/>
      <c r="CLL1568" s="200"/>
      <c r="CLM1568" s="200"/>
      <c r="CLN1568" s="200"/>
      <c r="CLO1568" s="200"/>
      <c r="CLP1568" s="200"/>
      <c r="CLQ1568" s="200"/>
      <c r="CLR1568" s="200"/>
      <c r="CLS1568" s="200"/>
      <c r="CLT1568" s="200"/>
      <c r="CLU1568" s="200"/>
      <c r="CLV1568" s="200"/>
      <c r="CLW1568" s="200"/>
      <c r="CLX1568" s="200"/>
      <c r="CLY1568" s="200"/>
      <c r="CLZ1568" s="200"/>
      <c r="CMA1568" s="200"/>
      <c r="CMB1568" s="200"/>
      <c r="CMC1568" s="200"/>
      <c r="CMD1568" s="200"/>
      <c r="CME1568" s="200"/>
      <c r="CMF1568" s="200"/>
      <c r="CMG1568" s="200"/>
      <c r="CMH1568" s="200"/>
      <c r="CMI1568" s="200"/>
      <c r="CMJ1568" s="200"/>
      <c r="CMK1568" s="200"/>
      <c r="CML1568" s="200"/>
      <c r="CMM1568" s="200"/>
      <c r="CMN1568" s="200"/>
      <c r="CMO1568" s="200"/>
      <c r="CMP1568" s="200"/>
      <c r="CMQ1568" s="200"/>
      <c r="CMR1568" s="200"/>
      <c r="CMS1568" s="200"/>
      <c r="CMT1568" s="200"/>
      <c r="CMU1568" s="200"/>
      <c r="CMV1568" s="200"/>
      <c r="CMW1568" s="200"/>
      <c r="CMX1568" s="200"/>
      <c r="CMY1568" s="200"/>
      <c r="CMZ1568" s="200"/>
      <c r="CNA1568" s="200"/>
      <c r="CNB1568" s="200"/>
      <c r="CNC1568" s="200"/>
      <c r="CND1568" s="200"/>
      <c r="CNE1568" s="200"/>
      <c r="CNF1568" s="200"/>
      <c r="CNG1568" s="200"/>
      <c r="CNH1568" s="200"/>
      <c r="CNI1568" s="200"/>
      <c r="CNJ1568" s="200"/>
      <c r="CNK1568" s="200"/>
      <c r="CNL1568" s="200"/>
      <c r="CNM1568" s="200"/>
      <c r="CNN1568" s="200"/>
      <c r="CNO1568" s="200"/>
      <c r="CNP1568" s="200"/>
      <c r="CNQ1568" s="200"/>
      <c r="CNR1568" s="200"/>
      <c r="CNS1568" s="200"/>
      <c r="CNT1568" s="200"/>
      <c r="CNU1568" s="200"/>
      <c r="CNV1568" s="200"/>
      <c r="CNW1568" s="200"/>
      <c r="CNX1568" s="200"/>
      <c r="CNY1568" s="200"/>
      <c r="CNZ1568" s="200"/>
      <c r="COA1568" s="200"/>
      <c r="COB1568" s="200"/>
      <c r="COC1568" s="200"/>
      <c r="COD1568" s="200"/>
      <c r="COE1568" s="200"/>
      <c r="COF1568" s="200"/>
      <c r="COG1568" s="200"/>
      <c r="COH1568" s="200"/>
      <c r="COI1568" s="200"/>
      <c r="COJ1568" s="200"/>
      <c r="COK1568" s="200"/>
      <c r="COL1568" s="200"/>
      <c r="COM1568" s="200"/>
      <c r="CON1568" s="200"/>
      <c r="COO1568" s="200"/>
      <c r="COP1568" s="200"/>
      <c r="COQ1568" s="200"/>
      <c r="COR1568" s="200"/>
      <c r="COS1568" s="200"/>
      <c r="COT1568" s="200"/>
      <c r="COU1568" s="200"/>
      <c r="COV1568" s="200"/>
      <c r="COW1568" s="200"/>
      <c r="COX1568" s="200"/>
      <c r="COY1568" s="200"/>
      <c r="COZ1568" s="200"/>
      <c r="CPA1568" s="200"/>
      <c r="CPB1568" s="200"/>
      <c r="CPC1568" s="200"/>
      <c r="CPD1568" s="200"/>
      <c r="CPE1568" s="200"/>
      <c r="CPF1568" s="200"/>
      <c r="CPG1568" s="200"/>
      <c r="CPH1568" s="200"/>
      <c r="CPI1568" s="200"/>
      <c r="CPJ1568" s="200"/>
      <c r="CPK1568" s="200"/>
      <c r="CPL1568" s="200"/>
      <c r="CPM1568" s="200"/>
      <c r="CPN1568" s="200"/>
      <c r="CPO1568" s="200"/>
      <c r="CPP1568" s="200"/>
      <c r="CPQ1568" s="200"/>
      <c r="CPR1568" s="200"/>
      <c r="CPS1568" s="200"/>
      <c r="CPT1568" s="200"/>
      <c r="CPU1568" s="200"/>
      <c r="CPV1568" s="200"/>
      <c r="CPW1568" s="200"/>
      <c r="CPX1568" s="200"/>
      <c r="CPY1568" s="200"/>
      <c r="CPZ1568" s="200"/>
      <c r="CQA1568" s="200"/>
      <c r="CQB1568" s="200"/>
      <c r="CQC1568" s="200"/>
      <c r="CQD1568" s="200"/>
      <c r="CQE1568" s="200"/>
      <c r="CQF1568" s="200"/>
      <c r="CQG1568" s="200"/>
      <c r="CQH1568" s="200"/>
      <c r="CQI1568" s="200"/>
      <c r="CQJ1568" s="200"/>
      <c r="CQK1568" s="200"/>
      <c r="CQL1568" s="200"/>
      <c r="CQM1568" s="200"/>
      <c r="CQN1568" s="200"/>
      <c r="CQO1568" s="200"/>
      <c r="CQP1568" s="200"/>
      <c r="CQQ1568" s="200"/>
      <c r="CQR1568" s="200"/>
      <c r="CQS1568" s="200"/>
      <c r="CQT1568" s="200"/>
      <c r="CQU1568" s="200"/>
      <c r="CQV1568" s="200"/>
      <c r="CQW1568" s="200"/>
      <c r="CQX1568" s="200"/>
      <c r="CQY1568" s="200"/>
      <c r="CQZ1568" s="200"/>
      <c r="CRA1568" s="200"/>
      <c r="CRB1568" s="200"/>
      <c r="CRC1568" s="200"/>
      <c r="CRD1568" s="200"/>
      <c r="CRE1568" s="200"/>
      <c r="CRF1568" s="200"/>
      <c r="CRG1568" s="200"/>
      <c r="CRH1568" s="200"/>
      <c r="CRI1568" s="200"/>
      <c r="CRJ1568" s="200"/>
      <c r="CRK1568" s="200"/>
      <c r="CRL1568" s="200"/>
      <c r="CRM1568" s="200"/>
      <c r="CRN1568" s="200"/>
      <c r="CRO1568" s="200"/>
      <c r="CRP1568" s="200"/>
      <c r="CRQ1568" s="200"/>
      <c r="CRR1568" s="200"/>
      <c r="CRS1568" s="200"/>
      <c r="CRT1568" s="200"/>
      <c r="CRU1568" s="200"/>
      <c r="CRV1568" s="200"/>
      <c r="CRW1568" s="200"/>
      <c r="CRX1568" s="200"/>
      <c r="CRY1568" s="200"/>
      <c r="CRZ1568" s="200"/>
      <c r="CSA1568" s="200"/>
      <c r="CSB1568" s="200"/>
      <c r="CSC1568" s="200"/>
      <c r="CSD1568" s="200"/>
      <c r="CSE1568" s="200"/>
      <c r="CSF1568" s="200"/>
      <c r="CSG1568" s="200"/>
      <c r="CSH1568" s="200"/>
      <c r="CSI1568" s="200"/>
      <c r="CSJ1568" s="200"/>
      <c r="CSK1568" s="200"/>
      <c r="CSL1568" s="200"/>
      <c r="CSM1568" s="200"/>
      <c r="CSN1568" s="200"/>
      <c r="CSO1568" s="200"/>
      <c r="CSP1568" s="200"/>
      <c r="CSQ1568" s="200"/>
      <c r="CSR1568" s="200"/>
      <c r="CSS1568" s="200"/>
      <c r="CST1568" s="200"/>
      <c r="CSU1568" s="200"/>
      <c r="CSV1568" s="200"/>
      <c r="CSW1568" s="200"/>
      <c r="CSX1568" s="200"/>
      <c r="CSY1568" s="200"/>
      <c r="CSZ1568" s="200"/>
      <c r="CTA1568" s="200"/>
      <c r="CTB1568" s="200"/>
      <c r="CTC1568" s="200"/>
      <c r="CTD1568" s="200"/>
      <c r="CTE1568" s="200"/>
      <c r="CTF1568" s="200"/>
      <c r="CTG1568" s="200"/>
      <c r="CTH1568" s="200"/>
      <c r="CTI1568" s="200"/>
      <c r="CTJ1568" s="200"/>
      <c r="CTK1568" s="200"/>
      <c r="CTL1568" s="200"/>
      <c r="CTM1568" s="200"/>
      <c r="CTN1568" s="200"/>
      <c r="CTO1568" s="200"/>
      <c r="CTP1568" s="200"/>
      <c r="CTQ1568" s="200"/>
      <c r="CTR1568" s="200"/>
      <c r="CTS1568" s="200"/>
      <c r="CTT1568" s="200"/>
      <c r="CTU1568" s="200"/>
      <c r="CTV1568" s="200"/>
      <c r="CTW1568" s="200"/>
      <c r="CTX1568" s="200"/>
      <c r="CTY1568" s="200"/>
      <c r="CTZ1568" s="200"/>
      <c r="CUA1568" s="200"/>
      <c r="CUB1568" s="200"/>
      <c r="CUC1568" s="200"/>
      <c r="CUD1568" s="200"/>
      <c r="CUE1568" s="200"/>
      <c r="CUF1568" s="200"/>
      <c r="CUG1568" s="200"/>
      <c r="CUH1568" s="200"/>
      <c r="CUI1568" s="200"/>
      <c r="CUJ1568" s="200"/>
      <c r="CUK1568" s="200"/>
      <c r="CUL1568" s="200"/>
      <c r="CUM1568" s="200"/>
      <c r="CUN1568" s="200"/>
      <c r="CUO1568" s="200"/>
      <c r="CUP1568" s="200"/>
      <c r="CUQ1568" s="200"/>
      <c r="CUR1568" s="200"/>
      <c r="CUS1568" s="200"/>
      <c r="CUT1568" s="200"/>
      <c r="CUU1568" s="200"/>
      <c r="CUV1568" s="200"/>
      <c r="CUW1568" s="200"/>
      <c r="CUX1568" s="200"/>
      <c r="CUY1568" s="200"/>
      <c r="CUZ1568" s="200"/>
      <c r="CVA1568" s="200"/>
      <c r="CVB1568" s="200"/>
      <c r="CVC1568" s="200"/>
      <c r="CVD1568" s="200"/>
      <c r="CVE1568" s="200"/>
      <c r="CVF1568" s="200"/>
      <c r="CVG1568" s="200"/>
      <c r="CVH1568" s="200"/>
      <c r="CVI1568" s="200"/>
      <c r="CVJ1568" s="200"/>
      <c r="CVK1568" s="200"/>
      <c r="CVL1568" s="200"/>
      <c r="CVM1568" s="200"/>
      <c r="CVN1568" s="200"/>
      <c r="CVO1568" s="200"/>
      <c r="CVP1568" s="200"/>
      <c r="CVQ1568" s="200"/>
      <c r="CVR1568" s="200"/>
      <c r="CVS1568" s="200"/>
      <c r="CVT1568" s="200"/>
      <c r="CVU1568" s="200"/>
      <c r="CVV1568" s="200"/>
      <c r="CVW1568" s="200"/>
      <c r="CVX1568" s="200"/>
      <c r="CVY1568" s="200"/>
      <c r="CVZ1568" s="200"/>
      <c r="CWA1568" s="200"/>
      <c r="CWB1568" s="200"/>
      <c r="CWC1568" s="200"/>
      <c r="CWD1568" s="200"/>
      <c r="CWE1568" s="200"/>
      <c r="CWF1568" s="200"/>
      <c r="CWG1568" s="200"/>
      <c r="CWH1568" s="200"/>
      <c r="CWI1568" s="200"/>
      <c r="CWJ1568" s="200"/>
      <c r="CWK1568" s="200"/>
      <c r="CWL1568" s="200"/>
      <c r="CWM1568" s="200"/>
      <c r="CWN1568" s="200"/>
      <c r="CWO1568" s="200"/>
      <c r="CWP1568" s="200"/>
      <c r="CWQ1568" s="200"/>
      <c r="CWR1568" s="200"/>
      <c r="CWS1568" s="200"/>
      <c r="CWT1568" s="200"/>
      <c r="CWU1568" s="200"/>
      <c r="CWV1568" s="200"/>
      <c r="CWW1568" s="200"/>
      <c r="CWX1568" s="200"/>
      <c r="CWY1568" s="200"/>
      <c r="CWZ1568" s="200"/>
      <c r="CXA1568" s="200"/>
      <c r="CXB1568" s="200"/>
      <c r="CXC1568" s="200"/>
      <c r="CXD1568" s="200"/>
      <c r="CXE1568" s="200"/>
      <c r="CXF1568" s="200"/>
      <c r="CXG1568" s="200"/>
      <c r="CXH1568" s="200"/>
      <c r="CXI1568" s="200"/>
      <c r="CXJ1568" s="200"/>
      <c r="CXK1568" s="200"/>
      <c r="CXL1568" s="200"/>
      <c r="CXM1568" s="200"/>
      <c r="CXN1568" s="200"/>
      <c r="CXO1568" s="200"/>
      <c r="CXP1568" s="200"/>
      <c r="CXQ1568" s="200"/>
      <c r="CXR1568" s="200"/>
      <c r="CXS1568" s="200"/>
      <c r="CXT1568" s="200"/>
      <c r="CXU1568" s="200"/>
      <c r="CXV1568" s="200"/>
      <c r="CXW1568" s="200"/>
      <c r="CXX1568" s="200"/>
      <c r="CXY1568" s="200"/>
      <c r="CXZ1568" s="200"/>
      <c r="CYA1568" s="200"/>
      <c r="CYB1568" s="200"/>
      <c r="CYC1568" s="200"/>
      <c r="CYD1568" s="200"/>
      <c r="CYE1568" s="200"/>
      <c r="CYF1568" s="200"/>
      <c r="CYG1568" s="200"/>
      <c r="CYH1568" s="200"/>
      <c r="CYI1568" s="200"/>
      <c r="CYJ1568" s="200"/>
      <c r="CYK1568" s="200"/>
      <c r="CYL1568" s="200"/>
      <c r="CYM1568" s="200"/>
      <c r="CYN1568" s="200"/>
      <c r="CYO1568" s="200"/>
      <c r="CYP1568" s="200"/>
      <c r="CYQ1568" s="200"/>
      <c r="CYR1568" s="200"/>
      <c r="CYS1568" s="200"/>
      <c r="CYT1568" s="200"/>
      <c r="CYU1568" s="200"/>
      <c r="CYV1568" s="200"/>
      <c r="CYW1568" s="200"/>
      <c r="CYX1568" s="200"/>
      <c r="CYY1568" s="200"/>
      <c r="CYZ1568" s="200"/>
      <c r="CZA1568" s="200"/>
      <c r="CZB1568" s="200"/>
      <c r="CZC1568" s="200"/>
      <c r="CZD1568" s="200"/>
      <c r="CZE1568" s="200"/>
      <c r="CZF1568" s="200"/>
      <c r="CZG1568" s="200"/>
      <c r="CZH1568" s="200"/>
      <c r="CZI1568" s="200"/>
      <c r="CZJ1568" s="200"/>
      <c r="CZK1568" s="200"/>
      <c r="CZL1568" s="200"/>
      <c r="CZM1568" s="200"/>
      <c r="CZN1568" s="200"/>
      <c r="CZO1568" s="200"/>
      <c r="CZP1568" s="200"/>
      <c r="CZQ1568" s="200"/>
      <c r="CZR1568" s="200"/>
      <c r="CZS1568" s="200"/>
      <c r="CZT1568" s="200"/>
      <c r="CZU1568" s="200"/>
      <c r="CZV1568" s="200"/>
      <c r="CZW1568" s="200"/>
      <c r="CZX1568" s="200"/>
      <c r="CZY1568" s="200"/>
      <c r="CZZ1568" s="200"/>
      <c r="DAA1568" s="200"/>
      <c r="DAB1568" s="200"/>
      <c r="DAC1568" s="200"/>
      <c r="DAD1568" s="200"/>
      <c r="DAE1568" s="200"/>
      <c r="DAF1568" s="200"/>
      <c r="DAG1568" s="200"/>
      <c r="DAH1568" s="200"/>
      <c r="DAI1568" s="200"/>
      <c r="DAJ1568" s="200"/>
      <c r="DAK1568" s="200"/>
      <c r="DAL1568" s="200"/>
      <c r="DAM1568" s="200"/>
      <c r="DAN1568" s="200"/>
      <c r="DAO1568" s="200"/>
      <c r="DAP1568" s="200"/>
      <c r="DAQ1568" s="200"/>
      <c r="DAR1568" s="200"/>
      <c r="DAS1568" s="200"/>
      <c r="DAT1568" s="200"/>
      <c r="DAU1568" s="200"/>
      <c r="DAV1568" s="200"/>
      <c r="DAW1568" s="200"/>
      <c r="DAX1568" s="200"/>
      <c r="DAY1568" s="200"/>
      <c r="DAZ1568" s="200"/>
      <c r="DBA1568" s="200"/>
      <c r="DBB1568" s="200"/>
      <c r="DBC1568" s="200"/>
      <c r="DBD1568" s="200"/>
      <c r="DBE1568" s="200"/>
      <c r="DBF1568" s="200"/>
      <c r="DBG1568" s="200"/>
      <c r="DBH1568" s="200"/>
      <c r="DBI1568" s="200"/>
      <c r="DBJ1568" s="200"/>
      <c r="DBK1568" s="200"/>
      <c r="DBL1568" s="200"/>
      <c r="DBM1568" s="200"/>
      <c r="DBN1568" s="200"/>
      <c r="DBO1568" s="200"/>
      <c r="DBP1568" s="200"/>
      <c r="DBQ1568" s="200"/>
      <c r="DBR1568" s="200"/>
      <c r="DBS1568" s="200"/>
      <c r="DBT1568" s="200"/>
      <c r="DBU1568" s="200"/>
      <c r="DBV1568" s="200"/>
      <c r="DBW1568" s="200"/>
      <c r="DBX1568" s="200"/>
      <c r="DBY1568" s="200"/>
      <c r="DBZ1568" s="200"/>
      <c r="DCA1568" s="200"/>
      <c r="DCB1568" s="200"/>
      <c r="DCC1568" s="200"/>
      <c r="DCD1568" s="200"/>
      <c r="DCE1568" s="200"/>
      <c r="DCF1568" s="200"/>
      <c r="DCG1568" s="200"/>
      <c r="DCH1568" s="200"/>
      <c r="DCI1568" s="200"/>
      <c r="DCJ1568" s="200"/>
      <c r="DCK1568" s="200"/>
      <c r="DCL1568" s="200"/>
      <c r="DCM1568" s="200"/>
      <c r="DCN1568" s="200"/>
      <c r="DCO1568" s="200"/>
      <c r="DCP1568" s="200"/>
      <c r="DCQ1568" s="200"/>
      <c r="DCR1568" s="200"/>
      <c r="DCS1568" s="200"/>
      <c r="DCT1568" s="200"/>
      <c r="DCU1568" s="200"/>
      <c r="DCV1568" s="200"/>
      <c r="DCW1568" s="200"/>
      <c r="DCX1568" s="200"/>
      <c r="DCY1568" s="200"/>
      <c r="DCZ1568" s="200"/>
      <c r="DDA1568" s="200"/>
      <c r="DDB1568" s="200"/>
      <c r="DDC1568" s="200"/>
      <c r="DDD1568" s="200"/>
      <c r="DDE1568" s="200"/>
      <c r="DDF1568" s="200"/>
      <c r="DDG1568" s="200"/>
      <c r="DDH1568" s="200"/>
      <c r="DDI1568" s="200"/>
      <c r="DDJ1568" s="200"/>
      <c r="DDK1568" s="200"/>
      <c r="DDL1568" s="200"/>
      <c r="DDM1568" s="200"/>
      <c r="DDN1568" s="200"/>
      <c r="DDO1568" s="200"/>
      <c r="DDP1568" s="200"/>
      <c r="DDQ1568" s="200"/>
      <c r="DDR1568" s="200"/>
      <c r="DDS1568" s="200"/>
      <c r="DDT1568" s="200"/>
      <c r="DDU1568" s="200"/>
      <c r="DDV1568" s="200"/>
      <c r="DDW1568" s="200"/>
      <c r="DDX1568" s="200"/>
      <c r="DDY1568" s="200"/>
      <c r="DDZ1568" s="200"/>
      <c r="DEA1568" s="200"/>
      <c r="DEB1568" s="200"/>
      <c r="DEC1568" s="200"/>
      <c r="DED1568" s="200"/>
      <c r="DEE1568" s="200"/>
      <c r="DEF1568" s="200"/>
      <c r="DEG1568" s="200"/>
      <c r="DEH1568" s="200"/>
      <c r="DEI1568" s="200"/>
      <c r="DEJ1568" s="200"/>
      <c r="DEK1568" s="200"/>
      <c r="DEL1568" s="200"/>
      <c r="DEM1568" s="200"/>
      <c r="DEN1568" s="200"/>
      <c r="DEO1568" s="200"/>
      <c r="DEP1568" s="200"/>
      <c r="DEQ1568" s="200"/>
      <c r="DER1568" s="200"/>
      <c r="DES1568" s="200"/>
      <c r="DET1568" s="200"/>
      <c r="DEU1568" s="200"/>
      <c r="DEV1568" s="200"/>
      <c r="DEW1568" s="200"/>
      <c r="DEX1568" s="200"/>
      <c r="DEY1568" s="200"/>
      <c r="DEZ1568" s="200"/>
      <c r="DFA1568" s="200"/>
      <c r="DFB1568" s="200"/>
      <c r="DFC1568" s="200"/>
      <c r="DFD1568" s="200"/>
      <c r="DFE1568" s="200"/>
      <c r="DFF1568" s="200"/>
      <c r="DFG1568" s="200"/>
      <c r="DFH1568" s="200"/>
      <c r="DFI1568" s="200"/>
      <c r="DFJ1568" s="200"/>
      <c r="DFK1568" s="200"/>
      <c r="DFL1568" s="200"/>
      <c r="DFM1568" s="200"/>
      <c r="DFN1568" s="200"/>
      <c r="DFO1568" s="200"/>
      <c r="DFP1568" s="200"/>
      <c r="DFQ1568" s="200"/>
      <c r="DFR1568" s="200"/>
      <c r="DFS1568" s="200"/>
      <c r="DFT1568" s="200"/>
      <c r="DFU1568" s="200"/>
      <c r="DFV1568" s="200"/>
      <c r="DFW1568" s="200"/>
      <c r="DFX1568" s="200"/>
      <c r="DFY1568" s="200"/>
      <c r="DFZ1568" s="200"/>
      <c r="DGA1568" s="200"/>
      <c r="DGB1568" s="200"/>
      <c r="DGC1568" s="200"/>
      <c r="DGD1568" s="200"/>
      <c r="DGE1568" s="200"/>
      <c r="DGF1568" s="200"/>
      <c r="DGG1568" s="200"/>
      <c r="DGH1568" s="200"/>
      <c r="DGI1568" s="200"/>
      <c r="DGJ1568" s="200"/>
      <c r="DGK1568" s="200"/>
      <c r="DGL1568" s="200"/>
      <c r="DGM1568" s="200"/>
      <c r="DGN1568" s="200"/>
      <c r="DGO1568" s="200"/>
      <c r="DGP1568" s="200"/>
      <c r="DGQ1568" s="200"/>
      <c r="DGR1568" s="200"/>
      <c r="DGS1568" s="200"/>
      <c r="DGT1568" s="200"/>
      <c r="DGU1568" s="200"/>
      <c r="DGV1568" s="200"/>
      <c r="DGW1568" s="200"/>
      <c r="DGX1568" s="200"/>
      <c r="DGY1568" s="200"/>
      <c r="DGZ1568" s="200"/>
      <c r="DHA1568" s="200"/>
      <c r="DHB1568" s="200"/>
      <c r="DHC1568" s="200"/>
      <c r="DHD1568" s="200"/>
      <c r="DHE1568" s="200"/>
      <c r="DHF1568" s="200"/>
      <c r="DHG1568" s="200"/>
      <c r="DHH1568" s="200"/>
      <c r="DHI1568" s="200"/>
      <c r="DHJ1568" s="200"/>
      <c r="DHK1568" s="200"/>
      <c r="DHL1568" s="200"/>
      <c r="DHM1568" s="200"/>
      <c r="DHN1568" s="200"/>
      <c r="DHO1568" s="200"/>
      <c r="DHP1568" s="200"/>
      <c r="DHQ1568" s="200"/>
      <c r="DHR1568" s="200"/>
      <c r="DHS1568" s="200"/>
      <c r="DHT1568" s="200"/>
      <c r="DHU1568" s="200"/>
      <c r="DHV1568" s="200"/>
      <c r="DHW1568" s="200"/>
      <c r="DHX1568" s="200"/>
      <c r="DHY1568" s="200"/>
      <c r="DHZ1568" s="200"/>
      <c r="DIA1568" s="200"/>
      <c r="DIB1568" s="200"/>
      <c r="DIC1568" s="200"/>
      <c r="DID1568" s="200"/>
      <c r="DIE1568" s="200"/>
      <c r="DIF1568" s="200"/>
      <c r="DIG1568" s="200"/>
      <c r="DIH1568" s="200"/>
      <c r="DII1568" s="200"/>
      <c r="DIJ1568" s="200"/>
      <c r="DIK1568" s="200"/>
      <c r="DIL1568" s="200"/>
      <c r="DIM1568" s="200"/>
      <c r="DIN1568" s="200"/>
      <c r="DIO1568" s="200"/>
      <c r="DIP1568" s="200"/>
      <c r="DIQ1568" s="200"/>
      <c r="DIR1568" s="200"/>
      <c r="DIS1568" s="200"/>
      <c r="DIT1568" s="200"/>
      <c r="DIU1568" s="200"/>
      <c r="DIV1568" s="200"/>
      <c r="DIW1568" s="200"/>
      <c r="DIX1568" s="200"/>
      <c r="DIY1568" s="200"/>
      <c r="DIZ1568" s="200"/>
      <c r="DJA1568" s="200"/>
      <c r="DJB1568" s="200"/>
      <c r="DJC1568" s="200"/>
      <c r="DJD1568" s="200"/>
      <c r="DJE1568" s="200"/>
      <c r="DJF1568" s="200"/>
      <c r="DJG1568" s="200"/>
      <c r="DJH1568" s="200"/>
      <c r="DJI1568" s="200"/>
      <c r="DJJ1568" s="200"/>
      <c r="DJK1568" s="200"/>
      <c r="DJL1568" s="200"/>
      <c r="DJM1568" s="200"/>
      <c r="DJN1568" s="200"/>
      <c r="DJO1568" s="200"/>
      <c r="DJP1568" s="200"/>
      <c r="DJQ1568" s="200"/>
      <c r="DJR1568" s="200"/>
      <c r="DJS1568" s="200"/>
      <c r="DJT1568" s="200"/>
      <c r="DJU1568" s="200"/>
      <c r="DJV1568" s="200"/>
      <c r="DJW1568" s="200"/>
      <c r="DJX1568" s="200"/>
      <c r="DJY1568" s="200"/>
      <c r="DJZ1568" s="200"/>
      <c r="DKA1568" s="200"/>
      <c r="DKB1568" s="200"/>
      <c r="DKC1568" s="200"/>
      <c r="DKD1568" s="200"/>
      <c r="DKE1568" s="200"/>
      <c r="DKF1568" s="200"/>
      <c r="DKG1568" s="200"/>
      <c r="DKH1568" s="200"/>
      <c r="DKI1568" s="200"/>
      <c r="DKJ1568" s="200"/>
      <c r="DKK1568" s="200"/>
      <c r="DKL1568" s="200"/>
      <c r="DKM1568" s="200"/>
      <c r="DKN1568" s="200"/>
      <c r="DKO1568" s="200"/>
      <c r="DKP1568" s="200"/>
      <c r="DKQ1568" s="200"/>
      <c r="DKR1568" s="200"/>
      <c r="DKS1568" s="200"/>
      <c r="DKT1568" s="200"/>
      <c r="DKU1568" s="200"/>
      <c r="DKV1568" s="200"/>
      <c r="DKW1568" s="200"/>
      <c r="DKX1568" s="200"/>
      <c r="DKY1568" s="200"/>
      <c r="DKZ1568" s="200"/>
      <c r="DLA1568" s="200"/>
      <c r="DLB1568" s="200"/>
      <c r="DLC1568" s="200"/>
      <c r="DLD1568" s="200"/>
      <c r="DLE1568" s="200"/>
      <c r="DLF1568" s="200"/>
      <c r="DLG1568" s="200"/>
      <c r="DLH1568" s="200"/>
      <c r="DLI1568" s="200"/>
      <c r="DLJ1568" s="200"/>
      <c r="DLK1568" s="200"/>
      <c r="DLL1568" s="200"/>
      <c r="DLM1568" s="200"/>
      <c r="DLN1568" s="200"/>
      <c r="DLO1568" s="200"/>
      <c r="DLP1568" s="200"/>
      <c r="DLQ1568" s="200"/>
      <c r="DLR1568" s="200"/>
      <c r="DLS1568" s="200"/>
      <c r="DLT1568" s="200"/>
      <c r="DLU1568" s="200"/>
      <c r="DLV1568" s="200"/>
      <c r="DLW1568" s="200"/>
      <c r="DLX1568" s="200"/>
      <c r="DLY1568" s="200"/>
      <c r="DLZ1568" s="200"/>
      <c r="DMA1568" s="200"/>
      <c r="DMB1568" s="200"/>
      <c r="DMC1568" s="200"/>
      <c r="DMD1568" s="200"/>
      <c r="DME1568" s="200"/>
      <c r="DMF1568" s="200"/>
      <c r="DMG1568" s="200"/>
      <c r="DMH1568" s="200"/>
      <c r="DMI1568" s="200"/>
      <c r="DMJ1568" s="200"/>
      <c r="DMK1568" s="200"/>
      <c r="DML1568" s="200"/>
      <c r="DMM1568" s="200"/>
      <c r="DMN1568" s="200"/>
      <c r="DMO1568" s="200"/>
      <c r="DMP1568" s="200"/>
      <c r="DMQ1568" s="200"/>
      <c r="DMR1568" s="200"/>
      <c r="DMS1568" s="200"/>
      <c r="DMT1568" s="200"/>
      <c r="DMU1568" s="200"/>
      <c r="DMV1568" s="200"/>
      <c r="DMW1568" s="200"/>
      <c r="DMX1568" s="200"/>
      <c r="DMY1568" s="200"/>
      <c r="DMZ1568" s="200"/>
      <c r="DNA1568" s="200"/>
      <c r="DNB1568" s="200"/>
      <c r="DNC1568" s="200"/>
      <c r="DND1568" s="200"/>
      <c r="DNE1568" s="200"/>
      <c r="DNF1568" s="200"/>
      <c r="DNG1568" s="200"/>
      <c r="DNH1568" s="200"/>
      <c r="DNI1568" s="200"/>
      <c r="DNJ1568" s="200"/>
      <c r="DNK1568" s="200"/>
      <c r="DNL1568" s="200"/>
      <c r="DNM1568" s="200"/>
      <c r="DNN1568" s="200"/>
      <c r="DNO1568" s="200"/>
      <c r="DNP1568" s="200"/>
      <c r="DNQ1568" s="200"/>
      <c r="DNR1568" s="200"/>
      <c r="DNS1568" s="200"/>
      <c r="DNT1568" s="200"/>
      <c r="DNU1568" s="200"/>
      <c r="DNV1568" s="200"/>
      <c r="DNW1568" s="200"/>
      <c r="DNX1568" s="200"/>
      <c r="DNY1568" s="200"/>
      <c r="DNZ1568" s="200"/>
      <c r="DOA1568" s="200"/>
      <c r="DOB1568" s="200"/>
      <c r="DOC1568" s="200"/>
      <c r="DOD1568" s="200"/>
      <c r="DOE1568" s="200"/>
      <c r="DOF1568" s="200"/>
      <c r="DOG1568" s="200"/>
      <c r="DOH1568" s="200"/>
      <c r="DOI1568" s="200"/>
      <c r="DOJ1568" s="200"/>
      <c r="DOK1568" s="200"/>
      <c r="DOL1568" s="200"/>
      <c r="DOM1568" s="200"/>
      <c r="DON1568" s="200"/>
      <c r="DOO1568" s="200"/>
      <c r="DOP1568" s="200"/>
      <c r="DOQ1568" s="200"/>
      <c r="DOR1568" s="200"/>
      <c r="DOS1568" s="200"/>
      <c r="DOT1568" s="200"/>
      <c r="DOU1568" s="200"/>
      <c r="DOV1568" s="200"/>
      <c r="DOW1568" s="200"/>
      <c r="DOX1568" s="200"/>
      <c r="DOY1568" s="200"/>
      <c r="DOZ1568" s="200"/>
      <c r="DPA1568" s="200"/>
      <c r="DPB1568" s="200"/>
      <c r="DPC1568" s="200"/>
      <c r="DPD1568" s="200"/>
      <c r="DPE1568" s="200"/>
      <c r="DPF1568" s="200"/>
      <c r="DPG1568" s="200"/>
      <c r="DPH1568" s="200"/>
      <c r="DPI1568" s="200"/>
      <c r="DPJ1568" s="200"/>
      <c r="DPK1568" s="200"/>
      <c r="DPL1568" s="200"/>
      <c r="DPM1568" s="200"/>
      <c r="DPN1568" s="200"/>
      <c r="DPO1568" s="200"/>
      <c r="DPP1568" s="200"/>
      <c r="DPQ1568" s="200"/>
      <c r="DPR1568" s="200"/>
      <c r="DPS1568" s="200"/>
      <c r="DPT1568" s="200"/>
      <c r="DPU1568" s="200"/>
      <c r="DPV1568" s="200"/>
      <c r="DPW1568" s="200"/>
      <c r="DPX1568" s="200"/>
      <c r="DPY1568" s="200"/>
      <c r="DPZ1568" s="200"/>
      <c r="DQA1568" s="200"/>
      <c r="DQB1568" s="200"/>
      <c r="DQC1568" s="200"/>
      <c r="DQD1568" s="200"/>
      <c r="DQE1568" s="200"/>
      <c r="DQF1568" s="200"/>
      <c r="DQG1568" s="200"/>
      <c r="DQH1568" s="200"/>
      <c r="DQI1568" s="200"/>
      <c r="DQJ1568" s="200"/>
      <c r="DQK1568" s="200"/>
      <c r="DQL1568" s="200"/>
      <c r="DQM1568" s="200"/>
      <c r="DQN1568" s="200"/>
      <c r="DQO1568" s="200"/>
      <c r="DQP1568" s="200"/>
      <c r="DQQ1568" s="200"/>
      <c r="DQR1568" s="200"/>
      <c r="DQS1568" s="200"/>
      <c r="DQT1568" s="200"/>
      <c r="DQU1568" s="200"/>
      <c r="DQV1568" s="200"/>
      <c r="DQW1568" s="200"/>
      <c r="DQX1568" s="200"/>
      <c r="DQY1568" s="200"/>
      <c r="DQZ1568" s="200"/>
      <c r="DRA1568" s="200"/>
      <c r="DRB1568" s="200"/>
      <c r="DRC1568" s="200"/>
      <c r="DRD1568" s="200"/>
      <c r="DRE1568" s="200"/>
      <c r="DRF1568" s="200"/>
      <c r="DRG1568" s="200"/>
      <c r="DRH1568" s="200"/>
      <c r="DRI1568" s="200"/>
      <c r="DRJ1568" s="200"/>
      <c r="DRK1568" s="200"/>
      <c r="DRL1568" s="200"/>
      <c r="DRM1568" s="200"/>
      <c r="DRN1568" s="200"/>
      <c r="DRO1568" s="200"/>
      <c r="DRP1568" s="200"/>
      <c r="DRQ1568" s="200"/>
      <c r="DRR1568" s="200"/>
      <c r="DRS1568" s="200"/>
      <c r="DRT1568" s="200"/>
      <c r="DRU1568" s="200"/>
      <c r="DRV1568" s="200"/>
      <c r="DRW1568" s="200"/>
      <c r="DRX1568" s="200"/>
      <c r="DRY1568" s="200"/>
      <c r="DRZ1568" s="200"/>
      <c r="DSA1568" s="200"/>
      <c r="DSB1568" s="200"/>
      <c r="DSC1568" s="200"/>
      <c r="DSD1568" s="200"/>
      <c r="DSE1568" s="200"/>
      <c r="DSF1568" s="200"/>
      <c r="DSG1568" s="200"/>
      <c r="DSH1568" s="200"/>
      <c r="DSI1568" s="200"/>
      <c r="DSJ1568" s="200"/>
      <c r="DSK1568" s="200"/>
      <c r="DSL1568" s="200"/>
      <c r="DSM1568" s="200"/>
      <c r="DSN1568" s="200"/>
      <c r="DSO1568" s="200"/>
      <c r="DSP1568" s="200"/>
      <c r="DSQ1568" s="200"/>
      <c r="DSR1568" s="200"/>
      <c r="DSS1568" s="200"/>
      <c r="DST1568" s="200"/>
      <c r="DSU1568" s="200"/>
      <c r="DSV1568" s="200"/>
      <c r="DSW1568" s="200"/>
      <c r="DSX1568" s="200"/>
      <c r="DSY1568" s="200"/>
      <c r="DSZ1568" s="200"/>
      <c r="DTA1568" s="200"/>
      <c r="DTB1568" s="200"/>
      <c r="DTC1568" s="200"/>
      <c r="DTD1568" s="200"/>
      <c r="DTE1568" s="200"/>
      <c r="DTF1568" s="200"/>
      <c r="DTG1568" s="200"/>
      <c r="DTH1568" s="200"/>
      <c r="DTI1568" s="200"/>
      <c r="DTJ1568" s="200"/>
      <c r="DTK1568" s="200"/>
      <c r="DTL1568" s="200"/>
      <c r="DTM1568" s="200"/>
      <c r="DTN1568" s="200"/>
      <c r="DTO1568" s="200"/>
      <c r="DTP1568" s="200"/>
      <c r="DTQ1568" s="200"/>
      <c r="DTR1568" s="200"/>
      <c r="DTS1568" s="200"/>
      <c r="DTT1568" s="200"/>
      <c r="DTU1568" s="200"/>
      <c r="DTV1568" s="200"/>
      <c r="DTW1568" s="200"/>
      <c r="DTX1568" s="200"/>
      <c r="DTY1568" s="200"/>
      <c r="DTZ1568" s="200"/>
      <c r="DUA1568" s="200"/>
      <c r="DUB1568" s="200"/>
      <c r="DUC1568" s="200"/>
      <c r="DUD1568" s="200"/>
      <c r="DUE1568" s="200"/>
      <c r="DUF1568" s="200"/>
      <c r="DUG1568" s="200"/>
      <c r="DUH1568" s="200"/>
      <c r="DUI1568" s="200"/>
      <c r="DUJ1568" s="200"/>
      <c r="DUK1568" s="200"/>
      <c r="DUL1568" s="200"/>
      <c r="DUM1568" s="200"/>
      <c r="DUN1568" s="200"/>
      <c r="DUO1568" s="200"/>
      <c r="DUP1568" s="200"/>
      <c r="DUQ1568" s="200"/>
      <c r="DUR1568" s="200"/>
      <c r="DUS1568" s="200"/>
      <c r="DUT1568" s="200"/>
      <c r="DUU1568" s="200"/>
      <c r="DUV1568" s="200"/>
      <c r="DUW1568" s="200"/>
      <c r="DUX1568" s="200"/>
      <c r="DUY1568" s="200"/>
      <c r="DUZ1568" s="200"/>
      <c r="DVA1568" s="200"/>
      <c r="DVB1568" s="200"/>
      <c r="DVC1568" s="200"/>
      <c r="DVD1568" s="200"/>
      <c r="DVE1568" s="200"/>
      <c r="DVF1568" s="200"/>
      <c r="DVG1568" s="200"/>
      <c r="DVH1568" s="200"/>
      <c r="DVI1568" s="200"/>
      <c r="DVJ1568" s="200"/>
      <c r="DVK1568" s="200"/>
      <c r="DVL1568" s="200"/>
      <c r="DVM1568" s="200"/>
      <c r="DVN1568" s="200"/>
      <c r="DVO1568" s="200"/>
      <c r="DVP1568" s="200"/>
      <c r="DVQ1568" s="200"/>
      <c r="DVR1568" s="200"/>
      <c r="DVS1568" s="200"/>
      <c r="DVT1568" s="200"/>
      <c r="DVU1568" s="200"/>
      <c r="DVV1568" s="200"/>
      <c r="DVW1568" s="200"/>
      <c r="DVX1568" s="200"/>
      <c r="DVY1568" s="200"/>
      <c r="DVZ1568" s="200"/>
      <c r="DWA1568" s="200"/>
      <c r="DWB1568" s="200"/>
      <c r="DWC1568" s="200"/>
      <c r="DWD1568" s="200"/>
      <c r="DWE1568" s="200"/>
      <c r="DWF1568" s="200"/>
      <c r="DWG1568" s="200"/>
      <c r="DWH1568" s="200"/>
      <c r="DWI1568" s="200"/>
      <c r="DWJ1568" s="200"/>
      <c r="DWK1568" s="200"/>
      <c r="DWL1568" s="200"/>
      <c r="DWM1568" s="200"/>
      <c r="DWN1568" s="200"/>
      <c r="DWO1568" s="200"/>
      <c r="DWP1568" s="200"/>
      <c r="DWQ1568" s="200"/>
      <c r="DWR1568" s="200"/>
      <c r="DWS1568" s="200"/>
      <c r="DWT1568" s="200"/>
      <c r="DWU1568" s="200"/>
      <c r="DWV1568" s="200"/>
      <c r="DWW1568" s="200"/>
      <c r="DWX1568" s="200"/>
      <c r="DWY1568" s="200"/>
      <c r="DWZ1568" s="200"/>
      <c r="DXA1568" s="200"/>
      <c r="DXB1568" s="200"/>
      <c r="DXC1568" s="200"/>
      <c r="DXD1568" s="200"/>
      <c r="DXE1568" s="200"/>
      <c r="DXF1568" s="200"/>
      <c r="DXG1568" s="200"/>
      <c r="DXH1568" s="200"/>
      <c r="DXI1568" s="200"/>
      <c r="DXJ1568" s="200"/>
      <c r="DXK1568" s="200"/>
      <c r="DXL1568" s="200"/>
      <c r="DXM1568" s="200"/>
      <c r="DXN1568" s="200"/>
      <c r="DXO1568" s="200"/>
      <c r="DXP1568" s="200"/>
      <c r="DXQ1568" s="200"/>
      <c r="DXR1568" s="200"/>
      <c r="DXS1568" s="200"/>
      <c r="DXT1568" s="200"/>
      <c r="DXU1568" s="200"/>
      <c r="DXV1568" s="200"/>
      <c r="DXW1568" s="200"/>
      <c r="DXX1568" s="200"/>
      <c r="DXY1568" s="200"/>
      <c r="DXZ1568" s="200"/>
      <c r="DYA1568" s="200"/>
      <c r="DYB1568" s="200"/>
      <c r="DYC1568" s="200"/>
      <c r="DYD1568" s="200"/>
      <c r="DYE1568" s="200"/>
      <c r="DYF1568" s="200"/>
      <c r="DYG1568" s="200"/>
      <c r="DYH1568" s="200"/>
      <c r="DYI1568" s="200"/>
      <c r="DYJ1568" s="200"/>
      <c r="DYK1568" s="200"/>
      <c r="DYL1568" s="200"/>
      <c r="DYM1568" s="200"/>
      <c r="DYN1568" s="200"/>
      <c r="DYO1568" s="200"/>
      <c r="DYP1568" s="200"/>
      <c r="DYQ1568" s="200"/>
      <c r="DYR1568" s="200"/>
      <c r="DYS1568" s="200"/>
      <c r="DYT1568" s="200"/>
      <c r="DYU1568" s="200"/>
      <c r="DYV1568" s="200"/>
      <c r="DYW1568" s="200"/>
      <c r="DYX1568" s="200"/>
      <c r="DYY1568" s="200"/>
      <c r="DYZ1568" s="200"/>
      <c r="DZA1568" s="200"/>
      <c r="DZB1568" s="200"/>
      <c r="DZC1568" s="200"/>
      <c r="DZD1568" s="200"/>
      <c r="DZE1568" s="200"/>
      <c r="DZF1568" s="200"/>
      <c r="DZG1568" s="200"/>
      <c r="DZH1568" s="200"/>
      <c r="DZI1568" s="200"/>
      <c r="DZJ1568" s="200"/>
      <c r="DZK1568" s="200"/>
      <c r="DZL1568" s="200"/>
      <c r="DZM1568" s="200"/>
      <c r="DZN1568" s="200"/>
      <c r="DZO1568" s="200"/>
      <c r="DZP1568" s="200"/>
      <c r="DZQ1568" s="200"/>
      <c r="DZR1568" s="200"/>
      <c r="DZS1568" s="200"/>
      <c r="DZT1568" s="200"/>
      <c r="DZU1568" s="200"/>
      <c r="DZV1568" s="200"/>
      <c r="DZW1568" s="200"/>
      <c r="DZX1568" s="200"/>
      <c r="DZY1568" s="200"/>
      <c r="DZZ1568" s="200"/>
      <c r="EAA1568" s="200"/>
      <c r="EAB1568" s="200"/>
      <c r="EAC1568" s="200"/>
      <c r="EAD1568" s="200"/>
      <c r="EAE1568" s="200"/>
      <c r="EAF1568" s="200"/>
      <c r="EAG1568" s="200"/>
      <c r="EAH1568" s="200"/>
      <c r="EAI1568" s="200"/>
      <c r="EAJ1568" s="200"/>
      <c r="EAK1568" s="200"/>
      <c r="EAL1568" s="200"/>
      <c r="EAM1568" s="200"/>
      <c r="EAN1568" s="200"/>
      <c r="EAO1568" s="200"/>
      <c r="EAP1568" s="200"/>
      <c r="EAQ1568" s="200"/>
      <c r="EAR1568" s="200"/>
      <c r="EAS1568" s="200"/>
      <c r="EAT1568" s="200"/>
      <c r="EAU1568" s="200"/>
      <c r="EAV1568" s="200"/>
      <c r="EAW1568" s="200"/>
      <c r="EAX1568" s="200"/>
      <c r="EAY1568" s="200"/>
      <c r="EAZ1568" s="200"/>
      <c r="EBA1568" s="200"/>
      <c r="EBB1568" s="200"/>
      <c r="EBC1568" s="200"/>
      <c r="EBD1568" s="200"/>
      <c r="EBE1568" s="200"/>
      <c r="EBF1568" s="200"/>
      <c r="EBG1568" s="200"/>
      <c r="EBH1568" s="200"/>
      <c r="EBI1568" s="200"/>
      <c r="EBJ1568" s="200"/>
      <c r="EBK1568" s="200"/>
      <c r="EBL1568" s="200"/>
      <c r="EBM1568" s="200"/>
      <c r="EBN1568" s="200"/>
      <c r="EBO1568" s="200"/>
      <c r="EBP1568" s="200"/>
      <c r="EBQ1568" s="200"/>
      <c r="EBR1568" s="200"/>
      <c r="EBS1568" s="200"/>
      <c r="EBT1568" s="200"/>
      <c r="EBU1568" s="200"/>
      <c r="EBV1568" s="200"/>
      <c r="EBW1568" s="200"/>
      <c r="EBX1568" s="200"/>
      <c r="EBY1568" s="200"/>
      <c r="EBZ1568" s="200"/>
      <c r="ECA1568" s="200"/>
      <c r="ECB1568" s="200"/>
      <c r="ECC1568" s="200"/>
      <c r="ECD1568" s="200"/>
      <c r="ECE1568" s="200"/>
      <c r="ECF1568" s="200"/>
      <c r="ECG1568" s="200"/>
      <c r="ECH1568" s="200"/>
      <c r="ECI1568" s="200"/>
      <c r="ECJ1568" s="200"/>
      <c r="ECK1568" s="200"/>
      <c r="ECL1568" s="200"/>
      <c r="ECM1568" s="200"/>
      <c r="ECN1568" s="200"/>
      <c r="ECO1568" s="200"/>
      <c r="ECP1568" s="200"/>
      <c r="ECQ1568" s="200"/>
      <c r="ECR1568" s="200"/>
      <c r="ECS1568" s="200"/>
      <c r="ECT1568" s="200"/>
      <c r="ECU1568" s="200"/>
      <c r="ECV1568" s="200"/>
      <c r="ECW1568" s="200"/>
      <c r="ECX1568" s="200"/>
      <c r="ECY1568" s="200"/>
      <c r="ECZ1568" s="200"/>
      <c r="EDA1568" s="200"/>
      <c r="EDB1568" s="200"/>
      <c r="EDC1568" s="200"/>
      <c r="EDD1568" s="200"/>
      <c r="EDE1568" s="200"/>
      <c r="EDF1568" s="200"/>
      <c r="EDG1568" s="200"/>
      <c r="EDH1568" s="200"/>
      <c r="EDI1568" s="200"/>
      <c r="EDJ1568" s="200"/>
      <c r="EDK1568" s="200"/>
      <c r="EDL1568" s="200"/>
      <c r="EDM1568" s="200"/>
      <c r="EDN1568" s="200"/>
      <c r="EDO1568" s="200"/>
      <c r="EDP1568" s="200"/>
      <c r="EDQ1568" s="200"/>
      <c r="EDR1568" s="200"/>
      <c r="EDS1568" s="200"/>
      <c r="EDT1568" s="200"/>
      <c r="EDU1568" s="200"/>
      <c r="EDV1568" s="200"/>
      <c r="EDW1568" s="200"/>
      <c r="EDX1568" s="200"/>
      <c r="EDY1568" s="200"/>
      <c r="EDZ1568" s="200"/>
      <c r="EEA1568" s="200"/>
      <c r="EEB1568" s="200"/>
      <c r="EEC1568" s="200"/>
      <c r="EED1568" s="200"/>
      <c r="EEE1568" s="200"/>
      <c r="EEF1568" s="200"/>
      <c r="EEG1568" s="200"/>
      <c r="EEH1568" s="200"/>
      <c r="EEI1568" s="200"/>
      <c r="EEJ1568" s="200"/>
      <c r="EEK1568" s="200"/>
      <c r="EEL1568" s="200"/>
      <c r="EEM1568" s="200"/>
      <c r="EEN1568" s="200"/>
      <c r="EEO1568" s="200"/>
      <c r="EEP1568" s="200"/>
      <c r="EEQ1568" s="200"/>
      <c r="EER1568" s="200"/>
      <c r="EES1568" s="200"/>
      <c r="EET1568" s="200"/>
      <c r="EEU1568" s="200"/>
      <c r="EEV1568" s="200"/>
      <c r="EEW1568" s="200"/>
      <c r="EEX1568" s="200"/>
      <c r="EEY1568" s="200"/>
      <c r="EEZ1568" s="200"/>
      <c r="EFA1568" s="200"/>
      <c r="EFB1568" s="200"/>
      <c r="EFC1568" s="200"/>
      <c r="EFD1568" s="200"/>
      <c r="EFE1568" s="200"/>
      <c r="EFF1568" s="200"/>
      <c r="EFG1568" s="200"/>
      <c r="EFH1568" s="200"/>
      <c r="EFI1568" s="200"/>
      <c r="EFJ1568" s="200"/>
      <c r="EFK1568" s="200"/>
      <c r="EFL1568" s="200"/>
      <c r="EFM1568" s="200"/>
      <c r="EFN1568" s="200"/>
      <c r="EFO1568" s="200"/>
      <c r="EFP1568" s="200"/>
      <c r="EFQ1568" s="200"/>
      <c r="EFR1568" s="200"/>
      <c r="EFS1568" s="200"/>
      <c r="EFT1568" s="200"/>
      <c r="EFU1568" s="200"/>
      <c r="EFV1568" s="200"/>
      <c r="EFW1568" s="200"/>
      <c r="EFX1568" s="200"/>
      <c r="EFY1568" s="200"/>
      <c r="EFZ1568" s="200"/>
      <c r="EGA1568" s="200"/>
      <c r="EGB1568" s="200"/>
      <c r="EGC1568" s="200"/>
      <c r="EGD1568" s="200"/>
      <c r="EGE1568" s="200"/>
      <c r="EGF1568" s="200"/>
      <c r="EGG1568" s="200"/>
      <c r="EGH1568" s="200"/>
      <c r="EGI1568" s="200"/>
      <c r="EGJ1568" s="200"/>
      <c r="EGK1568" s="200"/>
      <c r="EGL1568" s="200"/>
      <c r="EGM1568" s="200"/>
      <c r="EGN1568" s="200"/>
      <c r="EGO1568" s="200"/>
      <c r="EGP1568" s="200"/>
      <c r="EGQ1568" s="200"/>
      <c r="EGR1568" s="200"/>
      <c r="EGS1568" s="200"/>
      <c r="EGT1568" s="200"/>
      <c r="EGU1568" s="200"/>
      <c r="EGV1568" s="200"/>
      <c r="EGW1568" s="200"/>
      <c r="EGX1568" s="200"/>
      <c r="EGY1568" s="200"/>
      <c r="EGZ1568" s="200"/>
      <c r="EHA1568" s="200"/>
      <c r="EHB1568" s="200"/>
      <c r="EHC1568" s="200"/>
      <c r="EHD1568" s="200"/>
      <c r="EHE1568" s="200"/>
      <c r="EHF1568" s="200"/>
      <c r="EHG1568" s="200"/>
      <c r="EHH1568" s="200"/>
      <c r="EHI1568" s="200"/>
      <c r="EHJ1568" s="200"/>
      <c r="EHK1568" s="200"/>
      <c r="EHL1568" s="200"/>
      <c r="EHM1568" s="200"/>
      <c r="EHN1568" s="200"/>
      <c r="EHO1568" s="200"/>
      <c r="EHP1568" s="200"/>
      <c r="EHQ1568" s="200"/>
      <c r="EHR1568" s="200"/>
      <c r="EHS1568" s="200"/>
      <c r="EHT1568" s="200"/>
      <c r="EHU1568" s="200"/>
      <c r="EHV1568" s="200"/>
      <c r="EHW1568" s="200"/>
      <c r="EHX1568" s="200"/>
      <c r="EHY1568" s="200"/>
      <c r="EHZ1568" s="200"/>
      <c r="EIA1568" s="200"/>
      <c r="EIB1568" s="200"/>
      <c r="EIC1568" s="200"/>
      <c r="EID1568" s="200"/>
      <c r="EIE1568" s="200"/>
      <c r="EIF1568" s="200"/>
      <c r="EIG1568" s="200"/>
      <c r="EIH1568" s="200"/>
      <c r="EII1568" s="200"/>
      <c r="EIJ1568" s="200"/>
      <c r="EIK1568" s="200"/>
      <c r="EIL1568" s="200"/>
      <c r="EIM1568" s="200"/>
      <c r="EIN1568" s="200"/>
      <c r="EIO1568" s="200"/>
      <c r="EIP1568" s="200"/>
      <c r="EIQ1568" s="200"/>
      <c r="EIR1568" s="200"/>
      <c r="EIS1568" s="200"/>
      <c r="EIT1568" s="200"/>
      <c r="EIU1568" s="200"/>
      <c r="EIV1568" s="200"/>
      <c r="EIW1568" s="200"/>
      <c r="EIX1568" s="200"/>
      <c r="EIY1568" s="200"/>
      <c r="EIZ1568" s="200"/>
      <c r="EJA1568" s="200"/>
      <c r="EJB1568" s="200"/>
      <c r="EJC1568" s="200"/>
      <c r="EJD1568" s="200"/>
      <c r="EJE1568" s="200"/>
      <c r="EJF1568" s="200"/>
      <c r="EJG1568" s="200"/>
      <c r="EJH1568" s="200"/>
      <c r="EJI1568" s="200"/>
      <c r="EJJ1568" s="200"/>
      <c r="EJK1568" s="200"/>
      <c r="EJL1568" s="200"/>
      <c r="EJM1568" s="200"/>
      <c r="EJN1568" s="200"/>
      <c r="EJO1568" s="200"/>
      <c r="EJP1568" s="200"/>
      <c r="EJQ1568" s="200"/>
      <c r="EJR1568" s="200"/>
      <c r="EJS1568" s="200"/>
      <c r="EJT1568" s="200"/>
      <c r="EJU1568" s="200"/>
      <c r="EJV1568" s="200"/>
      <c r="EJW1568" s="200"/>
      <c r="EJX1568" s="200"/>
      <c r="EJY1568" s="200"/>
      <c r="EJZ1568" s="200"/>
      <c r="EKA1568" s="200"/>
      <c r="EKB1568" s="200"/>
      <c r="EKC1568" s="200"/>
      <c r="EKD1568" s="200"/>
      <c r="EKE1568" s="200"/>
      <c r="EKF1568" s="200"/>
      <c r="EKG1568" s="200"/>
      <c r="EKH1568" s="200"/>
      <c r="EKI1568" s="200"/>
      <c r="EKJ1568" s="200"/>
      <c r="EKK1568" s="200"/>
      <c r="EKL1568" s="200"/>
      <c r="EKM1568" s="200"/>
      <c r="EKN1568" s="200"/>
      <c r="EKO1568" s="200"/>
      <c r="EKP1568" s="200"/>
      <c r="EKQ1568" s="200"/>
      <c r="EKR1568" s="200"/>
      <c r="EKS1568" s="200"/>
      <c r="EKT1568" s="200"/>
      <c r="EKU1568" s="200"/>
      <c r="EKV1568" s="200"/>
      <c r="EKW1568" s="200"/>
      <c r="EKX1568" s="200"/>
      <c r="EKY1568" s="200"/>
      <c r="EKZ1568" s="200"/>
      <c r="ELA1568" s="200"/>
      <c r="ELB1568" s="200"/>
      <c r="ELC1568" s="200"/>
      <c r="ELD1568" s="200"/>
      <c r="ELE1568" s="200"/>
      <c r="ELF1568" s="200"/>
      <c r="ELG1568" s="200"/>
      <c r="ELH1568" s="200"/>
      <c r="ELI1568" s="200"/>
      <c r="ELJ1568" s="200"/>
      <c r="ELK1568" s="200"/>
      <c r="ELL1568" s="200"/>
      <c r="ELM1568" s="200"/>
      <c r="ELN1568" s="200"/>
      <c r="ELO1568" s="200"/>
      <c r="ELP1568" s="200"/>
      <c r="ELQ1568" s="200"/>
      <c r="ELR1568" s="200"/>
      <c r="ELS1568" s="200"/>
      <c r="ELT1568" s="200"/>
      <c r="ELU1568" s="200"/>
      <c r="ELV1568" s="200"/>
      <c r="ELW1568" s="200"/>
      <c r="ELX1568" s="200"/>
      <c r="ELY1568" s="200"/>
      <c r="ELZ1568" s="200"/>
      <c r="EMA1568" s="200"/>
      <c r="EMB1568" s="200"/>
      <c r="EMC1568" s="200"/>
      <c r="EMD1568" s="200"/>
      <c r="EME1568" s="200"/>
      <c r="EMF1568" s="200"/>
      <c r="EMG1568" s="200"/>
      <c r="EMH1568" s="200"/>
      <c r="EMI1568" s="200"/>
      <c r="EMJ1568" s="200"/>
      <c r="EMK1568" s="200"/>
      <c r="EML1568" s="200"/>
      <c r="EMM1568" s="200"/>
      <c r="EMN1568" s="200"/>
      <c r="EMO1568" s="200"/>
      <c r="EMP1568" s="200"/>
      <c r="EMQ1568" s="200"/>
      <c r="EMR1568" s="200"/>
      <c r="EMS1568" s="200"/>
      <c r="EMT1568" s="200"/>
      <c r="EMU1568" s="200"/>
      <c r="EMV1568" s="200"/>
      <c r="EMW1568" s="200"/>
      <c r="EMX1568" s="200"/>
      <c r="EMY1568" s="200"/>
      <c r="EMZ1568" s="200"/>
      <c r="ENA1568" s="200"/>
      <c r="ENB1568" s="200"/>
      <c r="ENC1568" s="200"/>
      <c r="END1568" s="200"/>
      <c r="ENE1568" s="200"/>
      <c r="ENF1568" s="200"/>
      <c r="ENG1568" s="200"/>
      <c r="ENH1568" s="200"/>
      <c r="ENI1568" s="200"/>
      <c r="ENJ1568" s="200"/>
      <c r="ENK1568" s="200"/>
      <c r="ENL1568" s="200"/>
      <c r="ENM1568" s="200"/>
      <c r="ENN1568" s="200"/>
      <c r="ENO1568" s="200"/>
      <c r="ENP1568" s="200"/>
      <c r="ENQ1568" s="200"/>
      <c r="ENR1568" s="200"/>
      <c r="ENS1568" s="200"/>
      <c r="ENT1568" s="200"/>
      <c r="ENU1568" s="200"/>
      <c r="ENV1568" s="200"/>
      <c r="ENW1568" s="200"/>
      <c r="ENX1568" s="200"/>
      <c r="ENY1568" s="200"/>
      <c r="ENZ1568" s="200"/>
      <c r="EOA1568" s="200"/>
      <c r="EOB1568" s="200"/>
      <c r="EOC1568" s="200"/>
      <c r="EOD1568" s="200"/>
      <c r="EOE1568" s="200"/>
      <c r="EOF1568" s="200"/>
      <c r="EOG1568" s="200"/>
      <c r="EOH1568" s="200"/>
      <c r="EOI1568" s="200"/>
      <c r="EOJ1568" s="200"/>
      <c r="EOK1568" s="200"/>
      <c r="EOL1568" s="200"/>
      <c r="EOM1568" s="200"/>
      <c r="EON1568" s="200"/>
      <c r="EOO1568" s="200"/>
      <c r="EOP1568" s="200"/>
      <c r="EOQ1568" s="200"/>
      <c r="EOR1568" s="200"/>
      <c r="EOS1568" s="200"/>
      <c r="EOT1568" s="200"/>
      <c r="EOU1568" s="200"/>
      <c r="EOV1568" s="200"/>
      <c r="EOW1568" s="200"/>
      <c r="EOX1568" s="200"/>
      <c r="EOY1568" s="200"/>
      <c r="EOZ1568" s="200"/>
      <c r="EPA1568" s="200"/>
      <c r="EPB1568" s="200"/>
      <c r="EPC1568" s="200"/>
      <c r="EPD1568" s="200"/>
      <c r="EPE1568" s="200"/>
      <c r="EPF1568" s="200"/>
      <c r="EPG1568" s="200"/>
      <c r="EPH1568" s="200"/>
      <c r="EPI1568" s="200"/>
      <c r="EPJ1568" s="200"/>
      <c r="EPK1568" s="200"/>
      <c r="EPL1568" s="200"/>
      <c r="EPM1568" s="200"/>
      <c r="EPN1568" s="200"/>
      <c r="EPO1568" s="200"/>
      <c r="EPP1568" s="200"/>
      <c r="EPQ1568" s="200"/>
      <c r="EPR1568" s="200"/>
      <c r="EPS1568" s="200"/>
      <c r="EPT1568" s="200"/>
      <c r="EPU1568" s="200"/>
      <c r="EPV1568" s="200"/>
      <c r="EPW1568" s="200"/>
      <c r="EPX1568" s="200"/>
      <c r="EPY1568" s="200"/>
      <c r="EPZ1568" s="200"/>
      <c r="EQA1568" s="200"/>
      <c r="EQB1568" s="200"/>
      <c r="EQC1568" s="200"/>
      <c r="EQD1568" s="200"/>
      <c r="EQE1568" s="200"/>
      <c r="EQF1568" s="200"/>
      <c r="EQG1568" s="200"/>
      <c r="EQH1568" s="200"/>
      <c r="EQI1568" s="200"/>
      <c r="EQJ1568" s="200"/>
      <c r="EQK1568" s="200"/>
      <c r="EQL1568" s="200"/>
      <c r="EQM1568" s="200"/>
      <c r="EQN1568" s="200"/>
      <c r="EQO1568" s="200"/>
      <c r="EQP1568" s="200"/>
      <c r="EQQ1568" s="200"/>
      <c r="EQR1568" s="200"/>
      <c r="EQS1568" s="200"/>
      <c r="EQT1568" s="200"/>
      <c r="EQU1568" s="200"/>
      <c r="EQV1568" s="200"/>
      <c r="EQW1568" s="200"/>
      <c r="EQX1568" s="200"/>
      <c r="EQY1568" s="200"/>
      <c r="EQZ1568" s="200"/>
      <c r="ERA1568" s="200"/>
      <c r="ERB1568" s="200"/>
      <c r="ERC1568" s="200"/>
      <c r="ERD1568" s="200"/>
      <c r="ERE1568" s="200"/>
      <c r="ERF1568" s="200"/>
      <c r="ERG1568" s="200"/>
      <c r="ERH1568" s="200"/>
      <c r="ERI1568" s="200"/>
      <c r="ERJ1568" s="200"/>
      <c r="ERK1568" s="200"/>
      <c r="ERL1568" s="200"/>
      <c r="ERM1568" s="200"/>
      <c r="ERN1568" s="200"/>
      <c r="ERO1568" s="200"/>
      <c r="ERP1568" s="200"/>
      <c r="ERQ1568" s="200"/>
      <c r="ERR1568" s="200"/>
      <c r="ERS1568" s="200"/>
      <c r="ERT1568" s="200"/>
      <c r="ERU1568" s="200"/>
      <c r="ERV1568" s="200"/>
      <c r="ERW1568" s="200"/>
      <c r="ERX1568" s="200"/>
      <c r="ERY1568" s="200"/>
      <c r="ERZ1568" s="200"/>
      <c r="ESA1568" s="200"/>
      <c r="ESB1568" s="200"/>
      <c r="ESC1568" s="200"/>
      <c r="ESD1568" s="200"/>
      <c r="ESE1568" s="200"/>
      <c r="ESF1568" s="200"/>
      <c r="ESG1568" s="200"/>
      <c r="ESH1568" s="200"/>
      <c r="ESI1568" s="200"/>
      <c r="ESJ1568" s="200"/>
      <c r="ESK1568" s="200"/>
      <c r="ESL1568" s="200"/>
      <c r="ESM1568" s="200"/>
      <c r="ESN1568" s="200"/>
      <c r="ESO1568" s="200"/>
      <c r="ESP1568" s="200"/>
      <c r="ESQ1568" s="200"/>
      <c r="ESR1568" s="200"/>
      <c r="ESS1568" s="200"/>
      <c r="EST1568" s="200"/>
      <c r="ESU1568" s="200"/>
      <c r="ESV1568" s="200"/>
      <c r="ESW1568" s="200"/>
      <c r="ESX1568" s="200"/>
      <c r="ESY1568" s="200"/>
      <c r="ESZ1568" s="200"/>
      <c r="ETA1568" s="200"/>
      <c r="ETB1568" s="200"/>
      <c r="ETC1568" s="200"/>
      <c r="ETD1568" s="200"/>
      <c r="ETE1568" s="200"/>
      <c r="ETF1568" s="200"/>
      <c r="ETG1568" s="200"/>
      <c r="ETH1568" s="200"/>
      <c r="ETI1568" s="200"/>
      <c r="ETJ1568" s="200"/>
      <c r="ETK1568" s="200"/>
      <c r="ETL1568" s="200"/>
      <c r="ETM1568" s="200"/>
      <c r="ETN1568" s="200"/>
      <c r="ETO1568" s="200"/>
      <c r="ETP1568" s="200"/>
      <c r="ETQ1568" s="200"/>
      <c r="ETR1568" s="200"/>
      <c r="ETS1568" s="200"/>
      <c r="ETT1568" s="200"/>
      <c r="ETU1568" s="200"/>
      <c r="ETV1568" s="200"/>
      <c r="ETW1568" s="200"/>
      <c r="ETX1568" s="200"/>
      <c r="ETY1568" s="200"/>
      <c r="ETZ1568" s="200"/>
      <c r="EUA1568" s="200"/>
      <c r="EUB1568" s="200"/>
      <c r="EUC1568" s="200"/>
      <c r="EUD1568" s="200"/>
      <c r="EUE1568" s="200"/>
      <c r="EUF1568" s="200"/>
      <c r="EUG1568" s="200"/>
      <c r="EUH1568" s="200"/>
      <c r="EUI1568" s="200"/>
      <c r="EUJ1568" s="200"/>
      <c r="EUK1568" s="200"/>
      <c r="EUL1568" s="200"/>
      <c r="EUM1568" s="200"/>
      <c r="EUN1568" s="200"/>
      <c r="EUO1568" s="200"/>
      <c r="EUP1568" s="200"/>
      <c r="EUQ1568" s="200"/>
      <c r="EUR1568" s="200"/>
      <c r="EUS1568" s="200"/>
      <c r="EUT1568" s="200"/>
      <c r="EUU1568" s="200"/>
      <c r="EUV1568" s="200"/>
      <c r="EUW1568" s="200"/>
      <c r="EUX1568" s="200"/>
      <c r="EUY1568" s="200"/>
      <c r="EUZ1568" s="200"/>
      <c r="EVA1568" s="200"/>
      <c r="EVB1568" s="200"/>
      <c r="EVC1568" s="200"/>
      <c r="EVD1568" s="200"/>
      <c r="EVE1568" s="200"/>
      <c r="EVF1568" s="200"/>
      <c r="EVG1568" s="200"/>
      <c r="EVH1568" s="200"/>
      <c r="EVI1568" s="200"/>
      <c r="EVJ1568" s="200"/>
      <c r="EVK1568" s="200"/>
      <c r="EVL1568" s="200"/>
      <c r="EVM1568" s="200"/>
      <c r="EVN1568" s="200"/>
      <c r="EVO1568" s="200"/>
      <c r="EVP1568" s="200"/>
      <c r="EVQ1568" s="200"/>
      <c r="EVR1568" s="200"/>
      <c r="EVS1568" s="200"/>
      <c r="EVT1568" s="200"/>
      <c r="EVU1568" s="200"/>
      <c r="EVV1568" s="200"/>
      <c r="EVW1568" s="200"/>
      <c r="EVX1568" s="200"/>
      <c r="EVY1568" s="200"/>
      <c r="EVZ1568" s="200"/>
      <c r="EWA1568" s="200"/>
      <c r="EWB1568" s="200"/>
      <c r="EWC1568" s="200"/>
      <c r="EWD1568" s="200"/>
      <c r="EWE1568" s="200"/>
      <c r="EWF1568" s="200"/>
      <c r="EWG1568" s="200"/>
      <c r="EWH1568" s="200"/>
      <c r="EWI1568" s="200"/>
      <c r="EWJ1568" s="200"/>
      <c r="EWK1568" s="200"/>
      <c r="EWL1568" s="200"/>
      <c r="EWM1568" s="200"/>
      <c r="EWN1568" s="200"/>
      <c r="EWO1568" s="200"/>
      <c r="EWP1568" s="200"/>
      <c r="EWQ1568" s="200"/>
      <c r="EWR1568" s="200"/>
      <c r="EWS1568" s="200"/>
      <c r="EWT1568" s="200"/>
      <c r="EWU1568" s="200"/>
      <c r="EWV1568" s="200"/>
      <c r="EWW1568" s="200"/>
      <c r="EWX1568" s="200"/>
      <c r="EWY1568" s="200"/>
      <c r="EWZ1568" s="200"/>
      <c r="EXA1568" s="200"/>
      <c r="EXB1568" s="200"/>
      <c r="EXC1568" s="200"/>
      <c r="EXD1568" s="200"/>
      <c r="EXE1568" s="200"/>
      <c r="EXF1568" s="200"/>
      <c r="EXG1568" s="200"/>
      <c r="EXH1568" s="200"/>
      <c r="EXI1568" s="200"/>
      <c r="EXJ1568" s="200"/>
      <c r="EXK1568" s="200"/>
      <c r="EXL1568" s="200"/>
      <c r="EXM1568" s="200"/>
      <c r="EXN1568" s="200"/>
      <c r="EXO1568" s="200"/>
      <c r="EXP1568" s="200"/>
      <c r="EXQ1568" s="200"/>
      <c r="EXR1568" s="200"/>
      <c r="EXS1568" s="200"/>
      <c r="EXT1568" s="200"/>
      <c r="EXU1568" s="200"/>
      <c r="EXV1568" s="200"/>
      <c r="EXW1568" s="200"/>
      <c r="EXX1568" s="200"/>
      <c r="EXY1568" s="200"/>
      <c r="EXZ1568" s="200"/>
      <c r="EYA1568" s="200"/>
      <c r="EYB1568" s="200"/>
      <c r="EYC1568" s="200"/>
      <c r="EYD1568" s="200"/>
      <c r="EYE1568" s="200"/>
      <c r="EYF1568" s="200"/>
      <c r="EYG1568" s="200"/>
      <c r="EYH1568" s="200"/>
      <c r="EYI1568" s="200"/>
      <c r="EYJ1568" s="200"/>
      <c r="EYK1568" s="200"/>
      <c r="EYL1568" s="200"/>
      <c r="EYM1568" s="200"/>
      <c r="EYN1568" s="200"/>
      <c r="EYO1568" s="200"/>
      <c r="EYP1568" s="200"/>
      <c r="EYQ1568" s="200"/>
      <c r="EYR1568" s="200"/>
      <c r="EYS1568" s="200"/>
      <c r="EYT1568" s="200"/>
      <c r="EYU1568" s="200"/>
      <c r="EYV1568" s="200"/>
      <c r="EYW1568" s="200"/>
      <c r="EYX1568" s="200"/>
      <c r="EYY1568" s="200"/>
      <c r="EYZ1568" s="200"/>
      <c r="EZA1568" s="200"/>
      <c r="EZB1568" s="200"/>
      <c r="EZC1568" s="200"/>
      <c r="EZD1568" s="200"/>
      <c r="EZE1568" s="200"/>
      <c r="EZF1568" s="200"/>
      <c r="EZG1568" s="200"/>
      <c r="EZH1568" s="200"/>
      <c r="EZI1568" s="200"/>
      <c r="EZJ1568" s="200"/>
      <c r="EZK1568" s="200"/>
      <c r="EZL1568" s="200"/>
      <c r="EZM1568" s="200"/>
      <c r="EZN1568" s="200"/>
      <c r="EZO1568" s="200"/>
      <c r="EZP1568" s="200"/>
      <c r="EZQ1568" s="200"/>
      <c r="EZR1568" s="200"/>
      <c r="EZS1568" s="200"/>
      <c r="EZT1568" s="200"/>
      <c r="EZU1568" s="200"/>
      <c r="EZV1568" s="200"/>
      <c r="EZW1568" s="200"/>
      <c r="EZX1568" s="200"/>
      <c r="EZY1568" s="200"/>
      <c r="EZZ1568" s="200"/>
      <c r="FAA1568" s="200"/>
      <c r="FAB1568" s="200"/>
      <c r="FAC1568" s="200"/>
      <c r="FAD1568" s="200"/>
      <c r="FAE1568" s="200"/>
      <c r="FAF1568" s="200"/>
      <c r="FAG1568" s="200"/>
      <c r="FAH1568" s="200"/>
      <c r="FAI1568" s="200"/>
      <c r="FAJ1568" s="200"/>
      <c r="FAK1568" s="200"/>
      <c r="FAL1568" s="200"/>
      <c r="FAM1568" s="200"/>
      <c r="FAN1568" s="200"/>
      <c r="FAO1568" s="200"/>
      <c r="FAP1568" s="200"/>
      <c r="FAQ1568" s="200"/>
      <c r="FAR1568" s="200"/>
      <c r="FAS1568" s="200"/>
      <c r="FAT1568" s="200"/>
      <c r="FAU1568" s="200"/>
      <c r="FAV1568" s="200"/>
      <c r="FAW1568" s="200"/>
      <c r="FAX1568" s="200"/>
      <c r="FAY1568" s="200"/>
      <c r="FAZ1568" s="200"/>
      <c r="FBA1568" s="200"/>
      <c r="FBB1568" s="200"/>
      <c r="FBC1568" s="200"/>
      <c r="FBD1568" s="200"/>
      <c r="FBE1568" s="200"/>
      <c r="FBF1568" s="200"/>
      <c r="FBG1568" s="200"/>
      <c r="FBH1568" s="200"/>
      <c r="FBI1568" s="200"/>
      <c r="FBJ1568" s="200"/>
      <c r="FBK1568" s="200"/>
      <c r="FBL1568" s="200"/>
      <c r="FBM1568" s="200"/>
      <c r="FBN1568" s="200"/>
      <c r="FBO1568" s="200"/>
      <c r="FBP1568" s="200"/>
      <c r="FBQ1568" s="200"/>
      <c r="FBR1568" s="200"/>
      <c r="FBS1568" s="200"/>
      <c r="FBT1568" s="200"/>
      <c r="FBU1568" s="200"/>
      <c r="FBV1568" s="200"/>
      <c r="FBW1568" s="200"/>
      <c r="FBX1568" s="200"/>
      <c r="FBY1568" s="200"/>
      <c r="FBZ1568" s="200"/>
      <c r="FCA1568" s="200"/>
      <c r="FCB1568" s="200"/>
      <c r="FCC1568" s="200"/>
      <c r="FCD1568" s="200"/>
      <c r="FCE1568" s="200"/>
      <c r="FCF1568" s="200"/>
      <c r="FCG1568" s="200"/>
      <c r="FCH1568" s="200"/>
      <c r="FCI1568" s="200"/>
      <c r="FCJ1568" s="200"/>
      <c r="FCK1568" s="200"/>
      <c r="FCL1568" s="200"/>
      <c r="FCM1568" s="200"/>
      <c r="FCN1568" s="200"/>
      <c r="FCO1568" s="200"/>
      <c r="FCP1568" s="200"/>
      <c r="FCQ1568" s="200"/>
      <c r="FCR1568" s="200"/>
      <c r="FCS1568" s="200"/>
      <c r="FCT1568" s="200"/>
      <c r="FCU1568" s="200"/>
      <c r="FCV1568" s="200"/>
      <c r="FCW1568" s="200"/>
      <c r="FCX1568" s="200"/>
      <c r="FCY1568" s="200"/>
      <c r="FCZ1568" s="200"/>
      <c r="FDA1568" s="200"/>
      <c r="FDB1568" s="200"/>
      <c r="FDC1568" s="200"/>
      <c r="FDD1568" s="200"/>
      <c r="FDE1568" s="200"/>
      <c r="FDF1568" s="200"/>
      <c r="FDG1568" s="200"/>
      <c r="FDH1568" s="200"/>
      <c r="FDI1568" s="200"/>
      <c r="FDJ1568" s="200"/>
      <c r="FDK1568" s="200"/>
      <c r="FDL1568" s="200"/>
      <c r="FDM1568" s="200"/>
      <c r="FDN1568" s="200"/>
      <c r="FDO1568" s="200"/>
      <c r="FDP1568" s="200"/>
      <c r="FDQ1568" s="200"/>
      <c r="FDR1568" s="200"/>
      <c r="FDS1568" s="200"/>
      <c r="FDT1568" s="200"/>
      <c r="FDU1568" s="200"/>
      <c r="FDV1568" s="200"/>
      <c r="FDW1568" s="200"/>
      <c r="FDX1568" s="200"/>
      <c r="FDY1568" s="200"/>
      <c r="FDZ1568" s="200"/>
      <c r="FEA1568" s="200"/>
      <c r="FEB1568" s="200"/>
      <c r="FEC1568" s="200"/>
      <c r="FED1568" s="200"/>
      <c r="FEE1568" s="200"/>
      <c r="FEF1568" s="200"/>
      <c r="FEG1568" s="200"/>
      <c r="FEH1568" s="200"/>
      <c r="FEI1568" s="200"/>
      <c r="FEJ1568" s="200"/>
      <c r="FEK1568" s="200"/>
      <c r="FEL1568" s="200"/>
      <c r="FEM1568" s="200"/>
      <c r="FEN1568" s="200"/>
      <c r="FEO1568" s="200"/>
      <c r="FEP1568" s="200"/>
      <c r="FEQ1568" s="200"/>
      <c r="FER1568" s="200"/>
      <c r="FES1568" s="200"/>
      <c r="FET1568" s="200"/>
      <c r="FEU1568" s="200"/>
      <c r="FEV1568" s="200"/>
      <c r="FEW1568" s="200"/>
      <c r="FEX1568" s="200"/>
      <c r="FEY1568" s="200"/>
      <c r="FEZ1568" s="200"/>
      <c r="FFA1568" s="200"/>
      <c r="FFB1568" s="200"/>
      <c r="FFC1568" s="200"/>
      <c r="FFD1568" s="200"/>
      <c r="FFE1568" s="200"/>
      <c r="FFF1568" s="200"/>
      <c r="FFG1568" s="200"/>
      <c r="FFH1568" s="200"/>
      <c r="FFI1568" s="200"/>
      <c r="FFJ1568" s="200"/>
      <c r="FFK1568" s="200"/>
      <c r="FFL1568" s="200"/>
      <c r="FFM1568" s="200"/>
      <c r="FFN1568" s="200"/>
      <c r="FFO1568" s="200"/>
      <c r="FFP1568" s="200"/>
      <c r="FFQ1568" s="200"/>
      <c r="FFR1568" s="200"/>
      <c r="FFS1568" s="200"/>
      <c r="FFT1568" s="200"/>
      <c r="FFU1568" s="200"/>
      <c r="FFV1568" s="200"/>
      <c r="FFW1568" s="200"/>
      <c r="FFX1568" s="200"/>
      <c r="FFY1568" s="200"/>
      <c r="FFZ1568" s="200"/>
      <c r="FGA1568" s="200"/>
      <c r="FGB1568" s="200"/>
      <c r="FGC1568" s="200"/>
      <c r="FGD1568" s="200"/>
      <c r="FGE1568" s="200"/>
      <c r="FGF1568" s="200"/>
      <c r="FGG1568" s="200"/>
      <c r="FGH1568" s="200"/>
      <c r="FGI1568" s="200"/>
      <c r="FGJ1568" s="200"/>
      <c r="FGK1568" s="200"/>
      <c r="FGL1568" s="200"/>
      <c r="FGM1568" s="200"/>
      <c r="FGN1568" s="200"/>
      <c r="FGO1568" s="200"/>
      <c r="FGP1568" s="200"/>
      <c r="FGQ1568" s="200"/>
      <c r="FGR1568" s="200"/>
      <c r="FGS1568" s="200"/>
      <c r="FGT1568" s="200"/>
      <c r="FGU1568" s="200"/>
      <c r="FGV1568" s="200"/>
      <c r="FGW1568" s="200"/>
      <c r="FGX1568" s="200"/>
      <c r="FGY1568" s="200"/>
      <c r="FGZ1568" s="200"/>
      <c r="FHA1568" s="200"/>
      <c r="FHB1568" s="200"/>
      <c r="FHC1568" s="200"/>
      <c r="FHD1568" s="200"/>
      <c r="FHE1568" s="200"/>
      <c r="FHF1568" s="200"/>
      <c r="FHG1568" s="200"/>
      <c r="FHH1568" s="200"/>
      <c r="FHI1568" s="200"/>
      <c r="FHJ1568" s="200"/>
      <c r="FHK1568" s="200"/>
      <c r="FHL1568" s="200"/>
      <c r="FHM1568" s="200"/>
      <c r="FHN1568" s="200"/>
      <c r="FHO1568" s="200"/>
      <c r="FHP1568" s="200"/>
      <c r="FHQ1568" s="200"/>
      <c r="FHR1568" s="200"/>
      <c r="FHS1568" s="200"/>
      <c r="FHT1568" s="200"/>
      <c r="FHU1568" s="200"/>
      <c r="FHV1568" s="200"/>
      <c r="FHW1568" s="200"/>
      <c r="FHX1568" s="200"/>
      <c r="FHY1568" s="200"/>
      <c r="FHZ1568" s="200"/>
      <c r="FIA1568" s="200"/>
      <c r="FIB1568" s="200"/>
      <c r="FIC1568" s="200"/>
      <c r="FID1568" s="200"/>
      <c r="FIE1568" s="200"/>
      <c r="FIF1568" s="200"/>
      <c r="FIG1568" s="200"/>
      <c r="FIH1568" s="200"/>
      <c r="FII1568" s="200"/>
      <c r="FIJ1568" s="200"/>
      <c r="FIK1568" s="200"/>
      <c r="FIL1568" s="200"/>
      <c r="FIM1568" s="200"/>
      <c r="FIN1568" s="200"/>
      <c r="FIO1568" s="200"/>
      <c r="FIP1568" s="200"/>
      <c r="FIQ1568" s="200"/>
      <c r="FIR1568" s="200"/>
      <c r="FIS1568" s="200"/>
      <c r="FIT1568" s="200"/>
      <c r="FIU1568" s="200"/>
      <c r="FIV1568" s="200"/>
      <c r="FIW1568" s="200"/>
      <c r="FIX1568" s="200"/>
      <c r="FIY1568" s="200"/>
      <c r="FIZ1568" s="200"/>
      <c r="FJA1568" s="200"/>
      <c r="FJB1568" s="200"/>
      <c r="FJC1568" s="200"/>
      <c r="FJD1568" s="200"/>
      <c r="FJE1568" s="200"/>
      <c r="FJF1568" s="200"/>
      <c r="FJG1568" s="200"/>
      <c r="FJH1568" s="200"/>
      <c r="FJI1568" s="200"/>
      <c r="FJJ1568" s="200"/>
      <c r="FJK1568" s="200"/>
      <c r="FJL1568" s="200"/>
      <c r="FJM1568" s="200"/>
      <c r="FJN1568" s="200"/>
      <c r="FJO1568" s="200"/>
      <c r="FJP1568" s="200"/>
      <c r="FJQ1568" s="200"/>
      <c r="FJR1568" s="200"/>
      <c r="FJS1568" s="200"/>
      <c r="FJT1568" s="200"/>
      <c r="FJU1568" s="200"/>
      <c r="FJV1568" s="200"/>
      <c r="FJW1568" s="200"/>
      <c r="FJX1568" s="200"/>
      <c r="FJY1568" s="200"/>
      <c r="FJZ1568" s="200"/>
      <c r="FKA1568" s="200"/>
      <c r="FKB1568" s="200"/>
      <c r="FKC1568" s="200"/>
      <c r="FKD1568" s="200"/>
      <c r="FKE1568" s="200"/>
      <c r="FKF1568" s="200"/>
      <c r="FKG1568" s="200"/>
      <c r="FKH1568" s="200"/>
      <c r="FKI1568" s="200"/>
      <c r="FKJ1568" s="200"/>
      <c r="FKK1568" s="200"/>
      <c r="FKL1568" s="200"/>
      <c r="FKM1568" s="200"/>
      <c r="FKN1568" s="200"/>
      <c r="FKO1568" s="200"/>
      <c r="FKP1568" s="200"/>
      <c r="FKQ1568" s="200"/>
      <c r="FKR1568" s="200"/>
      <c r="FKS1568" s="200"/>
      <c r="FKT1568" s="200"/>
      <c r="FKU1568" s="200"/>
      <c r="FKV1568" s="200"/>
      <c r="FKW1568" s="200"/>
      <c r="FKX1568" s="200"/>
      <c r="FKY1568" s="200"/>
      <c r="FKZ1568" s="200"/>
      <c r="FLA1568" s="200"/>
      <c r="FLB1568" s="200"/>
      <c r="FLC1568" s="200"/>
      <c r="FLD1568" s="200"/>
      <c r="FLE1568" s="200"/>
      <c r="FLF1568" s="200"/>
      <c r="FLG1568" s="200"/>
      <c r="FLH1568" s="200"/>
      <c r="FLI1568" s="200"/>
      <c r="FLJ1568" s="200"/>
      <c r="FLK1568" s="200"/>
      <c r="FLL1568" s="200"/>
      <c r="FLM1568" s="200"/>
      <c r="FLN1568" s="200"/>
      <c r="FLO1568" s="200"/>
      <c r="FLP1568" s="200"/>
      <c r="FLQ1568" s="200"/>
      <c r="FLR1568" s="200"/>
      <c r="FLS1568" s="200"/>
      <c r="FLT1568" s="200"/>
      <c r="FLU1568" s="200"/>
      <c r="FLV1568" s="200"/>
      <c r="FLW1568" s="200"/>
      <c r="FLX1568" s="200"/>
      <c r="FLY1568" s="200"/>
      <c r="FLZ1568" s="200"/>
      <c r="FMA1568" s="200"/>
      <c r="FMB1568" s="200"/>
      <c r="FMC1568" s="200"/>
      <c r="FMD1568" s="200"/>
      <c r="FME1568" s="200"/>
      <c r="FMF1568" s="200"/>
      <c r="FMG1568" s="200"/>
      <c r="FMH1568" s="200"/>
      <c r="FMI1568" s="200"/>
      <c r="FMJ1568" s="200"/>
      <c r="FMK1568" s="200"/>
      <c r="FML1568" s="200"/>
      <c r="FMM1568" s="200"/>
      <c r="FMN1568" s="200"/>
      <c r="FMO1568" s="200"/>
      <c r="FMP1568" s="200"/>
      <c r="FMQ1568" s="200"/>
      <c r="FMR1568" s="200"/>
      <c r="FMS1568" s="200"/>
      <c r="FMT1568" s="200"/>
      <c r="FMU1568" s="200"/>
      <c r="FMV1568" s="200"/>
      <c r="FMW1568" s="200"/>
      <c r="FMX1568" s="200"/>
      <c r="FMY1568" s="200"/>
      <c r="FMZ1568" s="200"/>
      <c r="FNA1568" s="200"/>
      <c r="FNB1568" s="200"/>
      <c r="FNC1568" s="200"/>
      <c r="FND1568" s="200"/>
      <c r="FNE1568" s="200"/>
      <c r="FNF1568" s="200"/>
      <c r="FNG1568" s="200"/>
      <c r="FNH1568" s="200"/>
      <c r="FNI1568" s="200"/>
      <c r="FNJ1568" s="200"/>
      <c r="FNK1568" s="200"/>
      <c r="FNL1568" s="200"/>
      <c r="FNM1568" s="200"/>
      <c r="FNN1568" s="200"/>
      <c r="FNO1568" s="200"/>
      <c r="FNP1568" s="200"/>
      <c r="FNQ1568" s="200"/>
      <c r="FNR1568" s="200"/>
      <c r="FNS1568" s="200"/>
      <c r="FNT1568" s="200"/>
      <c r="FNU1568" s="200"/>
      <c r="FNV1568" s="200"/>
      <c r="FNW1568" s="200"/>
      <c r="FNX1568" s="200"/>
      <c r="FNY1568" s="200"/>
      <c r="FNZ1568" s="200"/>
      <c r="FOA1568" s="200"/>
      <c r="FOB1568" s="200"/>
      <c r="FOC1568" s="200"/>
      <c r="FOD1568" s="200"/>
      <c r="FOE1568" s="200"/>
      <c r="FOF1568" s="200"/>
      <c r="FOG1568" s="200"/>
      <c r="FOH1568" s="200"/>
      <c r="FOI1568" s="200"/>
      <c r="FOJ1568" s="200"/>
      <c r="FOK1568" s="200"/>
      <c r="FOL1568" s="200"/>
      <c r="FOM1568" s="200"/>
      <c r="FON1568" s="200"/>
      <c r="FOO1568" s="200"/>
      <c r="FOP1568" s="200"/>
      <c r="FOQ1568" s="200"/>
      <c r="FOR1568" s="200"/>
      <c r="FOS1568" s="200"/>
      <c r="FOT1568" s="200"/>
      <c r="FOU1568" s="200"/>
      <c r="FOV1568" s="200"/>
      <c r="FOW1568" s="200"/>
      <c r="FOX1568" s="200"/>
      <c r="FOY1568" s="200"/>
      <c r="FOZ1568" s="200"/>
      <c r="FPA1568" s="200"/>
      <c r="FPB1568" s="200"/>
      <c r="FPC1568" s="200"/>
      <c r="FPD1568" s="200"/>
      <c r="FPE1568" s="200"/>
      <c r="FPF1568" s="200"/>
      <c r="FPG1568" s="200"/>
      <c r="FPH1568" s="200"/>
      <c r="FPI1568" s="200"/>
      <c r="FPJ1568" s="200"/>
      <c r="FPK1568" s="200"/>
      <c r="FPL1568" s="200"/>
      <c r="FPM1568" s="200"/>
      <c r="FPN1568" s="200"/>
      <c r="FPO1568" s="200"/>
      <c r="FPP1568" s="200"/>
      <c r="FPQ1568" s="200"/>
      <c r="FPR1568" s="200"/>
      <c r="FPS1568" s="200"/>
      <c r="FPT1568" s="200"/>
      <c r="FPU1568" s="200"/>
      <c r="FPV1568" s="200"/>
      <c r="FPW1568" s="200"/>
      <c r="FPX1568" s="200"/>
      <c r="FPY1568" s="200"/>
      <c r="FPZ1568" s="200"/>
      <c r="FQA1568" s="200"/>
      <c r="FQB1568" s="200"/>
      <c r="FQC1568" s="200"/>
      <c r="FQD1568" s="200"/>
      <c r="FQE1568" s="200"/>
      <c r="FQF1568" s="200"/>
      <c r="FQG1568" s="200"/>
      <c r="FQH1568" s="200"/>
      <c r="FQI1568" s="200"/>
      <c r="FQJ1568" s="200"/>
      <c r="FQK1568" s="200"/>
      <c r="FQL1568" s="200"/>
      <c r="FQM1568" s="200"/>
      <c r="FQN1568" s="200"/>
      <c r="FQO1568" s="200"/>
      <c r="FQP1568" s="200"/>
      <c r="FQQ1568" s="200"/>
      <c r="FQR1568" s="200"/>
      <c r="FQS1568" s="200"/>
      <c r="FQT1568" s="200"/>
      <c r="FQU1568" s="200"/>
      <c r="FQV1568" s="200"/>
      <c r="FQW1568" s="200"/>
      <c r="FQX1568" s="200"/>
      <c r="FQY1568" s="200"/>
      <c r="FQZ1568" s="200"/>
      <c r="FRA1568" s="200"/>
      <c r="FRB1568" s="200"/>
      <c r="FRC1568" s="200"/>
      <c r="FRD1568" s="200"/>
      <c r="FRE1568" s="200"/>
      <c r="FRF1568" s="200"/>
      <c r="FRG1568" s="200"/>
      <c r="FRH1568" s="200"/>
      <c r="FRI1568" s="200"/>
      <c r="FRJ1568" s="200"/>
      <c r="FRK1568" s="200"/>
      <c r="FRL1568" s="200"/>
      <c r="FRM1568" s="200"/>
      <c r="FRN1568" s="200"/>
      <c r="FRO1568" s="200"/>
      <c r="FRP1568" s="200"/>
      <c r="FRQ1568" s="200"/>
      <c r="FRR1568" s="200"/>
      <c r="FRS1568" s="200"/>
      <c r="FRT1568" s="200"/>
      <c r="FRU1568" s="200"/>
      <c r="FRV1568" s="200"/>
      <c r="FRW1568" s="200"/>
      <c r="FRX1568" s="200"/>
      <c r="FRY1568" s="200"/>
      <c r="FRZ1568" s="200"/>
      <c r="FSA1568" s="200"/>
      <c r="FSB1568" s="200"/>
      <c r="FSC1568" s="200"/>
      <c r="FSD1568" s="200"/>
      <c r="FSE1568" s="200"/>
      <c r="FSF1568" s="200"/>
      <c r="FSG1568" s="200"/>
      <c r="FSH1568" s="200"/>
      <c r="FSI1568" s="200"/>
      <c r="FSJ1568" s="200"/>
      <c r="FSK1568" s="200"/>
      <c r="FSL1568" s="200"/>
      <c r="FSM1568" s="200"/>
      <c r="FSN1568" s="200"/>
      <c r="FSO1568" s="200"/>
      <c r="FSP1568" s="200"/>
      <c r="FSQ1568" s="200"/>
      <c r="FSR1568" s="200"/>
      <c r="FSS1568" s="200"/>
      <c r="FST1568" s="200"/>
      <c r="FSU1568" s="200"/>
      <c r="FSV1568" s="200"/>
      <c r="FSW1568" s="200"/>
      <c r="FSX1568" s="200"/>
      <c r="FSY1568" s="200"/>
      <c r="FSZ1568" s="200"/>
      <c r="FTA1568" s="200"/>
      <c r="FTB1568" s="200"/>
      <c r="FTC1568" s="200"/>
      <c r="FTD1568" s="200"/>
      <c r="FTE1568" s="200"/>
      <c r="FTF1568" s="200"/>
      <c r="FTG1568" s="200"/>
      <c r="FTH1568" s="200"/>
      <c r="FTI1568" s="200"/>
      <c r="FTJ1568" s="200"/>
      <c r="FTK1568" s="200"/>
      <c r="FTL1568" s="200"/>
      <c r="FTM1568" s="200"/>
      <c r="FTN1568" s="200"/>
      <c r="FTO1568" s="200"/>
      <c r="FTP1568" s="200"/>
      <c r="FTQ1568" s="200"/>
      <c r="FTR1568" s="200"/>
      <c r="FTS1568" s="200"/>
      <c r="FTT1568" s="200"/>
      <c r="FTU1568" s="200"/>
      <c r="FTV1568" s="200"/>
      <c r="FTW1568" s="200"/>
      <c r="FTX1568" s="200"/>
      <c r="FTY1568" s="200"/>
      <c r="FTZ1568" s="200"/>
      <c r="FUA1568" s="200"/>
      <c r="FUB1568" s="200"/>
      <c r="FUC1568" s="200"/>
      <c r="FUD1568" s="200"/>
      <c r="FUE1568" s="200"/>
      <c r="FUF1568" s="200"/>
      <c r="FUG1568" s="200"/>
      <c r="FUH1568" s="200"/>
      <c r="FUI1568" s="200"/>
      <c r="FUJ1568" s="200"/>
      <c r="FUK1568" s="200"/>
      <c r="FUL1568" s="200"/>
      <c r="FUM1568" s="200"/>
      <c r="FUN1568" s="200"/>
      <c r="FUO1568" s="200"/>
      <c r="FUP1568" s="200"/>
      <c r="FUQ1568" s="200"/>
      <c r="FUR1568" s="200"/>
      <c r="FUS1568" s="200"/>
      <c r="FUT1568" s="200"/>
      <c r="FUU1568" s="200"/>
      <c r="FUV1568" s="200"/>
      <c r="FUW1568" s="200"/>
      <c r="FUX1568" s="200"/>
      <c r="FUY1568" s="200"/>
      <c r="FUZ1568" s="200"/>
      <c r="FVA1568" s="200"/>
      <c r="FVB1568" s="200"/>
      <c r="FVC1568" s="200"/>
      <c r="FVD1568" s="200"/>
      <c r="FVE1568" s="200"/>
      <c r="FVF1568" s="200"/>
      <c r="FVG1568" s="200"/>
      <c r="FVH1568" s="200"/>
      <c r="FVI1568" s="200"/>
      <c r="FVJ1568" s="200"/>
      <c r="FVK1568" s="200"/>
      <c r="FVL1568" s="200"/>
      <c r="FVM1568" s="200"/>
      <c r="FVN1568" s="200"/>
      <c r="FVO1568" s="200"/>
      <c r="FVP1568" s="200"/>
      <c r="FVQ1568" s="200"/>
      <c r="FVR1568" s="200"/>
      <c r="FVS1568" s="200"/>
      <c r="FVT1568" s="200"/>
      <c r="FVU1568" s="200"/>
      <c r="FVV1568" s="200"/>
      <c r="FVW1568" s="200"/>
      <c r="FVX1568" s="200"/>
      <c r="FVY1568" s="200"/>
      <c r="FVZ1568" s="200"/>
      <c r="FWA1568" s="200"/>
      <c r="FWB1568" s="200"/>
      <c r="FWC1568" s="200"/>
      <c r="FWD1568" s="200"/>
      <c r="FWE1568" s="200"/>
      <c r="FWF1568" s="200"/>
      <c r="FWG1568" s="200"/>
      <c r="FWH1568" s="200"/>
      <c r="FWI1568" s="200"/>
      <c r="FWJ1568" s="200"/>
      <c r="FWK1568" s="200"/>
      <c r="FWL1568" s="200"/>
      <c r="FWM1568" s="200"/>
      <c r="FWN1568" s="200"/>
      <c r="FWO1568" s="200"/>
      <c r="FWP1568" s="200"/>
      <c r="FWQ1568" s="200"/>
      <c r="FWR1568" s="200"/>
      <c r="FWS1568" s="200"/>
      <c r="FWT1568" s="200"/>
      <c r="FWU1568" s="200"/>
      <c r="FWV1568" s="200"/>
      <c r="FWW1568" s="200"/>
      <c r="FWX1568" s="200"/>
      <c r="FWY1568" s="200"/>
      <c r="FWZ1568" s="200"/>
      <c r="FXA1568" s="200"/>
      <c r="FXB1568" s="200"/>
      <c r="FXC1568" s="200"/>
      <c r="FXD1568" s="200"/>
      <c r="FXE1568" s="200"/>
      <c r="FXF1568" s="200"/>
      <c r="FXG1568" s="200"/>
      <c r="FXH1568" s="200"/>
      <c r="FXI1568" s="200"/>
      <c r="FXJ1568" s="200"/>
      <c r="FXK1568" s="200"/>
      <c r="FXL1568" s="200"/>
      <c r="FXM1568" s="200"/>
      <c r="FXN1568" s="200"/>
      <c r="FXO1568" s="200"/>
      <c r="FXP1568" s="200"/>
      <c r="FXQ1568" s="200"/>
      <c r="FXR1568" s="200"/>
      <c r="FXS1568" s="200"/>
      <c r="FXT1568" s="200"/>
      <c r="FXU1568" s="200"/>
      <c r="FXV1568" s="200"/>
      <c r="FXW1568" s="200"/>
      <c r="FXX1568" s="200"/>
      <c r="FXY1568" s="200"/>
      <c r="FXZ1568" s="200"/>
      <c r="FYA1568" s="200"/>
      <c r="FYB1568" s="200"/>
      <c r="FYC1568" s="200"/>
      <c r="FYD1568" s="200"/>
      <c r="FYE1568" s="200"/>
      <c r="FYF1568" s="200"/>
      <c r="FYG1568" s="200"/>
      <c r="FYH1568" s="200"/>
      <c r="FYI1568" s="200"/>
      <c r="FYJ1568" s="200"/>
      <c r="FYK1568" s="200"/>
      <c r="FYL1568" s="200"/>
      <c r="FYM1568" s="200"/>
      <c r="FYN1568" s="200"/>
      <c r="FYO1568" s="200"/>
      <c r="FYP1568" s="200"/>
      <c r="FYQ1568" s="200"/>
      <c r="FYR1568" s="200"/>
      <c r="FYS1568" s="200"/>
      <c r="FYT1568" s="200"/>
      <c r="FYU1568" s="200"/>
      <c r="FYV1568" s="200"/>
      <c r="FYW1568" s="200"/>
      <c r="FYX1568" s="200"/>
      <c r="FYY1568" s="200"/>
      <c r="FYZ1568" s="200"/>
      <c r="FZA1568" s="200"/>
      <c r="FZB1568" s="200"/>
      <c r="FZC1568" s="200"/>
      <c r="FZD1568" s="200"/>
      <c r="FZE1568" s="200"/>
      <c r="FZF1568" s="200"/>
      <c r="FZG1568" s="200"/>
      <c r="FZH1568" s="200"/>
      <c r="FZI1568" s="200"/>
      <c r="FZJ1568" s="200"/>
      <c r="FZK1568" s="200"/>
      <c r="FZL1568" s="200"/>
      <c r="FZM1568" s="200"/>
      <c r="FZN1568" s="200"/>
      <c r="FZO1568" s="200"/>
      <c r="FZP1568" s="200"/>
      <c r="FZQ1568" s="200"/>
      <c r="FZR1568" s="200"/>
      <c r="FZS1568" s="200"/>
      <c r="FZT1568" s="200"/>
      <c r="FZU1568" s="200"/>
      <c r="FZV1568" s="200"/>
      <c r="FZW1568" s="200"/>
      <c r="FZX1568" s="200"/>
      <c r="FZY1568" s="200"/>
      <c r="FZZ1568" s="200"/>
      <c r="GAA1568" s="200"/>
      <c r="GAB1568" s="200"/>
      <c r="GAC1568" s="200"/>
      <c r="GAD1568" s="200"/>
      <c r="GAE1568" s="200"/>
      <c r="GAF1568" s="200"/>
      <c r="GAG1568" s="200"/>
      <c r="GAH1568" s="200"/>
      <c r="GAI1568" s="200"/>
      <c r="GAJ1568" s="200"/>
      <c r="GAK1568" s="200"/>
      <c r="GAL1568" s="200"/>
      <c r="GAM1568" s="200"/>
      <c r="GAN1568" s="200"/>
      <c r="GAO1568" s="200"/>
      <c r="GAP1568" s="200"/>
      <c r="GAQ1568" s="200"/>
      <c r="GAR1568" s="200"/>
      <c r="GAS1568" s="200"/>
      <c r="GAT1568" s="200"/>
      <c r="GAU1568" s="200"/>
      <c r="GAV1568" s="200"/>
      <c r="GAW1568" s="200"/>
      <c r="GAX1568" s="200"/>
      <c r="GAY1568" s="200"/>
      <c r="GAZ1568" s="200"/>
      <c r="GBA1568" s="200"/>
      <c r="GBB1568" s="200"/>
      <c r="GBC1568" s="200"/>
      <c r="GBD1568" s="200"/>
      <c r="GBE1568" s="200"/>
      <c r="GBF1568" s="200"/>
      <c r="GBG1568" s="200"/>
      <c r="GBH1568" s="200"/>
      <c r="GBI1568" s="200"/>
      <c r="GBJ1568" s="200"/>
      <c r="GBK1568" s="200"/>
      <c r="GBL1568" s="200"/>
      <c r="GBM1568" s="200"/>
      <c r="GBN1568" s="200"/>
      <c r="GBO1568" s="200"/>
      <c r="GBP1568" s="200"/>
      <c r="GBQ1568" s="200"/>
      <c r="GBR1568" s="200"/>
      <c r="GBS1568" s="200"/>
      <c r="GBT1568" s="200"/>
      <c r="GBU1568" s="200"/>
      <c r="GBV1568" s="200"/>
      <c r="GBW1568" s="200"/>
      <c r="GBX1568" s="200"/>
      <c r="GBY1568" s="200"/>
      <c r="GBZ1568" s="200"/>
      <c r="GCA1568" s="200"/>
      <c r="GCB1568" s="200"/>
      <c r="GCC1568" s="200"/>
      <c r="GCD1568" s="200"/>
      <c r="GCE1568" s="200"/>
      <c r="GCF1568" s="200"/>
      <c r="GCG1568" s="200"/>
      <c r="GCH1568" s="200"/>
      <c r="GCI1568" s="200"/>
      <c r="GCJ1568" s="200"/>
      <c r="GCK1568" s="200"/>
      <c r="GCL1568" s="200"/>
      <c r="GCM1568" s="200"/>
      <c r="GCN1568" s="200"/>
      <c r="GCO1568" s="200"/>
      <c r="GCP1568" s="200"/>
      <c r="GCQ1568" s="200"/>
      <c r="GCR1568" s="200"/>
      <c r="GCS1568" s="200"/>
      <c r="GCT1568" s="200"/>
      <c r="GCU1568" s="200"/>
      <c r="GCV1568" s="200"/>
      <c r="GCW1568" s="200"/>
      <c r="GCX1568" s="200"/>
      <c r="GCY1568" s="200"/>
      <c r="GCZ1568" s="200"/>
      <c r="GDA1568" s="200"/>
      <c r="GDB1568" s="200"/>
      <c r="GDC1568" s="200"/>
      <c r="GDD1568" s="200"/>
      <c r="GDE1568" s="200"/>
      <c r="GDF1568" s="200"/>
      <c r="GDG1568" s="200"/>
      <c r="GDH1568" s="200"/>
      <c r="GDI1568" s="200"/>
      <c r="GDJ1568" s="200"/>
      <c r="GDK1568" s="200"/>
      <c r="GDL1568" s="200"/>
      <c r="GDM1568" s="200"/>
      <c r="GDN1568" s="200"/>
      <c r="GDO1568" s="200"/>
      <c r="GDP1568" s="200"/>
      <c r="GDQ1568" s="200"/>
      <c r="GDR1568" s="200"/>
      <c r="GDS1568" s="200"/>
      <c r="GDT1568" s="200"/>
      <c r="GDU1568" s="200"/>
      <c r="GDV1568" s="200"/>
      <c r="GDW1568" s="200"/>
      <c r="GDX1568" s="200"/>
      <c r="GDY1568" s="200"/>
      <c r="GDZ1568" s="200"/>
      <c r="GEA1568" s="200"/>
      <c r="GEB1568" s="200"/>
      <c r="GEC1568" s="200"/>
      <c r="GED1568" s="200"/>
      <c r="GEE1568" s="200"/>
      <c r="GEF1568" s="200"/>
      <c r="GEG1568" s="200"/>
      <c r="GEH1568" s="200"/>
      <c r="GEI1568" s="200"/>
      <c r="GEJ1568" s="200"/>
      <c r="GEK1568" s="200"/>
      <c r="GEL1568" s="200"/>
      <c r="GEM1568" s="200"/>
      <c r="GEN1568" s="200"/>
      <c r="GEO1568" s="200"/>
      <c r="GEP1568" s="200"/>
      <c r="GEQ1568" s="200"/>
      <c r="GER1568" s="200"/>
      <c r="GES1568" s="200"/>
      <c r="GET1568" s="200"/>
      <c r="GEU1568" s="200"/>
      <c r="GEV1568" s="200"/>
      <c r="GEW1568" s="200"/>
      <c r="GEX1568" s="200"/>
      <c r="GEY1568" s="200"/>
      <c r="GEZ1568" s="200"/>
      <c r="GFA1568" s="200"/>
      <c r="GFB1568" s="200"/>
      <c r="GFC1568" s="200"/>
      <c r="GFD1568" s="200"/>
      <c r="GFE1568" s="200"/>
      <c r="GFF1568" s="200"/>
      <c r="GFG1568" s="200"/>
      <c r="GFH1568" s="200"/>
      <c r="GFI1568" s="200"/>
      <c r="GFJ1568" s="200"/>
      <c r="GFK1568" s="200"/>
      <c r="GFL1568" s="200"/>
      <c r="GFM1568" s="200"/>
      <c r="GFN1568" s="200"/>
      <c r="GFO1568" s="200"/>
      <c r="GFP1568" s="200"/>
      <c r="GFQ1568" s="200"/>
      <c r="GFR1568" s="200"/>
      <c r="GFS1568" s="200"/>
      <c r="GFT1568" s="200"/>
      <c r="GFU1568" s="200"/>
      <c r="GFV1568" s="200"/>
      <c r="GFW1568" s="200"/>
      <c r="GFX1568" s="200"/>
      <c r="GFY1568" s="200"/>
      <c r="GFZ1568" s="200"/>
      <c r="GGA1568" s="200"/>
      <c r="GGB1568" s="200"/>
      <c r="GGC1568" s="200"/>
      <c r="GGD1568" s="200"/>
      <c r="GGE1568" s="200"/>
      <c r="GGF1568" s="200"/>
      <c r="GGG1568" s="200"/>
      <c r="GGH1568" s="200"/>
      <c r="GGI1568" s="200"/>
      <c r="GGJ1568" s="200"/>
      <c r="GGK1568" s="200"/>
      <c r="GGL1568" s="200"/>
      <c r="GGM1568" s="200"/>
      <c r="GGN1568" s="200"/>
      <c r="GGO1568" s="200"/>
      <c r="GGP1568" s="200"/>
      <c r="GGQ1568" s="200"/>
      <c r="GGR1568" s="200"/>
      <c r="GGS1568" s="200"/>
      <c r="GGT1568" s="200"/>
      <c r="GGU1568" s="200"/>
      <c r="GGV1568" s="200"/>
      <c r="GGW1568" s="200"/>
      <c r="GGX1568" s="200"/>
      <c r="GGY1568" s="200"/>
      <c r="GGZ1568" s="200"/>
      <c r="GHA1568" s="200"/>
      <c r="GHB1568" s="200"/>
      <c r="GHC1568" s="200"/>
      <c r="GHD1568" s="200"/>
      <c r="GHE1568" s="200"/>
      <c r="GHF1568" s="200"/>
      <c r="GHG1568" s="200"/>
      <c r="GHH1568" s="200"/>
      <c r="GHI1568" s="200"/>
      <c r="GHJ1568" s="200"/>
      <c r="GHK1568" s="200"/>
      <c r="GHL1568" s="200"/>
      <c r="GHM1568" s="200"/>
      <c r="GHN1568" s="200"/>
      <c r="GHO1568" s="200"/>
      <c r="GHP1568" s="200"/>
      <c r="GHQ1568" s="200"/>
      <c r="GHR1568" s="200"/>
      <c r="GHS1568" s="200"/>
      <c r="GHT1568" s="200"/>
      <c r="GHU1568" s="200"/>
      <c r="GHV1568" s="200"/>
      <c r="GHW1568" s="200"/>
      <c r="GHX1568" s="200"/>
      <c r="GHY1568" s="200"/>
      <c r="GHZ1568" s="200"/>
      <c r="GIA1568" s="200"/>
      <c r="GIB1568" s="200"/>
      <c r="GIC1568" s="200"/>
      <c r="GID1568" s="200"/>
      <c r="GIE1568" s="200"/>
      <c r="GIF1568" s="200"/>
      <c r="GIG1568" s="200"/>
      <c r="GIH1568" s="200"/>
      <c r="GII1568" s="200"/>
      <c r="GIJ1568" s="200"/>
      <c r="GIK1568" s="200"/>
      <c r="GIL1568" s="200"/>
      <c r="GIM1568" s="200"/>
      <c r="GIN1568" s="200"/>
      <c r="GIO1568" s="200"/>
      <c r="GIP1568" s="200"/>
      <c r="GIQ1568" s="200"/>
      <c r="GIR1568" s="200"/>
      <c r="GIS1568" s="200"/>
      <c r="GIT1568" s="200"/>
      <c r="GIU1568" s="200"/>
      <c r="GIV1568" s="200"/>
      <c r="GIW1568" s="200"/>
      <c r="GIX1568" s="200"/>
      <c r="GIY1568" s="200"/>
      <c r="GIZ1568" s="200"/>
      <c r="GJA1568" s="200"/>
      <c r="GJB1568" s="200"/>
      <c r="GJC1568" s="200"/>
      <c r="GJD1568" s="200"/>
      <c r="GJE1568" s="200"/>
      <c r="GJF1568" s="200"/>
      <c r="GJG1568" s="200"/>
      <c r="GJH1568" s="200"/>
      <c r="GJI1568" s="200"/>
      <c r="GJJ1568" s="200"/>
      <c r="GJK1568" s="200"/>
      <c r="GJL1568" s="200"/>
      <c r="GJM1568" s="200"/>
      <c r="GJN1568" s="200"/>
      <c r="GJO1568" s="200"/>
      <c r="GJP1568" s="200"/>
      <c r="GJQ1568" s="200"/>
      <c r="GJR1568" s="200"/>
      <c r="GJS1568" s="200"/>
      <c r="GJT1568" s="200"/>
      <c r="GJU1568" s="200"/>
      <c r="GJV1568" s="200"/>
      <c r="GJW1568" s="200"/>
      <c r="GJX1568" s="200"/>
      <c r="GJY1568" s="200"/>
      <c r="GJZ1568" s="200"/>
      <c r="GKA1568" s="200"/>
      <c r="GKB1568" s="200"/>
      <c r="GKC1568" s="200"/>
      <c r="GKD1568" s="200"/>
      <c r="GKE1568" s="200"/>
      <c r="GKF1568" s="200"/>
      <c r="GKG1568" s="200"/>
      <c r="GKH1568" s="200"/>
      <c r="GKI1568" s="200"/>
      <c r="GKJ1568" s="200"/>
      <c r="GKK1568" s="200"/>
      <c r="GKL1568" s="200"/>
      <c r="GKM1568" s="200"/>
      <c r="GKN1568" s="200"/>
      <c r="GKO1568" s="200"/>
      <c r="GKP1568" s="200"/>
      <c r="GKQ1568" s="200"/>
      <c r="GKR1568" s="200"/>
      <c r="GKS1568" s="200"/>
      <c r="GKT1568" s="200"/>
      <c r="GKU1568" s="200"/>
      <c r="GKV1568" s="200"/>
      <c r="GKW1568" s="200"/>
      <c r="GKX1568" s="200"/>
      <c r="GKY1568" s="200"/>
      <c r="GKZ1568" s="200"/>
      <c r="GLA1568" s="200"/>
      <c r="GLB1568" s="200"/>
      <c r="GLC1568" s="200"/>
      <c r="GLD1568" s="200"/>
      <c r="GLE1568" s="200"/>
      <c r="GLF1568" s="200"/>
      <c r="GLG1568" s="200"/>
      <c r="GLH1568" s="200"/>
      <c r="GLI1568" s="200"/>
      <c r="GLJ1568" s="200"/>
      <c r="GLK1568" s="200"/>
      <c r="GLL1568" s="200"/>
      <c r="GLM1568" s="200"/>
      <c r="GLN1568" s="200"/>
      <c r="GLO1568" s="200"/>
      <c r="GLP1568" s="200"/>
      <c r="GLQ1568" s="200"/>
      <c r="GLR1568" s="200"/>
      <c r="GLS1568" s="200"/>
      <c r="GLT1568" s="200"/>
      <c r="GLU1568" s="200"/>
      <c r="GLV1568" s="200"/>
      <c r="GLW1568" s="200"/>
      <c r="GLX1568" s="200"/>
      <c r="GLY1568" s="200"/>
      <c r="GLZ1568" s="200"/>
      <c r="GMA1568" s="200"/>
      <c r="GMB1568" s="200"/>
      <c r="GMC1568" s="200"/>
      <c r="GMD1568" s="200"/>
      <c r="GME1568" s="200"/>
      <c r="GMF1568" s="200"/>
      <c r="GMG1568" s="200"/>
      <c r="GMH1568" s="200"/>
      <c r="GMI1568" s="200"/>
      <c r="GMJ1568" s="200"/>
      <c r="GMK1568" s="200"/>
      <c r="GML1568" s="200"/>
      <c r="GMM1568" s="200"/>
      <c r="GMN1568" s="200"/>
      <c r="GMO1568" s="200"/>
      <c r="GMP1568" s="200"/>
      <c r="GMQ1568" s="200"/>
      <c r="GMR1568" s="200"/>
      <c r="GMS1568" s="200"/>
      <c r="GMT1568" s="200"/>
      <c r="GMU1568" s="200"/>
      <c r="GMV1568" s="200"/>
      <c r="GMW1568" s="200"/>
      <c r="GMX1568" s="200"/>
      <c r="GMY1568" s="200"/>
      <c r="GMZ1568" s="200"/>
      <c r="GNA1568" s="200"/>
      <c r="GNB1568" s="200"/>
      <c r="GNC1568" s="200"/>
      <c r="GND1568" s="200"/>
      <c r="GNE1568" s="200"/>
      <c r="GNF1568" s="200"/>
      <c r="GNG1568" s="200"/>
      <c r="GNH1568" s="200"/>
      <c r="GNI1568" s="200"/>
      <c r="GNJ1568" s="200"/>
      <c r="GNK1568" s="200"/>
      <c r="GNL1568" s="200"/>
      <c r="GNM1568" s="200"/>
      <c r="GNN1568" s="200"/>
      <c r="GNO1568" s="200"/>
      <c r="GNP1568" s="200"/>
      <c r="GNQ1568" s="200"/>
      <c r="GNR1568" s="200"/>
      <c r="GNS1568" s="200"/>
      <c r="GNT1568" s="200"/>
      <c r="GNU1568" s="200"/>
      <c r="GNV1568" s="200"/>
      <c r="GNW1568" s="200"/>
      <c r="GNX1568" s="200"/>
      <c r="GNY1568" s="200"/>
      <c r="GNZ1568" s="200"/>
      <c r="GOA1568" s="200"/>
      <c r="GOB1568" s="200"/>
      <c r="GOC1568" s="200"/>
      <c r="GOD1568" s="200"/>
      <c r="GOE1568" s="200"/>
      <c r="GOF1568" s="200"/>
      <c r="GOG1568" s="200"/>
      <c r="GOH1568" s="200"/>
      <c r="GOI1568" s="200"/>
      <c r="GOJ1568" s="200"/>
      <c r="GOK1568" s="200"/>
      <c r="GOL1568" s="200"/>
      <c r="GOM1568" s="200"/>
      <c r="GON1568" s="200"/>
      <c r="GOO1568" s="200"/>
      <c r="GOP1568" s="200"/>
      <c r="GOQ1568" s="200"/>
      <c r="GOR1568" s="200"/>
      <c r="GOS1568" s="200"/>
      <c r="GOT1568" s="200"/>
      <c r="GOU1568" s="200"/>
      <c r="GOV1568" s="200"/>
      <c r="GOW1568" s="200"/>
      <c r="GOX1568" s="200"/>
      <c r="GOY1568" s="200"/>
      <c r="GOZ1568" s="200"/>
      <c r="GPA1568" s="200"/>
      <c r="GPB1568" s="200"/>
      <c r="GPC1568" s="200"/>
      <c r="GPD1568" s="200"/>
      <c r="GPE1568" s="200"/>
      <c r="GPF1568" s="200"/>
      <c r="GPG1568" s="200"/>
      <c r="GPH1568" s="200"/>
      <c r="GPI1568" s="200"/>
      <c r="GPJ1568" s="200"/>
      <c r="GPK1568" s="200"/>
      <c r="GPL1568" s="200"/>
      <c r="GPM1568" s="200"/>
      <c r="GPN1568" s="200"/>
      <c r="GPO1568" s="200"/>
      <c r="GPP1568" s="200"/>
      <c r="GPQ1568" s="200"/>
      <c r="GPR1568" s="200"/>
      <c r="GPS1568" s="200"/>
      <c r="GPT1568" s="200"/>
      <c r="GPU1568" s="200"/>
      <c r="GPV1568" s="200"/>
      <c r="GPW1568" s="200"/>
      <c r="GPX1568" s="200"/>
      <c r="GPY1568" s="200"/>
      <c r="GPZ1568" s="200"/>
      <c r="GQA1568" s="200"/>
      <c r="GQB1568" s="200"/>
      <c r="GQC1568" s="200"/>
      <c r="GQD1568" s="200"/>
      <c r="GQE1568" s="200"/>
      <c r="GQF1568" s="200"/>
      <c r="GQG1568" s="200"/>
      <c r="GQH1568" s="200"/>
      <c r="GQI1568" s="200"/>
      <c r="GQJ1568" s="200"/>
      <c r="GQK1568" s="200"/>
      <c r="GQL1568" s="200"/>
      <c r="GQM1568" s="200"/>
      <c r="GQN1568" s="200"/>
      <c r="GQO1568" s="200"/>
      <c r="GQP1568" s="200"/>
      <c r="GQQ1568" s="200"/>
      <c r="GQR1568" s="200"/>
      <c r="GQS1568" s="200"/>
      <c r="GQT1568" s="200"/>
      <c r="GQU1568" s="200"/>
      <c r="GQV1568" s="200"/>
      <c r="GQW1568" s="200"/>
      <c r="GQX1568" s="200"/>
      <c r="GQY1568" s="200"/>
      <c r="GQZ1568" s="200"/>
      <c r="GRA1568" s="200"/>
      <c r="GRB1568" s="200"/>
      <c r="GRC1568" s="200"/>
      <c r="GRD1568" s="200"/>
      <c r="GRE1568" s="200"/>
      <c r="GRF1568" s="200"/>
      <c r="GRG1568" s="200"/>
      <c r="GRH1568" s="200"/>
      <c r="GRI1568" s="200"/>
      <c r="GRJ1568" s="200"/>
      <c r="GRK1568" s="200"/>
      <c r="GRL1568" s="200"/>
      <c r="GRM1568" s="200"/>
      <c r="GRN1568" s="200"/>
      <c r="GRO1568" s="200"/>
      <c r="GRP1568" s="200"/>
      <c r="GRQ1568" s="200"/>
      <c r="GRR1568" s="200"/>
      <c r="GRS1568" s="200"/>
      <c r="GRT1568" s="200"/>
      <c r="GRU1568" s="200"/>
      <c r="GRV1568" s="200"/>
      <c r="GRW1568" s="200"/>
      <c r="GRX1568" s="200"/>
      <c r="GRY1568" s="200"/>
      <c r="GRZ1568" s="200"/>
      <c r="GSA1568" s="200"/>
      <c r="GSB1568" s="200"/>
      <c r="GSC1568" s="200"/>
      <c r="GSD1568" s="200"/>
      <c r="GSE1568" s="200"/>
      <c r="GSF1568" s="200"/>
      <c r="GSG1568" s="200"/>
      <c r="GSH1568" s="200"/>
      <c r="GSI1568" s="200"/>
      <c r="GSJ1568" s="200"/>
      <c r="GSK1568" s="200"/>
      <c r="GSL1568" s="200"/>
      <c r="GSM1568" s="200"/>
      <c r="GSN1568" s="200"/>
      <c r="GSO1568" s="200"/>
      <c r="GSP1568" s="200"/>
      <c r="GSQ1568" s="200"/>
      <c r="GSR1568" s="200"/>
      <c r="GSS1568" s="200"/>
      <c r="GST1568" s="200"/>
      <c r="GSU1568" s="200"/>
      <c r="GSV1568" s="200"/>
      <c r="GSW1568" s="200"/>
      <c r="GSX1568" s="200"/>
      <c r="GSY1568" s="200"/>
      <c r="GSZ1568" s="200"/>
      <c r="GTA1568" s="200"/>
      <c r="GTB1568" s="200"/>
      <c r="GTC1568" s="200"/>
      <c r="GTD1568" s="200"/>
      <c r="GTE1568" s="200"/>
      <c r="GTF1568" s="200"/>
      <c r="GTG1568" s="200"/>
      <c r="GTH1568" s="200"/>
      <c r="GTI1568" s="200"/>
      <c r="GTJ1568" s="200"/>
      <c r="GTK1568" s="200"/>
      <c r="GTL1568" s="200"/>
      <c r="GTM1568" s="200"/>
      <c r="GTN1568" s="200"/>
      <c r="GTO1568" s="200"/>
      <c r="GTP1568" s="200"/>
      <c r="GTQ1568" s="200"/>
      <c r="GTR1568" s="200"/>
      <c r="GTS1568" s="200"/>
      <c r="GTT1568" s="200"/>
      <c r="GTU1568" s="200"/>
      <c r="GTV1568" s="200"/>
      <c r="GTW1568" s="200"/>
      <c r="GTX1568" s="200"/>
      <c r="GTY1568" s="200"/>
      <c r="GTZ1568" s="200"/>
      <c r="GUA1568" s="200"/>
      <c r="GUB1568" s="200"/>
      <c r="GUC1568" s="200"/>
      <c r="GUD1568" s="200"/>
      <c r="GUE1568" s="200"/>
      <c r="GUF1568" s="200"/>
      <c r="GUG1568" s="200"/>
      <c r="GUH1568" s="200"/>
      <c r="GUI1568" s="200"/>
      <c r="GUJ1568" s="200"/>
      <c r="GUK1568" s="200"/>
      <c r="GUL1568" s="200"/>
      <c r="GUM1568" s="200"/>
      <c r="GUN1568" s="200"/>
      <c r="GUO1568" s="200"/>
      <c r="GUP1568" s="200"/>
      <c r="GUQ1568" s="200"/>
      <c r="GUR1568" s="200"/>
      <c r="GUS1568" s="200"/>
      <c r="GUT1568" s="200"/>
      <c r="GUU1568" s="200"/>
      <c r="GUV1568" s="200"/>
      <c r="GUW1568" s="200"/>
      <c r="GUX1568" s="200"/>
      <c r="GUY1568" s="200"/>
      <c r="GUZ1568" s="200"/>
      <c r="GVA1568" s="200"/>
      <c r="GVB1568" s="200"/>
      <c r="GVC1568" s="200"/>
      <c r="GVD1568" s="200"/>
      <c r="GVE1568" s="200"/>
      <c r="GVF1568" s="200"/>
      <c r="GVG1568" s="200"/>
      <c r="GVH1568" s="200"/>
      <c r="GVI1568" s="200"/>
      <c r="GVJ1568" s="200"/>
      <c r="GVK1568" s="200"/>
      <c r="GVL1568" s="200"/>
      <c r="GVM1568" s="200"/>
      <c r="GVN1568" s="200"/>
      <c r="GVO1568" s="200"/>
      <c r="GVP1568" s="200"/>
      <c r="GVQ1568" s="200"/>
      <c r="GVR1568" s="200"/>
      <c r="GVS1568" s="200"/>
      <c r="GVT1568" s="200"/>
      <c r="GVU1568" s="200"/>
      <c r="GVV1568" s="200"/>
      <c r="GVW1568" s="200"/>
      <c r="GVX1568" s="200"/>
      <c r="GVY1568" s="200"/>
      <c r="GVZ1568" s="200"/>
      <c r="GWA1568" s="200"/>
      <c r="GWB1568" s="200"/>
      <c r="GWC1568" s="200"/>
      <c r="GWD1568" s="200"/>
      <c r="GWE1568" s="200"/>
      <c r="GWF1568" s="200"/>
      <c r="GWG1568" s="200"/>
      <c r="GWH1568" s="200"/>
      <c r="GWI1568" s="200"/>
      <c r="GWJ1568" s="200"/>
      <c r="GWK1568" s="200"/>
      <c r="GWL1568" s="200"/>
      <c r="GWM1568" s="200"/>
      <c r="GWN1568" s="200"/>
      <c r="GWO1568" s="200"/>
      <c r="GWP1568" s="200"/>
      <c r="GWQ1568" s="200"/>
      <c r="GWR1568" s="200"/>
      <c r="GWS1568" s="200"/>
      <c r="GWT1568" s="200"/>
      <c r="GWU1568" s="200"/>
      <c r="GWV1568" s="200"/>
      <c r="GWW1568" s="200"/>
      <c r="GWX1568" s="200"/>
      <c r="GWY1568" s="200"/>
      <c r="GWZ1568" s="200"/>
      <c r="GXA1568" s="200"/>
      <c r="GXB1568" s="200"/>
      <c r="GXC1568" s="200"/>
      <c r="GXD1568" s="200"/>
      <c r="GXE1568" s="200"/>
      <c r="GXF1568" s="200"/>
      <c r="GXG1568" s="200"/>
      <c r="GXH1568" s="200"/>
      <c r="GXI1568" s="200"/>
      <c r="GXJ1568" s="200"/>
      <c r="GXK1568" s="200"/>
      <c r="GXL1568" s="200"/>
      <c r="GXM1568" s="200"/>
      <c r="GXN1568" s="200"/>
      <c r="GXO1568" s="200"/>
      <c r="GXP1568" s="200"/>
      <c r="GXQ1568" s="200"/>
      <c r="GXR1568" s="200"/>
      <c r="GXS1568" s="200"/>
      <c r="GXT1568" s="200"/>
      <c r="GXU1568" s="200"/>
      <c r="GXV1568" s="200"/>
      <c r="GXW1568" s="200"/>
      <c r="GXX1568" s="200"/>
      <c r="GXY1568" s="200"/>
      <c r="GXZ1568" s="200"/>
      <c r="GYA1568" s="200"/>
      <c r="GYB1568" s="200"/>
      <c r="GYC1568" s="200"/>
      <c r="GYD1568" s="200"/>
      <c r="GYE1568" s="200"/>
      <c r="GYF1568" s="200"/>
      <c r="GYG1568" s="200"/>
      <c r="GYH1568" s="200"/>
      <c r="GYI1568" s="200"/>
      <c r="GYJ1568" s="200"/>
      <c r="GYK1568" s="200"/>
      <c r="GYL1568" s="200"/>
      <c r="GYM1568" s="200"/>
      <c r="GYN1568" s="200"/>
      <c r="GYO1568" s="200"/>
      <c r="GYP1568" s="200"/>
      <c r="GYQ1568" s="200"/>
      <c r="GYR1568" s="200"/>
      <c r="GYS1568" s="200"/>
      <c r="GYT1568" s="200"/>
      <c r="GYU1568" s="200"/>
      <c r="GYV1568" s="200"/>
      <c r="GYW1568" s="200"/>
      <c r="GYX1568" s="200"/>
      <c r="GYY1568" s="200"/>
      <c r="GYZ1568" s="200"/>
      <c r="GZA1568" s="200"/>
      <c r="GZB1568" s="200"/>
      <c r="GZC1568" s="200"/>
      <c r="GZD1568" s="200"/>
      <c r="GZE1568" s="200"/>
      <c r="GZF1568" s="200"/>
      <c r="GZG1568" s="200"/>
      <c r="GZH1568" s="200"/>
      <c r="GZI1568" s="200"/>
      <c r="GZJ1568" s="200"/>
      <c r="GZK1568" s="200"/>
      <c r="GZL1568" s="200"/>
      <c r="GZM1568" s="200"/>
      <c r="GZN1568" s="200"/>
      <c r="GZO1568" s="200"/>
      <c r="GZP1568" s="200"/>
      <c r="GZQ1568" s="200"/>
      <c r="GZR1568" s="200"/>
      <c r="GZS1568" s="200"/>
      <c r="GZT1568" s="200"/>
      <c r="GZU1568" s="200"/>
      <c r="GZV1568" s="200"/>
      <c r="GZW1568" s="200"/>
      <c r="GZX1568" s="200"/>
      <c r="GZY1568" s="200"/>
      <c r="GZZ1568" s="200"/>
      <c r="HAA1568" s="200"/>
      <c r="HAB1568" s="200"/>
      <c r="HAC1568" s="200"/>
      <c r="HAD1568" s="200"/>
      <c r="HAE1568" s="200"/>
      <c r="HAF1568" s="200"/>
      <c r="HAG1568" s="200"/>
      <c r="HAH1568" s="200"/>
      <c r="HAI1568" s="200"/>
      <c r="HAJ1568" s="200"/>
      <c r="HAK1568" s="200"/>
      <c r="HAL1568" s="200"/>
      <c r="HAM1568" s="200"/>
      <c r="HAN1568" s="200"/>
      <c r="HAO1568" s="200"/>
      <c r="HAP1568" s="200"/>
      <c r="HAQ1568" s="200"/>
      <c r="HAR1568" s="200"/>
      <c r="HAS1568" s="200"/>
      <c r="HAT1568" s="200"/>
      <c r="HAU1568" s="200"/>
      <c r="HAV1568" s="200"/>
      <c r="HAW1568" s="200"/>
      <c r="HAX1568" s="200"/>
      <c r="HAY1568" s="200"/>
      <c r="HAZ1568" s="200"/>
      <c r="HBA1568" s="200"/>
      <c r="HBB1568" s="200"/>
      <c r="HBC1568" s="200"/>
      <c r="HBD1568" s="200"/>
      <c r="HBE1568" s="200"/>
      <c r="HBF1568" s="200"/>
      <c r="HBG1568" s="200"/>
      <c r="HBH1568" s="200"/>
      <c r="HBI1568" s="200"/>
      <c r="HBJ1568" s="200"/>
      <c r="HBK1568" s="200"/>
      <c r="HBL1568" s="200"/>
      <c r="HBM1568" s="200"/>
      <c r="HBN1568" s="200"/>
      <c r="HBO1568" s="200"/>
      <c r="HBP1568" s="200"/>
      <c r="HBQ1568" s="200"/>
      <c r="HBR1568" s="200"/>
      <c r="HBS1568" s="200"/>
      <c r="HBT1568" s="200"/>
      <c r="HBU1568" s="200"/>
      <c r="HBV1568" s="200"/>
      <c r="HBW1568" s="200"/>
      <c r="HBX1568" s="200"/>
      <c r="HBY1568" s="200"/>
      <c r="HBZ1568" s="200"/>
      <c r="HCA1568" s="200"/>
      <c r="HCB1568" s="200"/>
      <c r="HCC1568" s="200"/>
      <c r="HCD1568" s="200"/>
      <c r="HCE1568" s="200"/>
      <c r="HCF1568" s="200"/>
      <c r="HCG1568" s="200"/>
      <c r="HCH1568" s="200"/>
      <c r="HCI1568" s="200"/>
      <c r="HCJ1568" s="200"/>
      <c r="HCK1568" s="200"/>
      <c r="HCL1568" s="200"/>
      <c r="HCM1568" s="200"/>
      <c r="HCN1568" s="200"/>
      <c r="HCO1568" s="200"/>
      <c r="HCP1568" s="200"/>
      <c r="HCQ1568" s="200"/>
      <c r="HCR1568" s="200"/>
      <c r="HCS1568" s="200"/>
      <c r="HCT1568" s="200"/>
      <c r="HCU1568" s="200"/>
      <c r="HCV1568" s="200"/>
      <c r="HCW1568" s="200"/>
      <c r="HCX1568" s="200"/>
      <c r="HCY1568" s="200"/>
      <c r="HCZ1568" s="200"/>
      <c r="HDA1568" s="200"/>
      <c r="HDB1568" s="200"/>
      <c r="HDC1568" s="200"/>
      <c r="HDD1568" s="200"/>
      <c r="HDE1568" s="200"/>
      <c r="HDF1568" s="200"/>
      <c r="HDG1568" s="200"/>
      <c r="HDH1568" s="200"/>
      <c r="HDI1568" s="200"/>
      <c r="HDJ1568" s="200"/>
      <c r="HDK1568" s="200"/>
      <c r="HDL1568" s="200"/>
      <c r="HDM1568" s="200"/>
      <c r="HDN1568" s="200"/>
      <c r="HDO1568" s="200"/>
      <c r="HDP1568" s="200"/>
      <c r="HDQ1568" s="200"/>
      <c r="HDR1568" s="200"/>
      <c r="HDS1568" s="200"/>
      <c r="HDT1568" s="200"/>
      <c r="HDU1568" s="200"/>
      <c r="HDV1568" s="200"/>
      <c r="HDW1568" s="200"/>
      <c r="HDX1568" s="200"/>
      <c r="HDY1568" s="200"/>
      <c r="HDZ1568" s="200"/>
      <c r="HEA1568" s="200"/>
      <c r="HEB1568" s="200"/>
      <c r="HEC1568" s="200"/>
      <c r="HED1568" s="200"/>
      <c r="HEE1568" s="200"/>
      <c r="HEF1568" s="200"/>
      <c r="HEG1568" s="200"/>
      <c r="HEH1568" s="200"/>
      <c r="HEI1568" s="200"/>
      <c r="HEJ1568" s="200"/>
      <c r="HEK1568" s="200"/>
      <c r="HEL1568" s="200"/>
      <c r="HEM1568" s="200"/>
      <c r="HEN1568" s="200"/>
      <c r="HEO1568" s="200"/>
      <c r="HEP1568" s="200"/>
      <c r="HEQ1568" s="200"/>
      <c r="HER1568" s="200"/>
      <c r="HES1568" s="200"/>
      <c r="HET1568" s="200"/>
      <c r="HEU1568" s="200"/>
      <c r="HEV1568" s="200"/>
      <c r="HEW1568" s="200"/>
      <c r="HEX1568" s="200"/>
      <c r="HEY1568" s="200"/>
      <c r="HEZ1568" s="200"/>
      <c r="HFA1568" s="200"/>
      <c r="HFB1568" s="200"/>
      <c r="HFC1568" s="200"/>
      <c r="HFD1568" s="200"/>
      <c r="HFE1568" s="200"/>
      <c r="HFF1568" s="200"/>
      <c r="HFG1568" s="200"/>
      <c r="HFH1568" s="200"/>
      <c r="HFI1568" s="200"/>
      <c r="HFJ1568" s="200"/>
      <c r="HFK1568" s="200"/>
      <c r="HFL1568" s="200"/>
      <c r="HFM1568" s="200"/>
      <c r="HFN1568" s="200"/>
      <c r="HFO1568" s="200"/>
      <c r="HFP1568" s="200"/>
      <c r="HFQ1568" s="200"/>
      <c r="HFR1568" s="200"/>
      <c r="HFS1568" s="200"/>
      <c r="HFT1568" s="200"/>
      <c r="HFU1568" s="200"/>
      <c r="HFV1568" s="200"/>
      <c r="HFW1568" s="200"/>
      <c r="HFX1568" s="200"/>
      <c r="HFY1568" s="200"/>
      <c r="HFZ1568" s="200"/>
      <c r="HGA1568" s="200"/>
      <c r="HGB1568" s="200"/>
      <c r="HGC1568" s="200"/>
      <c r="HGD1568" s="200"/>
      <c r="HGE1568" s="200"/>
      <c r="HGF1568" s="200"/>
      <c r="HGG1568" s="200"/>
      <c r="HGH1568" s="200"/>
      <c r="HGI1568" s="200"/>
      <c r="HGJ1568" s="200"/>
      <c r="HGK1568" s="200"/>
      <c r="HGL1568" s="200"/>
      <c r="HGM1568" s="200"/>
      <c r="HGN1568" s="200"/>
      <c r="HGO1568" s="200"/>
      <c r="HGP1568" s="200"/>
      <c r="HGQ1568" s="200"/>
      <c r="HGR1568" s="200"/>
      <c r="HGS1568" s="200"/>
      <c r="HGT1568" s="200"/>
      <c r="HGU1568" s="200"/>
      <c r="HGV1568" s="200"/>
      <c r="HGW1568" s="200"/>
      <c r="HGX1568" s="200"/>
      <c r="HGY1568" s="200"/>
      <c r="HGZ1568" s="200"/>
      <c r="HHA1568" s="200"/>
      <c r="HHB1568" s="200"/>
      <c r="HHC1568" s="200"/>
      <c r="HHD1568" s="200"/>
      <c r="HHE1568" s="200"/>
      <c r="HHF1568" s="200"/>
      <c r="HHG1568" s="200"/>
      <c r="HHH1568" s="200"/>
      <c r="HHI1568" s="200"/>
      <c r="HHJ1568" s="200"/>
      <c r="HHK1568" s="200"/>
      <c r="HHL1568" s="200"/>
      <c r="HHM1568" s="200"/>
      <c r="HHN1568" s="200"/>
      <c r="HHO1568" s="200"/>
      <c r="HHP1568" s="200"/>
      <c r="HHQ1568" s="200"/>
      <c r="HHR1568" s="200"/>
      <c r="HHS1568" s="200"/>
      <c r="HHT1568" s="200"/>
      <c r="HHU1568" s="200"/>
      <c r="HHV1568" s="200"/>
      <c r="HHW1568" s="200"/>
      <c r="HHX1568" s="200"/>
      <c r="HHY1568" s="200"/>
      <c r="HHZ1568" s="200"/>
      <c r="HIA1568" s="200"/>
      <c r="HIB1568" s="200"/>
      <c r="HIC1568" s="200"/>
      <c r="HID1568" s="200"/>
      <c r="HIE1568" s="200"/>
      <c r="HIF1568" s="200"/>
      <c r="HIG1568" s="200"/>
      <c r="HIH1568" s="200"/>
      <c r="HII1568" s="200"/>
      <c r="HIJ1568" s="200"/>
      <c r="HIK1568" s="200"/>
      <c r="HIL1568" s="200"/>
      <c r="HIM1568" s="200"/>
      <c r="HIN1568" s="200"/>
      <c r="HIO1568" s="200"/>
      <c r="HIP1568" s="200"/>
      <c r="HIQ1568" s="200"/>
      <c r="HIR1568" s="200"/>
      <c r="HIS1568" s="200"/>
      <c r="HIT1568" s="200"/>
      <c r="HIU1568" s="200"/>
      <c r="HIV1568" s="200"/>
      <c r="HIW1568" s="200"/>
      <c r="HIX1568" s="200"/>
      <c r="HIY1568" s="200"/>
      <c r="HIZ1568" s="200"/>
      <c r="HJA1568" s="200"/>
      <c r="HJB1568" s="200"/>
      <c r="HJC1568" s="200"/>
      <c r="HJD1568" s="200"/>
      <c r="HJE1568" s="200"/>
      <c r="HJF1568" s="200"/>
      <c r="HJG1568" s="200"/>
      <c r="HJH1568" s="200"/>
      <c r="HJI1568" s="200"/>
      <c r="HJJ1568" s="200"/>
      <c r="HJK1568" s="200"/>
      <c r="HJL1568" s="200"/>
      <c r="HJM1568" s="200"/>
      <c r="HJN1568" s="200"/>
      <c r="HJO1568" s="200"/>
      <c r="HJP1568" s="200"/>
      <c r="HJQ1568" s="200"/>
      <c r="HJR1568" s="200"/>
      <c r="HJS1568" s="200"/>
      <c r="HJT1568" s="200"/>
      <c r="HJU1568" s="200"/>
      <c r="HJV1568" s="200"/>
      <c r="HJW1568" s="200"/>
      <c r="HJX1568" s="200"/>
      <c r="HJY1568" s="200"/>
      <c r="HJZ1568" s="200"/>
      <c r="HKA1568" s="200"/>
      <c r="HKB1568" s="200"/>
      <c r="HKC1568" s="200"/>
      <c r="HKD1568" s="200"/>
      <c r="HKE1568" s="200"/>
      <c r="HKF1568" s="200"/>
      <c r="HKG1568" s="200"/>
      <c r="HKH1568" s="200"/>
      <c r="HKI1568" s="200"/>
      <c r="HKJ1568" s="200"/>
      <c r="HKK1568" s="200"/>
      <c r="HKL1568" s="200"/>
      <c r="HKM1568" s="200"/>
      <c r="HKN1568" s="200"/>
      <c r="HKO1568" s="200"/>
      <c r="HKP1568" s="200"/>
      <c r="HKQ1568" s="200"/>
      <c r="HKR1568" s="200"/>
      <c r="HKS1568" s="200"/>
      <c r="HKT1568" s="200"/>
      <c r="HKU1568" s="200"/>
      <c r="HKV1568" s="200"/>
      <c r="HKW1568" s="200"/>
      <c r="HKX1568" s="200"/>
      <c r="HKY1568" s="200"/>
      <c r="HKZ1568" s="200"/>
      <c r="HLA1568" s="200"/>
      <c r="HLB1568" s="200"/>
      <c r="HLC1568" s="200"/>
      <c r="HLD1568" s="200"/>
      <c r="HLE1568" s="200"/>
      <c r="HLF1568" s="200"/>
      <c r="HLG1568" s="200"/>
      <c r="HLH1568" s="200"/>
      <c r="HLI1568" s="200"/>
      <c r="HLJ1568" s="200"/>
      <c r="HLK1568" s="200"/>
      <c r="HLL1568" s="200"/>
      <c r="HLM1568" s="200"/>
      <c r="HLN1568" s="200"/>
      <c r="HLO1568" s="200"/>
      <c r="HLP1568" s="200"/>
      <c r="HLQ1568" s="200"/>
      <c r="HLR1568" s="200"/>
      <c r="HLS1568" s="200"/>
      <c r="HLT1568" s="200"/>
      <c r="HLU1568" s="200"/>
      <c r="HLV1568" s="200"/>
      <c r="HLW1568" s="200"/>
      <c r="HLX1568" s="200"/>
      <c r="HLY1568" s="200"/>
      <c r="HLZ1568" s="200"/>
      <c r="HMA1568" s="200"/>
      <c r="HMB1568" s="200"/>
      <c r="HMC1568" s="200"/>
      <c r="HMD1568" s="200"/>
      <c r="HME1568" s="200"/>
      <c r="HMF1568" s="200"/>
      <c r="HMG1568" s="200"/>
      <c r="HMH1568" s="200"/>
      <c r="HMI1568" s="200"/>
      <c r="HMJ1568" s="200"/>
      <c r="HMK1568" s="200"/>
      <c r="HML1568" s="200"/>
      <c r="HMM1568" s="200"/>
      <c r="HMN1568" s="200"/>
      <c r="HMO1568" s="200"/>
      <c r="HMP1568" s="200"/>
      <c r="HMQ1568" s="200"/>
      <c r="HMR1568" s="200"/>
      <c r="HMS1568" s="200"/>
      <c r="HMT1568" s="200"/>
      <c r="HMU1568" s="200"/>
      <c r="HMV1568" s="200"/>
      <c r="HMW1568" s="200"/>
      <c r="HMX1568" s="200"/>
      <c r="HMY1568" s="200"/>
      <c r="HMZ1568" s="200"/>
      <c r="HNA1568" s="200"/>
      <c r="HNB1568" s="200"/>
      <c r="HNC1568" s="200"/>
      <c r="HND1568" s="200"/>
      <c r="HNE1568" s="200"/>
      <c r="HNF1568" s="200"/>
      <c r="HNG1568" s="200"/>
      <c r="HNH1568" s="200"/>
      <c r="HNI1568" s="200"/>
      <c r="HNJ1568" s="200"/>
      <c r="HNK1568" s="200"/>
      <c r="HNL1568" s="200"/>
      <c r="HNM1568" s="200"/>
      <c r="HNN1568" s="200"/>
      <c r="HNO1568" s="200"/>
      <c r="HNP1568" s="200"/>
      <c r="HNQ1568" s="200"/>
      <c r="HNR1568" s="200"/>
      <c r="HNS1568" s="200"/>
      <c r="HNT1568" s="200"/>
      <c r="HNU1568" s="200"/>
      <c r="HNV1568" s="200"/>
      <c r="HNW1568" s="200"/>
      <c r="HNX1568" s="200"/>
      <c r="HNY1568" s="200"/>
      <c r="HNZ1568" s="200"/>
      <c r="HOA1568" s="200"/>
      <c r="HOB1568" s="200"/>
      <c r="HOC1568" s="200"/>
      <c r="HOD1568" s="200"/>
      <c r="HOE1568" s="200"/>
      <c r="HOF1568" s="200"/>
      <c r="HOG1568" s="200"/>
      <c r="HOH1568" s="200"/>
      <c r="HOI1568" s="200"/>
      <c r="HOJ1568" s="200"/>
      <c r="HOK1568" s="200"/>
      <c r="HOL1568" s="200"/>
      <c r="HOM1568" s="200"/>
      <c r="HON1568" s="200"/>
      <c r="HOO1568" s="200"/>
      <c r="HOP1568" s="200"/>
      <c r="HOQ1568" s="200"/>
      <c r="HOR1568" s="200"/>
      <c r="HOS1568" s="200"/>
      <c r="HOT1568" s="200"/>
      <c r="HOU1568" s="200"/>
      <c r="HOV1568" s="200"/>
      <c r="HOW1568" s="200"/>
      <c r="HOX1568" s="200"/>
      <c r="HOY1568" s="200"/>
      <c r="HOZ1568" s="200"/>
      <c r="HPA1568" s="200"/>
      <c r="HPB1568" s="200"/>
      <c r="HPC1568" s="200"/>
      <c r="HPD1568" s="200"/>
      <c r="HPE1568" s="200"/>
      <c r="HPF1568" s="200"/>
      <c r="HPG1568" s="200"/>
      <c r="HPH1568" s="200"/>
      <c r="HPI1568" s="200"/>
      <c r="HPJ1568" s="200"/>
      <c r="HPK1568" s="200"/>
      <c r="HPL1568" s="200"/>
      <c r="HPM1568" s="200"/>
      <c r="HPN1568" s="200"/>
      <c r="HPO1568" s="200"/>
      <c r="HPP1568" s="200"/>
      <c r="HPQ1568" s="200"/>
      <c r="HPR1568" s="200"/>
      <c r="HPS1568" s="200"/>
      <c r="HPT1568" s="200"/>
      <c r="HPU1568" s="200"/>
      <c r="HPV1568" s="200"/>
      <c r="HPW1568" s="200"/>
      <c r="HPX1568" s="200"/>
      <c r="HPY1568" s="200"/>
      <c r="HPZ1568" s="200"/>
      <c r="HQA1568" s="200"/>
      <c r="HQB1568" s="200"/>
      <c r="HQC1568" s="200"/>
      <c r="HQD1568" s="200"/>
      <c r="HQE1568" s="200"/>
      <c r="HQF1568" s="200"/>
      <c r="HQG1568" s="200"/>
      <c r="HQH1568" s="200"/>
      <c r="HQI1568" s="200"/>
      <c r="HQJ1568" s="200"/>
      <c r="HQK1568" s="200"/>
      <c r="HQL1568" s="200"/>
      <c r="HQM1568" s="200"/>
      <c r="HQN1568" s="200"/>
      <c r="HQO1568" s="200"/>
      <c r="HQP1568" s="200"/>
      <c r="HQQ1568" s="200"/>
      <c r="HQR1568" s="200"/>
      <c r="HQS1568" s="200"/>
      <c r="HQT1568" s="200"/>
      <c r="HQU1568" s="200"/>
      <c r="HQV1568" s="200"/>
      <c r="HQW1568" s="200"/>
      <c r="HQX1568" s="200"/>
      <c r="HQY1568" s="200"/>
      <c r="HQZ1568" s="200"/>
      <c r="HRA1568" s="200"/>
      <c r="HRB1568" s="200"/>
      <c r="HRC1568" s="200"/>
      <c r="HRD1568" s="200"/>
      <c r="HRE1568" s="200"/>
      <c r="HRF1568" s="200"/>
      <c r="HRG1568" s="200"/>
      <c r="HRH1568" s="200"/>
      <c r="HRI1568" s="200"/>
      <c r="HRJ1568" s="200"/>
      <c r="HRK1568" s="200"/>
      <c r="HRL1568" s="200"/>
      <c r="HRM1568" s="200"/>
      <c r="HRN1568" s="200"/>
      <c r="HRO1568" s="200"/>
      <c r="HRP1568" s="200"/>
      <c r="HRQ1568" s="200"/>
      <c r="HRR1568" s="200"/>
      <c r="HRS1568" s="200"/>
      <c r="HRT1568" s="200"/>
      <c r="HRU1568" s="200"/>
      <c r="HRV1568" s="200"/>
      <c r="HRW1568" s="200"/>
      <c r="HRX1568" s="200"/>
      <c r="HRY1568" s="200"/>
      <c r="HRZ1568" s="200"/>
      <c r="HSA1568" s="200"/>
      <c r="HSB1568" s="200"/>
      <c r="HSC1568" s="200"/>
      <c r="HSD1568" s="200"/>
      <c r="HSE1568" s="200"/>
      <c r="HSF1568" s="200"/>
      <c r="HSG1568" s="200"/>
      <c r="HSH1568" s="200"/>
      <c r="HSI1568" s="200"/>
      <c r="HSJ1568" s="200"/>
      <c r="HSK1568" s="200"/>
      <c r="HSL1568" s="200"/>
      <c r="HSM1568" s="200"/>
      <c r="HSN1568" s="200"/>
      <c r="HSO1568" s="200"/>
      <c r="HSP1568" s="200"/>
      <c r="HSQ1568" s="200"/>
      <c r="HSR1568" s="200"/>
      <c r="HSS1568" s="200"/>
      <c r="HST1568" s="200"/>
      <c r="HSU1568" s="200"/>
      <c r="HSV1568" s="200"/>
      <c r="HSW1568" s="200"/>
      <c r="HSX1568" s="200"/>
      <c r="HSY1568" s="200"/>
      <c r="HSZ1568" s="200"/>
      <c r="HTA1568" s="200"/>
      <c r="HTB1568" s="200"/>
      <c r="HTC1568" s="200"/>
      <c r="HTD1568" s="200"/>
      <c r="HTE1568" s="200"/>
      <c r="HTF1568" s="200"/>
      <c r="HTG1568" s="200"/>
      <c r="HTH1568" s="200"/>
      <c r="HTI1568" s="200"/>
      <c r="HTJ1568" s="200"/>
      <c r="HTK1568" s="200"/>
      <c r="HTL1568" s="200"/>
      <c r="HTM1568" s="200"/>
      <c r="HTN1568" s="200"/>
      <c r="HTO1568" s="200"/>
      <c r="HTP1568" s="200"/>
      <c r="HTQ1568" s="200"/>
      <c r="HTR1568" s="200"/>
      <c r="HTS1568" s="200"/>
      <c r="HTT1568" s="200"/>
      <c r="HTU1568" s="200"/>
      <c r="HTV1568" s="200"/>
      <c r="HTW1568" s="200"/>
      <c r="HTX1568" s="200"/>
      <c r="HTY1568" s="200"/>
      <c r="HTZ1568" s="200"/>
      <c r="HUA1568" s="200"/>
      <c r="HUB1568" s="200"/>
      <c r="HUC1568" s="200"/>
      <c r="HUD1568" s="200"/>
      <c r="HUE1568" s="200"/>
      <c r="HUF1568" s="200"/>
      <c r="HUG1568" s="200"/>
      <c r="HUH1568" s="200"/>
      <c r="HUI1568" s="200"/>
      <c r="HUJ1568" s="200"/>
      <c r="HUK1568" s="200"/>
      <c r="HUL1568" s="200"/>
      <c r="HUM1568" s="200"/>
      <c r="HUN1568" s="200"/>
      <c r="HUO1568" s="200"/>
      <c r="HUP1568" s="200"/>
      <c r="HUQ1568" s="200"/>
      <c r="HUR1568" s="200"/>
      <c r="HUS1568" s="200"/>
      <c r="HUT1568" s="200"/>
      <c r="HUU1568" s="200"/>
      <c r="HUV1568" s="200"/>
      <c r="HUW1568" s="200"/>
      <c r="HUX1568" s="200"/>
      <c r="HUY1568" s="200"/>
      <c r="HUZ1568" s="200"/>
      <c r="HVA1568" s="200"/>
      <c r="HVB1568" s="200"/>
      <c r="HVC1568" s="200"/>
      <c r="HVD1568" s="200"/>
      <c r="HVE1568" s="200"/>
      <c r="HVF1568" s="200"/>
      <c r="HVG1568" s="200"/>
      <c r="HVH1568" s="200"/>
      <c r="HVI1568" s="200"/>
      <c r="HVJ1568" s="200"/>
      <c r="HVK1568" s="200"/>
      <c r="HVL1568" s="200"/>
      <c r="HVM1568" s="200"/>
      <c r="HVN1568" s="200"/>
      <c r="HVO1568" s="200"/>
      <c r="HVP1568" s="200"/>
      <c r="HVQ1568" s="200"/>
      <c r="HVR1568" s="200"/>
      <c r="HVS1568" s="200"/>
      <c r="HVT1568" s="200"/>
      <c r="HVU1568" s="200"/>
      <c r="HVV1568" s="200"/>
      <c r="HVW1568" s="200"/>
      <c r="HVX1568" s="200"/>
      <c r="HVY1568" s="200"/>
      <c r="HVZ1568" s="200"/>
      <c r="HWA1568" s="200"/>
      <c r="HWB1568" s="200"/>
      <c r="HWC1568" s="200"/>
      <c r="HWD1568" s="200"/>
      <c r="HWE1568" s="200"/>
      <c r="HWF1568" s="200"/>
      <c r="HWG1568" s="200"/>
      <c r="HWH1568" s="200"/>
      <c r="HWI1568" s="200"/>
      <c r="HWJ1568" s="200"/>
      <c r="HWK1568" s="200"/>
      <c r="HWL1568" s="200"/>
      <c r="HWM1568" s="200"/>
      <c r="HWN1568" s="200"/>
      <c r="HWO1568" s="200"/>
      <c r="HWP1568" s="200"/>
      <c r="HWQ1568" s="200"/>
      <c r="HWR1568" s="200"/>
      <c r="HWS1568" s="200"/>
      <c r="HWT1568" s="200"/>
      <c r="HWU1568" s="200"/>
      <c r="HWV1568" s="200"/>
      <c r="HWW1568" s="200"/>
      <c r="HWX1568" s="200"/>
      <c r="HWY1568" s="200"/>
      <c r="HWZ1568" s="200"/>
      <c r="HXA1568" s="200"/>
      <c r="HXB1568" s="200"/>
      <c r="HXC1568" s="200"/>
      <c r="HXD1568" s="200"/>
      <c r="HXE1568" s="200"/>
      <c r="HXF1568" s="200"/>
      <c r="HXG1568" s="200"/>
      <c r="HXH1568" s="200"/>
      <c r="HXI1568" s="200"/>
      <c r="HXJ1568" s="200"/>
      <c r="HXK1568" s="200"/>
      <c r="HXL1568" s="200"/>
      <c r="HXM1568" s="200"/>
      <c r="HXN1568" s="200"/>
      <c r="HXO1568" s="200"/>
      <c r="HXP1568" s="200"/>
      <c r="HXQ1568" s="200"/>
      <c r="HXR1568" s="200"/>
      <c r="HXS1568" s="200"/>
      <c r="HXT1568" s="200"/>
      <c r="HXU1568" s="200"/>
      <c r="HXV1568" s="200"/>
      <c r="HXW1568" s="200"/>
      <c r="HXX1568" s="200"/>
      <c r="HXY1568" s="200"/>
      <c r="HXZ1568" s="200"/>
      <c r="HYA1568" s="200"/>
      <c r="HYB1568" s="200"/>
      <c r="HYC1568" s="200"/>
      <c r="HYD1568" s="200"/>
      <c r="HYE1568" s="200"/>
      <c r="HYF1568" s="200"/>
      <c r="HYG1568" s="200"/>
      <c r="HYH1568" s="200"/>
      <c r="HYI1568" s="200"/>
      <c r="HYJ1568" s="200"/>
      <c r="HYK1568" s="200"/>
      <c r="HYL1568" s="200"/>
      <c r="HYM1568" s="200"/>
      <c r="HYN1568" s="200"/>
      <c r="HYO1568" s="200"/>
      <c r="HYP1568" s="200"/>
      <c r="HYQ1568" s="200"/>
      <c r="HYR1568" s="200"/>
      <c r="HYS1568" s="200"/>
      <c r="HYT1568" s="200"/>
      <c r="HYU1568" s="200"/>
      <c r="HYV1568" s="200"/>
      <c r="HYW1568" s="200"/>
      <c r="HYX1568" s="200"/>
      <c r="HYY1568" s="200"/>
      <c r="HYZ1568" s="200"/>
      <c r="HZA1568" s="200"/>
      <c r="HZB1568" s="200"/>
      <c r="HZC1568" s="200"/>
      <c r="HZD1568" s="200"/>
      <c r="HZE1568" s="200"/>
      <c r="HZF1568" s="200"/>
      <c r="HZG1568" s="200"/>
      <c r="HZH1568" s="200"/>
      <c r="HZI1568" s="200"/>
      <c r="HZJ1568" s="200"/>
      <c r="HZK1568" s="200"/>
      <c r="HZL1568" s="200"/>
      <c r="HZM1568" s="200"/>
      <c r="HZN1568" s="200"/>
      <c r="HZO1568" s="200"/>
      <c r="HZP1568" s="200"/>
      <c r="HZQ1568" s="200"/>
      <c r="HZR1568" s="200"/>
      <c r="HZS1568" s="200"/>
      <c r="HZT1568" s="200"/>
      <c r="HZU1568" s="200"/>
      <c r="HZV1568" s="200"/>
      <c r="HZW1568" s="200"/>
      <c r="HZX1568" s="200"/>
      <c r="HZY1568" s="200"/>
      <c r="HZZ1568" s="200"/>
      <c r="IAA1568" s="200"/>
      <c r="IAB1568" s="200"/>
      <c r="IAC1568" s="200"/>
      <c r="IAD1568" s="200"/>
      <c r="IAE1568" s="200"/>
      <c r="IAF1568" s="200"/>
      <c r="IAG1568" s="200"/>
      <c r="IAH1568" s="200"/>
      <c r="IAI1568" s="200"/>
      <c r="IAJ1568" s="200"/>
      <c r="IAK1568" s="200"/>
      <c r="IAL1568" s="200"/>
      <c r="IAM1568" s="200"/>
      <c r="IAN1568" s="200"/>
      <c r="IAO1568" s="200"/>
      <c r="IAP1568" s="200"/>
      <c r="IAQ1568" s="200"/>
      <c r="IAR1568" s="200"/>
      <c r="IAS1568" s="200"/>
      <c r="IAT1568" s="200"/>
      <c r="IAU1568" s="200"/>
      <c r="IAV1568" s="200"/>
      <c r="IAW1568" s="200"/>
      <c r="IAX1568" s="200"/>
      <c r="IAY1568" s="200"/>
      <c r="IAZ1568" s="200"/>
      <c r="IBA1568" s="200"/>
      <c r="IBB1568" s="200"/>
      <c r="IBC1568" s="200"/>
      <c r="IBD1568" s="200"/>
      <c r="IBE1568" s="200"/>
      <c r="IBF1568" s="200"/>
      <c r="IBG1568" s="200"/>
      <c r="IBH1568" s="200"/>
      <c r="IBI1568" s="200"/>
      <c r="IBJ1568" s="200"/>
      <c r="IBK1568" s="200"/>
      <c r="IBL1568" s="200"/>
      <c r="IBM1568" s="200"/>
      <c r="IBN1568" s="200"/>
      <c r="IBO1568" s="200"/>
      <c r="IBP1568" s="200"/>
      <c r="IBQ1568" s="200"/>
      <c r="IBR1568" s="200"/>
      <c r="IBS1568" s="200"/>
      <c r="IBT1568" s="200"/>
      <c r="IBU1568" s="200"/>
      <c r="IBV1568" s="200"/>
      <c r="IBW1568" s="200"/>
      <c r="IBX1568" s="200"/>
      <c r="IBY1568" s="200"/>
      <c r="IBZ1568" s="200"/>
      <c r="ICA1568" s="200"/>
      <c r="ICB1568" s="200"/>
      <c r="ICC1568" s="200"/>
      <c r="ICD1568" s="200"/>
      <c r="ICE1568" s="200"/>
      <c r="ICF1568" s="200"/>
      <c r="ICG1568" s="200"/>
      <c r="ICH1568" s="200"/>
      <c r="ICI1568" s="200"/>
      <c r="ICJ1568" s="200"/>
      <c r="ICK1568" s="200"/>
      <c r="ICL1568" s="200"/>
      <c r="ICM1568" s="200"/>
      <c r="ICN1568" s="200"/>
      <c r="ICO1568" s="200"/>
      <c r="ICP1568" s="200"/>
      <c r="ICQ1568" s="200"/>
      <c r="ICR1568" s="200"/>
      <c r="ICS1568" s="200"/>
      <c r="ICT1568" s="200"/>
      <c r="ICU1568" s="200"/>
      <c r="ICV1568" s="200"/>
      <c r="ICW1568" s="200"/>
      <c r="ICX1568" s="200"/>
      <c r="ICY1568" s="200"/>
      <c r="ICZ1568" s="200"/>
      <c r="IDA1568" s="200"/>
      <c r="IDB1568" s="200"/>
      <c r="IDC1568" s="200"/>
      <c r="IDD1568" s="200"/>
      <c r="IDE1568" s="200"/>
      <c r="IDF1568" s="200"/>
      <c r="IDG1568" s="200"/>
      <c r="IDH1568" s="200"/>
      <c r="IDI1568" s="200"/>
      <c r="IDJ1568" s="200"/>
      <c r="IDK1568" s="200"/>
      <c r="IDL1568" s="200"/>
      <c r="IDM1568" s="200"/>
      <c r="IDN1568" s="200"/>
      <c r="IDO1568" s="200"/>
      <c r="IDP1568" s="200"/>
      <c r="IDQ1568" s="200"/>
      <c r="IDR1568" s="200"/>
      <c r="IDS1568" s="200"/>
      <c r="IDT1568" s="200"/>
      <c r="IDU1568" s="200"/>
      <c r="IDV1568" s="200"/>
      <c r="IDW1568" s="200"/>
      <c r="IDX1568" s="200"/>
      <c r="IDY1568" s="200"/>
      <c r="IDZ1568" s="200"/>
      <c r="IEA1568" s="200"/>
      <c r="IEB1568" s="200"/>
      <c r="IEC1568" s="200"/>
      <c r="IED1568" s="200"/>
      <c r="IEE1568" s="200"/>
      <c r="IEF1568" s="200"/>
      <c r="IEG1568" s="200"/>
      <c r="IEH1568" s="200"/>
      <c r="IEI1568" s="200"/>
      <c r="IEJ1568" s="200"/>
      <c r="IEK1568" s="200"/>
      <c r="IEL1568" s="200"/>
      <c r="IEM1568" s="200"/>
      <c r="IEN1568" s="200"/>
      <c r="IEO1568" s="200"/>
      <c r="IEP1568" s="200"/>
      <c r="IEQ1568" s="200"/>
      <c r="IER1568" s="200"/>
      <c r="IES1568" s="200"/>
      <c r="IET1568" s="200"/>
      <c r="IEU1568" s="200"/>
      <c r="IEV1568" s="200"/>
      <c r="IEW1568" s="200"/>
      <c r="IEX1568" s="200"/>
      <c r="IEY1568" s="200"/>
      <c r="IEZ1568" s="200"/>
      <c r="IFA1568" s="200"/>
      <c r="IFB1568" s="200"/>
      <c r="IFC1568" s="200"/>
      <c r="IFD1568" s="200"/>
      <c r="IFE1568" s="200"/>
      <c r="IFF1568" s="200"/>
      <c r="IFG1568" s="200"/>
      <c r="IFH1568" s="200"/>
      <c r="IFI1568" s="200"/>
      <c r="IFJ1568" s="200"/>
      <c r="IFK1568" s="200"/>
      <c r="IFL1568" s="200"/>
      <c r="IFM1568" s="200"/>
      <c r="IFN1568" s="200"/>
      <c r="IFO1568" s="200"/>
      <c r="IFP1568" s="200"/>
      <c r="IFQ1568" s="200"/>
      <c r="IFR1568" s="200"/>
      <c r="IFS1568" s="200"/>
      <c r="IFT1568" s="200"/>
      <c r="IFU1568" s="200"/>
      <c r="IFV1568" s="200"/>
      <c r="IFW1568" s="200"/>
      <c r="IFX1568" s="200"/>
      <c r="IFY1568" s="200"/>
      <c r="IFZ1568" s="200"/>
      <c r="IGA1568" s="200"/>
      <c r="IGB1568" s="200"/>
      <c r="IGC1568" s="200"/>
      <c r="IGD1568" s="200"/>
      <c r="IGE1568" s="200"/>
      <c r="IGF1568" s="200"/>
      <c r="IGG1568" s="200"/>
      <c r="IGH1568" s="200"/>
      <c r="IGI1568" s="200"/>
      <c r="IGJ1568" s="200"/>
      <c r="IGK1568" s="200"/>
      <c r="IGL1568" s="200"/>
      <c r="IGM1568" s="200"/>
      <c r="IGN1568" s="200"/>
      <c r="IGO1568" s="200"/>
      <c r="IGP1568" s="200"/>
      <c r="IGQ1568" s="200"/>
      <c r="IGR1568" s="200"/>
      <c r="IGS1568" s="200"/>
      <c r="IGT1568" s="200"/>
      <c r="IGU1568" s="200"/>
      <c r="IGV1568" s="200"/>
      <c r="IGW1568" s="200"/>
      <c r="IGX1568" s="200"/>
      <c r="IGY1568" s="200"/>
      <c r="IGZ1568" s="200"/>
      <c r="IHA1568" s="200"/>
      <c r="IHB1568" s="200"/>
      <c r="IHC1568" s="200"/>
      <c r="IHD1568" s="200"/>
      <c r="IHE1568" s="200"/>
      <c r="IHF1568" s="200"/>
      <c r="IHG1568" s="200"/>
      <c r="IHH1568" s="200"/>
      <c r="IHI1568" s="200"/>
      <c r="IHJ1568" s="200"/>
      <c r="IHK1568" s="200"/>
      <c r="IHL1568" s="200"/>
      <c r="IHM1568" s="200"/>
      <c r="IHN1568" s="200"/>
      <c r="IHO1568" s="200"/>
      <c r="IHP1568" s="200"/>
      <c r="IHQ1568" s="200"/>
      <c r="IHR1568" s="200"/>
      <c r="IHS1568" s="200"/>
      <c r="IHT1568" s="200"/>
      <c r="IHU1568" s="200"/>
      <c r="IHV1568" s="200"/>
      <c r="IHW1568" s="200"/>
      <c r="IHX1568" s="200"/>
      <c r="IHY1568" s="200"/>
      <c r="IHZ1568" s="200"/>
      <c r="IIA1568" s="200"/>
      <c r="IIB1568" s="200"/>
      <c r="IIC1568" s="200"/>
      <c r="IID1568" s="200"/>
      <c r="IIE1568" s="200"/>
      <c r="IIF1568" s="200"/>
      <c r="IIG1568" s="200"/>
      <c r="IIH1568" s="200"/>
      <c r="III1568" s="200"/>
      <c r="IIJ1568" s="200"/>
      <c r="IIK1568" s="200"/>
      <c r="IIL1568" s="200"/>
      <c r="IIM1568" s="200"/>
      <c r="IIN1568" s="200"/>
      <c r="IIO1568" s="200"/>
      <c r="IIP1568" s="200"/>
      <c r="IIQ1568" s="200"/>
      <c r="IIR1568" s="200"/>
      <c r="IIS1568" s="200"/>
      <c r="IIT1568" s="200"/>
      <c r="IIU1568" s="200"/>
      <c r="IIV1568" s="200"/>
      <c r="IIW1568" s="200"/>
      <c r="IIX1568" s="200"/>
      <c r="IIY1568" s="200"/>
      <c r="IIZ1568" s="200"/>
      <c r="IJA1568" s="200"/>
      <c r="IJB1568" s="200"/>
      <c r="IJC1568" s="200"/>
      <c r="IJD1568" s="200"/>
      <c r="IJE1568" s="200"/>
      <c r="IJF1568" s="200"/>
      <c r="IJG1568" s="200"/>
      <c r="IJH1568" s="200"/>
      <c r="IJI1568" s="200"/>
      <c r="IJJ1568" s="200"/>
      <c r="IJK1568" s="200"/>
      <c r="IJL1568" s="200"/>
      <c r="IJM1568" s="200"/>
      <c r="IJN1568" s="200"/>
      <c r="IJO1568" s="200"/>
      <c r="IJP1568" s="200"/>
      <c r="IJQ1568" s="200"/>
      <c r="IJR1568" s="200"/>
      <c r="IJS1568" s="200"/>
      <c r="IJT1568" s="200"/>
      <c r="IJU1568" s="200"/>
      <c r="IJV1568" s="200"/>
      <c r="IJW1568" s="200"/>
      <c r="IJX1568" s="200"/>
      <c r="IJY1568" s="200"/>
      <c r="IJZ1568" s="200"/>
      <c r="IKA1568" s="200"/>
      <c r="IKB1568" s="200"/>
      <c r="IKC1568" s="200"/>
      <c r="IKD1568" s="200"/>
      <c r="IKE1568" s="200"/>
      <c r="IKF1568" s="200"/>
      <c r="IKG1568" s="200"/>
      <c r="IKH1568" s="200"/>
      <c r="IKI1568" s="200"/>
      <c r="IKJ1568" s="200"/>
      <c r="IKK1568" s="200"/>
      <c r="IKL1568" s="200"/>
      <c r="IKM1568" s="200"/>
      <c r="IKN1568" s="200"/>
      <c r="IKO1568" s="200"/>
      <c r="IKP1568" s="200"/>
      <c r="IKQ1568" s="200"/>
      <c r="IKR1568" s="200"/>
      <c r="IKS1568" s="200"/>
      <c r="IKT1568" s="200"/>
      <c r="IKU1568" s="200"/>
      <c r="IKV1568" s="200"/>
      <c r="IKW1568" s="200"/>
      <c r="IKX1568" s="200"/>
      <c r="IKY1568" s="200"/>
      <c r="IKZ1568" s="200"/>
      <c r="ILA1568" s="200"/>
      <c r="ILB1568" s="200"/>
      <c r="ILC1568" s="200"/>
      <c r="ILD1568" s="200"/>
      <c r="ILE1568" s="200"/>
      <c r="ILF1568" s="200"/>
      <c r="ILG1568" s="200"/>
      <c r="ILH1568" s="200"/>
      <c r="ILI1568" s="200"/>
      <c r="ILJ1568" s="200"/>
      <c r="ILK1568" s="200"/>
      <c r="ILL1568" s="200"/>
      <c r="ILM1568" s="200"/>
      <c r="ILN1568" s="200"/>
      <c r="ILO1568" s="200"/>
      <c r="ILP1568" s="200"/>
      <c r="ILQ1568" s="200"/>
      <c r="ILR1568" s="200"/>
      <c r="ILS1568" s="200"/>
      <c r="ILT1568" s="200"/>
      <c r="ILU1568" s="200"/>
      <c r="ILV1568" s="200"/>
      <c r="ILW1568" s="200"/>
      <c r="ILX1568" s="200"/>
      <c r="ILY1568" s="200"/>
      <c r="ILZ1568" s="200"/>
      <c r="IMA1568" s="200"/>
      <c r="IMB1568" s="200"/>
      <c r="IMC1568" s="200"/>
      <c r="IMD1568" s="200"/>
      <c r="IME1568" s="200"/>
      <c r="IMF1568" s="200"/>
      <c r="IMG1568" s="200"/>
      <c r="IMH1568" s="200"/>
      <c r="IMI1568" s="200"/>
      <c r="IMJ1568" s="200"/>
      <c r="IMK1568" s="200"/>
      <c r="IML1568" s="200"/>
      <c r="IMM1568" s="200"/>
      <c r="IMN1568" s="200"/>
      <c r="IMO1568" s="200"/>
      <c r="IMP1568" s="200"/>
      <c r="IMQ1568" s="200"/>
      <c r="IMR1568" s="200"/>
      <c r="IMS1568" s="200"/>
      <c r="IMT1568" s="200"/>
      <c r="IMU1568" s="200"/>
      <c r="IMV1568" s="200"/>
      <c r="IMW1568" s="200"/>
      <c r="IMX1568" s="200"/>
      <c r="IMY1568" s="200"/>
      <c r="IMZ1568" s="200"/>
      <c r="INA1568" s="200"/>
      <c r="INB1568" s="200"/>
      <c r="INC1568" s="200"/>
      <c r="IND1568" s="200"/>
      <c r="INE1568" s="200"/>
      <c r="INF1568" s="200"/>
      <c r="ING1568" s="200"/>
      <c r="INH1568" s="200"/>
      <c r="INI1568" s="200"/>
      <c r="INJ1568" s="200"/>
      <c r="INK1568" s="200"/>
      <c r="INL1568" s="200"/>
      <c r="INM1568" s="200"/>
      <c r="INN1568" s="200"/>
      <c r="INO1568" s="200"/>
      <c r="INP1568" s="200"/>
      <c r="INQ1568" s="200"/>
      <c r="INR1568" s="200"/>
      <c r="INS1568" s="200"/>
      <c r="INT1568" s="200"/>
      <c r="INU1568" s="200"/>
      <c r="INV1568" s="200"/>
      <c r="INW1568" s="200"/>
      <c r="INX1568" s="200"/>
      <c r="INY1568" s="200"/>
      <c r="INZ1568" s="200"/>
      <c r="IOA1568" s="200"/>
      <c r="IOB1568" s="200"/>
      <c r="IOC1568" s="200"/>
      <c r="IOD1568" s="200"/>
      <c r="IOE1568" s="200"/>
      <c r="IOF1568" s="200"/>
      <c r="IOG1568" s="200"/>
      <c r="IOH1568" s="200"/>
      <c r="IOI1568" s="200"/>
      <c r="IOJ1568" s="200"/>
      <c r="IOK1568" s="200"/>
      <c r="IOL1568" s="200"/>
      <c r="IOM1568" s="200"/>
      <c r="ION1568" s="200"/>
      <c r="IOO1568" s="200"/>
      <c r="IOP1568" s="200"/>
      <c r="IOQ1568" s="200"/>
      <c r="IOR1568" s="200"/>
      <c r="IOS1568" s="200"/>
      <c r="IOT1568" s="200"/>
      <c r="IOU1568" s="200"/>
      <c r="IOV1568" s="200"/>
      <c r="IOW1568" s="200"/>
      <c r="IOX1568" s="200"/>
      <c r="IOY1568" s="200"/>
      <c r="IOZ1568" s="200"/>
      <c r="IPA1568" s="200"/>
      <c r="IPB1568" s="200"/>
      <c r="IPC1568" s="200"/>
      <c r="IPD1568" s="200"/>
      <c r="IPE1568" s="200"/>
      <c r="IPF1568" s="200"/>
      <c r="IPG1568" s="200"/>
      <c r="IPH1568" s="200"/>
      <c r="IPI1568" s="200"/>
      <c r="IPJ1568" s="200"/>
      <c r="IPK1568" s="200"/>
      <c r="IPL1568" s="200"/>
      <c r="IPM1568" s="200"/>
      <c r="IPN1568" s="200"/>
      <c r="IPO1568" s="200"/>
      <c r="IPP1568" s="200"/>
      <c r="IPQ1568" s="200"/>
      <c r="IPR1568" s="200"/>
      <c r="IPS1568" s="200"/>
      <c r="IPT1568" s="200"/>
      <c r="IPU1568" s="200"/>
      <c r="IPV1568" s="200"/>
      <c r="IPW1568" s="200"/>
      <c r="IPX1568" s="200"/>
      <c r="IPY1568" s="200"/>
      <c r="IPZ1568" s="200"/>
      <c r="IQA1568" s="200"/>
      <c r="IQB1568" s="200"/>
      <c r="IQC1568" s="200"/>
      <c r="IQD1568" s="200"/>
      <c r="IQE1568" s="200"/>
      <c r="IQF1568" s="200"/>
      <c r="IQG1568" s="200"/>
      <c r="IQH1568" s="200"/>
      <c r="IQI1568" s="200"/>
      <c r="IQJ1568" s="200"/>
      <c r="IQK1568" s="200"/>
      <c r="IQL1568" s="200"/>
      <c r="IQM1568" s="200"/>
      <c r="IQN1568" s="200"/>
      <c r="IQO1568" s="200"/>
      <c r="IQP1568" s="200"/>
      <c r="IQQ1568" s="200"/>
      <c r="IQR1568" s="200"/>
      <c r="IQS1568" s="200"/>
      <c r="IQT1568" s="200"/>
      <c r="IQU1568" s="200"/>
      <c r="IQV1568" s="200"/>
      <c r="IQW1568" s="200"/>
      <c r="IQX1568" s="200"/>
      <c r="IQY1568" s="200"/>
      <c r="IQZ1568" s="200"/>
      <c r="IRA1568" s="200"/>
      <c r="IRB1568" s="200"/>
      <c r="IRC1568" s="200"/>
      <c r="IRD1568" s="200"/>
      <c r="IRE1568" s="200"/>
      <c r="IRF1568" s="200"/>
      <c r="IRG1568" s="200"/>
      <c r="IRH1568" s="200"/>
      <c r="IRI1568" s="200"/>
      <c r="IRJ1568" s="200"/>
      <c r="IRK1568" s="200"/>
      <c r="IRL1568" s="200"/>
      <c r="IRM1568" s="200"/>
      <c r="IRN1568" s="200"/>
      <c r="IRO1568" s="200"/>
      <c r="IRP1568" s="200"/>
      <c r="IRQ1568" s="200"/>
      <c r="IRR1568" s="200"/>
      <c r="IRS1568" s="200"/>
      <c r="IRT1568" s="200"/>
      <c r="IRU1568" s="200"/>
      <c r="IRV1568" s="200"/>
      <c r="IRW1568" s="200"/>
      <c r="IRX1568" s="200"/>
      <c r="IRY1568" s="200"/>
      <c r="IRZ1568" s="200"/>
      <c r="ISA1568" s="200"/>
      <c r="ISB1568" s="200"/>
      <c r="ISC1568" s="200"/>
      <c r="ISD1568" s="200"/>
      <c r="ISE1568" s="200"/>
      <c r="ISF1568" s="200"/>
      <c r="ISG1568" s="200"/>
      <c r="ISH1568" s="200"/>
      <c r="ISI1568" s="200"/>
      <c r="ISJ1568" s="200"/>
      <c r="ISK1568" s="200"/>
      <c r="ISL1568" s="200"/>
      <c r="ISM1568" s="200"/>
      <c r="ISN1568" s="200"/>
      <c r="ISO1568" s="200"/>
      <c r="ISP1568" s="200"/>
      <c r="ISQ1568" s="200"/>
      <c r="ISR1568" s="200"/>
      <c r="ISS1568" s="200"/>
      <c r="IST1568" s="200"/>
      <c r="ISU1568" s="200"/>
      <c r="ISV1568" s="200"/>
      <c r="ISW1568" s="200"/>
      <c r="ISX1568" s="200"/>
      <c r="ISY1568" s="200"/>
      <c r="ISZ1568" s="200"/>
      <c r="ITA1568" s="200"/>
      <c r="ITB1568" s="200"/>
      <c r="ITC1568" s="200"/>
      <c r="ITD1568" s="200"/>
      <c r="ITE1568" s="200"/>
      <c r="ITF1568" s="200"/>
      <c r="ITG1568" s="200"/>
      <c r="ITH1568" s="200"/>
      <c r="ITI1568" s="200"/>
      <c r="ITJ1568" s="200"/>
      <c r="ITK1568" s="200"/>
      <c r="ITL1568" s="200"/>
      <c r="ITM1568" s="200"/>
      <c r="ITN1568" s="200"/>
      <c r="ITO1568" s="200"/>
      <c r="ITP1568" s="200"/>
      <c r="ITQ1568" s="200"/>
      <c r="ITR1568" s="200"/>
      <c r="ITS1568" s="200"/>
      <c r="ITT1568" s="200"/>
      <c r="ITU1568" s="200"/>
      <c r="ITV1568" s="200"/>
      <c r="ITW1568" s="200"/>
      <c r="ITX1568" s="200"/>
      <c r="ITY1568" s="200"/>
      <c r="ITZ1568" s="200"/>
      <c r="IUA1568" s="200"/>
      <c r="IUB1568" s="200"/>
      <c r="IUC1568" s="200"/>
      <c r="IUD1568" s="200"/>
      <c r="IUE1568" s="200"/>
      <c r="IUF1568" s="200"/>
      <c r="IUG1568" s="200"/>
      <c r="IUH1568" s="200"/>
      <c r="IUI1568" s="200"/>
      <c r="IUJ1568" s="200"/>
      <c r="IUK1568" s="200"/>
      <c r="IUL1568" s="200"/>
      <c r="IUM1568" s="200"/>
      <c r="IUN1568" s="200"/>
      <c r="IUO1568" s="200"/>
      <c r="IUP1568" s="200"/>
      <c r="IUQ1568" s="200"/>
      <c r="IUR1568" s="200"/>
      <c r="IUS1568" s="200"/>
      <c r="IUT1568" s="200"/>
      <c r="IUU1568" s="200"/>
      <c r="IUV1568" s="200"/>
      <c r="IUW1568" s="200"/>
      <c r="IUX1568" s="200"/>
      <c r="IUY1568" s="200"/>
      <c r="IUZ1568" s="200"/>
      <c r="IVA1568" s="200"/>
      <c r="IVB1568" s="200"/>
      <c r="IVC1568" s="200"/>
      <c r="IVD1568" s="200"/>
      <c r="IVE1568" s="200"/>
      <c r="IVF1568" s="200"/>
      <c r="IVG1568" s="200"/>
      <c r="IVH1568" s="200"/>
      <c r="IVI1568" s="200"/>
      <c r="IVJ1568" s="200"/>
      <c r="IVK1568" s="200"/>
      <c r="IVL1568" s="200"/>
      <c r="IVM1568" s="200"/>
      <c r="IVN1568" s="200"/>
      <c r="IVO1568" s="200"/>
      <c r="IVP1568" s="200"/>
      <c r="IVQ1568" s="200"/>
      <c r="IVR1568" s="200"/>
      <c r="IVS1568" s="200"/>
      <c r="IVT1568" s="200"/>
      <c r="IVU1568" s="200"/>
      <c r="IVV1568" s="200"/>
      <c r="IVW1568" s="200"/>
      <c r="IVX1568" s="200"/>
      <c r="IVY1568" s="200"/>
      <c r="IVZ1568" s="200"/>
      <c r="IWA1568" s="200"/>
      <c r="IWB1568" s="200"/>
      <c r="IWC1568" s="200"/>
      <c r="IWD1568" s="200"/>
      <c r="IWE1568" s="200"/>
      <c r="IWF1568" s="200"/>
      <c r="IWG1568" s="200"/>
      <c r="IWH1568" s="200"/>
      <c r="IWI1568" s="200"/>
      <c r="IWJ1568" s="200"/>
      <c r="IWK1568" s="200"/>
      <c r="IWL1568" s="200"/>
      <c r="IWM1568" s="200"/>
      <c r="IWN1568" s="200"/>
      <c r="IWO1568" s="200"/>
      <c r="IWP1568" s="200"/>
      <c r="IWQ1568" s="200"/>
      <c r="IWR1568" s="200"/>
      <c r="IWS1568" s="200"/>
      <c r="IWT1568" s="200"/>
      <c r="IWU1568" s="200"/>
      <c r="IWV1568" s="200"/>
      <c r="IWW1568" s="200"/>
      <c r="IWX1568" s="200"/>
      <c r="IWY1568" s="200"/>
      <c r="IWZ1568" s="200"/>
      <c r="IXA1568" s="200"/>
      <c r="IXB1568" s="200"/>
      <c r="IXC1568" s="200"/>
      <c r="IXD1568" s="200"/>
      <c r="IXE1568" s="200"/>
      <c r="IXF1568" s="200"/>
      <c r="IXG1568" s="200"/>
      <c r="IXH1568" s="200"/>
      <c r="IXI1568" s="200"/>
      <c r="IXJ1568" s="200"/>
      <c r="IXK1568" s="200"/>
      <c r="IXL1568" s="200"/>
      <c r="IXM1568" s="200"/>
      <c r="IXN1568" s="200"/>
      <c r="IXO1568" s="200"/>
      <c r="IXP1568" s="200"/>
      <c r="IXQ1568" s="200"/>
      <c r="IXR1568" s="200"/>
      <c r="IXS1568" s="200"/>
      <c r="IXT1568" s="200"/>
      <c r="IXU1568" s="200"/>
      <c r="IXV1568" s="200"/>
      <c r="IXW1568" s="200"/>
      <c r="IXX1568" s="200"/>
      <c r="IXY1568" s="200"/>
      <c r="IXZ1568" s="200"/>
      <c r="IYA1568" s="200"/>
      <c r="IYB1568" s="200"/>
      <c r="IYC1568" s="200"/>
      <c r="IYD1568" s="200"/>
      <c r="IYE1568" s="200"/>
      <c r="IYF1568" s="200"/>
      <c r="IYG1568" s="200"/>
      <c r="IYH1568" s="200"/>
      <c r="IYI1568" s="200"/>
      <c r="IYJ1568" s="200"/>
      <c r="IYK1568" s="200"/>
      <c r="IYL1568" s="200"/>
      <c r="IYM1568" s="200"/>
      <c r="IYN1568" s="200"/>
      <c r="IYO1568" s="200"/>
      <c r="IYP1568" s="200"/>
      <c r="IYQ1568" s="200"/>
      <c r="IYR1568" s="200"/>
      <c r="IYS1568" s="200"/>
      <c r="IYT1568" s="200"/>
      <c r="IYU1568" s="200"/>
      <c r="IYV1568" s="200"/>
      <c r="IYW1568" s="200"/>
      <c r="IYX1568" s="200"/>
      <c r="IYY1568" s="200"/>
      <c r="IYZ1568" s="200"/>
      <c r="IZA1568" s="200"/>
      <c r="IZB1568" s="200"/>
      <c r="IZC1568" s="200"/>
      <c r="IZD1568" s="200"/>
      <c r="IZE1568" s="200"/>
      <c r="IZF1568" s="200"/>
      <c r="IZG1568" s="200"/>
      <c r="IZH1568" s="200"/>
      <c r="IZI1568" s="200"/>
      <c r="IZJ1568" s="200"/>
      <c r="IZK1568" s="200"/>
      <c r="IZL1568" s="200"/>
      <c r="IZM1568" s="200"/>
      <c r="IZN1568" s="200"/>
      <c r="IZO1568" s="200"/>
      <c r="IZP1568" s="200"/>
      <c r="IZQ1568" s="200"/>
      <c r="IZR1568" s="200"/>
      <c r="IZS1568" s="200"/>
      <c r="IZT1568" s="200"/>
      <c r="IZU1568" s="200"/>
      <c r="IZV1568" s="200"/>
      <c r="IZW1568" s="200"/>
      <c r="IZX1568" s="200"/>
      <c r="IZY1568" s="200"/>
      <c r="IZZ1568" s="200"/>
      <c r="JAA1568" s="200"/>
      <c r="JAB1568" s="200"/>
      <c r="JAC1568" s="200"/>
      <c r="JAD1568" s="200"/>
      <c r="JAE1568" s="200"/>
      <c r="JAF1568" s="200"/>
      <c r="JAG1568" s="200"/>
      <c r="JAH1568" s="200"/>
      <c r="JAI1568" s="200"/>
      <c r="JAJ1568" s="200"/>
      <c r="JAK1568" s="200"/>
      <c r="JAL1568" s="200"/>
      <c r="JAM1568" s="200"/>
      <c r="JAN1568" s="200"/>
      <c r="JAO1568" s="200"/>
      <c r="JAP1568" s="200"/>
      <c r="JAQ1568" s="200"/>
      <c r="JAR1568" s="200"/>
      <c r="JAS1568" s="200"/>
      <c r="JAT1568" s="200"/>
      <c r="JAU1568" s="200"/>
      <c r="JAV1568" s="200"/>
      <c r="JAW1568" s="200"/>
      <c r="JAX1568" s="200"/>
      <c r="JAY1568" s="200"/>
      <c r="JAZ1568" s="200"/>
      <c r="JBA1568" s="200"/>
      <c r="JBB1568" s="200"/>
      <c r="JBC1568" s="200"/>
      <c r="JBD1568" s="200"/>
      <c r="JBE1568" s="200"/>
      <c r="JBF1568" s="200"/>
      <c r="JBG1568" s="200"/>
      <c r="JBH1568" s="200"/>
      <c r="JBI1568" s="200"/>
      <c r="JBJ1568" s="200"/>
      <c r="JBK1568" s="200"/>
      <c r="JBL1568" s="200"/>
      <c r="JBM1568" s="200"/>
      <c r="JBN1568" s="200"/>
      <c r="JBO1568" s="200"/>
      <c r="JBP1568" s="200"/>
      <c r="JBQ1568" s="200"/>
      <c r="JBR1568" s="200"/>
      <c r="JBS1568" s="200"/>
      <c r="JBT1568" s="200"/>
      <c r="JBU1568" s="200"/>
      <c r="JBV1568" s="200"/>
      <c r="JBW1568" s="200"/>
      <c r="JBX1568" s="200"/>
      <c r="JBY1568" s="200"/>
      <c r="JBZ1568" s="200"/>
      <c r="JCA1568" s="200"/>
      <c r="JCB1568" s="200"/>
      <c r="JCC1568" s="200"/>
      <c r="JCD1568" s="200"/>
      <c r="JCE1568" s="200"/>
      <c r="JCF1568" s="200"/>
      <c r="JCG1568" s="200"/>
      <c r="JCH1568" s="200"/>
      <c r="JCI1568" s="200"/>
      <c r="JCJ1568" s="200"/>
      <c r="JCK1568" s="200"/>
      <c r="JCL1568" s="200"/>
      <c r="JCM1568" s="200"/>
      <c r="JCN1568" s="200"/>
      <c r="JCO1568" s="200"/>
      <c r="JCP1568" s="200"/>
      <c r="JCQ1568" s="200"/>
      <c r="JCR1568" s="200"/>
      <c r="JCS1568" s="200"/>
      <c r="JCT1568" s="200"/>
      <c r="JCU1568" s="200"/>
      <c r="JCV1568" s="200"/>
      <c r="JCW1568" s="200"/>
      <c r="JCX1568" s="200"/>
      <c r="JCY1568" s="200"/>
      <c r="JCZ1568" s="200"/>
      <c r="JDA1568" s="200"/>
      <c r="JDB1568" s="200"/>
      <c r="JDC1568" s="200"/>
      <c r="JDD1568" s="200"/>
      <c r="JDE1568" s="200"/>
      <c r="JDF1568" s="200"/>
      <c r="JDG1568" s="200"/>
      <c r="JDH1568" s="200"/>
      <c r="JDI1568" s="200"/>
      <c r="JDJ1568" s="200"/>
      <c r="JDK1568" s="200"/>
      <c r="JDL1568" s="200"/>
      <c r="JDM1568" s="200"/>
      <c r="JDN1568" s="200"/>
      <c r="JDO1568" s="200"/>
      <c r="JDP1568" s="200"/>
      <c r="JDQ1568" s="200"/>
      <c r="JDR1568" s="200"/>
      <c r="JDS1568" s="200"/>
      <c r="JDT1568" s="200"/>
      <c r="JDU1568" s="200"/>
      <c r="JDV1568" s="200"/>
      <c r="JDW1568" s="200"/>
      <c r="JDX1568" s="200"/>
      <c r="JDY1568" s="200"/>
      <c r="JDZ1568" s="200"/>
      <c r="JEA1568" s="200"/>
      <c r="JEB1568" s="200"/>
      <c r="JEC1568" s="200"/>
      <c r="JED1568" s="200"/>
      <c r="JEE1568" s="200"/>
      <c r="JEF1568" s="200"/>
      <c r="JEG1568" s="200"/>
      <c r="JEH1568" s="200"/>
      <c r="JEI1568" s="200"/>
      <c r="JEJ1568" s="200"/>
      <c r="JEK1568" s="200"/>
      <c r="JEL1568" s="200"/>
      <c r="JEM1568" s="200"/>
      <c r="JEN1568" s="200"/>
      <c r="JEO1568" s="200"/>
      <c r="JEP1568" s="200"/>
      <c r="JEQ1568" s="200"/>
      <c r="JER1568" s="200"/>
      <c r="JES1568" s="200"/>
      <c r="JET1568" s="200"/>
      <c r="JEU1568" s="200"/>
      <c r="JEV1568" s="200"/>
      <c r="JEW1568" s="200"/>
      <c r="JEX1568" s="200"/>
      <c r="JEY1568" s="200"/>
      <c r="JEZ1568" s="200"/>
      <c r="JFA1568" s="200"/>
      <c r="JFB1568" s="200"/>
      <c r="JFC1568" s="200"/>
      <c r="JFD1568" s="200"/>
      <c r="JFE1568" s="200"/>
      <c r="JFF1568" s="200"/>
      <c r="JFG1568" s="200"/>
      <c r="JFH1568" s="200"/>
      <c r="JFI1568" s="200"/>
      <c r="JFJ1568" s="200"/>
      <c r="JFK1568" s="200"/>
      <c r="JFL1568" s="200"/>
      <c r="JFM1568" s="200"/>
      <c r="JFN1568" s="200"/>
      <c r="JFO1568" s="200"/>
      <c r="JFP1568" s="200"/>
      <c r="JFQ1568" s="200"/>
      <c r="JFR1568" s="200"/>
      <c r="JFS1568" s="200"/>
      <c r="JFT1568" s="200"/>
      <c r="JFU1568" s="200"/>
      <c r="JFV1568" s="200"/>
      <c r="JFW1568" s="200"/>
      <c r="JFX1568" s="200"/>
      <c r="JFY1568" s="200"/>
      <c r="JFZ1568" s="200"/>
      <c r="JGA1568" s="200"/>
      <c r="JGB1568" s="200"/>
      <c r="JGC1568" s="200"/>
      <c r="JGD1568" s="200"/>
      <c r="JGE1568" s="200"/>
      <c r="JGF1568" s="200"/>
      <c r="JGG1568" s="200"/>
      <c r="JGH1568" s="200"/>
      <c r="JGI1568" s="200"/>
      <c r="JGJ1568" s="200"/>
      <c r="JGK1568" s="200"/>
      <c r="JGL1568" s="200"/>
      <c r="JGM1568" s="200"/>
      <c r="JGN1568" s="200"/>
      <c r="JGO1568" s="200"/>
      <c r="JGP1568" s="200"/>
      <c r="JGQ1568" s="200"/>
      <c r="JGR1568" s="200"/>
      <c r="JGS1568" s="200"/>
      <c r="JGT1568" s="200"/>
      <c r="JGU1568" s="200"/>
      <c r="JGV1568" s="200"/>
      <c r="JGW1568" s="200"/>
      <c r="JGX1568" s="200"/>
      <c r="JGY1568" s="200"/>
      <c r="JGZ1568" s="200"/>
      <c r="JHA1568" s="200"/>
      <c r="JHB1568" s="200"/>
      <c r="JHC1568" s="200"/>
      <c r="JHD1568" s="200"/>
      <c r="JHE1568" s="200"/>
      <c r="JHF1568" s="200"/>
      <c r="JHG1568" s="200"/>
      <c r="JHH1568" s="200"/>
      <c r="JHI1568" s="200"/>
      <c r="JHJ1568" s="200"/>
      <c r="JHK1568" s="200"/>
      <c r="JHL1568" s="200"/>
      <c r="JHM1568" s="200"/>
      <c r="JHN1568" s="200"/>
      <c r="JHO1568" s="200"/>
      <c r="JHP1568" s="200"/>
      <c r="JHQ1568" s="200"/>
      <c r="JHR1568" s="200"/>
      <c r="JHS1568" s="200"/>
      <c r="JHT1568" s="200"/>
      <c r="JHU1568" s="200"/>
      <c r="JHV1568" s="200"/>
      <c r="JHW1568" s="200"/>
      <c r="JHX1568" s="200"/>
      <c r="JHY1568" s="200"/>
      <c r="JHZ1568" s="200"/>
      <c r="JIA1568" s="200"/>
      <c r="JIB1568" s="200"/>
      <c r="JIC1568" s="200"/>
      <c r="JID1568" s="200"/>
      <c r="JIE1568" s="200"/>
      <c r="JIF1568" s="200"/>
      <c r="JIG1568" s="200"/>
      <c r="JIH1568" s="200"/>
      <c r="JII1568" s="200"/>
      <c r="JIJ1568" s="200"/>
      <c r="JIK1568" s="200"/>
      <c r="JIL1568" s="200"/>
      <c r="JIM1568" s="200"/>
      <c r="JIN1568" s="200"/>
      <c r="JIO1568" s="200"/>
      <c r="JIP1568" s="200"/>
      <c r="JIQ1568" s="200"/>
      <c r="JIR1568" s="200"/>
      <c r="JIS1568" s="200"/>
      <c r="JIT1568" s="200"/>
      <c r="JIU1568" s="200"/>
      <c r="JIV1568" s="200"/>
      <c r="JIW1568" s="200"/>
      <c r="JIX1568" s="200"/>
      <c r="JIY1568" s="200"/>
      <c r="JIZ1568" s="200"/>
      <c r="JJA1568" s="200"/>
      <c r="JJB1568" s="200"/>
      <c r="JJC1568" s="200"/>
      <c r="JJD1568" s="200"/>
      <c r="JJE1568" s="200"/>
      <c r="JJF1568" s="200"/>
      <c r="JJG1568" s="200"/>
      <c r="JJH1568" s="200"/>
      <c r="JJI1568" s="200"/>
      <c r="JJJ1568" s="200"/>
      <c r="JJK1568" s="200"/>
      <c r="JJL1568" s="200"/>
      <c r="JJM1568" s="200"/>
      <c r="JJN1568" s="200"/>
      <c r="JJO1568" s="200"/>
      <c r="JJP1568" s="200"/>
      <c r="JJQ1568" s="200"/>
      <c r="JJR1568" s="200"/>
      <c r="JJS1568" s="200"/>
      <c r="JJT1568" s="200"/>
      <c r="JJU1568" s="200"/>
      <c r="JJV1568" s="200"/>
      <c r="JJW1568" s="200"/>
      <c r="JJX1568" s="200"/>
      <c r="JJY1568" s="200"/>
      <c r="JJZ1568" s="200"/>
      <c r="JKA1568" s="200"/>
      <c r="JKB1568" s="200"/>
      <c r="JKC1568" s="200"/>
      <c r="JKD1568" s="200"/>
      <c r="JKE1568" s="200"/>
      <c r="JKF1568" s="200"/>
      <c r="JKG1568" s="200"/>
      <c r="JKH1568" s="200"/>
      <c r="JKI1568" s="200"/>
      <c r="JKJ1568" s="200"/>
      <c r="JKK1568" s="200"/>
      <c r="JKL1568" s="200"/>
      <c r="JKM1568" s="200"/>
      <c r="JKN1568" s="200"/>
      <c r="JKO1568" s="200"/>
      <c r="JKP1568" s="200"/>
      <c r="JKQ1568" s="200"/>
      <c r="JKR1568" s="200"/>
      <c r="JKS1568" s="200"/>
      <c r="JKT1568" s="200"/>
      <c r="JKU1568" s="200"/>
      <c r="JKV1568" s="200"/>
      <c r="JKW1568" s="200"/>
      <c r="JKX1568" s="200"/>
      <c r="JKY1568" s="200"/>
      <c r="JKZ1568" s="200"/>
      <c r="JLA1568" s="200"/>
      <c r="JLB1568" s="200"/>
      <c r="JLC1568" s="200"/>
      <c r="JLD1568" s="200"/>
      <c r="JLE1568" s="200"/>
      <c r="JLF1568" s="200"/>
      <c r="JLG1568" s="200"/>
      <c r="JLH1568" s="200"/>
      <c r="JLI1568" s="200"/>
      <c r="JLJ1568" s="200"/>
      <c r="JLK1568" s="200"/>
      <c r="JLL1568" s="200"/>
      <c r="JLM1568" s="200"/>
      <c r="JLN1568" s="200"/>
      <c r="JLO1568" s="200"/>
      <c r="JLP1568" s="200"/>
      <c r="JLQ1568" s="200"/>
      <c r="JLR1568" s="200"/>
      <c r="JLS1568" s="200"/>
      <c r="JLT1568" s="200"/>
      <c r="JLU1568" s="200"/>
      <c r="JLV1568" s="200"/>
      <c r="JLW1568" s="200"/>
      <c r="JLX1568" s="200"/>
      <c r="JLY1568" s="200"/>
      <c r="JLZ1568" s="200"/>
      <c r="JMA1568" s="200"/>
      <c r="JMB1568" s="200"/>
      <c r="JMC1568" s="200"/>
      <c r="JMD1568" s="200"/>
      <c r="JME1568" s="200"/>
      <c r="JMF1568" s="200"/>
      <c r="JMG1568" s="200"/>
      <c r="JMH1568" s="200"/>
      <c r="JMI1568" s="200"/>
      <c r="JMJ1568" s="200"/>
      <c r="JMK1568" s="200"/>
      <c r="JML1568" s="200"/>
      <c r="JMM1568" s="200"/>
      <c r="JMN1568" s="200"/>
      <c r="JMO1568" s="200"/>
      <c r="JMP1568" s="200"/>
      <c r="JMQ1568" s="200"/>
      <c r="JMR1568" s="200"/>
      <c r="JMS1568" s="200"/>
      <c r="JMT1568" s="200"/>
      <c r="JMU1568" s="200"/>
      <c r="JMV1568" s="200"/>
      <c r="JMW1568" s="200"/>
      <c r="JMX1568" s="200"/>
      <c r="JMY1568" s="200"/>
      <c r="JMZ1568" s="200"/>
      <c r="JNA1568" s="200"/>
      <c r="JNB1568" s="200"/>
      <c r="JNC1568" s="200"/>
      <c r="JND1568" s="200"/>
      <c r="JNE1568" s="200"/>
      <c r="JNF1568" s="200"/>
      <c r="JNG1568" s="200"/>
      <c r="JNH1568" s="200"/>
      <c r="JNI1568" s="200"/>
      <c r="JNJ1568" s="200"/>
      <c r="JNK1568" s="200"/>
      <c r="JNL1568" s="200"/>
      <c r="JNM1568" s="200"/>
      <c r="JNN1568" s="200"/>
      <c r="JNO1568" s="200"/>
      <c r="JNP1568" s="200"/>
      <c r="JNQ1568" s="200"/>
      <c r="JNR1568" s="200"/>
      <c r="JNS1568" s="200"/>
      <c r="JNT1568" s="200"/>
      <c r="JNU1568" s="200"/>
      <c r="JNV1568" s="200"/>
      <c r="JNW1568" s="200"/>
      <c r="JNX1568" s="200"/>
      <c r="JNY1568" s="200"/>
      <c r="JNZ1568" s="200"/>
      <c r="JOA1568" s="200"/>
      <c r="JOB1568" s="200"/>
      <c r="JOC1568" s="200"/>
      <c r="JOD1568" s="200"/>
      <c r="JOE1568" s="200"/>
      <c r="JOF1568" s="200"/>
      <c r="JOG1568" s="200"/>
      <c r="JOH1568" s="200"/>
      <c r="JOI1568" s="200"/>
      <c r="JOJ1568" s="200"/>
      <c r="JOK1568" s="200"/>
      <c r="JOL1568" s="200"/>
      <c r="JOM1568" s="200"/>
      <c r="JON1568" s="200"/>
      <c r="JOO1568" s="200"/>
      <c r="JOP1568" s="200"/>
      <c r="JOQ1568" s="200"/>
      <c r="JOR1568" s="200"/>
      <c r="JOS1568" s="200"/>
      <c r="JOT1568" s="200"/>
      <c r="JOU1568" s="200"/>
      <c r="JOV1568" s="200"/>
      <c r="JOW1568" s="200"/>
      <c r="JOX1568" s="200"/>
      <c r="JOY1568" s="200"/>
      <c r="JOZ1568" s="200"/>
      <c r="JPA1568" s="200"/>
      <c r="JPB1568" s="200"/>
      <c r="JPC1568" s="200"/>
      <c r="JPD1568" s="200"/>
      <c r="JPE1568" s="200"/>
      <c r="JPF1568" s="200"/>
      <c r="JPG1568" s="200"/>
      <c r="JPH1568" s="200"/>
      <c r="JPI1568" s="200"/>
      <c r="JPJ1568" s="200"/>
      <c r="JPK1568" s="200"/>
      <c r="JPL1568" s="200"/>
      <c r="JPM1568" s="200"/>
      <c r="JPN1568" s="200"/>
      <c r="JPO1568" s="200"/>
      <c r="JPP1568" s="200"/>
      <c r="JPQ1568" s="200"/>
      <c r="JPR1568" s="200"/>
      <c r="JPS1568" s="200"/>
      <c r="JPT1568" s="200"/>
      <c r="JPU1568" s="200"/>
      <c r="JPV1568" s="200"/>
      <c r="JPW1568" s="200"/>
      <c r="JPX1568" s="200"/>
      <c r="JPY1568" s="200"/>
      <c r="JPZ1568" s="200"/>
      <c r="JQA1568" s="200"/>
      <c r="JQB1568" s="200"/>
      <c r="JQC1568" s="200"/>
      <c r="JQD1568" s="200"/>
      <c r="JQE1568" s="200"/>
      <c r="JQF1568" s="200"/>
      <c r="JQG1568" s="200"/>
      <c r="JQH1568" s="200"/>
      <c r="JQI1568" s="200"/>
      <c r="JQJ1568" s="200"/>
      <c r="JQK1568" s="200"/>
      <c r="JQL1568" s="200"/>
      <c r="JQM1568" s="200"/>
      <c r="JQN1568" s="200"/>
      <c r="JQO1568" s="200"/>
      <c r="JQP1568" s="200"/>
      <c r="JQQ1568" s="200"/>
      <c r="JQR1568" s="200"/>
      <c r="JQS1568" s="200"/>
      <c r="JQT1568" s="200"/>
      <c r="JQU1568" s="200"/>
      <c r="JQV1568" s="200"/>
      <c r="JQW1568" s="200"/>
      <c r="JQX1568" s="200"/>
      <c r="JQY1568" s="200"/>
      <c r="JQZ1568" s="200"/>
      <c r="JRA1568" s="200"/>
      <c r="JRB1568" s="200"/>
      <c r="JRC1568" s="200"/>
      <c r="JRD1568" s="200"/>
      <c r="JRE1568" s="200"/>
      <c r="JRF1568" s="200"/>
      <c r="JRG1568" s="200"/>
      <c r="JRH1568" s="200"/>
      <c r="JRI1568" s="200"/>
      <c r="JRJ1568" s="200"/>
      <c r="JRK1568" s="200"/>
      <c r="JRL1568" s="200"/>
      <c r="JRM1568" s="200"/>
      <c r="JRN1568" s="200"/>
      <c r="JRO1568" s="200"/>
      <c r="JRP1568" s="200"/>
      <c r="JRQ1568" s="200"/>
      <c r="JRR1568" s="200"/>
      <c r="JRS1568" s="200"/>
      <c r="JRT1568" s="200"/>
      <c r="JRU1568" s="200"/>
      <c r="JRV1568" s="200"/>
      <c r="JRW1568" s="200"/>
      <c r="JRX1568" s="200"/>
      <c r="JRY1568" s="200"/>
      <c r="JRZ1568" s="200"/>
      <c r="JSA1568" s="200"/>
      <c r="JSB1568" s="200"/>
      <c r="JSC1568" s="200"/>
      <c r="JSD1568" s="200"/>
      <c r="JSE1568" s="200"/>
      <c r="JSF1568" s="200"/>
      <c r="JSG1568" s="200"/>
      <c r="JSH1568" s="200"/>
      <c r="JSI1568" s="200"/>
      <c r="JSJ1568" s="200"/>
      <c r="JSK1568" s="200"/>
      <c r="JSL1568" s="200"/>
      <c r="JSM1568" s="200"/>
      <c r="JSN1568" s="200"/>
      <c r="JSO1568" s="200"/>
      <c r="JSP1568" s="200"/>
      <c r="JSQ1568" s="200"/>
      <c r="JSR1568" s="200"/>
      <c r="JSS1568" s="200"/>
      <c r="JST1568" s="200"/>
      <c r="JSU1568" s="200"/>
      <c r="JSV1568" s="200"/>
      <c r="JSW1568" s="200"/>
      <c r="JSX1568" s="200"/>
      <c r="JSY1568" s="200"/>
      <c r="JSZ1568" s="200"/>
      <c r="JTA1568" s="200"/>
      <c r="JTB1568" s="200"/>
      <c r="JTC1568" s="200"/>
      <c r="JTD1568" s="200"/>
      <c r="JTE1568" s="200"/>
      <c r="JTF1568" s="200"/>
      <c r="JTG1568" s="200"/>
      <c r="JTH1568" s="200"/>
      <c r="JTI1568" s="200"/>
      <c r="JTJ1568" s="200"/>
      <c r="JTK1568" s="200"/>
      <c r="JTL1568" s="200"/>
      <c r="JTM1568" s="200"/>
      <c r="JTN1568" s="200"/>
      <c r="JTO1568" s="200"/>
      <c r="JTP1568" s="200"/>
      <c r="JTQ1568" s="200"/>
      <c r="JTR1568" s="200"/>
      <c r="JTS1568" s="200"/>
      <c r="JTT1568" s="200"/>
      <c r="JTU1568" s="200"/>
      <c r="JTV1568" s="200"/>
      <c r="JTW1568" s="200"/>
      <c r="JTX1568" s="200"/>
      <c r="JTY1568" s="200"/>
      <c r="JTZ1568" s="200"/>
      <c r="JUA1568" s="200"/>
      <c r="JUB1568" s="200"/>
      <c r="JUC1568" s="200"/>
      <c r="JUD1568" s="200"/>
      <c r="JUE1568" s="200"/>
      <c r="JUF1568" s="200"/>
      <c r="JUG1568" s="200"/>
      <c r="JUH1568" s="200"/>
      <c r="JUI1568" s="200"/>
      <c r="JUJ1568" s="200"/>
      <c r="JUK1568" s="200"/>
      <c r="JUL1568" s="200"/>
      <c r="JUM1568" s="200"/>
      <c r="JUN1568" s="200"/>
      <c r="JUO1568" s="200"/>
      <c r="JUP1568" s="200"/>
      <c r="JUQ1568" s="200"/>
      <c r="JUR1568" s="200"/>
      <c r="JUS1568" s="200"/>
      <c r="JUT1568" s="200"/>
      <c r="JUU1568" s="200"/>
      <c r="JUV1568" s="200"/>
      <c r="JUW1568" s="200"/>
      <c r="JUX1568" s="200"/>
      <c r="JUY1568" s="200"/>
      <c r="JUZ1568" s="200"/>
      <c r="JVA1568" s="200"/>
      <c r="JVB1568" s="200"/>
      <c r="JVC1568" s="200"/>
      <c r="JVD1568" s="200"/>
      <c r="JVE1568" s="200"/>
      <c r="JVF1568" s="200"/>
      <c r="JVG1568" s="200"/>
      <c r="JVH1568" s="200"/>
      <c r="JVI1568" s="200"/>
      <c r="JVJ1568" s="200"/>
      <c r="JVK1568" s="200"/>
      <c r="JVL1568" s="200"/>
      <c r="JVM1568" s="200"/>
      <c r="JVN1568" s="200"/>
      <c r="JVO1568" s="200"/>
      <c r="JVP1568" s="200"/>
      <c r="JVQ1568" s="200"/>
      <c r="JVR1568" s="200"/>
      <c r="JVS1568" s="200"/>
      <c r="JVT1568" s="200"/>
      <c r="JVU1568" s="200"/>
      <c r="JVV1568" s="200"/>
      <c r="JVW1568" s="200"/>
      <c r="JVX1568" s="200"/>
      <c r="JVY1568" s="200"/>
      <c r="JVZ1568" s="200"/>
      <c r="JWA1568" s="200"/>
      <c r="JWB1568" s="200"/>
      <c r="JWC1568" s="200"/>
      <c r="JWD1568" s="200"/>
      <c r="JWE1568" s="200"/>
      <c r="JWF1568" s="200"/>
      <c r="JWG1568" s="200"/>
      <c r="JWH1568" s="200"/>
      <c r="JWI1568" s="200"/>
      <c r="JWJ1568" s="200"/>
      <c r="JWK1568" s="200"/>
      <c r="JWL1568" s="200"/>
      <c r="JWM1568" s="200"/>
      <c r="JWN1568" s="200"/>
      <c r="JWO1568" s="200"/>
      <c r="JWP1568" s="200"/>
      <c r="JWQ1568" s="200"/>
      <c r="JWR1568" s="200"/>
      <c r="JWS1568" s="200"/>
      <c r="JWT1568" s="200"/>
      <c r="JWU1568" s="200"/>
      <c r="JWV1568" s="200"/>
      <c r="JWW1568" s="200"/>
      <c r="JWX1568" s="200"/>
      <c r="JWY1568" s="200"/>
      <c r="JWZ1568" s="200"/>
      <c r="JXA1568" s="200"/>
      <c r="JXB1568" s="200"/>
      <c r="JXC1568" s="200"/>
      <c r="JXD1568" s="200"/>
      <c r="JXE1568" s="200"/>
      <c r="JXF1568" s="200"/>
      <c r="JXG1568" s="200"/>
      <c r="JXH1568" s="200"/>
      <c r="JXI1568" s="200"/>
      <c r="JXJ1568" s="200"/>
      <c r="JXK1568" s="200"/>
      <c r="JXL1568" s="200"/>
      <c r="JXM1568" s="200"/>
      <c r="JXN1568" s="200"/>
      <c r="JXO1568" s="200"/>
      <c r="JXP1568" s="200"/>
      <c r="JXQ1568" s="200"/>
      <c r="JXR1568" s="200"/>
      <c r="JXS1568" s="200"/>
      <c r="JXT1568" s="200"/>
      <c r="JXU1568" s="200"/>
      <c r="JXV1568" s="200"/>
      <c r="JXW1568" s="200"/>
      <c r="JXX1568" s="200"/>
      <c r="JXY1568" s="200"/>
      <c r="JXZ1568" s="200"/>
      <c r="JYA1568" s="200"/>
      <c r="JYB1568" s="200"/>
      <c r="JYC1568" s="200"/>
      <c r="JYD1568" s="200"/>
      <c r="JYE1568" s="200"/>
      <c r="JYF1568" s="200"/>
      <c r="JYG1568" s="200"/>
      <c r="JYH1568" s="200"/>
      <c r="JYI1568" s="200"/>
      <c r="JYJ1568" s="200"/>
      <c r="JYK1568" s="200"/>
      <c r="JYL1568" s="200"/>
      <c r="JYM1568" s="200"/>
      <c r="JYN1568" s="200"/>
      <c r="JYO1568" s="200"/>
      <c r="JYP1568" s="200"/>
      <c r="JYQ1568" s="200"/>
      <c r="JYR1568" s="200"/>
      <c r="JYS1568" s="200"/>
      <c r="JYT1568" s="200"/>
      <c r="JYU1568" s="200"/>
      <c r="JYV1568" s="200"/>
      <c r="JYW1568" s="200"/>
      <c r="JYX1568" s="200"/>
      <c r="JYY1568" s="200"/>
      <c r="JYZ1568" s="200"/>
      <c r="JZA1568" s="200"/>
      <c r="JZB1568" s="200"/>
      <c r="JZC1568" s="200"/>
      <c r="JZD1568" s="200"/>
      <c r="JZE1568" s="200"/>
      <c r="JZF1568" s="200"/>
      <c r="JZG1568" s="200"/>
      <c r="JZH1568" s="200"/>
      <c r="JZI1568" s="200"/>
      <c r="JZJ1568" s="200"/>
      <c r="JZK1568" s="200"/>
      <c r="JZL1568" s="200"/>
      <c r="JZM1568" s="200"/>
      <c r="JZN1568" s="200"/>
      <c r="JZO1568" s="200"/>
      <c r="JZP1568" s="200"/>
      <c r="JZQ1568" s="200"/>
      <c r="JZR1568" s="200"/>
      <c r="JZS1568" s="200"/>
      <c r="JZT1568" s="200"/>
      <c r="JZU1568" s="200"/>
      <c r="JZV1568" s="200"/>
      <c r="JZW1568" s="200"/>
      <c r="JZX1568" s="200"/>
      <c r="JZY1568" s="200"/>
      <c r="JZZ1568" s="200"/>
      <c r="KAA1568" s="200"/>
      <c r="KAB1568" s="200"/>
      <c r="KAC1568" s="200"/>
      <c r="KAD1568" s="200"/>
      <c r="KAE1568" s="200"/>
      <c r="KAF1568" s="200"/>
      <c r="KAG1568" s="200"/>
      <c r="KAH1568" s="200"/>
      <c r="KAI1568" s="200"/>
      <c r="KAJ1568" s="200"/>
      <c r="KAK1568" s="200"/>
      <c r="KAL1568" s="200"/>
      <c r="KAM1568" s="200"/>
      <c r="KAN1568" s="200"/>
      <c r="KAO1568" s="200"/>
      <c r="KAP1568" s="200"/>
      <c r="KAQ1568" s="200"/>
      <c r="KAR1568" s="200"/>
      <c r="KAS1568" s="200"/>
      <c r="KAT1568" s="200"/>
      <c r="KAU1568" s="200"/>
      <c r="KAV1568" s="200"/>
      <c r="KAW1568" s="200"/>
      <c r="KAX1568" s="200"/>
      <c r="KAY1568" s="200"/>
      <c r="KAZ1568" s="200"/>
      <c r="KBA1568" s="200"/>
      <c r="KBB1568" s="200"/>
      <c r="KBC1568" s="200"/>
      <c r="KBD1568" s="200"/>
      <c r="KBE1568" s="200"/>
      <c r="KBF1568" s="200"/>
      <c r="KBG1568" s="200"/>
      <c r="KBH1568" s="200"/>
      <c r="KBI1568" s="200"/>
      <c r="KBJ1568" s="200"/>
      <c r="KBK1568" s="200"/>
      <c r="KBL1568" s="200"/>
      <c r="KBM1568" s="200"/>
      <c r="KBN1568" s="200"/>
      <c r="KBO1568" s="200"/>
      <c r="KBP1568" s="200"/>
      <c r="KBQ1568" s="200"/>
      <c r="KBR1568" s="200"/>
      <c r="KBS1568" s="200"/>
      <c r="KBT1568" s="200"/>
      <c r="KBU1568" s="200"/>
      <c r="KBV1568" s="200"/>
      <c r="KBW1568" s="200"/>
      <c r="KBX1568" s="200"/>
      <c r="KBY1568" s="200"/>
      <c r="KBZ1568" s="200"/>
      <c r="KCA1568" s="200"/>
      <c r="KCB1568" s="200"/>
      <c r="KCC1568" s="200"/>
      <c r="KCD1568" s="200"/>
      <c r="KCE1568" s="200"/>
      <c r="KCF1568" s="200"/>
      <c r="KCG1568" s="200"/>
      <c r="KCH1568" s="200"/>
      <c r="KCI1568" s="200"/>
      <c r="KCJ1568" s="200"/>
      <c r="KCK1568" s="200"/>
      <c r="KCL1568" s="200"/>
      <c r="KCM1568" s="200"/>
      <c r="KCN1568" s="200"/>
      <c r="KCO1568" s="200"/>
      <c r="KCP1568" s="200"/>
      <c r="KCQ1568" s="200"/>
      <c r="KCR1568" s="200"/>
      <c r="KCS1568" s="200"/>
      <c r="KCT1568" s="200"/>
      <c r="KCU1568" s="200"/>
      <c r="KCV1568" s="200"/>
      <c r="KCW1568" s="200"/>
      <c r="KCX1568" s="200"/>
      <c r="KCY1568" s="200"/>
      <c r="KCZ1568" s="200"/>
      <c r="KDA1568" s="200"/>
      <c r="KDB1568" s="200"/>
      <c r="KDC1568" s="200"/>
      <c r="KDD1568" s="200"/>
      <c r="KDE1568" s="200"/>
      <c r="KDF1568" s="200"/>
      <c r="KDG1568" s="200"/>
      <c r="KDH1568" s="200"/>
      <c r="KDI1568" s="200"/>
      <c r="KDJ1568" s="200"/>
      <c r="KDK1568" s="200"/>
      <c r="KDL1568" s="200"/>
      <c r="KDM1568" s="200"/>
      <c r="KDN1568" s="200"/>
      <c r="KDO1568" s="200"/>
      <c r="KDP1568" s="200"/>
      <c r="KDQ1568" s="200"/>
      <c r="KDR1568" s="200"/>
      <c r="KDS1568" s="200"/>
      <c r="KDT1568" s="200"/>
      <c r="KDU1568" s="200"/>
      <c r="KDV1568" s="200"/>
      <c r="KDW1568" s="200"/>
      <c r="KDX1568" s="200"/>
      <c r="KDY1568" s="200"/>
      <c r="KDZ1568" s="200"/>
      <c r="KEA1568" s="200"/>
      <c r="KEB1568" s="200"/>
      <c r="KEC1568" s="200"/>
      <c r="KED1568" s="200"/>
      <c r="KEE1568" s="200"/>
      <c r="KEF1568" s="200"/>
      <c r="KEG1568" s="200"/>
      <c r="KEH1568" s="200"/>
      <c r="KEI1568" s="200"/>
      <c r="KEJ1568" s="200"/>
      <c r="KEK1568" s="200"/>
      <c r="KEL1568" s="200"/>
      <c r="KEM1568" s="200"/>
      <c r="KEN1568" s="200"/>
      <c r="KEO1568" s="200"/>
      <c r="KEP1568" s="200"/>
      <c r="KEQ1568" s="200"/>
      <c r="KER1568" s="200"/>
      <c r="KES1568" s="200"/>
      <c r="KET1568" s="200"/>
      <c r="KEU1568" s="200"/>
      <c r="KEV1568" s="200"/>
      <c r="KEW1568" s="200"/>
      <c r="KEX1568" s="200"/>
      <c r="KEY1568" s="200"/>
      <c r="KEZ1568" s="200"/>
      <c r="KFA1568" s="200"/>
      <c r="KFB1568" s="200"/>
      <c r="KFC1568" s="200"/>
      <c r="KFD1568" s="200"/>
      <c r="KFE1568" s="200"/>
      <c r="KFF1568" s="200"/>
      <c r="KFG1568" s="200"/>
      <c r="KFH1568" s="200"/>
      <c r="KFI1568" s="200"/>
      <c r="KFJ1568" s="200"/>
      <c r="KFK1568" s="200"/>
      <c r="KFL1568" s="200"/>
      <c r="KFM1568" s="200"/>
      <c r="KFN1568" s="200"/>
      <c r="KFO1568" s="200"/>
      <c r="KFP1568" s="200"/>
      <c r="KFQ1568" s="200"/>
      <c r="KFR1568" s="200"/>
      <c r="KFS1568" s="200"/>
      <c r="KFT1568" s="200"/>
      <c r="KFU1568" s="200"/>
      <c r="KFV1568" s="200"/>
      <c r="KFW1568" s="200"/>
      <c r="KFX1568" s="200"/>
      <c r="KFY1568" s="200"/>
      <c r="KFZ1568" s="200"/>
      <c r="KGA1568" s="200"/>
      <c r="KGB1568" s="200"/>
      <c r="KGC1568" s="200"/>
      <c r="KGD1568" s="200"/>
      <c r="KGE1568" s="200"/>
      <c r="KGF1568" s="200"/>
      <c r="KGG1568" s="200"/>
      <c r="KGH1568" s="200"/>
      <c r="KGI1568" s="200"/>
      <c r="KGJ1568" s="200"/>
      <c r="KGK1568" s="200"/>
      <c r="KGL1568" s="200"/>
      <c r="KGM1568" s="200"/>
      <c r="KGN1568" s="200"/>
      <c r="KGO1568" s="200"/>
      <c r="KGP1568" s="200"/>
      <c r="KGQ1568" s="200"/>
      <c r="KGR1568" s="200"/>
      <c r="KGS1568" s="200"/>
      <c r="KGT1568" s="200"/>
      <c r="KGU1568" s="200"/>
      <c r="KGV1568" s="200"/>
      <c r="KGW1568" s="200"/>
      <c r="KGX1568" s="200"/>
      <c r="KGY1568" s="200"/>
      <c r="KGZ1568" s="200"/>
      <c r="KHA1568" s="200"/>
      <c r="KHB1568" s="200"/>
      <c r="KHC1568" s="200"/>
      <c r="KHD1568" s="200"/>
      <c r="KHE1568" s="200"/>
      <c r="KHF1568" s="200"/>
      <c r="KHG1568" s="200"/>
      <c r="KHH1568" s="200"/>
      <c r="KHI1568" s="200"/>
      <c r="KHJ1568" s="200"/>
      <c r="KHK1568" s="200"/>
      <c r="KHL1568" s="200"/>
      <c r="KHM1568" s="200"/>
      <c r="KHN1568" s="200"/>
      <c r="KHO1568" s="200"/>
      <c r="KHP1568" s="200"/>
      <c r="KHQ1568" s="200"/>
      <c r="KHR1568" s="200"/>
      <c r="KHS1568" s="200"/>
      <c r="KHT1568" s="200"/>
      <c r="KHU1568" s="200"/>
      <c r="KHV1568" s="200"/>
      <c r="KHW1568" s="200"/>
      <c r="KHX1568" s="200"/>
      <c r="KHY1568" s="200"/>
      <c r="KHZ1568" s="200"/>
      <c r="KIA1568" s="200"/>
      <c r="KIB1568" s="200"/>
      <c r="KIC1568" s="200"/>
      <c r="KID1568" s="200"/>
      <c r="KIE1568" s="200"/>
      <c r="KIF1568" s="200"/>
      <c r="KIG1568" s="200"/>
      <c r="KIH1568" s="200"/>
      <c r="KII1568" s="200"/>
      <c r="KIJ1568" s="200"/>
      <c r="KIK1568" s="200"/>
      <c r="KIL1568" s="200"/>
      <c r="KIM1568" s="200"/>
      <c r="KIN1568" s="200"/>
      <c r="KIO1568" s="200"/>
      <c r="KIP1568" s="200"/>
      <c r="KIQ1568" s="200"/>
      <c r="KIR1568" s="200"/>
      <c r="KIS1568" s="200"/>
      <c r="KIT1568" s="200"/>
      <c r="KIU1568" s="200"/>
      <c r="KIV1568" s="200"/>
      <c r="KIW1568" s="200"/>
      <c r="KIX1568" s="200"/>
      <c r="KIY1568" s="200"/>
      <c r="KIZ1568" s="200"/>
      <c r="KJA1568" s="200"/>
      <c r="KJB1568" s="200"/>
      <c r="KJC1568" s="200"/>
      <c r="KJD1568" s="200"/>
      <c r="KJE1568" s="200"/>
      <c r="KJF1568" s="200"/>
      <c r="KJG1568" s="200"/>
      <c r="KJH1568" s="200"/>
      <c r="KJI1568" s="200"/>
      <c r="KJJ1568" s="200"/>
      <c r="KJK1568" s="200"/>
      <c r="KJL1568" s="200"/>
      <c r="KJM1568" s="200"/>
      <c r="KJN1568" s="200"/>
      <c r="KJO1568" s="200"/>
      <c r="KJP1568" s="200"/>
      <c r="KJQ1568" s="200"/>
      <c r="KJR1568" s="200"/>
      <c r="KJS1568" s="200"/>
      <c r="KJT1568" s="200"/>
      <c r="KJU1568" s="200"/>
      <c r="KJV1568" s="200"/>
      <c r="KJW1568" s="200"/>
      <c r="KJX1568" s="200"/>
      <c r="KJY1568" s="200"/>
      <c r="KJZ1568" s="200"/>
      <c r="KKA1568" s="200"/>
      <c r="KKB1568" s="200"/>
      <c r="KKC1568" s="200"/>
      <c r="KKD1568" s="200"/>
      <c r="KKE1568" s="200"/>
      <c r="KKF1568" s="200"/>
      <c r="KKG1568" s="200"/>
      <c r="KKH1568" s="200"/>
      <c r="KKI1568" s="200"/>
      <c r="KKJ1568" s="200"/>
      <c r="KKK1568" s="200"/>
      <c r="KKL1568" s="200"/>
      <c r="KKM1568" s="200"/>
      <c r="KKN1568" s="200"/>
      <c r="KKO1568" s="200"/>
      <c r="KKP1568" s="200"/>
      <c r="KKQ1568" s="200"/>
      <c r="KKR1568" s="200"/>
      <c r="KKS1568" s="200"/>
      <c r="KKT1568" s="200"/>
      <c r="KKU1568" s="200"/>
      <c r="KKV1568" s="200"/>
      <c r="KKW1568" s="200"/>
      <c r="KKX1568" s="200"/>
      <c r="KKY1568" s="200"/>
      <c r="KKZ1568" s="200"/>
      <c r="KLA1568" s="200"/>
      <c r="KLB1568" s="200"/>
      <c r="KLC1568" s="200"/>
      <c r="KLD1568" s="200"/>
      <c r="KLE1568" s="200"/>
      <c r="KLF1568" s="200"/>
      <c r="KLG1568" s="200"/>
      <c r="KLH1568" s="200"/>
      <c r="KLI1568" s="200"/>
      <c r="KLJ1568" s="200"/>
      <c r="KLK1568" s="200"/>
      <c r="KLL1568" s="200"/>
      <c r="KLM1568" s="200"/>
      <c r="KLN1568" s="200"/>
      <c r="KLO1568" s="200"/>
      <c r="KLP1568" s="200"/>
      <c r="KLQ1568" s="200"/>
      <c r="KLR1568" s="200"/>
      <c r="KLS1568" s="200"/>
      <c r="KLT1568" s="200"/>
      <c r="KLU1568" s="200"/>
      <c r="KLV1568" s="200"/>
      <c r="KLW1568" s="200"/>
      <c r="KLX1568" s="200"/>
      <c r="KLY1568" s="200"/>
      <c r="KLZ1568" s="200"/>
      <c r="KMA1568" s="200"/>
      <c r="KMB1568" s="200"/>
      <c r="KMC1568" s="200"/>
      <c r="KMD1568" s="200"/>
      <c r="KME1568" s="200"/>
      <c r="KMF1568" s="200"/>
      <c r="KMG1568" s="200"/>
      <c r="KMH1568" s="200"/>
      <c r="KMI1568" s="200"/>
      <c r="KMJ1568" s="200"/>
      <c r="KMK1568" s="200"/>
      <c r="KML1568" s="200"/>
      <c r="KMM1568" s="200"/>
      <c r="KMN1568" s="200"/>
      <c r="KMO1568" s="200"/>
      <c r="KMP1568" s="200"/>
      <c r="KMQ1568" s="200"/>
      <c r="KMR1568" s="200"/>
      <c r="KMS1568" s="200"/>
      <c r="KMT1568" s="200"/>
      <c r="KMU1568" s="200"/>
      <c r="KMV1568" s="200"/>
      <c r="KMW1568" s="200"/>
      <c r="KMX1568" s="200"/>
      <c r="KMY1568" s="200"/>
      <c r="KMZ1568" s="200"/>
      <c r="KNA1568" s="200"/>
      <c r="KNB1568" s="200"/>
      <c r="KNC1568" s="200"/>
      <c r="KND1568" s="200"/>
      <c r="KNE1568" s="200"/>
      <c r="KNF1568" s="200"/>
      <c r="KNG1568" s="200"/>
      <c r="KNH1568" s="200"/>
      <c r="KNI1568" s="200"/>
      <c r="KNJ1568" s="200"/>
      <c r="KNK1568" s="200"/>
      <c r="KNL1568" s="200"/>
      <c r="KNM1568" s="200"/>
      <c r="KNN1568" s="200"/>
      <c r="KNO1568" s="200"/>
      <c r="KNP1568" s="200"/>
      <c r="KNQ1568" s="200"/>
      <c r="KNR1568" s="200"/>
      <c r="KNS1568" s="200"/>
      <c r="KNT1568" s="200"/>
      <c r="KNU1568" s="200"/>
      <c r="KNV1568" s="200"/>
      <c r="KNW1568" s="200"/>
      <c r="KNX1568" s="200"/>
      <c r="KNY1568" s="200"/>
      <c r="KNZ1568" s="200"/>
      <c r="KOA1568" s="200"/>
      <c r="KOB1568" s="200"/>
      <c r="KOC1568" s="200"/>
      <c r="KOD1568" s="200"/>
      <c r="KOE1568" s="200"/>
      <c r="KOF1568" s="200"/>
      <c r="KOG1568" s="200"/>
      <c r="KOH1568" s="200"/>
      <c r="KOI1568" s="200"/>
      <c r="KOJ1568" s="200"/>
      <c r="KOK1568" s="200"/>
      <c r="KOL1568" s="200"/>
      <c r="KOM1568" s="200"/>
      <c r="KON1568" s="200"/>
      <c r="KOO1568" s="200"/>
      <c r="KOP1568" s="200"/>
      <c r="KOQ1568" s="200"/>
      <c r="KOR1568" s="200"/>
      <c r="KOS1568" s="200"/>
      <c r="KOT1568" s="200"/>
      <c r="KOU1568" s="200"/>
      <c r="KOV1568" s="200"/>
      <c r="KOW1568" s="200"/>
      <c r="KOX1568" s="200"/>
      <c r="KOY1568" s="200"/>
      <c r="KOZ1568" s="200"/>
      <c r="KPA1568" s="200"/>
      <c r="KPB1568" s="200"/>
      <c r="KPC1568" s="200"/>
      <c r="KPD1568" s="200"/>
      <c r="KPE1568" s="200"/>
      <c r="KPF1568" s="200"/>
      <c r="KPG1568" s="200"/>
      <c r="KPH1568" s="200"/>
      <c r="KPI1568" s="200"/>
      <c r="KPJ1568" s="200"/>
      <c r="KPK1568" s="200"/>
      <c r="KPL1568" s="200"/>
      <c r="KPM1568" s="200"/>
      <c r="KPN1568" s="200"/>
      <c r="KPO1568" s="200"/>
      <c r="KPP1568" s="200"/>
      <c r="KPQ1568" s="200"/>
      <c r="KPR1568" s="200"/>
      <c r="KPS1568" s="200"/>
      <c r="KPT1568" s="200"/>
      <c r="KPU1568" s="200"/>
      <c r="KPV1568" s="200"/>
      <c r="KPW1568" s="200"/>
      <c r="KPX1568" s="200"/>
      <c r="KPY1568" s="200"/>
      <c r="KPZ1568" s="200"/>
      <c r="KQA1568" s="200"/>
      <c r="KQB1568" s="200"/>
      <c r="KQC1568" s="200"/>
      <c r="KQD1568" s="200"/>
      <c r="KQE1568" s="200"/>
      <c r="KQF1568" s="200"/>
      <c r="KQG1568" s="200"/>
      <c r="KQH1568" s="200"/>
      <c r="KQI1568" s="200"/>
      <c r="KQJ1568" s="200"/>
      <c r="KQK1568" s="200"/>
      <c r="KQL1568" s="200"/>
      <c r="KQM1568" s="200"/>
      <c r="KQN1568" s="200"/>
      <c r="KQO1568" s="200"/>
      <c r="KQP1568" s="200"/>
      <c r="KQQ1568" s="200"/>
      <c r="KQR1568" s="200"/>
      <c r="KQS1568" s="200"/>
      <c r="KQT1568" s="200"/>
      <c r="KQU1568" s="200"/>
      <c r="KQV1568" s="200"/>
      <c r="KQW1568" s="200"/>
      <c r="KQX1568" s="200"/>
      <c r="KQY1568" s="200"/>
      <c r="KQZ1568" s="200"/>
      <c r="KRA1568" s="200"/>
      <c r="KRB1568" s="200"/>
      <c r="KRC1568" s="200"/>
      <c r="KRD1568" s="200"/>
      <c r="KRE1568" s="200"/>
      <c r="KRF1568" s="200"/>
      <c r="KRG1568" s="200"/>
      <c r="KRH1568" s="200"/>
      <c r="KRI1568" s="200"/>
      <c r="KRJ1568" s="200"/>
      <c r="KRK1568" s="200"/>
      <c r="KRL1568" s="200"/>
      <c r="KRM1568" s="200"/>
      <c r="KRN1568" s="200"/>
      <c r="KRO1568" s="200"/>
      <c r="KRP1568" s="200"/>
      <c r="KRQ1568" s="200"/>
      <c r="KRR1568" s="200"/>
      <c r="KRS1568" s="200"/>
      <c r="KRT1568" s="200"/>
      <c r="KRU1568" s="200"/>
      <c r="KRV1568" s="200"/>
      <c r="KRW1568" s="200"/>
      <c r="KRX1568" s="200"/>
      <c r="KRY1568" s="200"/>
      <c r="KRZ1568" s="200"/>
      <c r="KSA1568" s="200"/>
      <c r="KSB1568" s="200"/>
      <c r="KSC1568" s="200"/>
      <c r="KSD1568" s="200"/>
      <c r="KSE1568" s="200"/>
      <c r="KSF1568" s="200"/>
      <c r="KSG1568" s="200"/>
      <c r="KSH1568" s="200"/>
      <c r="KSI1568" s="200"/>
      <c r="KSJ1568" s="200"/>
      <c r="KSK1568" s="200"/>
      <c r="KSL1568" s="200"/>
      <c r="KSM1568" s="200"/>
      <c r="KSN1568" s="200"/>
      <c r="KSO1568" s="200"/>
      <c r="KSP1568" s="200"/>
      <c r="KSQ1568" s="200"/>
      <c r="KSR1568" s="200"/>
      <c r="KSS1568" s="200"/>
      <c r="KST1568" s="200"/>
      <c r="KSU1568" s="200"/>
      <c r="KSV1568" s="200"/>
      <c r="KSW1568" s="200"/>
      <c r="KSX1568" s="200"/>
      <c r="KSY1568" s="200"/>
      <c r="KSZ1568" s="200"/>
      <c r="KTA1568" s="200"/>
      <c r="KTB1568" s="200"/>
      <c r="KTC1568" s="200"/>
      <c r="KTD1568" s="200"/>
      <c r="KTE1568" s="200"/>
      <c r="KTF1568" s="200"/>
      <c r="KTG1568" s="200"/>
      <c r="KTH1568" s="200"/>
      <c r="KTI1568" s="200"/>
      <c r="KTJ1568" s="200"/>
      <c r="KTK1568" s="200"/>
      <c r="KTL1568" s="200"/>
      <c r="KTM1568" s="200"/>
      <c r="KTN1568" s="200"/>
      <c r="KTO1568" s="200"/>
      <c r="KTP1568" s="200"/>
      <c r="KTQ1568" s="200"/>
      <c r="KTR1568" s="200"/>
      <c r="KTS1568" s="200"/>
      <c r="KTT1568" s="200"/>
      <c r="KTU1568" s="200"/>
      <c r="KTV1568" s="200"/>
      <c r="KTW1568" s="200"/>
      <c r="KTX1568" s="200"/>
      <c r="KTY1568" s="200"/>
      <c r="KTZ1568" s="200"/>
      <c r="KUA1568" s="200"/>
      <c r="KUB1568" s="200"/>
      <c r="KUC1568" s="200"/>
      <c r="KUD1568" s="200"/>
      <c r="KUE1568" s="200"/>
      <c r="KUF1568" s="200"/>
      <c r="KUG1568" s="200"/>
      <c r="KUH1568" s="200"/>
      <c r="KUI1568" s="200"/>
      <c r="KUJ1568" s="200"/>
      <c r="KUK1568" s="200"/>
      <c r="KUL1568" s="200"/>
      <c r="KUM1568" s="200"/>
      <c r="KUN1568" s="200"/>
      <c r="KUO1568" s="200"/>
      <c r="KUP1568" s="200"/>
      <c r="KUQ1568" s="200"/>
      <c r="KUR1568" s="200"/>
      <c r="KUS1568" s="200"/>
      <c r="KUT1568" s="200"/>
      <c r="KUU1568" s="200"/>
      <c r="KUV1568" s="200"/>
      <c r="KUW1568" s="200"/>
      <c r="KUX1568" s="200"/>
      <c r="KUY1568" s="200"/>
      <c r="KUZ1568" s="200"/>
      <c r="KVA1568" s="200"/>
      <c r="KVB1568" s="200"/>
      <c r="KVC1568" s="200"/>
      <c r="KVD1568" s="200"/>
      <c r="KVE1568" s="200"/>
      <c r="KVF1568" s="200"/>
      <c r="KVG1568" s="200"/>
      <c r="KVH1568" s="200"/>
      <c r="KVI1568" s="200"/>
      <c r="KVJ1568" s="200"/>
      <c r="KVK1568" s="200"/>
      <c r="KVL1568" s="200"/>
      <c r="KVM1568" s="200"/>
      <c r="KVN1568" s="200"/>
      <c r="KVO1568" s="200"/>
      <c r="KVP1568" s="200"/>
      <c r="KVQ1568" s="200"/>
      <c r="KVR1568" s="200"/>
      <c r="KVS1568" s="200"/>
      <c r="KVT1568" s="200"/>
      <c r="KVU1568" s="200"/>
      <c r="KVV1568" s="200"/>
      <c r="KVW1568" s="200"/>
      <c r="KVX1568" s="200"/>
      <c r="KVY1568" s="200"/>
      <c r="KVZ1568" s="200"/>
      <c r="KWA1568" s="200"/>
      <c r="KWB1568" s="200"/>
      <c r="KWC1568" s="200"/>
      <c r="KWD1568" s="200"/>
      <c r="KWE1568" s="200"/>
      <c r="KWF1568" s="200"/>
      <c r="KWG1568" s="200"/>
      <c r="KWH1568" s="200"/>
      <c r="KWI1568" s="200"/>
      <c r="KWJ1568" s="200"/>
      <c r="KWK1568" s="200"/>
      <c r="KWL1568" s="200"/>
      <c r="KWM1568" s="200"/>
      <c r="KWN1568" s="200"/>
      <c r="KWO1568" s="200"/>
      <c r="KWP1568" s="200"/>
      <c r="KWQ1568" s="200"/>
      <c r="KWR1568" s="200"/>
      <c r="KWS1568" s="200"/>
      <c r="KWT1568" s="200"/>
      <c r="KWU1568" s="200"/>
      <c r="KWV1568" s="200"/>
      <c r="KWW1568" s="200"/>
      <c r="KWX1568" s="200"/>
      <c r="KWY1568" s="200"/>
      <c r="KWZ1568" s="200"/>
      <c r="KXA1568" s="200"/>
      <c r="KXB1568" s="200"/>
      <c r="KXC1568" s="200"/>
      <c r="KXD1568" s="200"/>
      <c r="KXE1568" s="200"/>
      <c r="KXF1568" s="200"/>
      <c r="KXG1568" s="200"/>
      <c r="KXH1568" s="200"/>
      <c r="KXI1568" s="200"/>
      <c r="KXJ1568" s="200"/>
      <c r="KXK1568" s="200"/>
      <c r="KXL1568" s="200"/>
      <c r="KXM1568" s="200"/>
      <c r="KXN1568" s="200"/>
      <c r="KXO1568" s="200"/>
      <c r="KXP1568" s="200"/>
      <c r="KXQ1568" s="200"/>
      <c r="KXR1568" s="200"/>
      <c r="KXS1568" s="200"/>
      <c r="KXT1568" s="200"/>
      <c r="KXU1568" s="200"/>
      <c r="KXV1568" s="200"/>
      <c r="KXW1568" s="200"/>
      <c r="KXX1568" s="200"/>
      <c r="KXY1568" s="200"/>
      <c r="KXZ1568" s="200"/>
      <c r="KYA1568" s="200"/>
      <c r="KYB1568" s="200"/>
      <c r="KYC1568" s="200"/>
      <c r="KYD1568" s="200"/>
      <c r="KYE1568" s="200"/>
      <c r="KYF1568" s="200"/>
      <c r="KYG1568" s="200"/>
      <c r="KYH1568" s="200"/>
      <c r="KYI1568" s="200"/>
      <c r="KYJ1568" s="200"/>
      <c r="KYK1568" s="200"/>
      <c r="KYL1568" s="200"/>
      <c r="KYM1568" s="200"/>
      <c r="KYN1568" s="200"/>
      <c r="KYO1568" s="200"/>
      <c r="KYP1568" s="200"/>
      <c r="KYQ1568" s="200"/>
      <c r="KYR1568" s="200"/>
      <c r="KYS1568" s="200"/>
      <c r="KYT1568" s="200"/>
      <c r="KYU1568" s="200"/>
      <c r="KYV1568" s="200"/>
      <c r="KYW1568" s="200"/>
      <c r="KYX1568" s="200"/>
      <c r="KYY1568" s="200"/>
      <c r="KYZ1568" s="200"/>
      <c r="KZA1568" s="200"/>
      <c r="KZB1568" s="200"/>
      <c r="KZC1568" s="200"/>
      <c r="KZD1568" s="200"/>
      <c r="KZE1568" s="200"/>
      <c r="KZF1568" s="200"/>
      <c r="KZG1568" s="200"/>
      <c r="KZH1568" s="200"/>
      <c r="KZI1568" s="200"/>
      <c r="KZJ1568" s="200"/>
      <c r="KZK1568" s="200"/>
      <c r="KZL1568" s="200"/>
      <c r="KZM1568" s="200"/>
      <c r="KZN1568" s="200"/>
      <c r="KZO1568" s="200"/>
      <c r="KZP1568" s="200"/>
      <c r="KZQ1568" s="200"/>
      <c r="KZR1568" s="200"/>
      <c r="KZS1568" s="200"/>
      <c r="KZT1568" s="200"/>
      <c r="KZU1568" s="200"/>
      <c r="KZV1568" s="200"/>
      <c r="KZW1568" s="200"/>
      <c r="KZX1568" s="200"/>
      <c r="KZY1568" s="200"/>
      <c r="KZZ1568" s="200"/>
      <c r="LAA1568" s="200"/>
      <c r="LAB1568" s="200"/>
      <c r="LAC1568" s="200"/>
      <c r="LAD1568" s="200"/>
      <c r="LAE1568" s="200"/>
      <c r="LAF1568" s="200"/>
      <c r="LAG1568" s="200"/>
      <c r="LAH1568" s="200"/>
      <c r="LAI1568" s="200"/>
      <c r="LAJ1568" s="200"/>
      <c r="LAK1568" s="200"/>
      <c r="LAL1568" s="200"/>
      <c r="LAM1568" s="200"/>
      <c r="LAN1568" s="200"/>
      <c r="LAO1568" s="200"/>
      <c r="LAP1568" s="200"/>
      <c r="LAQ1568" s="200"/>
      <c r="LAR1568" s="200"/>
      <c r="LAS1568" s="200"/>
      <c r="LAT1568" s="200"/>
      <c r="LAU1568" s="200"/>
      <c r="LAV1568" s="200"/>
      <c r="LAW1568" s="200"/>
      <c r="LAX1568" s="200"/>
      <c r="LAY1568" s="200"/>
      <c r="LAZ1568" s="200"/>
      <c r="LBA1568" s="200"/>
      <c r="LBB1568" s="200"/>
      <c r="LBC1568" s="200"/>
      <c r="LBD1568" s="200"/>
      <c r="LBE1568" s="200"/>
      <c r="LBF1568" s="200"/>
      <c r="LBG1568" s="200"/>
      <c r="LBH1568" s="200"/>
      <c r="LBI1568" s="200"/>
      <c r="LBJ1568" s="200"/>
      <c r="LBK1568" s="200"/>
      <c r="LBL1568" s="200"/>
      <c r="LBM1568" s="200"/>
      <c r="LBN1568" s="200"/>
      <c r="LBO1568" s="200"/>
      <c r="LBP1568" s="200"/>
      <c r="LBQ1568" s="200"/>
      <c r="LBR1568" s="200"/>
      <c r="LBS1568" s="200"/>
      <c r="LBT1568" s="200"/>
      <c r="LBU1568" s="200"/>
      <c r="LBV1568" s="200"/>
      <c r="LBW1568" s="200"/>
      <c r="LBX1568" s="200"/>
      <c r="LBY1568" s="200"/>
      <c r="LBZ1568" s="200"/>
      <c r="LCA1568" s="200"/>
      <c r="LCB1568" s="200"/>
      <c r="LCC1568" s="200"/>
      <c r="LCD1568" s="200"/>
      <c r="LCE1568" s="200"/>
      <c r="LCF1568" s="200"/>
      <c r="LCG1568" s="200"/>
      <c r="LCH1568" s="200"/>
      <c r="LCI1568" s="200"/>
      <c r="LCJ1568" s="200"/>
      <c r="LCK1568" s="200"/>
      <c r="LCL1568" s="200"/>
      <c r="LCM1568" s="200"/>
      <c r="LCN1568" s="200"/>
      <c r="LCO1568" s="200"/>
      <c r="LCP1568" s="200"/>
      <c r="LCQ1568" s="200"/>
      <c r="LCR1568" s="200"/>
      <c r="LCS1568" s="200"/>
      <c r="LCT1568" s="200"/>
      <c r="LCU1568" s="200"/>
      <c r="LCV1568" s="200"/>
      <c r="LCW1568" s="200"/>
      <c r="LCX1568" s="200"/>
      <c r="LCY1568" s="200"/>
      <c r="LCZ1568" s="200"/>
      <c r="LDA1568" s="200"/>
      <c r="LDB1568" s="200"/>
      <c r="LDC1568" s="200"/>
      <c r="LDD1568" s="200"/>
      <c r="LDE1568" s="200"/>
      <c r="LDF1568" s="200"/>
      <c r="LDG1568" s="200"/>
      <c r="LDH1568" s="200"/>
      <c r="LDI1568" s="200"/>
      <c r="LDJ1568" s="200"/>
      <c r="LDK1568" s="200"/>
      <c r="LDL1568" s="200"/>
      <c r="LDM1568" s="200"/>
      <c r="LDN1568" s="200"/>
      <c r="LDO1568" s="200"/>
      <c r="LDP1568" s="200"/>
      <c r="LDQ1568" s="200"/>
      <c r="LDR1568" s="200"/>
      <c r="LDS1568" s="200"/>
      <c r="LDT1568" s="200"/>
      <c r="LDU1568" s="200"/>
      <c r="LDV1568" s="200"/>
      <c r="LDW1568" s="200"/>
      <c r="LDX1568" s="200"/>
      <c r="LDY1568" s="200"/>
      <c r="LDZ1568" s="200"/>
      <c r="LEA1568" s="200"/>
      <c r="LEB1568" s="200"/>
      <c r="LEC1568" s="200"/>
      <c r="LED1568" s="200"/>
      <c r="LEE1568" s="200"/>
      <c r="LEF1568" s="200"/>
      <c r="LEG1568" s="200"/>
      <c r="LEH1568" s="200"/>
      <c r="LEI1568" s="200"/>
      <c r="LEJ1568" s="200"/>
      <c r="LEK1568" s="200"/>
      <c r="LEL1568" s="200"/>
      <c r="LEM1568" s="200"/>
      <c r="LEN1568" s="200"/>
      <c r="LEO1568" s="200"/>
      <c r="LEP1568" s="200"/>
      <c r="LEQ1568" s="200"/>
      <c r="LER1568" s="200"/>
      <c r="LES1568" s="200"/>
      <c r="LET1568" s="200"/>
      <c r="LEU1568" s="200"/>
      <c r="LEV1568" s="200"/>
      <c r="LEW1568" s="200"/>
      <c r="LEX1568" s="200"/>
      <c r="LEY1568" s="200"/>
      <c r="LEZ1568" s="200"/>
      <c r="LFA1568" s="200"/>
      <c r="LFB1568" s="200"/>
      <c r="LFC1568" s="200"/>
      <c r="LFD1568" s="200"/>
      <c r="LFE1568" s="200"/>
      <c r="LFF1568" s="200"/>
      <c r="LFG1568" s="200"/>
      <c r="LFH1568" s="200"/>
      <c r="LFI1568" s="200"/>
      <c r="LFJ1568" s="200"/>
      <c r="LFK1568" s="200"/>
      <c r="LFL1568" s="200"/>
      <c r="LFM1568" s="200"/>
      <c r="LFN1568" s="200"/>
      <c r="LFO1568" s="200"/>
      <c r="LFP1568" s="200"/>
      <c r="LFQ1568" s="200"/>
      <c r="LFR1568" s="200"/>
      <c r="LFS1568" s="200"/>
      <c r="LFT1568" s="200"/>
      <c r="LFU1568" s="200"/>
      <c r="LFV1568" s="200"/>
      <c r="LFW1568" s="200"/>
      <c r="LFX1568" s="200"/>
      <c r="LFY1568" s="200"/>
      <c r="LFZ1568" s="200"/>
      <c r="LGA1568" s="200"/>
      <c r="LGB1568" s="200"/>
      <c r="LGC1568" s="200"/>
      <c r="LGD1568" s="200"/>
      <c r="LGE1568" s="200"/>
      <c r="LGF1568" s="200"/>
      <c r="LGG1568" s="200"/>
      <c r="LGH1568" s="200"/>
      <c r="LGI1568" s="200"/>
      <c r="LGJ1568" s="200"/>
      <c r="LGK1568" s="200"/>
      <c r="LGL1568" s="200"/>
      <c r="LGM1568" s="200"/>
      <c r="LGN1568" s="200"/>
      <c r="LGO1568" s="200"/>
      <c r="LGP1568" s="200"/>
      <c r="LGQ1568" s="200"/>
      <c r="LGR1568" s="200"/>
      <c r="LGS1568" s="200"/>
      <c r="LGT1568" s="200"/>
      <c r="LGU1568" s="200"/>
      <c r="LGV1568" s="200"/>
      <c r="LGW1568" s="200"/>
      <c r="LGX1568" s="200"/>
      <c r="LGY1568" s="200"/>
      <c r="LGZ1568" s="200"/>
      <c r="LHA1568" s="200"/>
      <c r="LHB1568" s="200"/>
      <c r="LHC1568" s="200"/>
      <c r="LHD1568" s="200"/>
      <c r="LHE1568" s="200"/>
      <c r="LHF1568" s="200"/>
      <c r="LHG1568" s="200"/>
      <c r="LHH1568" s="200"/>
      <c r="LHI1568" s="200"/>
      <c r="LHJ1568" s="200"/>
      <c r="LHK1568" s="200"/>
      <c r="LHL1568" s="200"/>
      <c r="LHM1568" s="200"/>
      <c r="LHN1568" s="200"/>
      <c r="LHO1568" s="200"/>
      <c r="LHP1568" s="200"/>
      <c r="LHQ1568" s="200"/>
      <c r="LHR1568" s="200"/>
      <c r="LHS1568" s="200"/>
      <c r="LHT1568" s="200"/>
      <c r="LHU1568" s="200"/>
      <c r="LHV1568" s="200"/>
      <c r="LHW1568" s="200"/>
      <c r="LHX1568" s="200"/>
      <c r="LHY1568" s="200"/>
      <c r="LHZ1568" s="200"/>
      <c r="LIA1568" s="200"/>
      <c r="LIB1568" s="200"/>
      <c r="LIC1568" s="200"/>
      <c r="LID1568" s="200"/>
      <c r="LIE1568" s="200"/>
      <c r="LIF1568" s="200"/>
      <c r="LIG1568" s="200"/>
      <c r="LIH1568" s="200"/>
      <c r="LII1568" s="200"/>
      <c r="LIJ1568" s="200"/>
      <c r="LIK1568" s="200"/>
      <c r="LIL1568" s="200"/>
      <c r="LIM1568" s="200"/>
      <c r="LIN1568" s="200"/>
      <c r="LIO1568" s="200"/>
      <c r="LIP1568" s="200"/>
      <c r="LIQ1568" s="200"/>
      <c r="LIR1568" s="200"/>
      <c r="LIS1568" s="200"/>
      <c r="LIT1568" s="200"/>
      <c r="LIU1568" s="200"/>
      <c r="LIV1568" s="200"/>
      <c r="LIW1568" s="200"/>
      <c r="LIX1568" s="200"/>
      <c r="LIY1568" s="200"/>
      <c r="LIZ1568" s="200"/>
      <c r="LJA1568" s="200"/>
      <c r="LJB1568" s="200"/>
      <c r="LJC1568" s="200"/>
      <c r="LJD1568" s="200"/>
      <c r="LJE1568" s="200"/>
      <c r="LJF1568" s="200"/>
      <c r="LJG1568" s="200"/>
      <c r="LJH1568" s="200"/>
      <c r="LJI1568" s="200"/>
      <c r="LJJ1568" s="200"/>
      <c r="LJK1568" s="200"/>
      <c r="LJL1568" s="200"/>
      <c r="LJM1568" s="200"/>
      <c r="LJN1568" s="200"/>
      <c r="LJO1568" s="200"/>
      <c r="LJP1568" s="200"/>
      <c r="LJQ1568" s="200"/>
      <c r="LJR1568" s="200"/>
      <c r="LJS1568" s="200"/>
      <c r="LJT1568" s="200"/>
      <c r="LJU1568" s="200"/>
      <c r="LJV1568" s="200"/>
      <c r="LJW1568" s="200"/>
      <c r="LJX1568" s="200"/>
      <c r="LJY1568" s="200"/>
      <c r="LJZ1568" s="200"/>
      <c r="LKA1568" s="200"/>
      <c r="LKB1568" s="200"/>
      <c r="LKC1568" s="200"/>
      <c r="LKD1568" s="200"/>
      <c r="LKE1568" s="200"/>
      <c r="LKF1568" s="200"/>
      <c r="LKG1568" s="200"/>
      <c r="LKH1568" s="200"/>
      <c r="LKI1568" s="200"/>
      <c r="LKJ1568" s="200"/>
      <c r="LKK1568" s="200"/>
      <c r="LKL1568" s="200"/>
      <c r="LKM1568" s="200"/>
      <c r="LKN1568" s="200"/>
      <c r="LKO1568" s="200"/>
      <c r="LKP1568" s="200"/>
      <c r="LKQ1568" s="200"/>
      <c r="LKR1568" s="200"/>
      <c r="LKS1568" s="200"/>
      <c r="LKT1568" s="200"/>
      <c r="LKU1568" s="200"/>
      <c r="LKV1568" s="200"/>
      <c r="LKW1568" s="200"/>
      <c r="LKX1568" s="200"/>
      <c r="LKY1568" s="200"/>
      <c r="LKZ1568" s="200"/>
      <c r="LLA1568" s="200"/>
      <c r="LLB1568" s="200"/>
      <c r="LLC1568" s="200"/>
      <c r="LLD1568" s="200"/>
      <c r="LLE1568" s="200"/>
      <c r="LLF1568" s="200"/>
      <c r="LLG1568" s="200"/>
      <c r="LLH1568" s="200"/>
      <c r="LLI1568" s="200"/>
      <c r="LLJ1568" s="200"/>
      <c r="LLK1568" s="200"/>
      <c r="LLL1568" s="200"/>
      <c r="LLM1568" s="200"/>
      <c r="LLN1568" s="200"/>
      <c r="LLO1568" s="200"/>
      <c r="LLP1568" s="200"/>
      <c r="LLQ1568" s="200"/>
      <c r="LLR1568" s="200"/>
      <c r="LLS1568" s="200"/>
      <c r="LLT1568" s="200"/>
      <c r="LLU1568" s="200"/>
      <c r="LLV1568" s="200"/>
      <c r="LLW1568" s="200"/>
      <c r="LLX1568" s="200"/>
      <c r="LLY1568" s="200"/>
      <c r="LLZ1568" s="200"/>
      <c r="LMA1568" s="200"/>
      <c r="LMB1568" s="200"/>
      <c r="LMC1568" s="200"/>
      <c r="LMD1568" s="200"/>
      <c r="LME1568" s="200"/>
      <c r="LMF1568" s="200"/>
      <c r="LMG1568" s="200"/>
      <c r="LMH1568" s="200"/>
      <c r="LMI1568" s="200"/>
      <c r="LMJ1568" s="200"/>
      <c r="LMK1568" s="200"/>
      <c r="LML1568" s="200"/>
      <c r="LMM1568" s="200"/>
      <c r="LMN1568" s="200"/>
      <c r="LMO1568" s="200"/>
      <c r="LMP1568" s="200"/>
      <c r="LMQ1568" s="200"/>
      <c r="LMR1568" s="200"/>
      <c r="LMS1568" s="200"/>
      <c r="LMT1568" s="200"/>
      <c r="LMU1568" s="200"/>
      <c r="LMV1568" s="200"/>
      <c r="LMW1568" s="200"/>
      <c r="LMX1568" s="200"/>
      <c r="LMY1568" s="200"/>
      <c r="LMZ1568" s="200"/>
      <c r="LNA1568" s="200"/>
      <c r="LNB1568" s="200"/>
      <c r="LNC1568" s="200"/>
      <c r="LND1568" s="200"/>
      <c r="LNE1568" s="200"/>
      <c r="LNF1568" s="200"/>
      <c r="LNG1568" s="200"/>
      <c r="LNH1568" s="200"/>
      <c r="LNI1568" s="200"/>
      <c r="LNJ1568" s="200"/>
      <c r="LNK1568" s="200"/>
      <c r="LNL1568" s="200"/>
      <c r="LNM1568" s="200"/>
      <c r="LNN1568" s="200"/>
      <c r="LNO1568" s="200"/>
      <c r="LNP1568" s="200"/>
      <c r="LNQ1568" s="200"/>
      <c r="LNR1568" s="200"/>
      <c r="LNS1568" s="200"/>
      <c r="LNT1568" s="200"/>
      <c r="LNU1568" s="200"/>
      <c r="LNV1568" s="200"/>
      <c r="LNW1568" s="200"/>
      <c r="LNX1568" s="200"/>
      <c r="LNY1568" s="200"/>
      <c r="LNZ1568" s="200"/>
      <c r="LOA1568" s="200"/>
      <c r="LOB1568" s="200"/>
      <c r="LOC1568" s="200"/>
      <c r="LOD1568" s="200"/>
      <c r="LOE1568" s="200"/>
      <c r="LOF1568" s="200"/>
      <c r="LOG1568" s="200"/>
      <c r="LOH1568" s="200"/>
      <c r="LOI1568" s="200"/>
      <c r="LOJ1568" s="200"/>
      <c r="LOK1568" s="200"/>
      <c r="LOL1568" s="200"/>
      <c r="LOM1568" s="200"/>
      <c r="LON1568" s="200"/>
      <c r="LOO1568" s="200"/>
      <c r="LOP1568" s="200"/>
      <c r="LOQ1568" s="200"/>
      <c r="LOR1568" s="200"/>
      <c r="LOS1568" s="200"/>
      <c r="LOT1568" s="200"/>
      <c r="LOU1568" s="200"/>
      <c r="LOV1568" s="200"/>
      <c r="LOW1568" s="200"/>
      <c r="LOX1568" s="200"/>
      <c r="LOY1568" s="200"/>
      <c r="LOZ1568" s="200"/>
      <c r="LPA1568" s="200"/>
      <c r="LPB1568" s="200"/>
      <c r="LPC1568" s="200"/>
      <c r="LPD1568" s="200"/>
      <c r="LPE1568" s="200"/>
      <c r="LPF1568" s="200"/>
      <c r="LPG1568" s="200"/>
      <c r="LPH1568" s="200"/>
      <c r="LPI1568" s="200"/>
      <c r="LPJ1568" s="200"/>
      <c r="LPK1568" s="200"/>
      <c r="LPL1568" s="200"/>
      <c r="LPM1568" s="200"/>
      <c r="LPN1568" s="200"/>
      <c r="LPO1568" s="200"/>
      <c r="LPP1568" s="200"/>
      <c r="LPQ1568" s="200"/>
      <c r="LPR1568" s="200"/>
      <c r="LPS1568" s="200"/>
      <c r="LPT1568" s="200"/>
      <c r="LPU1568" s="200"/>
      <c r="LPV1568" s="200"/>
      <c r="LPW1568" s="200"/>
      <c r="LPX1568" s="200"/>
      <c r="LPY1568" s="200"/>
      <c r="LPZ1568" s="200"/>
      <c r="LQA1568" s="200"/>
      <c r="LQB1568" s="200"/>
      <c r="LQC1568" s="200"/>
      <c r="LQD1568" s="200"/>
      <c r="LQE1568" s="200"/>
      <c r="LQF1568" s="200"/>
      <c r="LQG1568" s="200"/>
      <c r="LQH1568" s="200"/>
      <c r="LQI1568" s="200"/>
      <c r="LQJ1568" s="200"/>
      <c r="LQK1568" s="200"/>
      <c r="LQL1568" s="200"/>
      <c r="LQM1568" s="200"/>
      <c r="LQN1568" s="200"/>
      <c r="LQO1568" s="200"/>
      <c r="LQP1568" s="200"/>
      <c r="LQQ1568" s="200"/>
      <c r="LQR1568" s="200"/>
      <c r="LQS1568" s="200"/>
      <c r="LQT1568" s="200"/>
      <c r="LQU1568" s="200"/>
      <c r="LQV1568" s="200"/>
      <c r="LQW1568" s="200"/>
      <c r="LQX1568" s="200"/>
      <c r="LQY1568" s="200"/>
      <c r="LQZ1568" s="200"/>
      <c r="LRA1568" s="200"/>
      <c r="LRB1568" s="200"/>
      <c r="LRC1568" s="200"/>
      <c r="LRD1568" s="200"/>
      <c r="LRE1568" s="200"/>
      <c r="LRF1568" s="200"/>
      <c r="LRG1568" s="200"/>
      <c r="LRH1568" s="200"/>
      <c r="LRI1568" s="200"/>
      <c r="LRJ1568" s="200"/>
      <c r="LRK1568" s="200"/>
      <c r="LRL1568" s="200"/>
      <c r="LRM1568" s="200"/>
      <c r="LRN1568" s="200"/>
      <c r="LRO1568" s="200"/>
      <c r="LRP1568" s="200"/>
      <c r="LRQ1568" s="200"/>
      <c r="LRR1568" s="200"/>
      <c r="LRS1568" s="200"/>
      <c r="LRT1568" s="200"/>
      <c r="LRU1568" s="200"/>
      <c r="LRV1568" s="200"/>
      <c r="LRW1568" s="200"/>
      <c r="LRX1568" s="200"/>
      <c r="LRY1568" s="200"/>
      <c r="LRZ1568" s="200"/>
      <c r="LSA1568" s="200"/>
      <c r="LSB1568" s="200"/>
      <c r="LSC1568" s="200"/>
      <c r="LSD1568" s="200"/>
      <c r="LSE1568" s="200"/>
      <c r="LSF1568" s="200"/>
      <c r="LSG1568" s="200"/>
      <c r="LSH1568" s="200"/>
      <c r="LSI1568" s="200"/>
      <c r="LSJ1568" s="200"/>
      <c r="LSK1568" s="200"/>
      <c r="LSL1568" s="200"/>
      <c r="LSM1568" s="200"/>
      <c r="LSN1568" s="200"/>
      <c r="LSO1568" s="200"/>
      <c r="LSP1568" s="200"/>
      <c r="LSQ1568" s="200"/>
      <c r="LSR1568" s="200"/>
      <c r="LSS1568" s="200"/>
      <c r="LST1568" s="200"/>
      <c r="LSU1568" s="200"/>
      <c r="LSV1568" s="200"/>
      <c r="LSW1568" s="200"/>
      <c r="LSX1568" s="200"/>
      <c r="LSY1568" s="200"/>
      <c r="LSZ1568" s="200"/>
      <c r="LTA1568" s="200"/>
      <c r="LTB1568" s="200"/>
      <c r="LTC1568" s="200"/>
      <c r="LTD1568" s="200"/>
      <c r="LTE1568" s="200"/>
      <c r="LTF1568" s="200"/>
      <c r="LTG1568" s="200"/>
      <c r="LTH1568" s="200"/>
      <c r="LTI1568" s="200"/>
      <c r="LTJ1568" s="200"/>
      <c r="LTK1568" s="200"/>
      <c r="LTL1568" s="200"/>
      <c r="LTM1568" s="200"/>
      <c r="LTN1568" s="200"/>
      <c r="LTO1568" s="200"/>
      <c r="LTP1568" s="200"/>
      <c r="LTQ1568" s="200"/>
      <c r="LTR1568" s="200"/>
      <c r="LTS1568" s="200"/>
      <c r="LTT1568" s="200"/>
      <c r="LTU1568" s="200"/>
      <c r="LTV1568" s="200"/>
      <c r="LTW1568" s="200"/>
      <c r="LTX1568" s="200"/>
      <c r="LTY1568" s="200"/>
      <c r="LTZ1568" s="200"/>
      <c r="LUA1568" s="200"/>
      <c r="LUB1568" s="200"/>
      <c r="LUC1568" s="200"/>
      <c r="LUD1568" s="200"/>
      <c r="LUE1568" s="200"/>
      <c r="LUF1568" s="200"/>
      <c r="LUG1568" s="200"/>
      <c r="LUH1568" s="200"/>
      <c r="LUI1568" s="200"/>
      <c r="LUJ1568" s="200"/>
      <c r="LUK1568" s="200"/>
      <c r="LUL1568" s="200"/>
      <c r="LUM1568" s="200"/>
      <c r="LUN1568" s="200"/>
      <c r="LUO1568" s="200"/>
      <c r="LUP1568" s="200"/>
      <c r="LUQ1568" s="200"/>
      <c r="LUR1568" s="200"/>
      <c r="LUS1568" s="200"/>
      <c r="LUT1568" s="200"/>
      <c r="LUU1568" s="200"/>
      <c r="LUV1568" s="200"/>
      <c r="LUW1568" s="200"/>
      <c r="LUX1568" s="200"/>
      <c r="LUY1568" s="200"/>
      <c r="LUZ1568" s="200"/>
      <c r="LVA1568" s="200"/>
      <c r="LVB1568" s="200"/>
      <c r="LVC1568" s="200"/>
      <c r="LVD1568" s="200"/>
      <c r="LVE1568" s="200"/>
      <c r="LVF1568" s="200"/>
      <c r="LVG1568" s="200"/>
      <c r="LVH1568" s="200"/>
      <c r="LVI1568" s="200"/>
      <c r="LVJ1568" s="200"/>
      <c r="LVK1568" s="200"/>
      <c r="LVL1568" s="200"/>
      <c r="LVM1568" s="200"/>
      <c r="LVN1568" s="200"/>
      <c r="LVO1568" s="200"/>
      <c r="LVP1568" s="200"/>
      <c r="LVQ1568" s="200"/>
      <c r="LVR1568" s="200"/>
      <c r="LVS1568" s="200"/>
      <c r="LVT1568" s="200"/>
      <c r="LVU1568" s="200"/>
      <c r="LVV1568" s="200"/>
      <c r="LVW1568" s="200"/>
      <c r="LVX1568" s="200"/>
      <c r="LVY1568" s="200"/>
      <c r="LVZ1568" s="200"/>
      <c r="LWA1568" s="200"/>
      <c r="LWB1568" s="200"/>
      <c r="LWC1568" s="200"/>
      <c r="LWD1568" s="200"/>
      <c r="LWE1568" s="200"/>
      <c r="LWF1568" s="200"/>
      <c r="LWG1568" s="200"/>
      <c r="LWH1568" s="200"/>
      <c r="LWI1568" s="200"/>
      <c r="LWJ1568" s="200"/>
      <c r="LWK1568" s="200"/>
      <c r="LWL1568" s="200"/>
      <c r="LWM1568" s="200"/>
      <c r="LWN1568" s="200"/>
      <c r="LWO1568" s="200"/>
      <c r="LWP1568" s="200"/>
      <c r="LWQ1568" s="200"/>
      <c r="LWR1568" s="200"/>
      <c r="LWS1568" s="200"/>
      <c r="LWT1568" s="200"/>
      <c r="LWU1568" s="200"/>
      <c r="LWV1568" s="200"/>
      <c r="LWW1568" s="200"/>
      <c r="LWX1568" s="200"/>
      <c r="LWY1568" s="200"/>
      <c r="LWZ1568" s="200"/>
      <c r="LXA1568" s="200"/>
      <c r="LXB1568" s="200"/>
      <c r="LXC1568" s="200"/>
      <c r="LXD1568" s="200"/>
      <c r="LXE1568" s="200"/>
      <c r="LXF1568" s="200"/>
      <c r="LXG1568" s="200"/>
      <c r="LXH1568" s="200"/>
      <c r="LXI1568" s="200"/>
      <c r="LXJ1568" s="200"/>
      <c r="LXK1568" s="200"/>
      <c r="LXL1568" s="200"/>
      <c r="LXM1568" s="200"/>
      <c r="LXN1568" s="200"/>
      <c r="LXO1568" s="200"/>
      <c r="LXP1568" s="200"/>
      <c r="LXQ1568" s="200"/>
      <c r="LXR1568" s="200"/>
      <c r="LXS1568" s="200"/>
      <c r="LXT1568" s="200"/>
      <c r="LXU1568" s="200"/>
      <c r="LXV1568" s="200"/>
      <c r="LXW1568" s="200"/>
      <c r="LXX1568" s="200"/>
      <c r="LXY1568" s="200"/>
      <c r="LXZ1568" s="200"/>
      <c r="LYA1568" s="200"/>
      <c r="LYB1568" s="200"/>
      <c r="LYC1568" s="200"/>
      <c r="LYD1568" s="200"/>
      <c r="LYE1568" s="200"/>
      <c r="LYF1568" s="200"/>
      <c r="LYG1568" s="200"/>
      <c r="LYH1568" s="200"/>
      <c r="LYI1568" s="200"/>
      <c r="LYJ1568" s="200"/>
      <c r="LYK1568" s="200"/>
      <c r="LYL1568" s="200"/>
      <c r="LYM1568" s="200"/>
      <c r="LYN1568" s="200"/>
      <c r="LYO1568" s="200"/>
      <c r="LYP1568" s="200"/>
      <c r="LYQ1568" s="200"/>
      <c r="LYR1568" s="200"/>
      <c r="LYS1568" s="200"/>
      <c r="LYT1568" s="200"/>
      <c r="LYU1568" s="200"/>
      <c r="LYV1568" s="200"/>
      <c r="LYW1568" s="200"/>
      <c r="LYX1568" s="200"/>
      <c r="LYY1568" s="200"/>
      <c r="LYZ1568" s="200"/>
      <c r="LZA1568" s="200"/>
      <c r="LZB1568" s="200"/>
      <c r="LZC1568" s="200"/>
      <c r="LZD1568" s="200"/>
      <c r="LZE1568" s="200"/>
      <c r="LZF1568" s="200"/>
      <c r="LZG1568" s="200"/>
      <c r="LZH1568" s="200"/>
      <c r="LZI1568" s="200"/>
      <c r="LZJ1568" s="200"/>
      <c r="LZK1568" s="200"/>
      <c r="LZL1568" s="200"/>
      <c r="LZM1568" s="200"/>
      <c r="LZN1568" s="200"/>
      <c r="LZO1568" s="200"/>
      <c r="LZP1568" s="200"/>
      <c r="LZQ1568" s="200"/>
      <c r="LZR1568" s="200"/>
      <c r="LZS1568" s="200"/>
      <c r="LZT1568" s="200"/>
      <c r="LZU1568" s="200"/>
      <c r="LZV1568" s="200"/>
      <c r="LZW1568" s="200"/>
      <c r="LZX1568" s="200"/>
      <c r="LZY1568" s="200"/>
      <c r="LZZ1568" s="200"/>
      <c r="MAA1568" s="200"/>
      <c r="MAB1568" s="200"/>
      <c r="MAC1568" s="200"/>
      <c r="MAD1568" s="200"/>
      <c r="MAE1568" s="200"/>
      <c r="MAF1568" s="200"/>
      <c r="MAG1568" s="200"/>
      <c r="MAH1568" s="200"/>
      <c r="MAI1568" s="200"/>
      <c r="MAJ1568" s="200"/>
      <c r="MAK1568" s="200"/>
      <c r="MAL1568" s="200"/>
      <c r="MAM1568" s="200"/>
      <c r="MAN1568" s="200"/>
      <c r="MAO1568" s="200"/>
      <c r="MAP1568" s="200"/>
      <c r="MAQ1568" s="200"/>
      <c r="MAR1568" s="200"/>
      <c r="MAS1568" s="200"/>
      <c r="MAT1568" s="200"/>
      <c r="MAU1568" s="200"/>
      <c r="MAV1568" s="200"/>
      <c r="MAW1568" s="200"/>
      <c r="MAX1568" s="200"/>
      <c r="MAY1568" s="200"/>
      <c r="MAZ1568" s="200"/>
      <c r="MBA1568" s="200"/>
      <c r="MBB1568" s="200"/>
      <c r="MBC1568" s="200"/>
      <c r="MBD1568" s="200"/>
      <c r="MBE1568" s="200"/>
      <c r="MBF1568" s="200"/>
      <c r="MBG1568" s="200"/>
      <c r="MBH1568" s="200"/>
      <c r="MBI1568" s="200"/>
      <c r="MBJ1568" s="200"/>
      <c r="MBK1568" s="200"/>
      <c r="MBL1568" s="200"/>
      <c r="MBM1568" s="200"/>
      <c r="MBN1568" s="200"/>
      <c r="MBO1568" s="200"/>
      <c r="MBP1568" s="200"/>
      <c r="MBQ1568" s="200"/>
      <c r="MBR1568" s="200"/>
      <c r="MBS1568" s="200"/>
      <c r="MBT1568" s="200"/>
      <c r="MBU1568" s="200"/>
      <c r="MBV1568" s="200"/>
      <c r="MBW1568" s="200"/>
      <c r="MBX1568" s="200"/>
      <c r="MBY1568" s="200"/>
      <c r="MBZ1568" s="200"/>
      <c r="MCA1568" s="200"/>
      <c r="MCB1568" s="200"/>
      <c r="MCC1568" s="200"/>
      <c r="MCD1568" s="200"/>
      <c r="MCE1568" s="200"/>
      <c r="MCF1568" s="200"/>
      <c r="MCG1568" s="200"/>
      <c r="MCH1568" s="200"/>
      <c r="MCI1568" s="200"/>
      <c r="MCJ1568" s="200"/>
      <c r="MCK1568" s="200"/>
      <c r="MCL1568" s="200"/>
      <c r="MCM1568" s="200"/>
      <c r="MCN1568" s="200"/>
      <c r="MCO1568" s="200"/>
      <c r="MCP1568" s="200"/>
      <c r="MCQ1568" s="200"/>
      <c r="MCR1568" s="200"/>
      <c r="MCS1568" s="200"/>
      <c r="MCT1568" s="200"/>
      <c r="MCU1568" s="200"/>
      <c r="MCV1568" s="200"/>
      <c r="MCW1568" s="200"/>
      <c r="MCX1568" s="200"/>
      <c r="MCY1568" s="200"/>
      <c r="MCZ1568" s="200"/>
      <c r="MDA1568" s="200"/>
      <c r="MDB1568" s="200"/>
      <c r="MDC1568" s="200"/>
      <c r="MDD1568" s="200"/>
      <c r="MDE1568" s="200"/>
      <c r="MDF1568" s="200"/>
      <c r="MDG1568" s="200"/>
      <c r="MDH1568" s="200"/>
      <c r="MDI1568" s="200"/>
      <c r="MDJ1568" s="200"/>
      <c r="MDK1568" s="200"/>
      <c r="MDL1568" s="200"/>
      <c r="MDM1568" s="200"/>
      <c r="MDN1568" s="200"/>
      <c r="MDO1568" s="200"/>
      <c r="MDP1568" s="200"/>
      <c r="MDQ1568" s="200"/>
      <c r="MDR1568" s="200"/>
      <c r="MDS1568" s="200"/>
      <c r="MDT1568" s="200"/>
      <c r="MDU1568" s="200"/>
      <c r="MDV1568" s="200"/>
      <c r="MDW1568" s="200"/>
      <c r="MDX1568" s="200"/>
      <c r="MDY1568" s="200"/>
      <c r="MDZ1568" s="200"/>
      <c r="MEA1568" s="200"/>
      <c r="MEB1568" s="200"/>
      <c r="MEC1568" s="200"/>
      <c r="MED1568" s="200"/>
      <c r="MEE1568" s="200"/>
      <c r="MEF1568" s="200"/>
      <c r="MEG1568" s="200"/>
      <c r="MEH1568" s="200"/>
      <c r="MEI1568" s="200"/>
      <c r="MEJ1568" s="200"/>
      <c r="MEK1568" s="200"/>
      <c r="MEL1568" s="200"/>
      <c r="MEM1568" s="200"/>
      <c r="MEN1568" s="200"/>
      <c r="MEO1568" s="200"/>
      <c r="MEP1568" s="200"/>
      <c r="MEQ1568" s="200"/>
      <c r="MER1568" s="200"/>
      <c r="MES1568" s="200"/>
      <c r="MET1568" s="200"/>
      <c r="MEU1568" s="200"/>
      <c r="MEV1568" s="200"/>
      <c r="MEW1568" s="200"/>
      <c r="MEX1568" s="200"/>
      <c r="MEY1568" s="200"/>
      <c r="MEZ1568" s="200"/>
      <c r="MFA1568" s="200"/>
      <c r="MFB1568" s="200"/>
      <c r="MFC1568" s="200"/>
      <c r="MFD1568" s="200"/>
      <c r="MFE1568" s="200"/>
      <c r="MFF1568" s="200"/>
      <c r="MFG1568" s="200"/>
      <c r="MFH1568" s="200"/>
      <c r="MFI1568" s="200"/>
      <c r="MFJ1568" s="200"/>
      <c r="MFK1568" s="200"/>
      <c r="MFL1568" s="200"/>
      <c r="MFM1568" s="200"/>
      <c r="MFN1568" s="200"/>
      <c r="MFO1568" s="200"/>
      <c r="MFP1568" s="200"/>
      <c r="MFQ1568" s="200"/>
      <c r="MFR1568" s="200"/>
      <c r="MFS1568" s="200"/>
      <c r="MFT1568" s="200"/>
      <c r="MFU1568" s="200"/>
      <c r="MFV1568" s="200"/>
      <c r="MFW1568" s="200"/>
      <c r="MFX1568" s="200"/>
      <c r="MFY1568" s="200"/>
      <c r="MFZ1568" s="200"/>
      <c r="MGA1568" s="200"/>
      <c r="MGB1568" s="200"/>
      <c r="MGC1568" s="200"/>
      <c r="MGD1568" s="200"/>
      <c r="MGE1568" s="200"/>
      <c r="MGF1568" s="200"/>
      <c r="MGG1568" s="200"/>
      <c r="MGH1568" s="200"/>
      <c r="MGI1568" s="200"/>
      <c r="MGJ1568" s="200"/>
      <c r="MGK1568" s="200"/>
      <c r="MGL1568" s="200"/>
      <c r="MGM1568" s="200"/>
      <c r="MGN1568" s="200"/>
      <c r="MGO1568" s="200"/>
      <c r="MGP1568" s="200"/>
      <c r="MGQ1568" s="200"/>
      <c r="MGR1568" s="200"/>
      <c r="MGS1568" s="200"/>
      <c r="MGT1568" s="200"/>
      <c r="MGU1568" s="200"/>
      <c r="MGV1568" s="200"/>
      <c r="MGW1568" s="200"/>
      <c r="MGX1568" s="200"/>
      <c r="MGY1568" s="200"/>
      <c r="MGZ1568" s="200"/>
      <c r="MHA1568" s="200"/>
      <c r="MHB1568" s="200"/>
      <c r="MHC1568" s="200"/>
      <c r="MHD1568" s="200"/>
      <c r="MHE1568" s="200"/>
      <c r="MHF1568" s="200"/>
      <c r="MHG1568" s="200"/>
      <c r="MHH1568" s="200"/>
      <c r="MHI1568" s="200"/>
      <c r="MHJ1568" s="200"/>
      <c r="MHK1568" s="200"/>
      <c r="MHL1568" s="200"/>
      <c r="MHM1568" s="200"/>
      <c r="MHN1568" s="200"/>
      <c r="MHO1568" s="200"/>
      <c r="MHP1568" s="200"/>
      <c r="MHQ1568" s="200"/>
      <c r="MHR1568" s="200"/>
      <c r="MHS1568" s="200"/>
      <c r="MHT1568" s="200"/>
      <c r="MHU1568" s="200"/>
      <c r="MHV1568" s="200"/>
      <c r="MHW1568" s="200"/>
      <c r="MHX1568" s="200"/>
      <c r="MHY1568" s="200"/>
      <c r="MHZ1568" s="200"/>
      <c r="MIA1568" s="200"/>
      <c r="MIB1568" s="200"/>
      <c r="MIC1568" s="200"/>
      <c r="MID1568" s="200"/>
      <c r="MIE1568" s="200"/>
      <c r="MIF1568" s="200"/>
      <c r="MIG1568" s="200"/>
      <c r="MIH1568" s="200"/>
      <c r="MII1568" s="200"/>
      <c r="MIJ1568" s="200"/>
      <c r="MIK1568" s="200"/>
      <c r="MIL1568" s="200"/>
      <c r="MIM1568" s="200"/>
      <c r="MIN1568" s="200"/>
      <c r="MIO1568" s="200"/>
      <c r="MIP1568" s="200"/>
      <c r="MIQ1568" s="200"/>
      <c r="MIR1568" s="200"/>
      <c r="MIS1568" s="200"/>
      <c r="MIT1568" s="200"/>
      <c r="MIU1568" s="200"/>
      <c r="MIV1568" s="200"/>
      <c r="MIW1568" s="200"/>
      <c r="MIX1568" s="200"/>
      <c r="MIY1568" s="200"/>
      <c r="MIZ1568" s="200"/>
      <c r="MJA1568" s="200"/>
      <c r="MJB1568" s="200"/>
      <c r="MJC1568" s="200"/>
      <c r="MJD1568" s="200"/>
      <c r="MJE1568" s="200"/>
      <c r="MJF1568" s="200"/>
      <c r="MJG1568" s="200"/>
      <c r="MJH1568" s="200"/>
      <c r="MJI1568" s="200"/>
      <c r="MJJ1568" s="200"/>
      <c r="MJK1568" s="200"/>
      <c r="MJL1568" s="200"/>
      <c r="MJM1568" s="200"/>
      <c r="MJN1568" s="200"/>
      <c r="MJO1568" s="200"/>
      <c r="MJP1568" s="200"/>
      <c r="MJQ1568" s="200"/>
      <c r="MJR1568" s="200"/>
      <c r="MJS1568" s="200"/>
      <c r="MJT1568" s="200"/>
      <c r="MJU1568" s="200"/>
      <c r="MJV1568" s="200"/>
      <c r="MJW1568" s="200"/>
      <c r="MJX1568" s="200"/>
      <c r="MJY1568" s="200"/>
      <c r="MJZ1568" s="200"/>
      <c r="MKA1568" s="200"/>
      <c r="MKB1568" s="200"/>
      <c r="MKC1568" s="200"/>
      <c r="MKD1568" s="200"/>
      <c r="MKE1568" s="200"/>
      <c r="MKF1568" s="200"/>
      <c r="MKG1568" s="200"/>
      <c r="MKH1568" s="200"/>
      <c r="MKI1568" s="200"/>
      <c r="MKJ1568" s="200"/>
      <c r="MKK1568" s="200"/>
      <c r="MKL1568" s="200"/>
      <c r="MKM1568" s="200"/>
      <c r="MKN1568" s="200"/>
      <c r="MKO1568" s="200"/>
      <c r="MKP1568" s="200"/>
      <c r="MKQ1568" s="200"/>
      <c r="MKR1568" s="200"/>
      <c r="MKS1568" s="200"/>
      <c r="MKT1568" s="200"/>
      <c r="MKU1568" s="200"/>
      <c r="MKV1568" s="200"/>
      <c r="MKW1568" s="200"/>
      <c r="MKX1568" s="200"/>
      <c r="MKY1568" s="200"/>
      <c r="MKZ1568" s="200"/>
      <c r="MLA1568" s="200"/>
      <c r="MLB1568" s="200"/>
      <c r="MLC1568" s="200"/>
      <c r="MLD1568" s="200"/>
      <c r="MLE1568" s="200"/>
      <c r="MLF1568" s="200"/>
      <c r="MLG1568" s="200"/>
      <c r="MLH1568" s="200"/>
      <c r="MLI1568" s="200"/>
      <c r="MLJ1568" s="200"/>
      <c r="MLK1568" s="200"/>
      <c r="MLL1568" s="200"/>
      <c r="MLM1568" s="200"/>
      <c r="MLN1568" s="200"/>
      <c r="MLO1568" s="200"/>
      <c r="MLP1568" s="200"/>
      <c r="MLQ1568" s="200"/>
      <c r="MLR1568" s="200"/>
      <c r="MLS1568" s="200"/>
      <c r="MLT1568" s="200"/>
      <c r="MLU1568" s="200"/>
      <c r="MLV1568" s="200"/>
      <c r="MLW1568" s="200"/>
      <c r="MLX1568" s="200"/>
      <c r="MLY1568" s="200"/>
      <c r="MLZ1568" s="200"/>
      <c r="MMA1568" s="200"/>
      <c r="MMB1568" s="200"/>
      <c r="MMC1568" s="200"/>
      <c r="MMD1568" s="200"/>
      <c r="MME1568" s="200"/>
      <c r="MMF1568" s="200"/>
      <c r="MMG1568" s="200"/>
      <c r="MMH1568" s="200"/>
      <c r="MMI1568" s="200"/>
      <c r="MMJ1568" s="200"/>
      <c r="MMK1568" s="200"/>
      <c r="MML1568" s="200"/>
      <c r="MMM1568" s="200"/>
      <c r="MMN1568" s="200"/>
      <c r="MMO1568" s="200"/>
      <c r="MMP1568" s="200"/>
      <c r="MMQ1568" s="200"/>
      <c r="MMR1568" s="200"/>
      <c r="MMS1568" s="200"/>
      <c r="MMT1568" s="200"/>
      <c r="MMU1568" s="200"/>
      <c r="MMV1568" s="200"/>
      <c r="MMW1568" s="200"/>
      <c r="MMX1568" s="200"/>
      <c r="MMY1568" s="200"/>
      <c r="MMZ1568" s="200"/>
      <c r="MNA1568" s="200"/>
      <c r="MNB1568" s="200"/>
      <c r="MNC1568" s="200"/>
      <c r="MND1568" s="200"/>
      <c r="MNE1568" s="200"/>
      <c r="MNF1568" s="200"/>
      <c r="MNG1568" s="200"/>
      <c r="MNH1568" s="200"/>
      <c r="MNI1568" s="200"/>
      <c r="MNJ1568" s="200"/>
      <c r="MNK1568" s="200"/>
      <c r="MNL1568" s="200"/>
      <c r="MNM1568" s="200"/>
      <c r="MNN1568" s="200"/>
      <c r="MNO1568" s="200"/>
      <c r="MNP1568" s="200"/>
      <c r="MNQ1568" s="200"/>
      <c r="MNR1568" s="200"/>
      <c r="MNS1568" s="200"/>
      <c r="MNT1568" s="200"/>
      <c r="MNU1568" s="200"/>
      <c r="MNV1568" s="200"/>
      <c r="MNW1568" s="200"/>
      <c r="MNX1568" s="200"/>
      <c r="MNY1568" s="200"/>
      <c r="MNZ1568" s="200"/>
      <c r="MOA1568" s="200"/>
      <c r="MOB1568" s="200"/>
      <c r="MOC1568" s="200"/>
      <c r="MOD1568" s="200"/>
      <c r="MOE1568" s="200"/>
      <c r="MOF1568" s="200"/>
      <c r="MOG1568" s="200"/>
      <c r="MOH1568" s="200"/>
      <c r="MOI1568" s="200"/>
      <c r="MOJ1568" s="200"/>
      <c r="MOK1568" s="200"/>
      <c r="MOL1568" s="200"/>
      <c r="MOM1568" s="200"/>
      <c r="MON1568" s="200"/>
      <c r="MOO1568" s="200"/>
      <c r="MOP1568" s="200"/>
      <c r="MOQ1568" s="200"/>
      <c r="MOR1568" s="200"/>
      <c r="MOS1568" s="200"/>
      <c r="MOT1568" s="200"/>
      <c r="MOU1568" s="200"/>
      <c r="MOV1568" s="200"/>
      <c r="MOW1568" s="200"/>
      <c r="MOX1568" s="200"/>
      <c r="MOY1568" s="200"/>
      <c r="MOZ1568" s="200"/>
      <c r="MPA1568" s="200"/>
      <c r="MPB1568" s="200"/>
      <c r="MPC1568" s="200"/>
      <c r="MPD1568" s="200"/>
      <c r="MPE1568" s="200"/>
      <c r="MPF1568" s="200"/>
      <c r="MPG1568" s="200"/>
      <c r="MPH1568" s="200"/>
      <c r="MPI1568" s="200"/>
      <c r="MPJ1568" s="200"/>
      <c r="MPK1568" s="200"/>
      <c r="MPL1568" s="200"/>
      <c r="MPM1568" s="200"/>
      <c r="MPN1568" s="200"/>
      <c r="MPO1568" s="200"/>
      <c r="MPP1568" s="200"/>
      <c r="MPQ1568" s="200"/>
      <c r="MPR1568" s="200"/>
      <c r="MPS1568" s="200"/>
      <c r="MPT1568" s="200"/>
      <c r="MPU1568" s="200"/>
      <c r="MPV1568" s="200"/>
      <c r="MPW1568" s="200"/>
      <c r="MPX1568" s="200"/>
      <c r="MPY1568" s="200"/>
      <c r="MPZ1568" s="200"/>
      <c r="MQA1568" s="200"/>
      <c r="MQB1568" s="200"/>
      <c r="MQC1568" s="200"/>
      <c r="MQD1568" s="200"/>
      <c r="MQE1568" s="200"/>
      <c r="MQF1568" s="200"/>
      <c r="MQG1568" s="200"/>
      <c r="MQH1568" s="200"/>
      <c r="MQI1568" s="200"/>
      <c r="MQJ1568" s="200"/>
      <c r="MQK1568" s="200"/>
      <c r="MQL1568" s="200"/>
      <c r="MQM1568" s="200"/>
      <c r="MQN1568" s="200"/>
      <c r="MQO1568" s="200"/>
      <c r="MQP1568" s="200"/>
      <c r="MQQ1568" s="200"/>
      <c r="MQR1568" s="200"/>
      <c r="MQS1568" s="200"/>
      <c r="MQT1568" s="200"/>
      <c r="MQU1568" s="200"/>
      <c r="MQV1568" s="200"/>
      <c r="MQW1568" s="200"/>
      <c r="MQX1568" s="200"/>
      <c r="MQY1568" s="200"/>
      <c r="MQZ1568" s="200"/>
      <c r="MRA1568" s="200"/>
      <c r="MRB1568" s="200"/>
      <c r="MRC1568" s="200"/>
      <c r="MRD1568" s="200"/>
      <c r="MRE1568" s="200"/>
      <c r="MRF1568" s="200"/>
      <c r="MRG1568" s="200"/>
      <c r="MRH1568" s="200"/>
      <c r="MRI1568" s="200"/>
      <c r="MRJ1568" s="200"/>
      <c r="MRK1568" s="200"/>
      <c r="MRL1568" s="200"/>
      <c r="MRM1568" s="200"/>
      <c r="MRN1568" s="200"/>
      <c r="MRO1568" s="200"/>
      <c r="MRP1568" s="200"/>
      <c r="MRQ1568" s="200"/>
      <c r="MRR1568" s="200"/>
      <c r="MRS1568" s="200"/>
      <c r="MRT1568" s="200"/>
      <c r="MRU1568" s="200"/>
      <c r="MRV1568" s="200"/>
      <c r="MRW1568" s="200"/>
      <c r="MRX1568" s="200"/>
      <c r="MRY1568" s="200"/>
      <c r="MRZ1568" s="200"/>
      <c r="MSA1568" s="200"/>
      <c r="MSB1568" s="200"/>
      <c r="MSC1568" s="200"/>
      <c r="MSD1568" s="200"/>
      <c r="MSE1568" s="200"/>
      <c r="MSF1568" s="200"/>
      <c r="MSG1568" s="200"/>
      <c r="MSH1568" s="200"/>
      <c r="MSI1568" s="200"/>
      <c r="MSJ1568" s="200"/>
      <c r="MSK1568" s="200"/>
      <c r="MSL1568" s="200"/>
      <c r="MSM1568" s="200"/>
      <c r="MSN1568" s="200"/>
      <c r="MSO1568" s="200"/>
      <c r="MSP1568" s="200"/>
      <c r="MSQ1568" s="200"/>
      <c r="MSR1568" s="200"/>
      <c r="MSS1568" s="200"/>
      <c r="MST1568" s="200"/>
      <c r="MSU1568" s="200"/>
      <c r="MSV1568" s="200"/>
      <c r="MSW1568" s="200"/>
      <c r="MSX1568" s="200"/>
      <c r="MSY1568" s="200"/>
      <c r="MSZ1568" s="200"/>
      <c r="MTA1568" s="200"/>
      <c r="MTB1568" s="200"/>
      <c r="MTC1568" s="200"/>
      <c r="MTD1568" s="200"/>
      <c r="MTE1568" s="200"/>
      <c r="MTF1568" s="200"/>
      <c r="MTG1568" s="200"/>
      <c r="MTH1568" s="200"/>
      <c r="MTI1568" s="200"/>
      <c r="MTJ1568" s="200"/>
      <c r="MTK1568" s="200"/>
      <c r="MTL1568" s="200"/>
      <c r="MTM1568" s="200"/>
      <c r="MTN1568" s="200"/>
      <c r="MTO1568" s="200"/>
      <c r="MTP1568" s="200"/>
      <c r="MTQ1568" s="200"/>
      <c r="MTR1568" s="200"/>
      <c r="MTS1568" s="200"/>
      <c r="MTT1568" s="200"/>
      <c r="MTU1568" s="200"/>
      <c r="MTV1568" s="200"/>
      <c r="MTW1568" s="200"/>
      <c r="MTX1568" s="200"/>
      <c r="MTY1568" s="200"/>
      <c r="MTZ1568" s="200"/>
      <c r="MUA1568" s="200"/>
      <c r="MUB1568" s="200"/>
      <c r="MUC1568" s="200"/>
      <c r="MUD1568" s="200"/>
      <c r="MUE1568" s="200"/>
      <c r="MUF1568" s="200"/>
      <c r="MUG1568" s="200"/>
      <c r="MUH1568" s="200"/>
      <c r="MUI1568" s="200"/>
      <c r="MUJ1568" s="200"/>
      <c r="MUK1568" s="200"/>
      <c r="MUL1568" s="200"/>
      <c r="MUM1568" s="200"/>
      <c r="MUN1568" s="200"/>
      <c r="MUO1568" s="200"/>
      <c r="MUP1568" s="200"/>
      <c r="MUQ1568" s="200"/>
      <c r="MUR1568" s="200"/>
      <c r="MUS1568" s="200"/>
      <c r="MUT1568" s="200"/>
      <c r="MUU1568" s="200"/>
      <c r="MUV1568" s="200"/>
      <c r="MUW1568" s="200"/>
      <c r="MUX1568" s="200"/>
      <c r="MUY1568" s="200"/>
      <c r="MUZ1568" s="200"/>
      <c r="MVA1568" s="200"/>
      <c r="MVB1568" s="200"/>
      <c r="MVC1568" s="200"/>
      <c r="MVD1568" s="200"/>
      <c r="MVE1568" s="200"/>
      <c r="MVF1568" s="200"/>
      <c r="MVG1568" s="200"/>
      <c r="MVH1568" s="200"/>
      <c r="MVI1568" s="200"/>
      <c r="MVJ1568" s="200"/>
      <c r="MVK1568" s="200"/>
      <c r="MVL1568" s="200"/>
      <c r="MVM1568" s="200"/>
      <c r="MVN1568" s="200"/>
      <c r="MVO1568" s="200"/>
      <c r="MVP1568" s="200"/>
      <c r="MVQ1568" s="200"/>
      <c r="MVR1568" s="200"/>
      <c r="MVS1568" s="200"/>
      <c r="MVT1568" s="200"/>
      <c r="MVU1568" s="200"/>
      <c r="MVV1568" s="200"/>
      <c r="MVW1568" s="200"/>
      <c r="MVX1568" s="200"/>
      <c r="MVY1568" s="200"/>
      <c r="MVZ1568" s="200"/>
      <c r="MWA1568" s="200"/>
      <c r="MWB1568" s="200"/>
      <c r="MWC1568" s="200"/>
      <c r="MWD1568" s="200"/>
      <c r="MWE1568" s="200"/>
      <c r="MWF1568" s="200"/>
      <c r="MWG1568" s="200"/>
      <c r="MWH1568" s="200"/>
      <c r="MWI1568" s="200"/>
      <c r="MWJ1568" s="200"/>
      <c r="MWK1568" s="200"/>
      <c r="MWL1568" s="200"/>
      <c r="MWM1568" s="200"/>
      <c r="MWN1568" s="200"/>
      <c r="MWO1568" s="200"/>
      <c r="MWP1568" s="200"/>
      <c r="MWQ1568" s="200"/>
      <c r="MWR1568" s="200"/>
      <c r="MWS1568" s="200"/>
      <c r="MWT1568" s="200"/>
      <c r="MWU1568" s="200"/>
      <c r="MWV1568" s="200"/>
      <c r="MWW1568" s="200"/>
      <c r="MWX1568" s="200"/>
      <c r="MWY1568" s="200"/>
      <c r="MWZ1568" s="200"/>
      <c r="MXA1568" s="200"/>
      <c r="MXB1568" s="200"/>
      <c r="MXC1568" s="200"/>
      <c r="MXD1568" s="200"/>
      <c r="MXE1568" s="200"/>
      <c r="MXF1568" s="200"/>
      <c r="MXG1568" s="200"/>
      <c r="MXH1568" s="200"/>
      <c r="MXI1568" s="200"/>
      <c r="MXJ1568" s="200"/>
      <c r="MXK1568" s="200"/>
      <c r="MXL1568" s="200"/>
      <c r="MXM1568" s="200"/>
      <c r="MXN1568" s="200"/>
      <c r="MXO1568" s="200"/>
      <c r="MXP1568" s="200"/>
      <c r="MXQ1568" s="200"/>
      <c r="MXR1568" s="200"/>
      <c r="MXS1568" s="200"/>
      <c r="MXT1568" s="200"/>
      <c r="MXU1568" s="200"/>
      <c r="MXV1568" s="200"/>
      <c r="MXW1568" s="200"/>
      <c r="MXX1568" s="200"/>
      <c r="MXY1568" s="200"/>
      <c r="MXZ1568" s="200"/>
      <c r="MYA1568" s="200"/>
      <c r="MYB1568" s="200"/>
      <c r="MYC1568" s="200"/>
      <c r="MYD1568" s="200"/>
      <c r="MYE1568" s="200"/>
      <c r="MYF1568" s="200"/>
      <c r="MYG1568" s="200"/>
      <c r="MYH1568" s="200"/>
      <c r="MYI1568" s="200"/>
      <c r="MYJ1568" s="200"/>
      <c r="MYK1568" s="200"/>
      <c r="MYL1568" s="200"/>
      <c r="MYM1568" s="200"/>
      <c r="MYN1568" s="200"/>
      <c r="MYO1568" s="200"/>
      <c r="MYP1568" s="200"/>
      <c r="MYQ1568" s="200"/>
      <c r="MYR1568" s="200"/>
      <c r="MYS1568" s="200"/>
      <c r="MYT1568" s="200"/>
      <c r="MYU1568" s="200"/>
      <c r="MYV1568" s="200"/>
      <c r="MYW1568" s="200"/>
      <c r="MYX1568" s="200"/>
      <c r="MYY1568" s="200"/>
      <c r="MYZ1568" s="200"/>
      <c r="MZA1568" s="200"/>
      <c r="MZB1568" s="200"/>
      <c r="MZC1568" s="200"/>
      <c r="MZD1568" s="200"/>
      <c r="MZE1568" s="200"/>
      <c r="MZF1568" s="200"/>
      <c r="MZG1568" s="200"/>
      <c r="MZH1568" s="200"/>
      <c r="MZI1568" s="200"/>
      <c r="MZJ1568" s="200"/>
      <c r="MZK1568" s="200"/>
      <c r="MZL1568" s="200"/>
      <c r="MZM1568" s="200"/>
      <c r="MZN1568" s="200"/>
      <c r="MZO1568" s="200"/>
      <c r="MZP1568" s="200"/>
      <c r="MZQ1568" s="200"/>
      <c r="MZR1568" s="200"/>
      <c r="MZS1568" s="200"/>
      <c r="MZT1568" s="200"/>
      <c r="MZU1568" s="200"/>
      <c r="MZV1568" s="200"/>
      <c r="MZW1568" s="200"/>
      <c r="MZX1568" s="200"/>
      <c r="MZY1568" s="200"/>
      <c r="MZZ1568" s="200"/>
      <c r="NAA1568" s="200"/>
      <c r="NAB1568" s="200"/>
      <c r="NAC1568" s="200"/>
      <c r="NAD1568" s="200"/>
      <c r="NAE1568" s="200"/>
      <c r="NAF1568" s="200"/>
      <c r="NAG1568" s="200"/>
      <c r="NAH1568" s="200"/>
      <c r="NAI1568" s="200"/>
      <c r="NAJ1568" s="200"/>
      <c r="NAK1568" s="200"/>
      <c r="NAL1568" s="200"/>
      <c r="NAM1568" s="200"/>
      <c r="NAN1568" s="200"/>
      <c r="NAO1568" s="200"/>
      <c r="NAP1568" s="200"/>
      <c r="NAQ1568" s="200"/>
      <c r="NAR1568" s="200"/>
      <c r="NAS1568" s="200"/>
      <c r="NAT1568" s="200"/>
      <c r="NAU1568" s="200"/>
      <c r="NAV1568" s="200"/>
      <c r="NAW1568" s="200"/>
      <c r="NAX1568" s="200"/>
      <c r="NAY1568" s="200"/>
      <c r="NAZ1568" s="200"/>
      <c r="NBA1568" s="200"/>
      <c r="NBB1568" s="200"/>
      <c r="NBC1568" s="200"/>
      <c r="NBD1568" s="200"/>
      <c r="NBE1568" s="200"/>
      <c r="NBF1568" s="200"/>
      <c r="NBG1568" s="200"/>
      <c r="NBH1568" s="200"/>
      <c r="NBI1568" s="200"/>
      <c r="NBJ1568" s="200"/>
      <c r="NBK1568" s="200"/>
      <c r="NBL1568" s="200"/>
      <c r="NBM1568" s="200"/>
      <c r="NBN1568" s="200"/>
      <c r="NBO1568" s="200"/>
      <c r="NBP1568" s="200"/>
      <c r="NBQ1568" s="200"/>
      <c r="NBR1568" s="200"/>
      <c r="NBS1568" s="200"/>
      <c r="NBT1568" s="200"/>
      <c r="NBU1568" s="200"/>
      <c r="NBV1568" s="200"/>
      <c r="NBW1568" s="200"/>
      <c r="NBX1568" s="200"/>
      <c r="NBY1568" s="200"/>
      <c r="NBZ1568" s="200"/>
      <c r="NCA1568" s="200"/>
      <c r="NCB1568" s="200"/>
      <c r="NCC1568" s="200"/>
      <c r="NCD1568" s="200"/>
      <c r="NCE1568" s="200"/>
      <c r="NCF1568" s="200"/>
      <c r="NCG1568" s="200"/>
      <c r="NCH1568" s="200"/>
      <c r="NCI1568" s="200"/>
      <c r="NCJ1568" s="200"/>
      <c r="NCK1568" s="200"/>
      <c r="NCL1568" s="200"/>
      <c r="NCM1568" s="200"/>
      <c r="NCN1568" s="200"/>
      <c r="NCO1568" s="200"/>
      <c r="NCP1568" s="200"/>
      <c r="NCQ1568" s="200"/>
      <c r="NCR1568" s="200"/>
      <c r="NCS1568" s="200"/>
      <c r="NCT1568" s="200"/>
      <c r="NCU1568" s="200"/>
      <c r="NCV1568" s="200"/>
      <c r="NCW1568" s="200"/>
      <c r="NCX1568" s="200"/>
      <c r="NCY1568" s="200"/>
      <c r="NCZ1568" s="200"/>
      <c r="NDA1568" s="200"/>
      <c r="NDB1568" s="200"/>
      <c r="NDC1568" s="200"/>
      <c r="NDD1568" s="200"/>
      <c r="NDE1568" s="200"/>
      <c r="NDF1568" s="200"/>
      <c r="NDG1568" s="200"/>
      <c r="NDH1568" s="200"/>
      <c r="NDI1568" s="200"/>
      <c r="NDJ1568" s="200"/>
      <c r="NDK1568" s="200"/>
      <c r="NDL1568" s="200"/>
      <c r="NDM1568" s="200"/>
      <c r="NDN1568" s="200"/>
      <c r="NDO1568" s="200"/>
      <c r="NDP1568" s="200"/>
      <c r="NDQ1568" s="200"/>
      <c r="NDR1568" s="200"/>
      <c r="NDS1568" s="200"/>
      <c r="NDT1568" s="200"/>
      <c r="NDU1568" s="200"/>
      <c r="NDV1568" s="200"/>
      <c r="NDW1568" s="200"/>
      <c r="NDX1568" s="200"/>
      <c r="NDY1568" s="200"/>
      <c r="NDZ1568" s="200"/>
      <c r="NEA1568" s="200"/>
      <c r="NEB1568" s="200"/>
      <c r="NEC1568" s="200"/>
      <c r="NED1568" s="200"/>
      <c r="NEE1568" s="200"/>
      <c r="NEF1568" s="200"/>
      <c r="NEG1568" s="200"/>
      <c r="NEH1568" s="200"/>
      <c r="NEI1568" s="200"/>
      <c r="NEJ1568" s="200"/>
      <c r="NEK1568" s="200"/>
      <c r="NEL1568" s="200"/>
      <c r="NEM1568" s="200"/>
      <c r="NEN1568" s="200"/>
      <c r="NEO1568" s="200"/>
      <c r="NEP1568" s="200"/>
      <c r="NEQ1568" s="200"/>
      <c r="NER1568" s="200"/>
      <c r="NES1568" s="200"/>
      <c r="NET1568" s="200"/>
      <c r="NEU1568" s="200"/>
      <c r="NEV1568" s="200"/>
      <c r="NEW1568" s="200"/>
      <c r="NEX1568" s="200"/>
      <c r="NEY1568" s="200"/>
      <c r="NEZ1568" s="200"/>
      <c r="NFA1568" s="200"/>
      <c r="NFB1568" s="200"/>
      <c r="NFC1568" s="200"/>
      <c r="NFD1568" s="200"/>
      <c r="NFE1568" s="200"/>
      <c r="NFF1568" s="200"/>
      <c r="NFG1568" s="200"/>
      <c r="NFH1568" s="200"/>
      <c r="NFI1568" s="200"/>
      <c r="NFJ1568" s="200"/>
      <c r="NFK1568" s="200"/>
      <c r="NFL1568" s="200"/>
      <c r="NFM1568" s="200"/>
      <c r="NFN1568" s="200"/>
      <c r="NFO1568" s="200"/>
      <c r="NFP1568" s="200"/>
      <c r="NFQ1568" s="200"/>
      <c r="NFR1568" s="200"/>
      <c r="NFS1568" s="200"/>
      <c r="NFT1568" s="200"/>
      <c r="NFU1568" s="200"/>
      <c r="NFV1568" s="200"/>
      <c r="NFW1568" s="200"/>
      <c r="NFX1568" s="200"/>
      <c r="NFY1568" s="200"/>
      <c r="NFZ1568" s="200"/>
      <c r="NGA1568" s="200"/>
      <c r="NGB1568" s="200"/>
      <c r="NGC1568" s="200"/>
      <c r="NGD1568" s="200"/>
      <c r="NGE1568" s="200"/>
      <c r="NGF1568" s="200"/>
      <c r="NGG1568" s="200"/>
      <c r="NGH1568" s="200"/>
      <c r="NGI1568" s="200"/>
      <c r="NGJ1568" s="200"/>
      <c r="NGK1568" s="200"/>
      <c r="NGL1568" s="200"/>
      <c r="NGM1568" s="200"/>
      <c r="NGN1568" s="200"/>
      <c r="NGO1568" s="200"/>
      <c r="NGP1568" s="200"/>
      <c r="NGQ1568" s="200"/>
      <c r="NGR1568" s="200"/>
      <c r="NGS1568" s="200"/>
      <c r="NGT1568" s="200"/>
      <c r="NGU1568" s="200"/>
      <c r="NGV1568" s="200"/>
      <c r="NGW1568" s="200"/>
      <c r="NGX1568" s="200"/>
      <c r="NGY1568" s="200"/>
      <c r="NGZ1568" s="200"/>
      <c r="NHA1568" s="200"/>
      <c r="NHB1568" s="200"/>
      <c r="NHC1568" s="200"/>
      <c r="NHD1568" s="200"/>
      <c r="NHE1568" s="200"/>
      <c r="NHF1568" s="200"/>
      <c r="NHG1568" s="200"/>
      <c r="NHH1568" s="200"/>
      <c r="NHI1568" s="200"/>
      <c r="NHJ1568" s="200"/>
      <c r="NHK1568" s="200"/>
      <c r="NHL1568" s="200"/>
      <c r="NHM1568" s="200"/>
      <c r="NHN1568" s="200"/>
      <c r="NHO1568" s="200"/>
      <c r="NHP1568" s="200"/>
      <c r="NHQ1568" s="200"/>
      <c r="NHR1568" s="200"/>
      <c r="NHS1568" s="200"/>
      <c r="NHT1568" s="200"/>
      <c r="NHU1568" s="200"/>
      <c r="NHV1568" s="200"/>
      <c r="NHW1568" s="200"/>
      <c r="NHX1568" s="200"/>
      <c r="NHY1568" s="200"/>
      <c r="NHZ1568" s="200"/>
      <c r="NIA1568" s="200"/>
      <c r="NIB1568" s="200"/>
      <c r="NIC1568" s="200"/>
      <c r="NID1568" s="200"/>
      <c r="NIE1568" s="200"/>
      <c r="NIF1568" s="200"/>
      <c r="NIG1568" s="200"/>
      <c r="NIH1568" s="200"/>
      <c r="NII1568" s="200"/>
      <c r="NIJ1568" s="200"/>
      <c r="NIK1568" s="200"/>
      <c r="NIL1568" s="200"/>
      <c r="NIM1568" s="200"/>
      <c r="NIN1568" s="200"/>
      <c r="NIO1568" s="200"/>
      <c r="NIP1568" s="200"/>
      <c r="NIQ1568" s="200"/>
      <c r="NIR1568" s="200"/>
      <c r="NIS1568" s="200"/>
      <c r="NIT1568" s="200"/>
      <c r="NIU1568" s="200"/>
      <c r="NIV1568" s="200"/>
      <c r="NIW1568" s="200"/>
      <c r="NIX1568" s="200"/>
      <c r="NIY1568" s="200"/>
      <c r="NIZ1568" s="200"/>
      <c r="NJA1568" s="200"/>
      <c r="NJB1568" s="200"/>
      <c r="NJC1568" s="200"/>
      <c r="NJD1568" s="200"/>
      <c r="NJE1568" s="200"/>
      <c r="NJF1568" s="200"/>
      <c r="NJG1568" s="200"/>
      <c r="NJH1568" s="200"/>
      <c r="NJI1568" s="200"/>
      <c r="NJJ1568" s="200"/>
      <c r="NJK1568" s="200"/>
      <c r="NJL1568" s="200"/>
      <c r="NJM1568" s="200"/>
      <c r="NJN1568" s="200"/>
      <c r="NJO1568" s="200"/>
      <c r="NJP1568" s="200"/>
      <c r="NJQ1568" s="200"/>
      <c r="NJR1568" s="200"/>
      <c r="NJS1568" s="200"/>
      <c r="NJT1568" s="200"/>
      <c r="NJU1568" s="200"/>
      <c r="NJV1568" s="200"/>
      <c r="NJW1568" s="200"/>
      <c r="NJX1568" s="200"/>
      <c r="NJY1568" s="200"/>
      <c r="NJZ1568" s="200"/>
      <c r="NKA1568" s="200"/>
      <c r="NKB1568" s="200"/>
      <c r="NKC1568" s="200"/>
      <c r="NKD1568" s="200"/>
      <c r="NKE1568" s="200"/>
      <c r="NKF1568" s="200"/>
      <c r="NKG1568" s="200"/>
      <c r="NKH1568" s="200"/>
      <c r="NKI1568" s="200"/>
      <c r="NKJ1568" s="200"/>
      <c r="NKK1568" s="200"/>
      <c r="NKL1568" s="200"/>
      <c r="NKM1568" s="200"/>
      <c r="NKN1568" s="200"/>
      <c r="NKO1568" s="200"/>
      <c r="NKP1568" s="200"/>
      <c r="NKQ1568" s="200"/>
      <c r="NKR1568" s="200"/>
      <c r="NKS1568" s="200"/>
      <c r="NKT1568" s="200"/>
      <c r="NKU1568" s="200"/>
      <c r="NKV1568" s="200"/>
      <c r="NKW1568" s="200"/>
      <c r="NKX1568" s="200"/>
      <c r="NKY1568" s="200"/>
      <c r="NKZ1568" s="200"/>
      <c r="NLA1568" s="200"/>
      <c r="NLB1568" s="200"/>
      <c r="NLC1568" s="200"/>
      <c r="NLD1568" s="200"/>
      <c r="NLE1568" s="200"/>
      <c r="NLF1568" s="200"/>
      <c r="NLG1568" s="200"/>
      <c r="NLH1568" s="200"/>
      <c r="NLI1568" s="200"/>
      <c r="NLJ1568" s="200"/>
      <c r="NLK1568" s="200"/>
      <c r="NLL1568" s="200"/>
      <c r="NLM1568" s="200"/>
      <c r="NLN1568" s="200"/>
      <c r="NLO1568" s="200"/>
      <c r="NLP1568" s="200"/>
      <c r="NLQ1568" s="200"/>
      <c r="NLR1568" s="200"/>
      <c r="NLS1568" s="200"/>
      <c r="NLT1568" s="200"/>
      <c r="NLU1568" s="200"/>
      <c r="NLV1568" s="200"/>
      <c r="NLW1568" s="200"/>
      <c r="NLX1568" s="200"/>
      <c r="NLY1568" s="200"/>
      <c r="NLZ1568" s="200"/>
      <c r="NMA1568" s="200"/>
      <c r="NMB1568" s="200"/>
      <c r="NMC1568" s="200"/>
      <c r="NMD1568" s="200"/>
      <c r="NME1568" s="200"/>
      <c r="NMF1568" s="200"/>
      <c r="NMG1568" s="200"/>
      <c r="NMH1568" s="200"/>
      <c r="NMI1568" s="200"/>
      <c r="NMJ1568" s="200"/>
      <c r="NMK1568" s="200"/>
      <c r="NML1568" s="200"/>
      <c r="NMM1568" s="200"/>
      <c r="NMN1568" s="200"/>
      <c r="NMO1568" s="200"/>
      <c r="NMP1568" s="200"/>
      <c r="NMQ1568" s="200"/>
      <c r="NMR1568" s="200"/>
      <c r="NMS1568" s="200"/>
      <c r="NMT1568" s="200"/>
      <c r="NMU1568" s="200"/>
      <c r="NMV1568" s="200"/>
      <c r="NMW1568" s="200"/>
      <c r="NMX1568" s="200"/>
      <c r="NMY1568" s="200"/>
      <c r="NMZ1568" s="200"/>
      <c r="NNA1568" s="200"/>
      <c r="NNB1568" s="200"/>
      <c r="NNC1568" s="200"/>
      <c r="NND1568" s="200"/>
      <c r="NNE1568" s="200"/>
      <c r="NNF1568" s="200"/>
      <c r="NNG1568" s="200"/>
      <c r="NNH1568" s="200"/>
      <c r="NNI1568" s="200"/>
      <c r="NNJ1568" s="200"/>
      <c r="NNK1568" s="200"/>
      <c r="NNL1568" s="200"/>
      <c r="NNM1568" s="200"/>
      <c r="NNN1568" s="200"/>
      <c r="NNO1568" s="200"/>
      <c r="NNP1568" s="200"/>
      <c r="NNQ1568" s="200"/>
      <c r="NNR1568" s="200"/>
      <c r="NNS1568" s="200"/>
      <c r="NNT1568" s="200"/>
      <c r="NNU1568" s="200"/>
      <c r="NNV1568" s="200"/>
      <c r="NNW1568" s="200"/>
      <c r="NNX1568" s="200"/>
      <c r="NNY1568" s="200"/>
      <c r="NNZ1568" s="200"/>
      <c r="NOA1568" s="200"/>
      <c r="NOB1568" s="200"/>
      <c r="NOC1568" s="200"/>
      <c r="NOD1568" s="200"/>
      <c r="NOE1568" s="200"/>
      <c r="NOF1568" s="200"/>
      <c r="NOG1568" s="200"/>
      <c r="NOH1568" s="200"/>
      <c r="NOI1568" s="200"/>
      <c r="NOJ1568" s="200"/>
      <c r="NOK1568" s="200"/>
      <c r="NOL1568" s="200"/>
      <c r="NOM1568" s="200"/>
      <c r="NON1568" s="200"/>
      <c r="NOO1568" s="200"/>
      <c r="NOP1568" s="200"/>
      <c r="NOQ1568" s="200"/>
      <c r="NOR1568" s="200"/>
      <c r="NOS1568" s="200"/>
      <c r="NOT1568" s="200"/>
      <c r="NOU1568" s="200"/>
      <c r="NOV1568" s="200"/>
      <c r="NOW1568" s="200"/>
      <c r="NOX1568" s="200"/>
      <c r="NOY1568" s="200"/>
      <c r="NOZ1568" s="200"/>
      <c r="NPA1568" s="200"/>
      <c r="NPB1568" s="200"/>
      <c r="NPC1568" s="200"/>
      <c r="NPD1568" s="200"/>
      <c r="NPE1568" s="200"/>
      <c r="NPF1568" s="200"/>
      <c r="NPG1568" s="200"/>
      <c r="NPH1568" s="200"/>
      <c r="NPI1568" s="200"/>
      <c r="NPJ1568" s="200"/>
      <c r="NPK1568" s="200"/>
      <c r="NPL1568" s="200"/>
      <c r="NPM1568" s="200"/>
      <c r="NPN1568" s="200"/>
      <c r="NPO1568" s="200"/>
      <c r="NPP1568" s="200"/>
      <c r="NPQ1568" s="200"/>
      <c r="NPR1568" s="200"/>
      <c r="NPS1568" s="200"/>
      <c r="NPT1568" s="200"/>
      <c r="NPU1568" s="200"/>
      <c r="NPV1568" s="200"/>
      <c r="NPW1568" s="200"/>
      <c r="NPX1568" s="200"/>
      <c r="NPY1568" s="200"/>
      <c r="NPZ1568" s="200"/>
      <c r="NQA1568" s="200"/>
      <c r="NQB1568" s="200"/>
      <c r="NQC1568" s="200"/>
      <c r="NQD1568" s="200"/>
      <c r="NQE1568" s="200"/>
      <c r="NQF1568" s="200"/>
      <c r="NQG1568" s="200"/>
      <c r="NQH1568" s="200"/>
      <c r="NQI1568" s="200"/>
      <c r="NQJ1568" s="200"/>
      <c r="NQK1568" s="200"/>
      <c r="NQL1568" s="200"/>
      <c r="NQM1568" s="200"/>
      <c r="NQN1568" s="200"/>
      <c r="NQO1568" s="200"/>
      <c r="NQP1568" s="200"/>
      <c r="NQQ1568" s="200"/>
      <c r="NQR1568" s="200"/>
      <c r="NQS1568" s="200"/>
      <c r="NQT1568" s="200"/>
      <c r="NQU1568" s="200"/>
      <c r="NQV1568" s="200"/>
      <c r="NQW1568" s="200"/>
      <c r="NQX1568" s="200"/>
      <c r="NQY1568" s="200"/>
      <c r="NQZ1568" s="200"/>
      <c r="NRA1568" s="200"/>
      <c r="NRB1568" s="200"/>
      <c r="NRC1568" s="200"/>
      <c r="NRD1568" s="200"/>
      <c r="NRE1568" s="200"/>
      <c r="NRF1568" s="200"/>
      <c r="NRG1568" s="200"/>
      <c r="NRH1568" s="200"/>
      <c r="NRI1568" s="200"/>
      <c r="NRJ1568" s="200"/>
      <c r="NRK1568" s="200"/>
      <c r="NRL1568" s="200"/>
      <c r="NRM1568" s="200"/>
      <c r="NRN1568" s="200"/>
      <c r="NRO1568" s="200"/>
      <c r="NRP1568" s="200"/>
      <c r="NRQ1568" s="200"/>
      <c r="NRR1568" s="200"/>
      <c r="NRS1568" s="200"/>
      <c r="NRT1568" s="200"/>
      <c r="NRU1568" s="200"/>
      <c r="NRV1568" s="200"/>
      <c r="NRW1568" s="200"/>
      <c r="NRX1568" s="200"/>
      <c r="NRY1568" s="200"/>
      <c r="NRZ1568" s="200"/>
      <c r="NSA1568" s="200"/>
      <c r="NSB1568" s="200"/>
      <c r="NSC1568" s="200"/>
      <c r="NSD1568" s="200"/>
      <c r="NSE1568" s="200"/>
      <c r="NSF1568" s="200"/>
      <c r="NSG1568" s="200"/>
      <c r="NSH1568" s="200"/>
      <c r="NSI1568" s="200"/>
      <c r="NSJ1568" s="200"/>
      <c r="NSK1568" s="200"/>
      <c r="NSL1568" s="200"/>
      <c r="NSM1568" s="200"/>
      <c r="NSN1568" s="200"/>
      <c r="NSO1568" s="200"/>
      <c r="NSP1568" s="200"/>
      <c r="NSQ1568" s="200"/>
      <c r="NSR1568" s="200"/>
      <c r="NSS1568" s="200"/>
      <c r="NST1568" s="200"/>
      <c r="NSU1568" s="200"/>
      <c r="NSV1568" s="200"/>
      <c r="NSW1568" s="200"/>
      <c r="NSX1568" s="200"/>
      <c r="NSY1568" s="200"/>
      <c r="NSZ1568" s="200"/>
      <c r="NTA1568" s="200"/>
      <c r="NTB1568" s="200"/>
      <c r="NTC1568" s="200"/>
      <c r="NTD1568" s="200"/>
      <c r="NTE1568" s="200"/>
      <c r="NTF1568" s="200"/>
      <c r="NTG1568" s="200"/>
      <c r="NTH1568" s="200"/>
      <c r="NTI1568" s="200"/>
      <c r="NTJ1568" s="200"/>
      <c r="NTK1568" s="200"/>
      <c r="NTL1568" s="200"/>
      <c r="NTM1568" s="200"/>
      <c r="NTN1568" s="200"/>
      <c r="NTO1568" s="200"/>
      <c r="NTP1568" s="200"/>
      <c r="NTQ1568" s="200"/>
      <c r="NTR1568" s="200"/>
      <c r="NTS1568" s="200"/>
      <c r="NTT1568" s="200"/>
      <c r="NTU1568" s="200"/>
      <c r="NTV1568" s="200"/>
      <c r="NTW1568" s="200"/>
      <c r="NTX1568" s="200"/>
      <c r="NTY1568" s="200"/>
      <c r="NTZ1568" s="200"/>
      <c r="NUA1568" s="200"/>
      <c r="NUB1568" s="200"/>
      <c r="NUC1568" s="200"/>
      <c r="NUD1568" s="200"/>
      <c r="NUE1568" s="200"/>
      <c r="NUF1568" s="200"/>
      <c r="NUG1568" s="200"/>
      <c r="NUH1568" s="200"/>
      <c r="NUI1568" s="200"/>
      <c r="NUJ1568" s="200"/>
      <c r="NUK1568" s="200"/>
      <c r="NUL1568" s="200"/>
      <c r="NUM1568" s="200"/>
      <c r="NUN1568" s="200"/>
      <c r="NUO1568" s="200"/>
      <c r="NUP1568" s="200"/>
      <c r="NUQ1568" s="200"/>
      <c r="NUR1568" s="200"/>
      <c r="NUS1568" s="200"/>
      <c r="NUT1568" s="200"/>
      <c r="NUU1568" s="200"/>
      <c r="NUV1568" s="200"/>
      <c r="NUW1568" s="200"/>
      <c r="NUX1568" s="200"/>
      <c r="NUY1568" s="200"/>
      <c r="NUZ1568" s="200"/>
      <c r="NVA1568" s="200"/>
      <c r="NVB1568" s="200"/>
      <c r="NVC1568" s="200"/>
      <c r="NVD1568" s="200"/>
      <c r="NVE1568" s="200"/>
      <c r="NVF1568" s="200"/>
      <c r="NVG1568" s="200"/>
      <c r="NVH1568" s="200"/>
      <c r="NVI1568" s="200"/>
      <c r="NVJ1568" s="200"/>
      <c r="NVK1568" s="200"/>
      <c r="NVL1568" s="200"/>
      <c r="NVM1568" s="200"/>
      <c r="NVN1568" s="200"/>
      <c r="NVO1568" s="200"/>
      <c r="NVP1568" s="200"/>
      <c r="NVQ1568" s="200"/>
      <c r="NVR1568" s="200"/>
      <c r="NVS1568" s="200"/>
      <c r="NVT1568" s="200"/>
      <c r="NVU1568" s="200"/>
      <c r="NVV1568" s="200"/>
      <c r="NVW1568" s="200"/>
      <c r="NVX1568" s="200"/>
      <c r="NVY1568" s="200"/>
      <c r="NVZ1568" s="200"/>
      <c r="NWA1568" s="200"/>
      <c r="NWB1568" s="200"/>
      <c r="NWC1568" s="200"/>
      <c r="NWD1568" s="200"/>
      <c r="NWE1568" s="200"/>
      <c r="NWF1568" s="200"/>
      <c r="NWG1568" s="200"/>
      <c r="NWH1568" s="200"/>
      <c r="NWI1568" s="200"/>
      <c r="NWJ1568" s="200"/>
      <c r="NWK1568" s="200"/>
      <c r="NWL1568" s="200"/>
      <c r="NWM1568" s="200"/>
      <c r="NWN1568" s="200"/>
      <c r="NWO1568" s="200"/>
      <c r="NWP1568" s="200"/>
      <c r="NWQ1568" s="200"/>
      <c r="NWR1568" s="200"/>
      <c r="NWS1568" s="200"/>
      <c r="NWT1568" s="200"/>
      <c r="NWU1568" s="200"/>
      <c r="NWV1568" s="200"/>
      <c r="NWW1568" s="200"/>
      <c r="NWX1568" s="200"/>
      <c r="NWY1568" s="200"/>
      <c r="NWZ1568" s="200"/>
      <c r="NXA1568" s="200"/>
      <c r="NXB1568" s="200"/>
      <c r="NXC1568" s="200"/>
      <c r="NXD1568" s="200"/>
      <c r="NXE1568" s="200"/>
      <c r="NXF1568" s="200"/>
      <c r="NXG1568" s="200"/>
      <c r="NXH1568" s="200"/>
      <c r="NXI1568" s="200"/>
      <c r="NXJ1568" s="200"/>
      <c r="NXK1568" s="200"/>
      <c r="NXL1568" s="200"/>
      <c r="NXM1568" s="200"/>
      <c r="NXN1568" s="200"/>
      <c r="NXO1568" s="200"/>
      <c r="NXP1568" s="200"/>
      <c r="NXQ1568" s="200"/>
      <c r="NXR1568" s="200"/>
      <c r="NXS1568" s="200"/>
      <c r="NXT1568" s="200"/>
      <c r="NXU1568" s="200"/>
      <c r="NXV1568" s="200"/>
      <c r="NXW1568" s="200"/>
      <c r="NXX1568" s="200"/>
      <c r="NXY1568" s="200"/>
      <c r="NXZ1568" s="200"/>
      <c r="NYA1568" s="200"/>
      <c r="NYB1568" s="200"/>
      <c r="NYC1568" s="200"/>
      <c r="NYD1568" s="200"/>
      <c r="NYE1568" s="200"/>
      <c r="NYF1568" s="200"/>
      <c r="NYG1568" s="200"/>
      <c r="NYH1568" s="200"/>
      <c r="NYI1568" s="200"/>
      <c r="NYJ1568" s="200"/>
      <c r="NYK1568" s="200"/>
      <c r="NYL1568" s="200"/>
      <c r="NYM1568" s="200"/>
      <c r="NYN1568" s="200"/>
      <c r="NYO1568" s="200"/>
      <c r="NYP1568" s="200"/>
      <c r="NYQ1568" s="200"/>
      <c r="NYR1568" s="200"/>
      <c r="NYS1568" s="200"/>
      <c r="NYT1568" s="200"/>
      <c r="NYU1568" s="200"/>
      <c r="NYV1568" s="200"/>
      <c r="NYW1568" s="200"/>
      <c r="NYX1568" s="200"/>
      <c r="NYY1568" s="200"/>
      <c r="NYZ1568" s="200"/>
      <c r="NZA1568" s="200"/>
      <c r="NZB1568" s="200"/>
      <c r="NZC1568" s="200"/>
      <c r="NZD1568" s="200"/>
      <c r="NZE1568" s="200"/>
      <c r="NZF1568" s="200"/>
      <c r="NZG1568" s="200"/>
      <c r="NZH1568" s="200"/>
      <c r="NZI1568" s="200"/>
      <c r="NZJ1568" s="200"/>
      <c r="NZK1568" s="200"/>
      <c r="NZL1568" s="200"/>
      <c r="NZM1568" s="200"/>
      <c r="NZN1568" s="200"/>
      <c r="NZO1568" s="200"/>
      <c r="NZP1568" s="200"/>
      <c r="NZQ1568" s="200"/>
      <c r="NZR1568" s="200"/>
      <c r="NZS1568" s="200"/>
      <c r="NZT1568" s="200"/>
      <c r="NZU1568" s="200"/>
      <c r="NZV1568" s="200"/>
      <c r="NZW1568" s="200"/>
      <c r="NZX1568" s="200"/>
      <c r="NZY1568" s="200"/>
      <c r="NZZ1568" s="200"/>
      <c r="OAA1568" s="200"/>
      <c r="OAB1568" s="200"/>
      <c r="OAC1568" s="200"/>
      <c r="OAD1568" s="200"/>
      <c r="OAE1568" s="200"/>
      <c r="OAF1568" s="200"/>
      <c r="OAG1568" s="200"/>
      <c r="OAH1568" s="200"/>
      <c r="OAI1568" s="200"/>
      <c r="OAJ1568" s="200"/>
      <c r="OAK1568" s="200"/>
      <c r="OAL1568" s="200"/>
      <c r="OAM1568" s="200"/>
      <c r="OAN1568" s="200"/>
      <c r="OAO1568" s="200"/>
      <c r="OAP1568" s="200"/>
      <c r="OAQ1568" s="200"/>
      <c r="OAR1568" s="200"/>
      <c r="OAS1568" s="200"/>
      <c r="OAT1568" s="200"/>
      <c r="OAU1568" s="200"/>
      <c r="OAV1568" s="200"/>
      <c r="OAW1568" s="200"/>
      <c r="OAX1568" s="200"/>
      <c r="OAY1568" s="200"/>
      <c r="OAZ1568" s="200"/>
      <c r="OBA1568" s="200"/>
      <c r="OBB1568" s="200"/>
      <c r="OBC1568" s="200"/>
      <c r="OBD1568" s="200"/>
      <c r="OBE1568" s="200"/>
      <c r="OBF1568" s="200"/>
      <c r="OBG1568" s="200"/>
      <c r="OBH1568" s="200"/>
      <c r="OBI1568" s="200"/>
      <c r="OBJ1568" s="200"/>
      <c r="OBK1568" s="200"/>
      <c r="OBL1568" s="200"/>
      <c r="OBM1568" s="200"/>
      <c r="OBN1568" s="200"/>
      <c r="OBO1568" s="200"/>
      <c r="OBP1568" s="200"/>
      <c r="OBQ1568" s="200"/>
      <c r="OBR1568" s="200"/>
      <c r="OBS1568" s="200"/>
      <c r="OBT1568" s="200"/>
      <c r="OBU1568" s="200"/>
      <c r="OBV1568" s="200"/>
      <c r="OBW1568" s="200"/>
      <c r="OBX1568" s="200"/>
      <c r="OBY1568" s="200"/>
      <c r="OBZ1568" s="200"/>
      <c r="OCA1568" s="200"/>
      <c r="OCB1568" s="200"/>
      <c r="OCC1568" s="200"/>
      <c r="OCD1568" s="200"/>
      <c r="OCE1568" s="200"/>
      <c r="OCF1568" s="200"/>
      <c r="OCG1568" s="200"/>
      <c r="OCH1568" s="200"/>
      <c r="OCI1568" s="200"/>
      <c r="OCJ1568" s="200"/>
      <c r="OCK1568" s="200"/>
      <c r="OCL1568" s="200"/>
      <c r="OCM1568" s="200"/>
      <c r="OCN1568" s="200"/>
      <c r="OCO1568" s="200"/>
      <c r="OCP1568" s="200"/>
      <c r="OCQ1568" s="200"/>
      <c r="OCR1568" s="200"/>
      <c r="OCS1568" s="200"/>
      <c r="OCT1568" s="200"/>
      <c r="OCU1568" s="200"/>
      <c r="OCV1568" s="200"/>
      <c r="OCW1568" s="200"/>
      <c r="OCX1568" s="200"/>
      <c r="OCY1568" s="200"/>
      <c r="OCZ1568" s="200"/>
      <c r="ODA1568" s="200"/>
      <c r="ODB1568" s="200"/>
      <c r="ODC1568" s="200"/>
      <c r="ODD1568" s="200"/>
      <c r="ODE1568" s="200"/>
      <c r="ODF1568" s="200"/>
      <c r="ODG1568" s="200"/>
      <c r="ODH1568" s="200"/>
      <c r="ODI1568" s="200"/>
      <c r="ODJ1568" s="200"/>
      <c r="ODK1568" s="200"/>
      <c r="ODL1568" s="200"/>
      <c r="ODM1568" s="200"/>
      <c r="ODN1568" s="200"/>
      <c r="ODO1568" s="200"/>
      <c r="ODP1568" s="200"/>
      <c r="ODQ1568" s="200"/>
      <c r="ODR1568" s="200"/>
      <c r="ODS1568" s="200"/>
      <c r="ODT1568" s="200"/>
      <c r="ODU1568" s="200"/>
      <c r="ODV1568" s="200"/>
      <c r="ODW1568" s="200"/>
      <c r="ODX1568" s="200"/>
      <c r="ODY1568" s="200"/>
      <c r="ODZ1568" s="200"/>
      <c r="OEA1568" s="200"/>
      <c r="OEB1568" s="200"/>
      <c r="OEC1568" s="200"/>
      <c r="OED1568" s="200"/>
      <c r="OEE1568" s="200"/>
      <c r="OEF1568" s="200"/>
      <c r="OEG1568" s="200"/>
      <c r="OEH1568" s="200"/>
      <c r="OEI1568" s="200"/>
      <c r="OEJ1568" s="200"/>
      <c r="OEK1568" s="200"/>
      <c r="OEL1568" s="200"/>
      <c r="OEM1568" s="200"/>
      <c r="OEN1568" s="200"/>
      <c r="OEO1568" s="200"/>
      <c r="OEP1568" s="200"/>
      <c r="OEQ1568" s="200"/>
      <c r="OER1568" s="200"/>
      <c r="OES1568" s="200"/>
      <c r="OET1568" s="200"/>
      <c r="OEU1568" s="200"/>
      <c r="OEV1568" s="200"/>
      <c r="OEW1568" s="200"/>
      <c r="OEX1568" s="200"/>
      <c r="OEY1568" s="200"/>
      <c r="OEZ1568" s="200"/>
      <c r="OFA1568" s="200"/>
      <c r="OFB1568" s="200"/>
      <c r="OFC1568" s="200"/>
      <c r="OFD1568" s="200"/>
      <c r="OFE1568" s="200"/>
      <c r="OFF1568" s="200"/>
      <c r="OFG1568" s="200"/>
      <c r="OFH1568" s="200"/>
      <c r="OFI1568" s="200"/>
      <c r="OFJ1568" s="200"/>
      <c r="OFK1568" s="200"/>
      <c r="OFL1568" s="200"/>
      <c r="OFM1568" s="200"/>
      <c r="OFN1568" s="200"/>
      <c r="OFO1568" s="200"/>
      <c r="OFP1568" s="200"/>
      <c r="OFQ1568" s="200"/>
      <c r="OFR1568" s="200"/>
      <c r="OFS1568" s="200"/>
      <c r="OFT1568" s="200"/>
      <c r="OFU1568" s="200"/>
      <c r="OFV1568" s="200"/>
      <c r="OFW1568" s="200"/>
      <c r="OFX1568" s="200"/>
      <c r="OFY1568" s="200"/>
      <c r="OFZ1568" s="200"/>
      <c r="OGA1568" s="200"/>
      <c r="OGB1568" s="200"/>
      <c r="OGC1568" s="200"/>
      <c r="OGD1568" s="200"/>
      <c r="OGE1568" s="200"/>
      <c r="OGF1568" s="200"/>
      <c r="OGG1568" s="200"/>
      <c r="OGH1568" s="200"/>
      <c r="OGI1568" s="200"/>
      <c r="OGJ1568" s="200"/>
      <c r="OGK1568" s="200"/>
      <c r="OGL1568" s="200"/>
      <c r="OGM1568" s="200"/>
      <c r="OGN1568" s="200"/>
      <c r="OGO1568" s="200"/>
      <c r="OGP1568" s="200"/>
      <c r="OGQ1568" s="200"/>
      <c r="OGR1568" s="200"/>
      <c r="OGS1568" s="200"/>
      <c r="OGT1568" s="200"/>
      <c r="OGU1568" s="200"/>
      <c r="OGV1568" s="200"/>
      <c r="OGW1568" s="200"/>
      <c r="OGX1568" s="200"/>
      <c r="OGY1568" s="200"/>
      <c r="OGZ1568" s="200"/>
      <c r="OHA1568" s="200"/>
      <c r="OHB1568" s="200"/>
      <c r="OHC1568" s="200"/>
      <c r="OHD1568" s="200"/>
      <c r="OHE1568" s="200"/>
      <c r="OHF1568" s="200"/>
      <c r="OHG1568" s="200"/>
      <c r="OHH1568" s="200"/>
      <c r="OHI1568" s="200"/>
      <c r="OHJ1568" s="200"/>
      <c r="OHK1568" s="200"/>
      <c r="OHL1568" s="200"/>
      <c r="OHM1568" s="200"/>
      <c r="OHN1568" s="200"/>
      <c r="OHO1568" s="200"/>
      <c r="OHP1568" s="200"/>
      <c r="OHQ1568" s="200"/>
      <c r="OHR1568" s="200"/>
      <c r="OHS1568" s="200"/>
      <c r="OHT1568" s="200"/>
      <c r="OHU1568" s="200"/>
      <c r="OHV1568" s="200"/>
      <c r="OHW1568" s="200"/>
      <c r="OHX1568" s="200"/>
      <c r="OHY1568" s="200"/>
      <c r="OHZ1568" s="200"/>
      <c r="OIA1568" s="200"/>
      <c r="OIB1568" s="200"/>
      <c r="OIC1568" s="200"/>
      <c r="OID1568" s="200"/>
      <c r="OIE1568" s="200"/>
      <c r="OIF1568" s="200"/>
      <c r="OIG1568" s="200"/>
      <c r="OIH1568" s="200"/>
      <c r="OII1568" s="200"/>
      <c r="OIJ1568" s="200"/>
      <c r="OIK1568" s="200"/>
      <c r="OIL1568" s="200"/>
      <c r="OIM1568" s="200"/>
      <c r="OIN1568" s="200"/>
      <c r="OIO1568" s="200"/>
      <c r="OIP1568" s="200"/>
      <c r="OIQ1568" s="200"/>
      <c r="OIR1568" s="200"/>
      <c r="OIS1568" s="200"/>
      <c r="OIT1568" s="200"/>
      <c r="OIU1568" s="200"/>
      <c r="OIV1568" s="200"/>
      <c r="OIW1568" s="200"/>
      <c r="OIX1568" s="200"/>
      <c r="OIY1568" s="200"/>
      <c r="OIZ1568" s="200"/>
      <c r="OJA1568" s="200"/>
      <c r="OJB1568" s="200"/>
      <c r="OJC1568" s="200"/>
      <c r="OJD1568" s="200"/>
      <c r="OJE1568" s="200"/>
      <c r="OJF1568" s="200"/>
      <c r="OJG1568" s="200"/>
      <c r="OJH1568" s="200"/>
      <c r="OJI1568" s="200"/>
      <c r="OJJ1568" s="200"/>
      <c r="OJK1568" s="200"/>
      <c r="OJL1568" s="200"/>
      <c r="OJM1568" s="200"/>
      <c r="OJN1568" s="200"/>
      <c r="OJO1568" s="200"/>
      <c r="OJP1568" s="200"/>
      <c r="OJQ1568" s="200"/>
      <c r="OJR1568" s="200"/>
      <c r="OJS1568" s="200"/>
      <c r="OJT1568" s="200"/>
      <c r="OJU1568" s="200"/>
      <c r="OJV1568" s="200"/>
      <c r="OJW1568" s="200"/>
      <c r="OJX1568" s="200"/>
      <c r="OJY1568" s="200"/>
      <c r="OJZ1568" s="200"/>
      <c r="OKA1568" s="200"/>
      <c r="OKB1568" s="200"/>
      <c r="OKC1568" s="200"/>
      <c r="OKD1568" s="200"/>
      <c r="OKE1568" s="200"/>
      <c r="OKF1568" s="200"/>
      <c r="OKG1568" s="200"/>
      <c r="OKH1568" s="200"/>
      <c r="OKI1568" s="200"/>
      <c r="OKJ1568" s="200"/>
      <c r="OKK1568" s="200"/>
      <c r="OKL1568" s="200"/>
      <c r="OKM1568" s="200"/>
      <c r="OKN1568" s="200"/>
      <c r="OKO1568" s="200"/>
      <c r="OKP1568" s="200"/>
      <c r="OKQ1568" s="200"/>
      <c r="OKR1568" s="200"/>
      <c r="OKS1568" s="200"/>
      <c r="OKT1568" s="200"/>
      <c r="OKU1568" s="200"/>
      <c r="OKV1568" s="200"/>
      <c r="OKW1568" s="200"/>
      <c r="OKX1568" s="200"/>
      <c r="OKY1568" s="200"/>
      <c r="OKZ1568" s="200"/>
      <c r="OLA1568" s="200"/>
      <c r="OLB1568" s="200"/>
      <c r="OLC1568" s="200"/>
      <c r="OLD1568" s="200"/>
      <c r="OLE1568" s="200"/>
      <c r="OLF1568" s="200"/>
      <c r="OLG1568" s="200"/>
      <c r="OLH1568" s="200"/>
      <c r="OLI1568" s="200"/>
      <c r="OLJ1568" s="200"/>
      <c r="OLK1568" s="200"/>
      <c r="OLL1568" s="200"/>
      <c r="OLM1568" s="200"/>
      <c r="OLN1568" s="200"/>
      <c r="OLO1568" s="200"/>
      <c r="OLP1568" s="200"/>
      <c r="OLQ1568" s="200"/>
      <c r="OLR1568" s="200"/>
      <c r="OLS1568" s="200"/>
      <c r="OLT1568" s="200"/>
      <c r="OLU1568" s="200"/>
      <c r="OLV1568" s="200"/>
      <c r="OLW1568" s="200"/>
      <c r="OLX1568" s="200"/>
      <c r="OLY1568" s="200"/>
      <c r="OLZ1568" s="200"/>
      <c r="OMA1568" s="200"/>
      <c r="OMB1568" s="200"/>
      <c r="OMC1568" s="200"/>
      <c r="OMD1568" s="200"/>
      <c r="OME1568" s="200"/>
      <c r="OMF1568" s="200"/>
      <c r="OMG1568" s="200"/>
      <c r="OMH1568" s="200"/>
      <c r="OMI1568" s="200"/>
      <c r="OMJ1568" s="200"/>
      <c r="OMK1568" s="200"/>
      <c r="OML1568" s="200"/>
      <c r="OMM1568" s="200"/>
      <c r="OMN1568" s="200"/>
      <c r="OMO1568" s="200"/>
      <c r="OMP1568" s="200"/>
      <c r="OMQ1568" s="200"/>
      <c r="OMR1568" s="200"/>
      <c r="OMS1568" s="200"/>
      <c r="OMT1568" s="200"/>
      <c r="OMU1568" s="200"/>
      <c r="OMV1568" s="200"/>
      <c r="OMW1568" s="200"/>
      <c r="OMX1568" s="200"/>
      <c r="OMY1568" s="200"/>
      <c r="OMZ1568" s="200"/>
      <c r="ONA1568" s="200"/>
      <c r="ONB1568" s="200"/>
      <c r="ONC1568" s="200"/>
      <c r="OND1568" s="200"/>
      <c r="ONE1568" s="200"/>
      <c r="ONF1568" s="200"/>
      <c r="ONG1568" s="200"/>
      <c r="ONH1568" s="200"/>
      <c r="ONI1568" s="200"/>
      <c r="ONJ1568" s="200"/>
      <c r="ONK1568" s="200"/>
      <c r="ONL1568" s="200"/>
      <c r="ONM1568" s="200"/>
      <c r="ONN1568" s="200"/>
      <c r="ONO1568" s="200"/>
      <c r="ONP1568" s="200"/>
      <c r="ONQ1568" s="200"/>
      <c r="ONR1568" s="200"/>
      <c r="ONS1568" s="200"/>
      <c r="ONT1568" s="200"/>
      <c r="ONU1568" s="200"/>
      <c r="ONV1568" s="200"/>
      <c r="ONW1568" s="200"/>
      <c r="ONX1568" s="200"/>
      <c r="ONY1568" s="200"/>
      <c r="ONZ1568" s="200"/>
      <c r="OOA1568" s="200"/>
      <c r="OOB1568" s="200"/>
      <c r="OOC1568" s="200"/>
      <c r="OOD1568" s="200"/>
      <c r="OOE1568" s="200"/>
      <c r="OOF1568" s="200"/>
      <c r="OOG1568" s="200"/>
      <c r="OOH1568" s="200"/>
      <c r="OOI1568" s="200"/>
      <c r="OOJ1568" s="200"/>
      <c r="OOK1568" s="200"/>
      <c r="OOL1568" s="200"/>
      <c r="OOM1568" s="200"/>
      <c r="OON1568" s="200"/>
      <c r="OOO1568" s="200"/>
      <c r="OOP1568" s="200"/>
      <c r="OOQ1568" s="200"/>
      <c r="OOR1568" s="200"/>
      <c r="OOS1568" s="200"/>
      <c r="OOT1568" s="200"/>
      <c r="OOU1568" s="200"/>
      <c r="OOV1568" s="200"/>
      <c r="OOW1568" s="200"/>
      <c r="OOX1568" s="200"/>
      <c r="OOY1568" s="200"/>
      <c r="OOZ1568" s="200"/>
      <c r="OPA1568" s="200"/>
      <c r="OPB1568" s="200"/>
      <c r="OPC1568" s="200"/>
      <c r="OPD1568" s="200"/>
      <c r="OPE1568" s="200"/>
      <c r="OPF1568" s="200"/>
      <c r="OPG1568" s="200"/>
      <c r="OPH1568" s="200"/>
      <c r="OPI1568" s="200"/>
      <c r="OPJ1568" s="200"/>
      <c r="OPK1568" s="200"/>
      <c r="OPL1568" s="200"/>
      <c r="OPM1568" s="200"/>
      <c r="OPN1568" s="200"/>
      <c r="OPO1568" s="200"/>
      <c r="OPP1568" s="200"/>
      <c r="OPQ1568" s="200"/>
      <c r="OPR1568" s="200"/>
      <c r="OPS1568" s="200"/>
      <c r="OPT1568" s="200"/>
      <c r="OPU1568" s="200"/>
      <c r="OPV1568" s="200"/>
      <c r="OPW1568" s="200"/>
      <c r="OPX1568" s="200"/>
      <c r="OPY1568" s="200"/>
      <c r="OPZ1568" s="200"/>
      <c r="OQA1568" s="200"/>
      <c r="OQB1568" s="200"/>
      <c r="OQC1568" s="200"/>
      <c r="OQD1568" s="200"/>
      <c r="OQE1568" s="200"/>
      <c r="OQF1568" s="200"/>
      <c r="OQG1568" s="200"/>
      <c r="OQH1568" s="200"/>
      <c r="OQI1568" s="200"/>
      <c r="OQJ1568" s="200"/>
      <c r="OQK1568" s="200"/>
      <c r="OQL1568" s="200"/>
      <c r="OQM1568" s="200"/>
      <c r="OQN1568" s="200"/>
      <c r="OQO1568" s="200"/>
      <c r="OQP1568" s="200"/>
      <c r="OQQ1568" s="200"/>
      <c r="OQR1568" s="200"/>
      <c r="OQS1568" s="200"/>
      <c r="OQT1568" s="200"/>
      <c r="OQU1568" s="200"/>
      <c r="OQV1568" s="200"/>
      <c r="OQW1568" s="200"/>
      <c r="OQX1568" s="200"/>
      <c r="OQY1568" s="200"/>
      <c r="OQZ1568" s="200"/>
      <c r="ORA1568" s="200"/>
      <c r="ORB1568" s="200"/>
      <c r="ORC1568" s="200"/>
      <c r="ORD1568" s="200"/>
      <c r="ORE1568" s="200"/>
      <c r="ORF1568" s="200"/>
      <c r="ORG1568" s="200"/>
      <c r="ORH1568" s="200"/>
      <c r="ORI1568" s="200"/>
      <c r="ORJ1568" s="200"/>
      <c r="ORK1568" s="200"/>
      <c r="ORL1568" s="200"/>
      <c r="ORM1568" s="200"/>
      <c r="ORN1568" s="200"/>
      <c r="ORO1568" s="200"/>
      <c r="ORP1568" s="200"/>
      <c r="ORQ1568" s="200"/>
      <c r="ORR1568" s="200"/>
      <c r="ORS1568" s="200"/>
      <c r="ORT1568" s="200"/>
      <c r="ORU1568" s="200"/>
      <c r="ORV1568" s="200"/>
      <c r="ORW1568" s="200"/>
      <c r="ORX1568" s="200"/>
      <c r="ORY1568" s="200"/>
      <c r="ORZ1568" s="200"/>
      <c r="OSA1568" s="200"/>
      <c r="OSB1568" s="200"/>
      <c r="OSC1568" s="200"/>
      <c r="OSD1568" s="200"/>
      <c r="OSE1568" s="200"/>
      <c r="OSF1568" s="200"/>
      <c r="OSG1568" s="200"/>
      <c r="OSH1568" s="200"/>
      <c r="OSI1568" s="200"/>
      <c r="OSJ1568" s="200"/>
      <c r="OSK1568" s="200"/>
      <c r="OSL1568" s="200"/>
      <c r="OSM1568" s="200"/>
      <c r="OSN1568" s="200"/>
      <c r="OSO1568" s="200"/>
      <c r="OSP1568" s="200"/>
      <c r="OSQ1568" s="200"/>
      <c r="OSR1568" s="200"/>
      <c r="OSS1568" s="200"/>
      <c r="OST1568" s="200"/>
      <c r="OSU1568" s="200"/>
      <c r="OSV1568" s="200"/>
      <c r="OSW1568" s="200"/>
      <c r="OSX1568" s="200"/>
      <c r="OSY1568" s="200"/>
      <c r="OSZ1568" s="200"/>
      <c r="OTA1568" s="200"/>
      <c r="OTB1568" s="200"/>
      <c r="OTC1568" s="200"/>
      <c r="OTD1568" s="200"/>
      <c r="OTE1568" s="200"/>
      <c r="OTF1568" s="200"/>
      <c r="OTG1568" s="200"/>
      <c r="OTH1568" s="200"/>
      <c r="OTI1568" s="200"/>
      <c r="OTJ1568" s="200"/>
      <c r="OTK1568" s="200"/>
      <c r="OTL1568" s="200"/>
      <c r="OTM1568" s="200"/>
      <c r="OTN1568" s="200"/>
      <c r="OTO1568" s="200"/>
      <c r="OTP1568" s="200"/>
      <c r="OTQ1568" s="200"/>
      <c r="OTR1568" s="200"/>
      <c r="OTS1568" s="200"/>
      <c r="OTT1568" s="200"/>
      <c r="OTU1568" s="200"/>
      <c r="OTV1568" s="200"/>
      <c r="OTW1568" s="200"/>
      <c r="OTX1568" s="200"/>
      <c r="OTY1568" s="200"/>
      <c r="OTZ1568" s="200"/>
      <c r="OUA1568" s="200"/>
      <c r="OUB1568" s="200"/>
      <c r="OUC1568" s="200"/>
      <c r="OUD1568" s="200"/>
      <c r="OUE1568" s="200"/>
      <c r="OUF1568" s="200"/>
      <c r="OUG1568" s="200"/>
      <c r="OUH1568" s="200"/>
      <c r="OUI1568" s="200"/>
      <c r="OUJ1568" s="200"/>
      <c r="OUK1568" s="200"/>
      <c r="OUL1568" s="200"/>
      <c r="OUM1568" s="200"/>
      <c r="OUN1568" s="200"/>
      <c r="OUO1568" s="200"/>
      <c r="OUP1568" s="200"/>
      <c r="OUQ1568" s="200"/>
      <c r="OUR1568" s="200"/>
      <c r="OUS1568" s="200"/>
      <c r="OUT1568" s="200"/>
      <c r="OUU1568" s="200"/>
      <c r="OUV1568" s="200"/>
      <c r="OUW1568" s="200"/>
      <c r="OUX1568" s="200"/>
      <c r="OUY1568" s="200"/>
      <c r="OUZ1568" s="200"/>
      <c r="OVA1568" s="200"/>
      <c r="OVB1568" s="200"/>
      <c r="OVC1568" s="200"/>
      <c r="OVD1568" s="200"/>
      <c r="OVE1568" s="200"/>
      <c r="OVF1568" s="200"/>
      <c r="OVG1568" s="200"/>
      <c r="OVH1568" s="200"/>
      <c r="OVI1568" s="200"/>
      <c r="OVJ1568" s="200"/>
      <c r="OVK1568" s="200"/>
      <c r="OVL1568" s="200"/>
      <c r="OVM1568" s="200"/>
      <c r="OVN1568" s="200"/>
      <c r="OVO1568" s="200"/>
      <c r="OVP1568" s="200"/>
      <c r="OVQ1568" s="200"/>
      <c r="OVR1568" s="200"/>
      <c r="OVS1568" s="200"/>
      <c r="OVT1568" s="200"/>
      <c r="OVU1568" s="200"/>
      <c r="OVV1568" s="200"/>
      <c r="OVW1568" s="200"/>
      <c r="OVX1568" s="200"/>
      <c r="OVY1568" s="200"/>
      <c r="OVZ1568" s="200"/>
      <c r="OWA1568" s="200"/>
      <c r="OWB1568" s="200"/>
      <c r="OWC1568" s="200"/>
      <c r="OWD1568" s="200"/>
      <c r="OWE1568" s="200"/>
      <c r="OWF1568" s="200"/>
      <c r="OWG1568" s="200"/>
      <c r="OWH1568" s="200"/>
      <c r="OWI1568" s="200"/>
      <c r="OWJ1568" s="200"/>
      <c r="OWK1568" s="200"/>
      <c r="OWL1568" s="200"/>
      <c r="OWM1568" s="200"/>
      <c r="OWN1568" s="200"/>
      <c r="OWO1568" s="200"/>
      <c r="OWP1568" s="200"/>
      <c r="OWQ1568" s="200"/>
      <c r="OWR1568" s="200"/>
      <c r="OWS1568" s="200"/>
      <c r="OWT1568" s="200"/>
      <c r="OWU1568" s="200"/>
      <c r="OWV1568" s="200"/>
      <c r="OWW1568" s="200"/>
      <c r="OWX1568" s="200"/>
      <c r="OWY1568" s="200"/>
      <c r="OWZ1568" s="200"/>
      <c r="OXA1568" s="200"/>
      <c r="OXB1568" s="200"/>
      <c r="OXC1568" s="200"/>
      <c r="OXD1568" s="200"/>
      <c r="OXE1568" s="200"/>
      <c r="OXF1568" s="200"/>
      <c r="OXG1568" s="200"/>
      <c r="OXH1568" s="200"/>
      <c r="OXI1568" s="200"/>
      <c r="OXJ1568" s="200"/>
      <c r="OXK1568" s="200"/>
      <c r="OXL1568" s="200"/>
      <c r="OXM1568" s="200"/>
      <c r="OXN1568" s="200"/>
      <c r="OXO1568" s="200"/>
      <c r="OXP1568" s="200"/>
      <c r="OXQ1568" s="200"/>
      <c r="OXR1568" s="200"/>
      <c r="OXS1568" s="200"/>
      <c r="OXT1568" s="200"/>
      <c r="OXU1568" s="200"/>
      <c r="OXV1568" s="200"/>
      <c r="OXW1568" s="200"/>
      <c r="OXX1568" s="200"/>
      <c r="OXY1568" s="200"/>
      <c r="OXZ1568" s="200"/>
      <c r="OYA1568" s="200"/>
      <c r="OYB1568" s="200"/>
      <c r="OYC1568" s="200"/>
      <c r="OYD1568" s="200"/>
      <c r="OYE1568" s="200"/>
      <c r="OYF1568" s="200"/>
      <c r="OYG1568" s="200"/>
      <c r="OYH1568" s="200"/>
      <c r="OYI1568" s="200"/>
      <c r="OYJ1568" s="200"/>
      <c r="OYK1568" s="200"/>
      <c r="OYL1568" s="200"/>
      <c r="OYM1568" s="200"/>
      <c r="OYN1568" s="200"/>
      <c r="OYO1568" s="200"/>
      <c r="OYP1568" s="200"/>
      <c r="OYQ1568" s="200"/>
      <c r="OYR1568" s="200"/>
      <c r="OYS1568" s="200"/>
      <c r="OYT1568" s="200"/>
      <c r="OYU1568" s="200"/>
      <c r="OYV1568" s="200"/>
      <c r="OYW1568" s="200"/>
      <c r="OYX1568" s="200"/>
      <c r="OYY1568" s="200"/>
      <c r="OYZ1568" s="200"/>
      <c r="OZA1568" s="200"/>
      <c r="OZB1568" s="200"/>
      <c r="OZC1568" s="200"/>
      <c r="OZD1568" s="200"/>
      <c r="OZE1568" s="200"/>
      <c r="OZF1568" s="200"/>
      <c r="OZG1568" s="200"/>
      <c r="OZH1568" s="200"/>
      <c r="OZI1568" s="200"/>
      <c r="OZJ1568" s="200"/>
      <c r="OZK1568" s="200"/>
      <c r="OZL1568" s="200"/>
      <c r="OZM1568" s="200"/>
      <c r="OZN1568" s="200"/>
      <c r="OZO1568" s="200"/>
      <c r="OZP1568" s="200"/>
      <c r="OZQ1568" s="200"/>
      <c r="OZR1568" s="200"/>
      <c r="OZS1568" s="200"/>
      <c r="OZT1568" s="200"/>
      <c r="OZU1568" s="200"/>
      <c r="OZV1568" s="200"/>
      <c r="OZW1568" s="200"/>
      <c r="OZX1568" s="200"/>
      <c r="OZY1568" s="200"/>
      <c r="OZZ1568" s="200"/>
      <c r="PAA1568" s="200"/>
      <c r="PAB1568" s="200"/>
      <c r="PAC1568" s="200"/>
      <c r="PAD1568" s="200"/>
      <c r="PAE1568" s="200"/>
      <c r="PAF1568" s="200"/>
      <c r="PAG1568" s="200"/>
      <c r="PAH1568" s="200"/>
      <c r="PAI1568" s="200"/>
      <c r="PAJ1568" s="200"/>
      <c r="PAK1568" s="200"/>
      <c r="PAL1568" s="200"/>
      <c r="PAM1568" s="200"/>
      <c r="PAN1568" s="200"/>
      <c r="PAO1568" s="200"/>
      <c r="PAP1568" s="200"/>
      <c r="PAQ1568" s="200"/>
      <c r="PAR1568" s="200"/>
      <c r="PAS1568" s="200"/>
      <c r="PAT1568" s="200"/>
      <c r="PAU1568" s="200"/>
      <c r="PAV1568" s="200"/>
      <c r="PAW1568" s="200"/>
      <c r="PAX1568" s="200"/>
      <c r="PAY1568" s="200"/>
      <c r="PAZ1568" s="200"/>
      <c r="PBA1568" s="200"/>
      <c r="PBB1568" s="200"/>
      <c r="PBC1568" s="200"/>
      <c r="PBD1568" s="200"/>
      <c r="PBE1568" s="200"/>
      <c r="PBF1568" s="200"/>
      <c r="PBG1568" s="200"/>
      <c r="PBH1568" s="200"/>
      <c r="PBI1568" s="200"/>
      <c r="PBJ1568" s="200"/>
      <c r="PBK1568" s="200"/>
      <c r="PBL1568" s="200"/>
      <c r="PBM1568" s="200"/>
      <c r="PBN1568" s="200"/>
      <c r="PBO1568" s="200"/>
      <c r="PBP1568" s="200"/>
      <c r="PBQ1568" s="200"/>
      <c r="PBR1568" s="200"/>
      <c r="PBS1568" s="200"/>
      <c r="PBT1568" s="200"/>
      <c r="PBU1568" s="200"/>
      <c r="PBV1568" s="200"/>
      <c r="PBW1568" s="200"/>
      <c r="PBX1568" s="200"/>
      <c r="PBY1568" s="200"/>
      <c r="PBZ1568" s="200"/>
      <c r="PCA1568" s="200"/>
      <c r="PCB1568" s="200"/>
      <c r="PCC1568" s="200"/>
      <c r="PCD1568" s="200"/>
      <c r="PCE1568" s="200"/>
      <c r="PCF1568" s="200"/>
      <c r="PCG1568" s="200"/>
      <c r="PCH1568" s="200"/>
      <c r="PCI1568" s="200"/>
      <c r="PCJ1568" s="200"/>
      <c r="PCK1568" s="200"/>
      <c r="PCL1568" s="200"/>
      <c r="PCM1568" s="200"/>
      <c r="PCN1568" s="200"/>
      <c r="PCO1568" s="200"/>
      <c r="PCP1568" s="200"/>
      <c r="PCQ1568" s="200"/>
      <c r="PCR1568" s="200"/>
      <c r="PCS1568" s="200"/>
      <c r="PCT1568" s="200"/>
      <c r="PCU1568" s="200"/>
      <c r="PCV1568" s="200"/>
      <c r="PCW1568" s="200"/>
      <c r="PCX1568" s="200"/>
      <c r="PCY1568" s="200"/>
      <c r="PCZ1568" s="200"/>
      <c r="PDA1568" s="200"/>
      <c r="PDB1568" s="200"/>
      <c r="PDC1568" s="200"/>
      <c r="PDD1568" s="200"/>
      <c r="PDE1568" s="200"/>
      <c r="PDF1568" s="200"/>
      <c r="PDG1568" s="200"/>
      <c r="PDH1568" s="200"/>
      <c r="PDI1568" s="200"/>
      <c r="PDJ1568" s="200"/>
      <c r="PDK1568" s="200"/>
      <c r="PDL1568" s="200"/>
      <c r="PDM1568" s="200"/>
      <c r="PDN1568" s="200"/>
      <c r="PDO1568" s="200"/>
      <c r="PDP1568" s="200"/>
      <c r="PDQ1568" s="200"/>
      <c r="PDR1568" s="200"/>
      <c r="PDS1568" s="200"/>
      <c r="PDT1568" s="200"/>
      <c r="PDU1568" s="200"/>
      <c r="PDV1568" s="200"/>
      <c r="PDW1568" s="200"/>
      <c r="PDX1568" s="200"/>
      <c r="PDY1568" s="200"/>
      <c r="PDZ1568" s="200"/>
      <c r="PEA1568" s="200"/>
      <c r="PEB1568" s="200"/>
      <c r="PEC1568" s="200"/>
      <c r="PED1568" s="200"/>
      <c r="PEE1568" s="200"/>
      <c r="PEF1568" s="200"/>
      <c r="PEG1568" s="200"/>
      <c r="PEH1568" s="200"/>
      <c r="PEI1568" s="200"/>
      <c r="PEJ1568" s="200"/>
      <c r="PEK1568" s="200"/>
      <c r="PEL1568" s="200"/>
      <c r="PEM1568" s="200"/>
      <c r="PEN1568" s="200"/>
      <c r="PEO1568" s="200"/>
      <c r="PEP1568" s="200"/>
      <c r="PEQ1568" s="200"/>
      <c r="PER1568" s="200"/>
      <c r="PES1568" s="200"/>
      <c r="PET1568" s="200"/>
      <c r="PEU1568" s="200"/>
      <c r="PEV1568" s="200"/>
      <c r="PEW1568" s="200"/>
      <c r="PEX1568" s="200"/>
      <c r="PEY1568" s="200"/>
      <c r="PEZ1568" s="200"/>
      <c r="PFA1568" s="200"/>
      <c r="PFB1568" s="200"/>
      <c r="PFC1568" s="200"/>
      <c r="PFD1568" s="200"/>
      <c r="PFE1568" s="200"/>
      <c r="PFF1568" s="200"/>
      <c r="PFG1568" s="200"/>
      <c r="PFH1568" s="200"/>
      <c r="PFI1568" s="200"/>
      <c r="PFJ1568" s="200"/>
      <c r="PFK1568" s="200"/>
      <c r="PFL1568" s="200"/>
      <c r="PFM1568" s="200"/>
      <c r="PFN1568" s="200"/>
      <c r="PFO1568" s="200"/>
      <c r="PFP1568" s="200"/>
      <c r="PFQ1568" s="200"/>
      <c r="PFR1568" s="200"/>
      <c r="PFS1568" s="200"/>
      <c r="PFT1568" s="200"/>
      <c r="PFU1568" s="200"/>
      <c r="PFV1568" s="200"/>
      <c r="PFW1568" s="200"/>
      <c r="PFX1568" s="200"/>
      <c r="PFY1568" s="200"/>
      <c r="PFZ1568" s="200"/>
      <c r="PGA1568" s="200"/>
      <c r="PGB1568" s="200"/>
      <c r="PGC1568" s="200"/>
      <c r="PGD1568" s="200"/>
      <c r="PGE1568" s="200"/>
      <c r="PGF1568" s="200"/>
      <c r="PGG1568" s="200"/>
      <c r="PGH1568" s="200"/>
      <c r="PGI1568" s="200"/>
      <c r="PGJ1568" s="200"/>
      <c r="PGK1568" s="200"/>
      <c r="PGL1568" s="200"/>
      <c r="PGM1568" s="200"/>
      <c r="PGN1568" s="200"/>
      <c r="PGO1568" s="200"/>
      <c r="PGP1568" s="200"/>
      <c r="PGQ1568" s="200"/>
      <c r="PGR1568" s="200"/>
      <c r="PGS1568" s="200"/>
      <c r="PGT1568" s="200"/>
      <c r="PGU1568" s="200"/>
      <c r="PGV1568" s="200"/>
      <c r="PGW1568" s="200"/>
      <c r="PGX1568" s="200"/>
      <c r="PGY1568" s="200"/>
      <c r="PGZ1568" s="200"/>
      <c r="PHA1568" s="200"/>
      <c r="PHB1568" s="200"/>
      <c r="PHC1568" s="200"/>
      <c r="PHD1568" s="200"/>
      <c r="PHE1568" s="200"/>
      <c r="PHF1568" s="200"/>
      <c r="PHG1568" s="200"/>
      <c r="PHH1568" s="200"/>
      <c r="PHI1568" s="200"/>
      <c r="PHJ1568" s="200"/>
      <c r="PHK1568" s="200"/>
      <c r="PHL1568" s="200"/>
      <c r="PHM1568" s="200"/>
      <c r="PHN1568" s="200"/>
      <c r="PHO1568" s="200"/>
      <c r="PHP1568" s="200"/>
      <c r="PHQ1568" s="200"/>
      <c r="PHR1568" s="200"/>
      <c r="PHS1568" s="200"/>
      <c r="PHT1568" s="200"/>
      <c r="PHU1568" s="200"/>
      <c r="PHV1568" s="200"/>
      <c r="PHW1568" s="200"/>
      <c r="PHX1568" s="200"/>
      <c r="PHY1568" s="200"/>
      <c r="PHZ1568" s="200"/>
      <c r="PIA1568" s="200"/>
      <c r="PIB1568" s="200"/>
      <c r="PIC1568" s="200"/>
      <c r="PID1568" s="200"/>
      <c r="PIE1568" s="200"/>
      <c r="PIF1568" s="200"/>
      <c r="PIG1568" s="200"/>
      <c r="PIH1568" s="200"/>
      <c r="PII1568" s="200"/>
      <c r="PIJ1568" s="200"/>
      <c r="PIK1568" s="200"/>
      <c r="PIL1568" s="200"/>
      <c r="PIM1568" s="200"/>
      <c r="PIN1568" s="200"/>
      <c r="PIO1568" s="200"/>
      <c r="PIP1568" s="200"/>
      <c r="PIQ1568" s="200"/>
      <c r="PIR1568" s="200"/>
      <c r="PIS1568" s="200"/>
      <c r="PIT1568" s="200"/>
      <c r="PIU1568" s="200"/>
      <c r="PIV1568" s="200"/>
      <c r="PIW1568" s="200"/>
      <c r="PIX1568" s="200"/>
      <c r="PIY1568" s="200"/>
      <c r="PIZ1568" s="200"/>
      <c r="PJA1568" s="200"/>
      <c r="PJB1568" s="200"/>
      <c r="PJC1568" s="200"/>
      <c r="PJD1568" s="200"/>
      <c r="PJE1568" s="200"/>
      <c r="PJF1568" s="200"/>
      <c r="PJG1568" s="200"/>
      <c r="PJH1568" s="200"/>
      <c r="PJI1568" s="200"/>
      <c r="PJJ1568" s="200"/>
      <c r="PJK1568" s="200"/>
      <c r="PJL1568" s="200"/>
      <c r="PJM1568" s="200"/>
      <c r="PJN1568" s="200"/>
      <c r="PJO1568" s="200"/>
      <c r="PJP1568" s="200"/>
      <c r="PJQ1568" s="200"/>
      <c r="PJR1568" s="200"/>
      <c r="PJS1568" s="200"/>
      <c r="PJT1568" s="200"/>
      <c r="PJU1568" s="200"/>
      <c r="PJV1568" s="200"/>
      <c r="PJW1568" s="200"/>
      <c r="PJX1568" s="200"/>
      <c r="PJY1568" s="200"/>
      <c r="PJZ1568" s="200"/>
      <c r="PKA1568" s="200"/>
      <c r="PKB1568" s="200"/>
      <c r="PKC1568" s="200"/>
      <c r="PKD1568" s="200"/>
      <c r="PKE1568" s="200"/>
      <c r="PKF1568" s="200"/>
      <c r="PKG1568" s="200"/>
      <c r="PKH1568" s="200"/>
      <c r="PKI1568" s="200"/>
      <c r="PKJ1568" s="200"/>
      <c r="PKK1568" s="200"/>
      <c r="PKL1568" s="200"/>
      <c r="PKM1568" s="200"/>
      <c r="PKN1568" s="200"/>
      <c r="PKO1568" s="200"/>
      <c r="PKP1568" s="200"/>
      <c r="PKQ1568" s="200"/>
      <c r="PKR1568" s="200"/>
      <c r="PKS1568" s="200"/>
      <c r="PKT1568" s="200"/>
      <c r="PKU1568" s="200"/>
      <c r="PKV1568" s="200"/>
      <c r="PKW1568" s="200"/>
      <c r="PKX1568" s="200"/>
      <c r="PKY1568" s="200"/>
      <c r="PKZ1568" s="200"/>
      <c r="PLA1568" s="200"/>
      <c r="PLB1568" s="200"/>
      <c r="PLC1568" s="200"/>
      <c r="PLD1568" s="200"/>
      <c r="PLE1568" s="200"/>
      <c r="PLF1568" s="200"/>
      <c r="PLG1568" s="200"/>
      <c r="PLH1568" s="200"/>
      <c r="PLI1568" s="200"/>
      <c r="PLJ1568" s="200"/>
      <c r="PLK1568" s="200"/>
      <c r="PLL1568" s="200"/>
      <c r="PLM1568" s="200"/>
      <c r="PLN1568" s="200"/>
      <c r="PLO1568" s="200"/>
      <c r="PLP1568" s="200"/>
      <c r="PLQ1568" s="200"/>
      <c r="PLR1568" s="200"/>
      <c r="PLS1568" s="200"/>
      <c r="PLT1568" s="200"/>
      <c r="PLU1568" s="200"/>
      <c r="PLV1568" s="200"/>
      <c r="PLW1568" s="200"/>
      <c r="PLX1568" s="200"/>
      <c r="PLY1568" s="200"/>
      <c r="PLZ1568" s="200"/>
      <c r="PMA1568" s="200"/>
      <c r="PMB1568" s="200"/>
      <c r="PMC1568" s="200"/>
      <c r="PMD1568" s="200"/>
      <c r="PME1568" s="200"/>
      <c r="PMF1568" s="200"/>
      <c r="PMG1568" s="200"/>
      <c r="PMH1568" s="200"/>
      <c r="PMI1568" s="200"/>
      <c r="PMJ1568" s="200"/>
      <c r="PMK1568" s="200"/>
      <c r="PML1568" s="200"/>
      <c r="PMM1568" s="200"/>
      <c r="PMN1568" s="200"/>
      <c r="PMO1568" s="200"/>
      <c r="PMP1568" s="200"/>
      <c r="PMQ1568" s="200"/>
      <c r="PMR1568" s="200"/>
      <c r="PMS1568" s="200"/>
      <c r="PMT1568" s="200"/>
      <c r="PMU1568" s="200"/>
      <c r="PMV1568" s="200"/>
      <c r="PMW1568" s="200"/>
      <c r="PMX1568" s="200"/>
      <c r="PMY1568" s="200"/>
      <c r="PMZ1568" s="200"/>
      <c r="PNA1568" s="200"/>
      <c r="PNB1568" s="200"/>
      <c r="PNC1568" s="200"/>
      <c r="PND1568" s="200"/>
      <c r="PNE1568" s="200"/>
      <c r="PNF1568" s="200"/>
      <c r="PNG1568" s="200"/>
      <c r="PNH1568" s="200"/>
      <c r="PNI1568" s="200"/>
      <c r="PNJ1568" s="200"/>
      <c r="PNK1568" s="200"/>
      <c r="PNL1568" s="200"/>
      <c r="PNM1568" s="200"/>
      <c r="PNN1568" s="200"/>
      <c r="PNO1568" s="200"/>
      <c r="PNP1568" s="200"/>
      <c r="PNQ1568" s="200"/>
      <c r="PNR1568" s="200"/>
      <c r="PNS1568" s="200"/>
      <c r="PNT1568" s="200"/>
      <c r="PNU1568" s="200"/>
      <c r="PNV1568" s="200"/>
      <c r="PNW1568" s="200"/>
      <c r="PNX1568" s="200"/>
      <c r="PNY1568" s="200"/>
      <c r="PNZ1568" s="200"/>
      <c r="POA1568" s="200"/>
      <c r="POB1568" s="200"/>
      <c r="POC1568" s="200"/>
      <c r="POD1568" s="200"/>
      <c r="POE1568" s="200"/>
      <c r="POF1568" s="200"/>
      <c r="POG1568" s="200"/>
      <c r="POH1568" s="200"/>
      <c r="POI1568" s="200"/>
      <c r="POJ1568" s="200"/>
      <c r="POK1568" s="200"/>
      <c r="POL1568" s="200"/>
      <c r="POM1568" s="200"/>
      <c r="PON1568" s="200"/>
      <c r="POO1568" s="200"/>
      <c r="POP1568" s="200"/>
      <c r="POQ1568" s="200"/>
      <c r="POR1568" s="200"/>
      <c r="POS1568" s="200"/>
      <c r="POT1568" s="200"/>
      <c r="POU1568" s="200"/>
      <c r="POV1568" s="200"/>
      <c r="POW1568" s="200"/>
      <c r="POX1568" s="200"/>
      <c r="POY1568" s="200"/>
      <c r="POZ1568" s="200"/>
      <c r="PPA1568" s="200"/>
      <c r="PPB1568" s="200"/>
      <c r="PPC1568" s="200"/>
      <c r="PPD1568" s="200"/>
      <c r="PPE1568" s="200"/>
      <c r="PPF1568" s="200"/>
      <c r="PPG1568" s="200"/>
      <c r="PPH1568" s="200"/>
      <c r="PPI1568" s="200"/>
      <c r="PPJ1568" s="200"/>
      <c r="PPK1568" s="200"/>
      <c r="PPL1568" s="200"/>
      <c r="PPM1568" s="200"/>
      <c r="PPN1568" s="200"/>
      <c r="PPO1568" s="200"/>
      <c r="PPP1568" s="200"/>
      <c r="PPQ1568" s="200"/>
      <c r="PPR1568" s="200"/>
      <c r="PPS1568" s="200"/>
      <c r="PPT1568" s="200"/>
      <c r="PPU1568" s="200"/>
      <c r="PPV1568" s="200"/>
      <c r="PPW1568" s="200"/>
      <c r="PPX1568" s="200"/>
      <c r="PPY1568" s="200"/>
      <c r="PPZ1568" s="200"/>
      <c r="PQA1568" s="200"/>
      <c r="PQB1568" s="200"/>
      <c r="PQC1568" s="200"/>
      <c r="PQD1568" s="200"/>
      <c r="PQE1568" s="200"/>
      <c r="PQF1568" s="200"/>
      <c r="PQG1568" s="200"/>
      <c r="PQH1568" s="200"/>
      <c r="PQI1568" s="200"/>
      <c r="PQJ1568" s="200"/>
      <c r="PQK1568" s="200"/>
      <c r="PQL1568" s="200"/>
      <c r="PQM1568" s="200"/>
      <c r="PQN1568" s="200"/>
      <c r="PQO1568" s="200"/>
      <c r="PQP1568" s="200"/>
      <c r="PQQ1568" s="200"/>
      <c r="PQR1568" s="200"/>
      <c r="PQS1568" s="200"/>
      <c r="PQT1568" s="200"/>
      <c r="PQU1568" s="200"/>
      <c r="PQV1568" s="200"/>
      <c r="PQW1568" s="200"/>
      <c r="PQX1568" s="200"/>
      <c r="PQY1568" s="200"/>
      <c r="PQZ1568" s="200"/>
      <c r="PRA1568" s="200"/>
      <c r="PRB1568" s="200"/>
      <c r="PRC1568" s="200"/>
      <c r="PRD1568" s="200"/>
      <c r="PRE1568" s="200"/>
      <c r="PRF1568" s="200"/>
      <c r="PRG1568" s="200"/>
      <c r="PRH1568" s="200"/>
      <c r="PRI1568" s="200"/>
      <c r="PRJ1568" s="200"/>
      <c r="PRK1568" s="200"/>
      <c r="PRL1568" s="200"/>
      <c r="PRM1568" s="200"/>
      <c r="PRN1568" s="200"/>
      <c r="PRO1568" s="200"/>
      <c r="PRP1568" s="200"/>
      <c r="PRQ1568" s="200"/>
      <c r="PRR1568" s="200"/>
      <c r="PRS1568" s="200"/>
      <c r="PRT1568" s="200"/>
      <c r="PRU1568" s="200"/>
      <c r="PRV1568" s="200"/>
      <c r="PRW1568" s="200"/>
      <c r="PRX1568" s="200"/>
      <c r="PRY1568" s="200"/>
      <c r="PRZ1568" s="200"/>
      <c r="PSA1568" s="200"/>
      <c r="PSB1568" s="200"/>
      <c r="PSC1568" s="200"/>
      <c r="PSD1568" s="200"/>
      <c r="PSE1568" s="200"/>
      <c r="PSF1568" s="200"/>
      <c r="PSG1568" s="200"/>
      <c r="PSH1568" s="200"/>
      <c r="PSI1568" s="200"/>
      <c r="PSJ1568" s="200"/>
      <c r="PSK1568" s="200"/>
      <c r="PSL1568" s="200"/>
      <c r="PSM1568" s="200"/>
      <c r="PSN1568" s="200"/>
      <c r="PSO1568" s="200"/>
      <c r="PSP1568" s="200"/>
      <c r="PSQ1568" s="200"/>
      <c r="PSR1568" s="200"/>
      <c r="PSS1568" s="200"/>
      <c r="PST1568" s="200"/>
      <c r="PSU1568" s="200"/>
      <c r="PSV1568" s="200"/>
      <c r="PSW1568" s="200"/>
      <c r="PSX1568" s="200"/>
      <c r="PSY1568" s="200"/>
      <c r="PSZ1568" s="200"/>
      <c r="PTA1568" s="200"/>
      <c r="PTB1568" s="200"/>
      <c r="PTC1568" s="200"/>
      <c r="PTD1568" s="200"/>
      <c r="PTE1568" s="200"/>
      <c r="PTF1568" s="200"/>
      <c r="PTG1568" s="200"/>
      <c r="PTH1568" s="200"/>
      <c r="PTI1568" s="200"/>
      <c r="PTJ1568" s="200"/>
      <c r="PTK1568" s="200"/>
      <c r="PTL1568" s="200"/>
      <c r="PTM1568" s="200"/>
      <c r="PTN1568" s="200"/>
      <c r="PTO1568" s="200"/>
      <c r="PTP1568" s="200"/>
      <c r="PTQ1568" s="200"/>
      <c r="PTR1568" s="200"/>
      <c r="PTS1568" s="200"/>
      <c r="PTT1568" s="200"/>
      <c r="PTU1568" s="200"/>
      <c r="PTV1568" s="200"/>
      <c r="PTW1568" s="200"/>
      <c r="PTX1568" s="200"/>
      <c r="PTY1568" s="200"/>
      <c r="PTZ1568" s="200"/>
      <c r="PUA1568" s="200"/>
      <c r="PUB1568" s="200"/>
      <c r="PUC1568" s="200"/>
      <c r="PUD1568" s="200"/>
      <c r="PUE1568" s="200"/>
      <c r="PUF1568" s="200"/>
      <c r="PUG1568" s="200"/>
      <c r="PUH1568" s="200"/>
      <c r="PUI1568" s="200"/>
      <c r="PUJ1568" s="200"/>
      <c r="PUK1568" s="200"/>
      <c r="PUL1568" s="200"/>
      <c r="PUM1568" s="200"/>
      <c r="PUN1568" s="200"/>
      <c r="PUO1568" s="200"/>
      <c r="PUP1568" s="200"/>
      <c r="PUQ1568" s="200"/>
      <c r="PUR1568" s="200"/>
      <c r="PUS1568" s="200"/>
      <c r="PUT1568" s="200"/>
      <c r="PUU1568" s="200"/>
      <c r="PUV1568" s="200"/>
      <c r="PUW1568" s="200"/>
      <c r="PUX1568" s="200"/>
      <c r="PUY1568" s="200"/>
      <c r="PUZ1568" s="200"/>
      <c r="PVA1568" s="200"/>
      <c r="PVB1568" s="200"/>
      <c r="PVC1568" s="200"/>
      <c r="PVD1568" s="200"/>
      <c r="PVE1568" s="200"/>
      <c r="PVF1568" s="200"/>
      <c r="PVG1568" s="200"/>
      <c r="PVH1568" s="200"/>
      <c r="PVI1568" s="200"/>
      <c r="PVJ1568" s="200"/>
      <c r="PVK1568" s="200"/>
      <c r="PVL1568" s="200"/>
      <c r="PVM1568" s="200"/>
      <c r="PVN1568" s="200"/>
      <c r="PVO1568" s="200"/>
      <c r="PVP1568" s="200"/>
      <c r="PVQ1568" s="200"/>
      <c r="PVR1568" s="200"/>
      <c r="PVS1568" s="200"/>
      <c r="PVT1568" s="200"/>
      <c r="PVU1568" s="200"/>
      <c r="PVV1568" s="200"/>
      <c r="PVW1568" s="200"/>
      <c r="PVX1568" s="200"/>
      <c r="PVY1568" s="200"/>
      <c r="PVZ1568" s="200"/>
      <c r="PWA1568" s="200"/>
      <c r="PWB1568" s="200"/>
      <c r="PWC1568" s="200"/>
      <c r="PWD1568" s="200"/>
      <c r="PWE1568" s="200"/>
      <c r="PWF1568" s="200"/>
      <c r="PWG1568" s="200"/>
      <c r="PWH1568" s="200"/>
      <c r="PWI1568" s="200"/>
      <c r="PWJ1568" s="200"/>
      <c r="PWK1568" s="200"/>
      <c r="PWL1568" s="200"/>
      <c r="PWM1568" s="200"/>
      <c r="PWN1568" s="200"/>
      <c r="PWO1568" s="200"/>
      <c r="PWP1568" s="200"/>
      <c r="PWQ1568" s="200"/>
      <c r="PWR1568" s="200"/>
      <c r="PWS1568" s="200"/>
      <c r="PWT1568" s="200"/>
      <c r="PWU1568" s="200"/>
      <c r="PWV1568" s="200"/>
      <c r="PWW1568" s="200"/>
      <c r="PWX1568" s="200"/>
      <c r="PWY1568" s="200"/>
      <c r="PWZ1568" s="200"/>
      <c r="PXA1568" s="200"/>
      <c r="PXB1568" s="200"/>
      <c r="PXC1568" s="200"/>
      <c r="PXD1568" s="200"/>
      <c r="PXE1568" s="200"/>
      <c r="PXF1568" s="200"/>
      <c r="PXG1568" s="200"/>
      <c r="PXH1568" s="200"/>
      <c r="PXI1568" s="200"/>
      <c r="PXJ1568" s="200"/>
      <c r="PXK1568" s="200"/>
      <c r="PXL1568" s="200"/>
      <c r="PXM1568" s="200"/>
      <c r="PXN1568" s="200"/>
      <c r="PXO1568" s="200"/>
      <c r="PXP1568" s="200"/>
      <c r="PXQ1568" s="200"/>
      <c r="PXR1568" s="200"/>
      <c r="PXS1568" s="200"/>
      <c r="PXT1568" s="200"/>
      <c r="PXU1568" s="200"/>
      <c r="PXV1568" s="200"/>
      <c r="PXW1568" s="200"/>
      <c r="PXX1568" s="200"/>
      <c r="PXY1568" s="200"/>
      <c r="PXZ1568" s="200"/>
      <c r="PYA1568" s="200"/>
      <c r="PYB1568" s="200"/>
      <c r="PYC1568" s="200"/>
      <c r="PYD1568" s="200"/>
      <c r="PYE1568" s="200"/>
      <c r="PYF1568" s="200"/>
      <c r="PYG1568" s="200"/>
      <c r="PYH1568" s="200"/>
      <c r="PYI1568" s="200"/>
      <c r="PYJ1568" s="200"/>
      <c r="PYK1568" s="200"/>
      <c r="PYL1568" s="200"/>
      <c r="PYM1568" s="200"/>
      <c r="PYN1568" s="200"/>
      <c r="PYO1568" s="200"/>
      <c r="PYP1568" s="200"/>
      <c r="PYQ1568" s="200"/>
      <c r="PYR1568" s="200"/>
      <c r="PYS1568" s="200"/>
      <c r="PYT1568" s="200"/>
      <c r="PYU1568" s="200"/>
      <c r="PYV1568" s="200"/>
      <c r="PYW1568" s="200"/>
      <c r="PYX1568" s="200"/>
      <c r="PYY1568" s="200"/>
      <c r="PYZ1568" s="200"/>
      <c r="PZA1568" s="200"/>
      <c r="PZB1568" s="200"/>
      <c r="PZC1568" s="200"/>
      <c r="PZD1568" s="200"/>
      <c r="PZE1568" s="200"/>
      <c r="PZF1568" s="200"/>
      <c r="PZG1568" s="200"/>
      <c r="PZH1568" s="200"/>
      <c r="PZI1568" s="200"/>
      <c r="PZJ1568" s="200"/>
      <c r="PZK1568" s="200"/>
      <c r="PZL1568" s="200"/>
      <c r="PZM1568" s="200"/>
      <c r="PZN1568" s="200"/>
      <c r="PZO1568" s="200"/>
      <c r="PZP1568" s="200"/>
      <c r="PZQ1568" s="200"/>
      <c r="PZR1568" s="200"/>
      <c r="PZS1568" s="200"/>
      <c r="PZT1568" s="200"/>
      <c r="PZU1568" s="200"/>
      <c r="PZV1568" s="200"/>
      <c r="PZW1568" s="200"/>
      <c r="PZX1568" s="200"/>
      <c r="PZY1568" s="200"/>
      <c r="PZZ1568" s="200"/>
      <c r="QAA1568" s="200"/>
      <c r="QAB1568" s="200"/>
      <c r="QAC1568" s="200"/>
      <c r="QAD1568" s="200"/>
      <c r="QAE1568" s="200"/>
      <c r="QAF1568" s="200"/>
      <c r="QAG1568" s="200"/>
      <c r="QAH1568" s="200"/>
      <c r="QAI1568" s="200"/>
      <c r="QAJ1568" s="200"/>
      <c r="QAK1568" s="200"/>
      <c r="QAL1568" s="200"/>
      <c r="QAM1568" s="200"/>
      <c r="QAN1568" s="200"/>
      <c r="QAO1568" s="200"/>
      <c r="QAP1568" s="200"/>
      <c r="QAQ1568" s="200"/>
      <c r="QAR1568" s="200"/>
      <c r="QAS1568" s="200"/>
      <c r="QAT1568" s="200"/>
      <c r="QAU1568" s="200"/>
      <c r="QAV1568" s="200"/>
      <c r="QAW1568" s="200"/>
      <c r="QAX1568" s="200"/>
      <c r="QAY1568" s="200"/>
      <c r="QAZ1568" s="200"/>
      <c r="QBA1568" s="200"/>
      <c r="QBB1568" s="200"/>
      <c r="QBC1568" s="200"/>
      <c r="QBD1568" s="200"/>
      <c r="QBE1568" s="200"/>
      <c r="QBF1568" s="200"/>
      <c r="QBG1568" s="200"/>
      <c r="QBH1568" s="200"/>
      <c r="QBI1568" s="200"/>
      <c r="QBJ1568" s="200"/>
      <c r="QBK1568" s="200"/>
      <c r="QBL1568" s="200"/>
      <c r="QBM1568" s="200"/>
      <c r="QBN1568" s="200"/>
      <c r="QBO1568" s="200"/>
      <c r="QBP1568" s="200"/>
      <c r="QBQ1568" s="200"/>
      <c r="QBR1568" s="200"/>
      <c r="QBS1568" s="200"/>
      <c r="QBT1568" s="200"/>
      <c r="QBU1568" s="200"/>
      <c r="QBV1568" s="200"/>
      <c r="QBW1568" s="200"/>
      <c r="QBX1568" s="200"/>
      <c r="QBY1568" s="200"/>
      <c r="QBZ1568" s="200"/>
      <c r="QCA1568" s="200"/>
      <c r="QCB1568" s="200"/>
      <c r="QCC1568" s="200"/>
      <c r="QCD1568" s="200"/>
      <c r="QCE1568" s="200"/>
      <c r="QCF1568" s="200"/>
      <c r="QCG1568" s="200"/>
      <c r="QCH1568" s="200"/>
      <c r="QCI1568" s="200"/>
      <c r="QCJ1568" s="200"/>
      <c r="QCK1568" s="200"/>
      <c r="QCL1568" s="200"/>
      <c r="QCM1568" s="200"/>
      <c r="QCN1568" s="200"/>
      <c r="QCO1568" s="200"/>
      <c r="QCP1568" s="200"/>
      <c r="QCQ1568" s="200"/>
      <c r="QCR1568" s="200"/>
      <c r="QCS1568" s="200"/>
      <c r="QCT1568" s="200"/>
      <c r="QCU1568" s="200"/>
      <c r="QCV1568" s="200"/>
      <c r="QCW1568" s="200"/>
      <c r="QCX1568" s="200"/>
      <c r="QCY1568" s="200"/>
      <c r="QCZ1568" s="200"/>
      <c r="QDA1568" s="200"/>
      <c r="QDB1568" s="200"/>
      <c r="QDC1568" s="200"/>
      <c r="QDD1568" s="200"/>
      <c r="QDE1568" s="200"/>
      <c r="QDF1568" s="200"/>
      <c r="QDG1568" s="200"/>
      <c r="QDH1568" s="200"/>
      <c r="QDI1568" s="200"/>
      <c r="QDJ1568" s="200"/>
      <c r="QDK1568" s="200"/>
      <c r="QDL1568" s="200"/>
      <c r="QDM1568" s="200"/>
      <c r="QDN1568" s="200"/>
      <c r="QDO1568" s="200"/>
      <c r="QDP1568" s="200"/>
      <c r="QDQ1568" s="200"/>
      <c r="QDR1568" s="200"/>
      <c r="QDS1568" s="200"/>
      <c r="QDT1568" s="200"/>
      <c r="QDU1568" s="200"/>
      <c r="QDV1568" s="200"/>
      <c r="QDW1568" s="200"/>
      <c r="QDX1568" s="200"/>
      <c r="QDY1568" s="200"/>
      <c r="QDZ1568" s="200"/>
      <c r="QEA1568" s="200"/>
      <c r="QEB1568" s="200"/>
      <c r="QEC1568" s="200"/>
      <c r="QED1568" s="200"/>
      <c r="QEE1568" s="200"/>
      <c r="QEF1568" s="200"/>
      <c r="QEG1568" s="200"/>
      <c r="QEH1568" s="200"/>
      <c r="QEI1568" s="200"/>
      <c r="QEJ1568" s="200"/>
      <c r="QEK1568" s="200"/>
      <c r="QEL1568" s="200"/>
      <c r="QEM1568" s="200"/>
      <c r="QEN1568" s="200"/>
      <c r="QEO1568" s="200"/>
      <c r="QEP1568" s="200"/>
      <c r="QEQ1568" s="200"/>
      <c r="QER1568" s="200"/>
      <c r="QES1568" s="200"/>
      <c r="QET1568" s="200"/>
      <c r="QEU1568" s="200"/>
      <c r="QEV1568" s="200"/>
      <c r="QEW1568" s="200"/>
      <c r="QEX1568" s="200"/>
      <c r="QEY1568" s="200"/>
      <c r="QEZ1568" s="200"/>
      <c r="QFA1568" s="200"/>
      <c r="QFB1568" s="200"/>
      <c r="QFC1568" s="200"/>
      <c r="QFD1568" s="200"/>
      <c r="QFE1568" s="200"/>
      <c r="QFF1568" s="200"/>
      <c r="QFG1568" s="200"/>
      <c r="QFH1568" s="200"/>
      <c r="QFI1568" s="200"/>
      <c r="QFJ1568" s="200"/>
      <c r="QFK1568" s="200"/>
      <c r="QFL1568" s="200"/>
      <c r="QFM1568" s="200"/>
      <c r="QFN1568" s="200"/>
      <c r="QFO1568" s="200"/>
      <c r="QFP1568" s="200"/>
      <c r="QFQ1568" s="200"/>
      <c r="QFR1568" s="200"/>
      <c r="QFS1568" s="200"/>
      <c r="QFT1568" s="200"/>
      <c r="QFU1568" s="200"/>
      <c r="QFV1568" s="200"/>
      <c r="QFW1568" s="200"/>
      <c r="QFX1568" s="200"/>
      <c r="QFY1568" s="200"/>
      <c r="QFZ1568" s="200"/>
      <c r="QGA1568" s="200"/>
      <c r="QGB1568" s="200"/>
      <c r="QGC1568" s="200"/>
      <c r="QGD1568" s="200"/>
      <c r="QGE1568" s="200"/>
      <c r="QGF1568" s="200"/>
      <c r="QGG1568" s="200"/>
      <c r="QGH1568" s="200"/>
      <c r="QGI1568" s="200"/>
      <c r="QGJ1568" s="200"/>
      <c r="QGK1568" s="200"/>
      <c r="QGL1568" s="200"/>
      <c r="QGM1568" s="200"/>
      <c r="QGN1568" s="200"/>
      <c r="QGO1568" s="200"/>
      <c r="QGP1568" s="200"/>
      <c r="QGQ1568" s="200"/>
      <c r="QGR1568" s="200"/>
      <c r="QGS1568" s="200"/>
      <c r="QGT1568" s="200"/>
      <c r="QGU1568" s="200"/>
      <c r="QGV1568" s="200"/>
      <c r="QGW1568" s="200"/>
      <c r="QGX1568" s="200"/>
      <c r="QGY1568" s="200"/>
      <c r="QGZ1568" s="200"/>
      <c r="QHA1568" s="200"/>
      <c r="QHB1568" s="200"/>
      <c r="QHC1568" s="200"/>
      <c r="QHD1568" s="200"/>
      <c r="QHE1568" s="200"/>
      <c r="QHF1568" s="200"/>
      <c r="QHG1568" s="200"/>
      <c r="QHH1568" s="200"/>
      <c r="QHI1568" s="200"/>
      <c r="QHJ1568" s="200"/>
      <c r="QHK1568" s="200"/>
      <c r="QHL1568" s="200"/>
      <c r="QHM1568" s="200"/>
      <c r="QHN1568" s="200"/>
      <c r="QHO1568" s="200"/>
      <c r="QHP1568" s="200"/>
      <c r="QHQ1568" s="200"/>
      <c r="QHR1568" s="200"/>
      <c r="QHS1568" s="200"/>
      <c r="QHT1568" s="200"/>
      <c r="QHU1568" s="200"/>
      <c r="QHV1568" s="200"/>
      <c r="QHW1568" s="200"/>
      <c r="QHX1568" s="200"/>
      <c r="QHY1568" s="200"/>
      <c r="QHZ1568" s="200"/>
      <c r="QIA1568" s="200"/>
      <c r="QIB1568" s="200"/>
      <c r="QIC1568" s="200"/>
      <c r="QID1568" s="200"/>
      <c r="QIE1568" s="200"/>
      <c r="QIF1568" s="200"/>
      <c r="QIG1568" s="200"/>
      <c r="QIH1568" s="200"/>
      <c r="QII1568" s="200"/>
      <c r="QIJ1568" s="200"/>
      <c r="QIK1568" s="200"/>
      <c r="QIL1568" s="200"/>
      <c r="QIM1568" s="200"/>
      <c r="QIN1568" s="200"/>
      <c r="QIO1568" s="200"/>
      <c r="QIP1568" s="200"/>
      <c r="QIQ1568" s="200"/>
      <c r="QIR1568" s="200"/>
      <c r="QIS1568" s="200"/>
      <c r="QIT1568" s="200"/>
      <c r="QIU1568" s="200"/>
      <c r="QIV1568" s="200"/>
      <c r="QIW1568" s="200"/>
      <c r="QIX1568" s="200"/>
      <c r="QIY1568" s="200"/>
      <c r="QIZ1568" s="200"/>
      <c r="QJA1568" s="200"/>
      <c r="QJB1568" s="200"/>
      <c r="QJC1568" s="200"/>
      <c r="QJD1568" s="200"/>
      <c r="QJE1568" s="200"/>
      <c r="QJF1568" s="200"/>
      <c r="QJG1568" s="200"/>
      <c r="QJH1568" s="200"/>
      <c r="QJI1568" s="200"/>
      <c r="QJJ1568" s="200"/>
      <c r="QJK1568" s="200"/>
      <c r="QJL1568" s="200"/>
      <c r="QJM1568" s="200"/>
      <c r="QJN1568" s="200"/>
      <c r="QJO1568" s="200"/>
      <c r="QJP1568" s="200"/>
      <c r="QJQ1568" s="200"/>
      <c r="QJR1568" s="200"/>
      <c r="QJS1568" s="200"/>
      <c r="QJT1568" s="200"/>
      <c r="QJU1568" s="200"/>
      <c r="QJV1568" s="200"/>
      <c r="QJW1568" s="200"/>
      <c r="QJX1568" s="200"/>
      <c r="QJY1568" s="200"/>
      <c r="QJZ1568" s="200"/>
      <c r="QKA1568" s="200"/>
      <c r="QKB1568" s="200"/>
      <c r="QKC1568" s="200"/>
      <c r="QKD1568" s="200"/>
      <c r="QKE1568" s="200"/>
      <c r="QKF1568" s="200"/>
      <c r="QKG1568" s="200"/>
      <c r="QKH1568" s="200"/>
      <c r="QKI1568" s="200"/>
      <c r="QKJ1568" s="200"/>
      <c r="QKK1568" s="200"/>
      <c r="QKL1568" s="200"/>
      <c r="QKM1568" s="200"/>
      <c r="QKN1568" s="200"/>
      <c r="QKO1568" s="200"/>
      <c r="QKP1568" s="200"/>
      <c r="QKQ1568" s="200"/>
      <c r="QKR1568" s="200"/>
      <c r="QKS1568" s="200"/>
      <c r="QKT1568" s="200"/>
      <c r="QKU1568" s="200"/>
      <c r="QKV1568" s="200"/>
      <c r="QKW1568" s="200"/>
      <c r="QKX1568" s="200"/>
      <c r="QKY1568" s="200"/>
      <c r="QKZ1568" s="200"/>
      <c r="QLA1568" s="200"/>
      <c r="QLB1568" s="200"/>
      <c r="QLC1568" s="200"/>
      <c r="QLD1568" s="200"/>
      <c r="QLE1568" s="200"/>
      <c r="QLF1568" s="200"/>
      <c r="QLG1568" s="200"/>
      <c r="QLH1568" s="200"/>
      <c r="QLI1568" s="200"/>
      <c r="QLJ1568" s="200"/>
      <c r="QLK1568" s="200"/>
      <c r="QLL1568" s="200"/>
      <c r="QLM1568" s="200"/>
      <c r="QLN1568" s="200"/>
      <c r="QLO1568" s="200"/>
      <c r="QLP1568" s="200"/>
      <c r="QLQ1568" s="200"/>
      <c r="QLR1568" s="200"/>
      <c r="QLS1568" s="200"/>
      <c r="QLT1568" s="200"/>
      <c r="QLU1568" s="200"/>
      <c r="QLV1568" s="200"/>
      <c r="QLW1568" s="200"/>
      <c r="QLX1568" s="200"/>
      <c r="QLY1568" s="200"/>
      <c r="QLZ1568" s="200"/>
      <c r="QMA1568" s="200"/>
      <c r="QMB1568" s="200"/>
      <c r="QMC1568" s="200"/>
      <c r="QMD1568" s="200"/>
      <c r="QME1568" s="200"/>
      <c r="QMF1568" s="200"/>
      <c r="QMG1568" s="200"/>
      <c r="QMH1568" s="200"/>
      <c r="QMI1568" s="200"/>
      <c r="QMJ1568" s="200"/>
      <c r="QMK1568" s="200"/>
      <c r="QML1568" s="200"/>
      <c r="QMM1568" s="200"/>
      <c r="QMN1568" s="200"/>
      <c r="QMO1568" s="200"/>
      <c r="QMP1568" s="200"/>
      <c r="QMQ1568" s="200"/>
      <c r="QMR1568" s="200"/>
      <c r="QMS1568" s="200"/>
      <c r="QMT1568" s="200"/>
      <c r="QMU1568" s="200"/>
      <c r="QMV1568" s="200"/>
      <c r="QMW1568" s="200"/>
      <c r="QMX1568" s="200"/>
      <c r="QMY1568" s="200"/>
      <c r="QMZ1568" s="200"/>
      <c r="QNA1568" s="200"/>
      <c r="QNB1568" s="200"/>
      <c r="QNC1568" s="200"/>
      <c r="QND1568" s="200"/>
      <c r="QNE1568" s="200"/>
      <c r="QNF1568" s="200"/>
      <c r="QNG1568" s="200"/>
      <c r="QNH1568" s="200"/>
      <c r="QNI1568" s="200"/>
      <c r="QNJ1568" s="200"/>
      <c r="QNK1568" s="200"/>
      <c r="QNL1568" s="200"/>
      <c r="QNM1568" s="200"/>
      <c r="QNN1568" s="200"/>
      <c r="QNO1568" s="200"/>
      <c r="QNP1568" s="200"/>
      <c r="QNQ1568" s="200"/>
      <c r="QNR1568" s="200"/>
      <c r="QNS1568" s="200"/>
      <c r="QNT1568" s="200"/>
      <c r="QNU1568" s="200"/>
      <c r="QNV1568" s="200"/>
      <c r="QNW1568" s="200"/>
      <c r="QNX1568" s="200"/>
      <c r="QNY1568" s="200"/>
      <c r="QNZ1568" s="200"/>
      <c r="QOA1568" s="200"/>
      <c r="QOB1568" s="200"/>
      <c r="QOC1568" s="200"/>
      <c r="QOD1568" s="200"/>
      <c r="QOE1568" s="200"/>
      <c r="QOF1568" s="200"/>
      <c r="QOG1568" s="200"/>
      <c r="QOH1568" s="200"/>
      <c r="QOI1568" s="200"/>
      <c r="QOJ1568" s="200"/>
      <c r="QOK1568" s="200"/>
      <c r="QOL1568" s="200"/>
      <c r="QOM1568" s="200"/>
      <c r="QON1568" s="200"/>
      <c r="QOO1568" s="200"/>
      <c r="QOP1568" s="200"/>
      <c r="QOQ1568" s="200"/>
      <c r="QOR1568" s="200"/>
      <c r="QOS1568" s="200"/>
      <c r="QOT1568" s="200"/>
      <c r="QOU1568" s="200"/>
      <c r="QOV1568" s="200"/>
      <c r="QOW1568" s="200"/>
      <c r="QOX1568" s="200"/>
      <c r="QOY1568" s="200"/>
      <c r="QOZ1568" s="200"/>
      <c r="QPA1568" s="200"/>
      <c r="QPB1568" s="200"/>
      <c r="QPC1568" s="200"/>
      <c r="QPD1568" s="200"/>
      <c r="QPE1568" s="200"/>
      <c r="QPF1568" s="200"/>
      <c r="QPG1568" s="200"/>
      <c r="QPH1568" s="200"/>
      <c r="QPI1568" s="200"/>
      <c r="QPJ1568" s="200"/>
      <c r="QPK1568" s="200"/>
      <c r="QPL1568" s="200"/>
      <c r="QPM1568" s="200"/>
      <c r="QPN1568" s="200"/>
      <c r="QPO1568" s="200"/>
      <c r="QPP1568" s="200"/>
      <c r="QPQ1568" s="200"/>
      <c r="QPR1568" s="200"/>
      <c r="QPS1568" s="200"/>
      <c r="QPT1568" s="200"/>
      <c r="QPU1568" s="200"/>
      <c r="QPV1568" s="200"/>
      <c r="QPW1568" s="200"/>
      <c r="QPX1568" s="200"/>
      <c r="QPY1568" s="200"/>
      <c r="QPZ1568" s="200"/>
      <c r="QQA1568" s="200"/>
      <c r="QQB1568" s="200"/>
      <c r="QQC1568" s="200"/>
      <c r="QQD1568" s="200"/>
      <c r="QQE1568" s="200"/>
      <c r="QQF1568" s="200"/>
      <c r="QQG1568" s="200"/>
      <c r="QQH1568" s="200"/>
      <c r="QQI1568" s="200"/>
      <c r="QQJ1568" s="200"/>
      <c r="QQK1568" s="200"/>
      <c r="QQL1568" s="200"/>
      <c r="QQM1568" s="200"/>
      <c r="QQN1568" s="200"/>
      <c r="QQO1568" s="200"/>
      <c r="QQP1568" s="200"/>
      <c r="QQQ1568" s="200"/>
      <c r="QQR1568" s="200"/>
      <c r="QQS1568" s="200"/>
      <c r="QQT1568" s="200"/>
      <c r="QQU1568" s="200"/>
      <c r="QQV1568" s="200"/>
      <c r="QQW1568" s="200"/>
      <c r="QQX1568" s="200"/>
      <c r="QQY1568" s="200"/>
      <c r="QQZ1568" s="200"/>
      <c r="QRA1568" s="200"/>
      <c r="QRB1568" s="200"/>
      <c r="QRC1568" s="200"/>
      <c r="QRD1568" s="200"/>
      <c r="QRE1568" s="200"/>
      <c r="QRF1568" s="200"/>
      <c r="QRG1568" s="200"/>
      <c r="QRH1568" s="200"/>
      <c r="QRI1568" s="200"/>
      <c r="QRJ1568" s="200"/>
      <c r="QRK1568" s="200"/>
      <c r="QRL1568" s="200"/>
      <c r="QRM1568" s="200"/>
      <c r="QRN1568" s="200"/>
      <c r="QRO1568" s="200"/>
      <c r="QRP1568" s="200"/>
      <c r="QRQ1568" s="200"/>
      <c r="QRR1568" s="200"/>
      <c r="QRS1568" s="200"/>
      <c r="QRT1568" s="200"/>
      <c r="QRU1568" s="200"/>
      <c r="QRV1568" s="200"/>
      <c r="QRW1568" s="200"/>
      <c r="QRX1568" s="200"/>
      <c r="QRY1568" s="200"/>
      <c r="QRZ1568" s="200"/>
      <c r="QSA1568" s="200"/>
      <c r="QSB1568" s="200"/>
      <c r="QSC1568" s="200"/>
      <c r="QSD1568" s="200"/>
      <c r="QSE1568" s="200"/>
      <c r="QSF1568" s="200"/>
      <c r="QSG1568" s="200"/>
      <c r="QSH1568" s="200"/>
      <c r="QSI1568" s="200"/>
      <c r="QSJ1568" s="200"/>
      <c r="QSK1568" s="200"/>
      <c r="QSL1568" s="200"/>
      <c r="QSM1568" s="200"/>
      <c r="QSN1568" s="200"/>
      <c r="QSO1568" s="200"/>
      <c r="QSP1568" s="200"/>
      <c r="QSQ1568" s="200"/>
      <c r="QSR1568" s="200"/>
      <c r="QSS1568" s="200"/>
      <c r="QST1568" s="200"/>
      <c r="QSU1568" s="200"/>
      <c r="QSV1568" s="200"/>
      <c r="QSW1568" s="200"/>
      <c r="QSX1568" s="200"/>
      <c r="QSY1568" s="200"/>
      <c r="QSZ1568" s="200"/>
      <c r="QTA1568" s="200"/>
      <c r="QTB1568" s="200"/>
      <c r="QTC1568" s="200"/>
      <c r="QTD1568" s="200"/>
      <c r="QTE1568" s="200"/>
      <c r="QTF1568" s="200"/>
      <c r="QTG1568" s="200"/>
      <c r="QTH1568" s="200"/>
      <c r="QTI1568" s="200"/>
      <c r="QTJ1568" s="200"/>
      <c r="QTK1568" s="200"/>
      <c r="QTL1568" s="200"/>
      <c r="QTM1568" s="200"/>
      <c r="QTN1568" s="200"/>
      <c r="QTO1568" s="200"/>
      <c r="QTP1568" s="200"/>
      <c r="QTQ1568" s="200"/>
      <c r="QTR1568" s="200"/>
      <c r="QTS1568" s="200"/>
      <c r="QTT1568" s="200"/>
      <c r="QTU1568" s="200"/>
      <c r="QTV1568" s="200"/>
      <c r="QTW1568" s="200"/>
      <c r="QTX1568" s="200"/>
      <c r="QTY1568" s="200"/>
      <c r="QTZ1568" s="200"/>
      <c r="QUA1568" s="200"/>
      <c r="QUB1568" s="200"/>
      <c r="QUC1568" s="200"/>
      <c r="QUD1568" s="200"/>
      <c r="QUE1568" s="200"/>
      <c r="QUF1568" s="200"/>
      <c r="QUG1568" s="200"/>
      <c r="QUH1568" s="200"/>
      <c r="QUI1568" s="200"/>
      <c r="QUJ1568" s="200"/>
      <c r="QUK1568" s="200"/>
      <c r="QUL1568" s="200"/>
      <c r="QUM1568" s="200"/>
      <c r="QUN1568" s="200"/>
      <c r="QUO1568" s="200"/>
      <c r="QUP1568" s="200"/>
      <c r="QUQ1568" s="200"/>
      <c r="QUR1568" s="200"/>
      <c r="QUS1568" s="200"/>
      <c r="QUT1568" s="200"/>
      <c r="QUU1568" s="200"/>
      <c r="QUV1568" s="200"/>
      <c r="QUW1568" s="200"/>
      <c r="QUX1568" s="200"/>
      <c r="QUY1568" s="200"/>
      <c r="QUZ1568" s="200"/>
      <c r="QVA1568" s="200"/>
      <c r="QVB1568" s="200"/>
      <c r="QVC1568" s="200"/>
      <c r="QVD1568" s="200"/>
      <c r="QVE1568" s="200"/>
      <c r="QVF1568" s="200"/>
      <c r="QVG1568" s="200"/>
      <c r="QVH1568" s="200"/>
      <c r="QVI1568" s="200"/>
      <c r="QVJ1568" s="200"/>
      <c r="QVK1568" s="200"/>
      <c r="QVL1568" s="200"/>
      <c r="QVM1568" s="200"/>
      <c r="QVN1568" s="200"/>
      <c r="QVO1568" s="200"/>
      <c r="QVP1568" s="200"/>
      <c r="QVQ1568" s="200"/>
      <c r="QVR1568" s="200"/>
      <c r="QVS1568" s="200"/>
      <c r="QVT1568" s="200"/>
      <c r="QVU1568" s="200"/>
      <c r="QVV1568" s="200"/>
      <c r="QVW1568" s="200"/>
      <c r="QVX1568" s="200"/>
      <c r="QVY1568" s="200"/>
      <c r="QVZ1568" s="200"/>
      <c r="QWA1568" s="200"/>
      <c r="QWB1568" s="200"/>
      <c r="QWC1568" s="200"/>
      <c r="QWD1568" s="200"/>
      <c r="QWE1568" s="200"/>
      <c r="QWF1568" s="200"/>
      <c r="QWG1568" s="200"/>
      <c r="QWH1568" s="200"/>
      <c r="QWI1568" s="200"/>
      <c r="QWJ1568" s="200"/>
      <c r="QWK1568" s="200"/>
      <c r="QWL1568" s="200"/>
      <c r="QWM1568" s="200"/>
      <c r="QWN1568" s="200"/>
      <c r="QWO1568" s="200"/>
      <c r="QWP1568" s="200"/>
      <c r="QWQ1568" s="200"/>
      <c r="QWR1568" s="200"/>
      <c r="QWS1568" s="200"/>
      <c r="QWT1568" s="200"/>
      <c r="QWU1568" s="200"/>
      <c r="QWV1568" s="200"/>
      <c r="QWW1568" s="200"/>
      <c r="QWX1568" s="200"/>
      <c r="QWY1568" s="200"/>
      <c r="QWZ1568" s="200"/>
      <c r="QXA1568" s="200"/>
      <c r="QXB1568" s="200"/>
      <c r="QXC1568" s="200"/>
      <c r="QXD1568" s="200"/>
      <c r="QXE1568" s="200"/>
      <c r="QXF1568" s="200"/>
      <c r="QXG1568" s="200"/>
      <c r="QXH1568" s="200"/>
      <c r="QXI1568" s="200"/>
      <c r="QXJ1568" s="200"/>
      <c r="QXK1568" s="200"/>
      <c r="QXL1568" s="200"/>
      <c r="QXM1568" s="200"/>
      <c r="QXN1568" s="200"/>
      <c r="QXO1568" s="200"/>
      <c r="QXP1568" s="200"/>
      <c r="QXQ1568" s="200"/>
      <c r="QXR1568" s="200"/>
      <c r="QXS1568" s="200"/>
      <c r="QXT1568" s="200"/>
      <c r="QXU1568" s="200"/>
      <c r="QXV1568" s="200"/>
      <c r="QXW1568" s="200"/>
      <c r="QXX1568" s="200"/>
      <c r="QXY1568" s="200"/>
      <c r="QXZ1568" s="200"/>
      <c r="QYA1568" s="200"/>
      <c r="QYB1568" s="200"/>
      <c r="QYC1568" s="200"/>
      <c r="QYD1568" s="200"/>
      <c r="QYE1568" s="200"/>
      <c r="QYF1568" s="200"/>
      <c r="QYG1568" s="200"/>
      <c r="QYH1568" s="200"/>
      <c r="QYI1568" s="200"/>
      <c r="QYJ1568" s="200"/>
      <c r="QYK1568" s="200"/>
      <c r="QYL1568" s="200"/>
      <c r="QYM1568" s="200"/>
      <c r="QYN1568" s="200"/>
      <c r="QYO1568" s="200"/>
      <c r="QYP1568" s="200"/>
      <c r="QYQ1568" s="200"/>
      <c r="QYR1568" s="200"/>
      <c r="QYS1568" s="200"/>
      <c r="QYT1568" s="200"/>
      <c r="QYU1568" s="200"/>
      <c r="QYV1568" s="200"/>
      <c r="QYW1568" s="200"/>
      <c r="QYX1568" s="200"/>
      <c r="QYY1568" s="200"/>
      <c r="QYZ1568" s="200"/>
      <c r="QZA1568" s="200"/>
      <c r="QZB1568" s="200"/>
      <c r="QZC1568" s="200"/>
      <c r="QZD1568" s="200"/>
      <c r="QZE1568" s="200"/>
      <c r="QZF1568" s="200"/>
      <c r="QZG1568" s="200"/>
      <c r="QZH1568" s="200"/>
      <c r="QZI1568" s="200"/>
      <c r="QZJ1568" s="200"/>
      <c r="QZK1568" s="200"/>
      <c r="QZL1568" s="200"/>
      <c r="QZM1568" s="200"/>
      <c r="QZN1568" s="200"/>
      <c r="QZO1568" s="200"/>
      <c r="QZP1568" s="200"/>
      <c r="QZQ1568" s="200"/>
      <c r="QZR1568" s="200"/>
      <c r="QZS1568" s="200"/>
      <c r="QZT1568" s="200"/>
      <c r="QZU1568" s="200"/>
      <c r="QZV1568" s="200"/>
      <c r="QZW1568" s="200"/>
      <c r="QZX1568" s="200"/>
      <c r="QZY1568" s="200"/>
      <c r="QZZ1568" s="200"/>
      <c r="RAA1568" s="200"/>
      <c r="RAB1568" s="200"/>
      <c r="RAC1568" s="200"/>
      <c r="RAD1568" s="200"/>
      <c r="RAE1568" s="200"/>
      <c r="RAF1568" s="200"/>
      <c r="RAG1568" s="200"/>
      <c r="RAH1568" s="200"/>
      <c r="RAI1568" s="200"/>
      <c r="RAJ1568" s="200"/>
      <c r="RAK1568" s="200"/>
      <c r="RAL1568" s="200"/>
      <c r="RAM1568" s="200"/>
      <c r="RAN1568" s="200"/>
      <c r="RAO1568" s="200"/>
      <c r="RAP1568" s="200"/>
      <c r="RAQ1568" s="200"/>
      <c r="RAR1568" s="200"/>
      <c r="RAS1568" s="200"/>
      <c r="RAT1568" s="200"/>
      <c r="RAU1568" s="200"/>
      <c r="RAV1568" s="200"/>
      <c r="RAW1568" s="200"/>
      <c r="RAX1568" s="200"/>
      <c r="RAY1568" s="200"/>
      <c r="RAZ1568" s="200"/>
      <c r="RBA1568" s="200"/>
      <c r="RBB1568" s="200"/>
      <c r="RBC1568" s="200"/>
      <c r="RBD1568" s="200"/>
      <c r="RBE1568" s="200"/>
      <c r="RBF1568" s="200"/>
      <c r="RBG1568" s="200"/>
      <c r="RBH1568" s="200"/>
      <c r="RBI1568" s="200"/>
      <c r="RBJ1568" s="200"/>
      <c r="RBK1568" s="200"/>
      <c r="RBL1568" s="200"/>
      <c r="RBM1568" s="200"/>
      <c r="RBN1568" s="200"/>
      <c r="RBO1568" s="200"/>
      <c r="RBP1568" s="200"/>
      <c r="RBQ1568" s="200"/>
      <c r="RBR1568" s="200"/>
      <c r="RBS1568" s="200"/>
      <c r="RBT1568" s="200"/>
      <c r="RBU1568" s="200"/>
      <c r="RBV1568" s="200"/>
      <c r="RBW1568" s="200"/>
      <c r="RBX1568" s="200"/>
      <c r="RBY1568" s="200"/>
      <c r="RBZ1568" s="200"/>
      <c r="RCA1568" s="200"/>
      <c r="RCB1568" s="200"/>
      <c r="RCC1568" s="200"/>
      <c r="RCD1568" s="200"/>
      <c r="RCE1568" s="200"/>
      <c r="RCF1568" s="200"/>
      <c r="RCG1568" s="200"/>
      <c r="RCH1568" s="200"/>
      <c r="RCI1568" s="200"/>
      <c r="RCJ1568" s="200"/>
      <c r="RCK1568" s="200"/>
      <c r="RCL1568" s="200"/>
      <c r="RCM1568" s="200"/>
      <c r="RCN1568" s="200"/>
      <c r="RCO1568" s="200"/>
      <c r="RCP1568" s="200"/>
      <c r="RCQ1568" s="200"/>
      <c r="RCR1568" s="200"/>
      <c r="RCS1568" s="200"/>
      <c r="RCT1568" s="200"/>
      <c r="RCU1568" s="200"/>
      <c r="RCV1568" s="200"/>
      <c r="RCW1568" s="200"/>
      <c r="RCX1568" s="200"/>
      <c r="RCY1568" s="200"/>
      <c r="RCZ1568" s="200"/>
      <c r="RDA1568" s="200"/>
      <c r="RDB1568" s="200"/>
      <c r="RDC1568" s="200"/>
      <c r="RDD1568" s="200"/>
      <c r="RDE1568" s="200"/>
      <c r="RDF1568" s="200"/>
      <c r="RDG1568" s="200"/>
      <c r="RDH1568" s="200"/>
      <c r="RDI1568" s="200"/>
      <c r="RDJ1568" s="200"/>
      <c r="RDK1568" s="200"/>
      <c r="RDL1568" s="200"/>
      <c r="RDM1568" s="200"/>
      <c r="RDN1568" s="200"/>
      <c r="RDO1568" s="200"/>
      <c r="RDP1568" s="200"/>
      <c r="RDQ1568" s="200"/>
      <c r="RDR1568" s="200"/>
      <c r="RDS1568" s="200"/>
      <c r="RDT1568" s="200"/>
      <c r="RDU1568" s="200"/>
      <c r="RDV1568" s="200"/>
      <c r="RDW1568" s="200"/>
      <c r="RDX1568" s="200"/>
      <c r="RDY1568" s="200"/>
      <c r="RDZ1568" s="200"/>
      <c r="REA1568" s="200"/>
      <c r="REB1568" s="200"/>
      <c r="REC1568" s="200"/>
      <c r="RED1568" s="200"/>
      <c r="REE1568" s="200"/>
      <c r="REF1568" s="200"/>
      <c r="REG1568" s="200"/>
      <c r="REH1568" s="200"/>
      <c r="REI1568" s="200"/>
      <c r="REJ1568" s="200"/>
      <c r="REK1568" s="200"/>
      <c r="REL1568" s="200"/>
      <c r="REM1568" s="200"/>
      <c r="REN1568" s="200"/>
      <c r="REO1568" s="200"/>
      <c r="REP1568" s="200"/>
      <c r="REQ1568" s="200"/>
      <c r="RER1568" s="200"/>
      <c r="RES1568" s="200"/>
      <c r="RET1568" s="200"/>
      <c r="REU1568" s="200"/>
      <c r="REV1568" s="200"/>
      <c r="REW1568" s="200"/>
      <c r="REX1568" s="200"/>
      <c r="REY1568" s="200"/>
      <c r="REZ1568" s="200"/>
      <c r="RFA1568" s="200"/>
      <c r="RFB1568" s="200"/>
      <c r="RFC1568" s="200"/>
      <c r="RFD1568" s="200"/>
      <c r="RFE1568" s="200"/>
      <c r="RFF1568" s="200"/>
      <c r="RFG1568" s="200"/>
      <c r="RFH1568" s="200"/>
      <c r="RFI1568" s="200"/>
      <c r="RFJ1568" s="200"/>
      <c r="RFK1568" s="200"/>
      <c r="RFL1568" s="200"/>
      <c r="RFM1568" s="200"/>
      <c r="RFN1568" s="200"/>
      <c r="RFO1568" s="200"/>
      <c r="RFP1568" s="200"/>
      <c r="RFQ1568" s="200"/>
      <c r="RFR1568" s="200"/>
      <c r="RFS1568" s="200"/>
      <c r="RFT1568" s="200"/>
      <c r="RFU1568" s="200"/>
      <c r="RFV1568" s="200"/>
      <c r="RFW1568" s="200"/>
      <c r="RFX1568" s="200"/>
      <c r="RFY1568" s="200"/>
      <c r="RFZ1568" s="200"/>
      <c r="RGA1568" s="200"/>
      <c r="RGB1568" s="200"/>
      <c r="RGC1568" s="200"/>
      <c r="RGD1568" s="200"/>
      <c r="RGE1568" s="200"/>
      <c r="RGF1568" s="200"/>
      <c r="RGG1568" s="200"/>
      <c r="RGH1568" s="200"/>
      <c r="RGI1568" s="200"/>
      <c r="RGJ1568" s="200"/>
      <c r="RGK1568" s="200"/>
      <c r="RGL1568" s="200"/>
      <c r="RGM1568" s="200"/>
      <c r="RGN1568" s="200"/>
      <c r="RGO1568" s="200"/>
      <c r="RGP1568" s="200"/>
      <c r="RGQ1568" s="200"/>
      <c r="RGR1568" s="200"/>
      <c r="RGS1568" s="200"/>
      <c r="RGT1568" s="200"/>
      <c r="RGU1568" s="200"/>
      <c r="RGV1568" s="200"/>
      <c r="RGW1568" s="200"/>
      <c r="RGX1568" s="200"/>
      <c r="RGY1568" s="200"/>
      <c r="RGZ1568" s="200"/>
      <c r="RHA1568" s="200"/>
      <c r="RHB1568" s="200"/>
      <c r="RHC1568" s="200"/>
      <c r="RHD1568" s="200"/>
      <c r="RHE1568" s="200"/>
      <c r="RHF1568" s="200"/>
      <c r="RHG1568" s="200"/>
      <c r="RHH1568" s="200"/>
      <c r="RHI1568" s="200"/>
      <c r="RHJ1568" s="200"/>
      <c r="RHK1568" s="200"/>
      <c r="RHL1568" s="200"/>
      <c r="RHM1568" s="200"/>
      <c r="RHN1568" s="200"/>
      <c r="RHO1568" s="200"/>
      <c r="RHP1568" s="200"/>
      <c r="RHQ1568" s="200"/>
      <c r="RHR1568" s="200"/>
      <c r="RHS1568" s="200"/>
      <c r="RHT1568" s="200"/>
      <c r="RHU1568" s="200"/>
      <c r="RHV1568" s="200"/>
      <c r="RHW1568" s="200"/>
      <c r="RHX1568" s="200"/>
      <c r="RHY1568" s="200"/>
      <c r="RHZ1568" s="200"/>
      <c r="RIA1568" s="200"/>
      <c r="RIB1568" s="200"/>
      <c r="RIC1568" s="200"/>
      <c r="RID1568" s="200"/>
      <c r="RIE1568" s="200"/>
      <c r="RIF1568" s="200"/>
      <c r="RIG1568" s="200"/>
      <c r="RIH1568" s="200"/>
      <c r="RII1568" s="200"/>
      <c r="RIJ1568" s="200"/>
      <c r="RIK1568" s="200"/>
      <c r="RIL1568" s="200"/>
      <c r="RIM1568" s="200"/>
      <c r="RIN1568" s="200"/>
      <c r="RIO1568" s="200"/>
      <c r="RIP1568" s="200"/>
      <c r="RIQ1568" s="200"/>
      <c r="RIR1568" s="200"/>
      <c r="RIS1568" s="200"/>
      <c r="RIT1568" s="200"/>
      <c r="RIU1568" s="200"/>
      <c r="RIV1568" s="200"/>
      <c r="RIW1568" s="200"/>
      <c r="RIX1568" s="200"/>
      <c r="RIY1568" s="200"/>
      <c r="RIZ1568" s="200"/>
      <c r="RJA1568" s="200"/>
      <c r="RJB1568" s="200"/>
      <c r="RJC1568" s="200"/>
      <c r="RJD1568" s="200"/>
      <c r="RJE1568" s="200"/>
      <c r="RJF1568" s="200"/>
      <c r="RJG1568" s="200"/>
      <c r="RJH1568" s="200"/>
      <c r="RJI1568" s="200"/>
      <c r="RJJ1568" s="200"/>
      <c r="RJK1568" s="200"/>
      <c r="RJL1568" s="200"/>
      <c r="RJM1568" s="200"/>
      <c r="RJN1568" s="200"/>
      <c r="RJO1568" s="200"/>
      <c r="RJP1568" s="200"/>
      <c r="RJQ1568" s="200"/>
      <c r="RJR1568" s="200"/>
      <c r="RJS1568" s="200"/>
      <c r="RJT1568" s="200"/>
      <c r="RJU1568" s="200"/>
      <c r="RJV1568" s="200"/>
      <c r="RJW1568" s="200"/>
      <c r="RJX1568" s="200"/>
      <c r="RJY1568" s="200"/>
      <c r="RJZ1568" s="200"/>
      <c r="RKA1568" s="200"/>
      <c r="RKB1568" s="200"/>
      <c r="RKC1568" s="200"/>
      <c r="RKD1568" s="200"/>
      <c r="RKE1568" s="200"/>
      <c r="RKF1568" s="200"/>
      <c r="RKG1568" s="200"/>
      <c r="RKH1568" s="200"/>
      <c r="RKI1568" s="200"/>
      <c r="RKJ1568" s="200"/>
      <c r="RKK1568" s="200"/>
      <c r="RKL1568" s="200"/>
      <c r="RKM1568" s="200"/>
      <c r="RKN1568" s="200"/>
      <c r="RKO1568" s="200"/>
      <c r="RKP1568" s="200"/>
      <c r="RKQ1568" s="200"/>
      <c r="RKR1568" s="200"/>
      <c r="RKS1568" s="200"/>
      <c r="RKT1568" s="200"/>
      <c r="RKU1568" s="200"/>
      <c r="RKV1568" s="200"/>
      <c r="RKW1568" s="200"/>
      <c r="RKX1568" s="200"/>
      <c r="RKY1568" s="200"/>
      <c r="RKZ1568" s="200"/>
      <c r="RLA1568" s="200"/>
      <c r="RLB1568" s="200"/>
      <c r="RLC1568" s="200"/>
      <c r="RLD1568" s="200"/>
      <c r="RLE1568" s="200"/>
      <c r="RLF1568" s="200"/>
      <c r="RLG1568" s="200"/>
      <c r="RLH1568" s="200"/>
      <c r="RLI1568" s="200"/>
      <c r="RLJ1568" s="200"/>
      <c r="RLK1568" s="200"/>
      <c r="RLL1568" s="200"/>
      <c r="RLM1568" s="200"/>
      <c r="RLN1568" s="200"/>
      <c r="RLO1568" s="200"/>
      <c r="RLP1568" s="200"/>
      <c r="RLQ1568" s="200"/>
      <c r="RLR1568" s="200"/>
      <c r="RLS1568" s="200"/>
      <c r="RLT1568" s="200"/>
      <c r="RLU1568" s="200"/>
      <c r="RLV1568" s="200"/>
      <c r="RLW1568" s="200"/>
      <c r="RLX1568" s="200"/>
      <c r="RLY1568" s="200"/>
      <c r="RLZ1568" s="200"/>
      <c r="RMA1568" s="200"/>
      <c r="RMB1568" s="200"/>
      <c r="RMC1568" s="200"/>
      <c r="RMD1568" s="200"/>
      <c r="RME1568" s="200"/>
      <c r="RMF1568" s="200"/>
      <c r="RMG1568" s="200"/>
      <c r="RMH1568" s="200"/>
      <c r="RMI1568" s="200"/>
      <c r="RMJ1568" s="200"/>
      <c r="RMK1568" s="200"/>
      <c r="RML1568" s="200"/>
      <c r="RMM1568" s="200"/>
      <c r="RMN1568" s="200"/>
      <c r="RMO1568" s="200"/>
      <c r="RMP1568" s="200"/>
      <c r="RMQ1568" s="200"/>
      <c r="RMR1568" s="200"/>
      <c r="RMS1568" s="200"/>
      <c r="RMT1568" s="200"/>
      <c r="RMU1568" s="200"/>
      <c r="RMV1568" s="200"/>
      <c r="RMW1568" s="200"/>
      <c r="RMX1568" s="200"/>
      <c r="RMY1568" s="200"/>
      <c r="RMZ1568" s="200"/>
      <c r="RNA1568" s="200"/>
      <c r="RNB1568" s="200"/>
      <c r="RNC1568" s="200"/>
      <c r="RND1568" s="200"/>
      <c r="RNE1568" s="200"/>
      <c r="RNF1568" s="200"/>
      <c r="RNG1568" s="200"/>
      <c r="RNH1568" s="200"/>
      <c r="RNI1568" s="200"/>
      <c r="RNJ1568" s="200"/>
      <c r="RNK1568" s="200"/>
      <c r="RNL1568" s="200"/>
      <c r="RNM1568" s="200"/>
      <c r="RNN1568" s="200"/>
      <c r="RNO1568" s="200"/>
      <c r="RNP1568" s="200"/>
      <c r="RNQ1568" s="200"/>
      <c r="RNR1568" s="200"/>
      <c r="RNS1568" s="200"/>
      <c r="RNT1568" s="200"/>
      <c r="RNU1568" s="200"/>
      <c r="RNV1568" s="200"/>
      <c r="RNW1568" s="200"/>
      <c r="RNX1568" s="200"/>
      <c r="RNY1568" s="200"/>
      <c r="RNZ1568" s="200"/>
      <c r="ROA1568" s="200"/>
      <c r="ROB1568" s="200"/>
      <c r="ROC1568" s="200"/>
      <c r="ROD1568" s="200"/>
      <c r="ROE1568" s="200"/>
      <c r="ROF1568" s="200"/>
      <c r="ROG1568" s="200"/>
      <c r="ROH1568" s="200"/>
      <c r="ROI1568" s="200"/>
      <c r="ROJ1568" s="200"/>
      <c r="ROK1568" s="200"/>
      <c r="ROL1568" s="200"/>
      <c r="ROM1568" s="200"/>
      <c r="RON1568" s="200"/>
      <c r="ROO1568" s="200"/>
      <c r="ROP1568" s="200"/>
      <c r="ROQ1568" s="200"/>
      <c r="ROR1568" s="200"/>
      <c r="ROS1568" s="200"/>
      <c r="ROT1568" s="200"/>
      <c r="ROU1568" s="200"/>
      <c r="ROV1568" s="200"/>
      <c r="ROW1568" s="200"/>
      <c r="ROX1568" s="200"/>
      <c r="ROY1568" s="200"/>
      <c r="ROZ1568" s="200"/>
      <c r="RPA1568" s="200"/>
      <c r="RPB1568" s="200"/>
      <c r="RPC1568" s="200"/>
      <c r="RPD1568" s="200"/>
      <c r="RPE1568" s="200"/>
      <c r="RPF1568" s="200"/>
      <c r="RPG1568" s="200"/>
      <c r="RPH1568" s="200"/>
      <c r="RPI1568" s="200"/>
      <c r="RPJ1568" s="200"/>
      <c r="RPK1568" s="200"/>
      <c r="RPL1568" s="200"/>
      <c r="RPM1568" s="200"/>
      <c r="RPN1568" s="200"/>
      <c r="RPO1568" s="200"/>
      <c r="RPP1568" s="200"/>
      <c r="RPQ1568" s="200"/>
      <c r="RPR1568" s="200"/>
      <c r="RPS1568" s="200"/>
      <c r="RPT1568" s="200"/>
      <c r="RPU1568" s="200"/>
      <c r="RPV1568" s="200"/>
      <c r="RPW1568" s="200"/>
      <c r="RPX1568" s="200"/>
      <c r="RPY1568" s="200"/>
      <c r="RPZ1568" s="200"/>
      <c r="RQA1568" s="200"/>
      <c r="RQB1568" s="200"/>
      <c r="RQC1568" s="200"/>
      <c r="RQD1568" s="200"/>
      <c r="RQE1568" s="200"/>
      <c r="RQF1568" s="200"/>
      <c r="RQG1568" s="200"/>
      <c r="RQH1568" s="200"/>
      <c r="RQI1568" s="200"/>
      <c r="RQJ1568" s="200"/>
      <c r="RQK1568" s="200"/>
      <c r="RQL1568" s="200"/>
      <c r="RQM1568" s="200"/>
      <c r="RQN1568" s="200"/>
      <c r="RQO1568" s="200"/>
      <c r="RQP1568" s="200"/>
      <c r="RQQ1568" s="200"/>
      <c r="RQR1568" s="200"/>
      <c r="RQS1568" s="200"/>
      <c r="RQT1568" s="200"/>
      <c r="RQU1568" s="200"/>
      <c r="RQV1568" s="200"/>
      <c r="RQW1568" s="200"/>
      <c r="RQX1568" s="200"/>
      <c r="RQY1568" s="200"/>
      <c r="RQZ1568" s="200"/>
      <c r="RRA1568" s="200"/>
      <c r="RRB1568" s="200"/>
      <c r="RRC1568" s="200"/>
      <c r="RRD1568" s="200"/>
      <c r="RRE1568" s="200"/>
      <c r="RRF1568" s="200"/>
      <c r="RRG1568" s="200"/>
      <c r="RRH1568" s="200"/>
      <c r="RRI1568" s="200"/>
      <c r="RRJ1568" s="200"/>
      <c r="RRK1568" s="200"/>
      <c r="RRL1568" s="200"/>
      <c r="RRM1568" s="200"/>
      <c r="RRN1568" s="200"/>
      <c r="RRO1568" s="200"/>
      <c r="RRP1568" s="200"/>
      <c r="RRQ1568" s="200"/>
      <c r="RRR1568" s="200"/>
      <c r="RRS1568" s="200"/>
      <c r="RRT1568" s="200"/>
      <c r="RRU1568" s="200"/>
      <c r="RRV1568" s="200"/>
      <c r="RRW1568" s="200"/>
      <c r="RRX1568" s="200"/>
      <c r="RRY1568" s="200"/>
      <c r="RRZ1568" s="200"/>
      <c r="RSA1568" s="200"/>
      <c r="RSB1568" s="200"/>
      <c r="RSC1568" s="200"/>
      <c r="RSD1568" s="200"/>
      <c r="RSE1568" s="200"/>
      <c r="RSF1568" s="200"/>
      <c r="RSG1568" s="200"/>
      <c r="RSH1568" s="200"/>
      <c r="RSI1568" s="200"/>
      <c r="RSJ1568" s="200"/>
      <c r="RSK1568" s="200"/>
      <c r="RSL1568" s="200"/>
      <c r="RSM1568" s="200"/>
      <c r="RSN1568" s="200"/>
      <c r="RSO1568" s="200"/>
      <c r="RSP1568" s="200"/>
      <c r="RSQ1568" s="200"/>
      <c r="RSR1568" s="200"/>
      <c r="RSS1568" s="200"/>
      <c r="RST1568" s="200"/>
      <c r="RSU1568" s="200"/>
      <c r="RSV1568" s="200"/>
      <c r="RSW1568" s="200"/>
      <c r="RSX1568" s="200"/>
      <c r="RSY1568" s="200"/>
      <c r="RSZ1568" s="200"/>
      <c r="RTA1568" s="200"/>
      <c r="RTB1568" s="200"/>
      <c r="RTC1568" s="200"/>
      <c r="RTD1568" s="200"/>
      <c r="RTE1568" s="200"/>
      <c r="RTF1568" s="200"/>
      <c r="RTG1568" s="200"/>
      <c r="RTH1568" s="200"/>
      <c r="RTI1568" s="200"/>
      <c r="RTJ1568" s="200"/>
      <c r="RTK1568" s="200"/>
      <c r="RTL1568" s="200"/>
      <c r="RTM1568" s="200"/>
      <c r="RTN1568" s="200"/>
      <c r="RTO1568" s="200"/>
      <c r="RTP1568" s="200"/>
      <c r="RTQ1568" s="200"/>
      <c r="RTR1568" s="200"/>
      <c r="RTS1568" s="200"/>
      <c r="RTT1568" s="200"/>
      <c r="RTU1568" s="200"/>
      <c r="RTV1568" s="200"/>
      <c r="RTW1568" s="200"/>
      <c r="RTX1568" s="200"/>
      <c r="RTY1568" s="200"/>
      <c r="RTZ1568" s="200"/>
      <c r="RUA1568" s="200"/>
      <c r="RUB1568" s="200"/>
      <c r="RUC1568" s="200"/>
      <c r="RUD1568" s="200"/>
      <c r="RUE1568" s="200"/>
      <c r="RUF1568" s="200"/>
      <c r="RUG1568" s="200"/>
      <c r="RUH1568" s="200"/>
      <c r="RUI1568" s="200"/>
      <c r="RUJ1568" s="200"/>
      <c r="RUK1568" s="200"/>
      <c r="RUL1568" s="200"/>
      <c r="RUM1568" s="200"/>
      <c r="RUN1568" s="200"/>
      <c r="RUO1568" s="200"/>
      <c r="RUP1568" s="200"/>
      <c r="RUQ1568" s="200"/>
      <c r="RUR1568" s="200"/>
      <c r="RUS1568" s="200"/>
      <c r="RUT1568" s="200"/>
      <c r="RUU1568" s="200"/>
      <c r="RUV1568" s="200"/>
      <c r="RUW1568" s="200"/>
      <c r="RUX1568" s="200"/>
      <c r="RUY1568" s="200"/>
      <c r="RUZ1568" s="200"/>
      <c r="RVA1568" s="200"/>
      <c r="RVB1568" s="200"/>
      <c r="RVC1568" s="200"/>
      <c r="RVD1568" s="200"/>
      <c r="RVE1568" s="200"/>
      <c r="RVF1568" s="200"/>
      <c r="RVG1568" s="200"/>
      <c r="RVH1568" s="200"/>
      <c r="RVI1568" s="200"/>
      <c r="RVJ1568" s="200"/>
      <c r="RVK1568" s="200"/>
      <c r="RVL1568" s="200"/>
      <c r="RVM1568" s="200"/>
      <c r="RVN1568" s="200"/>
      <c r="RVO1568" s="200"/>
      <c r="RVP1568" s="200"/>
      <c r="RVQ1568" s="200"/>
      <c r="RVR1568" s="200"/>
      <c r="RVS1568" s="200"/>
      <c r="RVT1568" s="200"/>
      <c r="RVU1568" s="200"/>
      <c r="RVV1568" s="200"/>
      <c r="RVW1568" s="200"/>
      <c r="RVX1568" s="200"/>
      <c r="RVY1568" s="200"/>
      <c r="RVZ1568" s="200"/>
      <c r="RWA1568" s="200"/>
      <c r="RWB1568" s="200"/>
      <c r="RWC1568" s="200"/>
      <c r="RWD1568" s="200"/>
      <c r="RWE1568" s="200"/>
      <c r="RWF1568" s="200"/>
      <c r="RWG1568" s="200"/>
      <c r="RWH1568" s="200"/>
      <c r="RWI1568" s="200"/>
      <c r="RWJ1568" s="200"/>
      <c r="RWK1568" s="200"/>
      <c r="RWL1568" s="200"/>
      <c r="RWM1568" s="200"/>
      <c r="RWN1568" s="200"/>
      <c r="RWO1568" s="200"/>
      <c r="RWP1568" s="200"/>
      <c r="RWQ1568" s="200"/>
      <c r="RWR1568" s="200"/>
      <c r="RWS1568" s="200"/>
      <c r="RWT1568" s="200"/>
      <c r="RWU1568" s="200"/>
      <c r="RWV1568" s="200"/>
      <c r="RWW1568" s="200"/>
      <c r="RWX1568" s="200"/>
      <c r="RWY1568" s="200"/>
      <c r="RWZ1568" s="200"/>
      <c r="RXA1568" s="200"/>
      <c r="RXB1568" s="200"/>
      <c r="RXC1568" s="200"/>
      <c r="RXD1568" s="200"/>
      <c r="RXE1568" s="200"/>
      <c r="RXF1568" s="200"/>
      <c r="RXG1568" s="200"/>
      <c r="RXH1568" s="200"/>
      <c r="RXI1568" s="200"/>
      <c r="RXJ1568" s="200"/>
      <c r="RXK1568" s="200"/>
      <c r="RXL1568" s="200"/>
      <c r="RXM1568" s="200"/>
      <c r="RXN1568" s="200"/>
      <c r="RXO1568" s="200"/>
      <c r="RXP1568" s="200"/>
      <c r="RXQ1568" s="200"/>
      <c r="RXR1568" s="200"/>
      <c r="RXS1568" s="200"/>
      <c r="RXT1568" s="200"/>
      <c r="RXU1568" s="200"/>
      <c r="RXV1568" s="200"/>
      <c r="RXW1568" s="200"/>
      <c r="RXX1568" s="200"/>
      <c r="RXY1568" s="200"/>
      <c r="RXZ1568" s="200"/>
      <c r="RYA1568" s="200"/>
      <c r="RYB1568" s="200"/>
      <c r="RYC1568" s="200"/>
      <c r="RYD1568" s="200"/>
      <c r="RYE1568" s="200"/>
      <c r="RYF1568" s="200"/>
      <c r="RYG1568" s="200"/>
      <c r="RYH1568" s="200"/>
      <c r="RYI1568" s="200"/>
      <c r="RYJ1568" s="200"/>
      <c r="RYK1568" s="200"/>
      <c r="RYL1568" s="200"/>
      <c r="RYM1568" s="200"/>
      <c r="RYN1568" s="200"/>
      <c r="RYO1568" s="200"/>
      <c r="RYP1568" s="200"/>
      <c r="RYQ1568" s="200"/>
      <c r="RYR1568" s="200"/>
      <c r="RYS1568" s="200"/>
      <c r="RYT1568" s="200"/>
      <c r="RYU1568" s="200"/>
      <c r="RYV1568" s="200"/>
      <c r="RYW1568" s="200"/>
      <c r="RYX1568" s="200"/>
      <c r="RYY1568" s="200"/>
      <c r="RYZ1568" s="200"/>
      <c r="RZA1568" s="200"/>
      <c r="RZB1568" s="200"/>
      <c r="RZC1568" s="200"/>
      <c r="RZD1568" s="200"/>
      <c r="RZE1568" s="200"/>
      <c r="RZF1568" s="200"/>
      <c r="RZG1568" s="200"/>
      <c r="RZH1568" s="200"/>
      <c r="RZI1568" s="200"/>
      <c r="RZJ1568" s="200"/>
      <c r="RZK1568" s="200"/>
      <c r="RZL1568" s="200"/>
      <c r="RZM1568" s="200"/>
      <c r="RZN1568" s="200"/>
      <c r="RZO1568" s="200"/>
      <c r="RZP1568" s="200"/>
      <c r="RZQ1568" s="200"/>
      <c r="RZR1568" s="200"/>
      <c r="RZS1568" s="200"/>
      <c r="RZT1568" s="200"/>
      <c r="RZU1568" s="200"/>
      <c r="RZV1568" s="200"/>
      <c r="RZW1568" s="200"/>
      <c r="RZX1568" s="200"/>
      <c r="RZY1568" s="200"/>
      <c r="RZZ1568" s="200"/>
      <c r="SAA1568" s="200"/>
      <c r="SAB1568" s="200"/>
      <c r="SAC1568" s="200"/>
      <c r="SAD1568" s="200"/>
      <c r="SAE1568" s="200"/>
      <c r="SAF1568" s="200"/>
      <c r="SAG1568" s="200"/>
      <c r="SAH1568" s="200"/>
      <c r="SAI1568" s="200"/>
      <c r="SAJ1568" s="200"/>
      <c r="SAK1568" s="200"/>
      <c r="SAL1568" s="200"/>
      <c r="SAM1568" s="200"/>
      <c r="SAN1568" s="200"/>
      <c r="SAO1568" s="200"/>
      <c r="SAP1568" s="200"/>
      <c r="SAQ1568" s="200"/>
      <c r="SAR1568" s="200"/>
      <c r="SAS1568" s="200"/>
      <c r="SAT1568" s="200"/>
      <c r="SAU1568" s="200"/>
      <c r="SAV1568" s="200"/>
      <c r="SAW1568" s="200"/>
      <c r="SAX1568" s="200"/>
      <c r="SAY1568" s="200"/>
      <c r="SAZ1568" s="200"/>
      <c r="SBA1568" s="200"/>
      <c r="SBB1568" s="200"/>
      <c r="SBC1568" s="200"/>
      <c r="SBD1568" s="200"/>
      <c r="SBE1568" s="200"/>
      <c r="SBF1568" s="200"/>
      <c r="SBG1568" s="200"/>
      <c r="SBH1568" s="200"/>
      <c r="SBI1568" s="200"/>
      <c r="SBJ1568" s="200"/>
      <c r="SBK1568" s="200"/>
      <c r="SBL1568" s="200"/>
      <c r="SBM1568" s="200"/>
      <c r="SBN1568" s="200"/>
      <c r="SBO1568" s="200"/>
      <c r="SBP1568" s="200"/>
      <c r="SBQ1568" s="200"/>
      <c r="SBR1568" s="200"/>
      <c r="SBS1568" s="200"/>
      <c r="SBT1568" s="200"/>
      <c r="SBU1568" s="200"/>
      <c r="SBV1568" s="200"/>
      <c r="SBW1568" s="200"/>
      <c r="SBX1568" s="200"/>
      <c r="SBY1568" s="200"/>
      <c r="SBZ1568" s="200"/>
      <c r="SCA1568" s="200"/>
      <c r="SCB1568" s="200"/>
      <c r="SCC1568" s="200"/>
      <c r="SCD1568" s="200"/>
      <c r="SCE1568" s="200"/>
      <c r="SCF1568" s="200"/>
      <c r="SCG1568" s="200"/>
      <c r="SCH1568" s="200"/>
      <c r="SCI1568" s="200"/>
      <c r="SCJ1568" s="200"/>
      <c r="SCK1568" s="200"/>
      <c r="SCL1568" s="200"/>
      <c r="SCM1568" s="200"/>
      <c r="SCN1568" s="200"/>
      <c r="SCO1568" s="200"/>
      <c r="SCP1568" s="200"/>
      <c r="SCQ1568" s="200"/>
      <c r="SCR1568" s="200"/>
      <c r="SCS1568" s="200"/>
      <c r="SCT1568" s="200"/>
      <c r="SCU1568" s="200"/>
      <c r="SCV1568" s="200"/>
      <c r="SCW1568" s="200"/>
      <c r="SCX1568" s="200"/>
      <c r="SCY1568" s="200"/>
      <c r="SCZ1568" s="200"/>
      <c r="SDA1568" s="200"/>
      <c r="SDB1568" s="200"/>
      <c r="SDC1568" s="200"/>
      <c r="SDD1568" s="200"/>
      <c r="SDE1568" s="200"/>
      <c r="SDF1568" s="200"/>
      <c r="SDG1568" s="200"/>
      <c r="SDH1568" s="200"/>
      <c r="SDI1568" s="200"/>
      <c r="SDJ1568" s="200"/>
      <c r="SDK1568" s="200"/>
      <c r="SDL1568" s="200"/>
      <c r="SDM1568" s="200"/>
      <c r="SDN1568" s="200"/>
      <c r="SDO1568" s="200"/>
      <c r="SDP1568" s="200"/>
      <c r="SDQ1568" s="200"/>
      <c r="SDR1568" s="200"/>
      <c r="SDS1568" s="200"/>
      <c r="SDT1568" s="200"/>
      <c r="SDU1568" s="200"/>
      <c r="SDV1568" s="200"/>
      <c r="SDW1568" s="200"/>
      <c r="SDX1568" s="200"/>
      <c r="SDY1568" s="200"/>
      <c r="SDZ1568" s="200"/>
      <c r="SEA1568" s="200"/>
      <c r="SEB1568" s="200"/>
      <c r="SEC1568" s="200"/>
      <c r="SED1568" s="200"/>
      <c r="SEE1568" s="200"/>
      <c r="SEF1568" s="200"/>
      <c r="SEG1568" s="200"/>
      <c r="SEH1568" s="200"/>
      <c r="SEI1568" s="200"/>
      <c r="SEJ1568" s="200"/>
      <c r="SEK1568" s="200"/>
      <c r="SEL1568" s="200"/>
      <c r="SEM1568" s="200"/>
      <c r="SEN1568" s="200"/>
      <c r="SEO1568" s="200"/>
      <c r="SEP1568" s="200"/>
      <c r="SEQ1568" s="200"/>
      <c r="SER1568" s="200"/>
      <c r="SES1568" s="200"/>
      <c r="SET1568" s="200"/>
      <c r="SEU1568" s="200"/>
      <c r="SEV1568" s="200"/>
      <c r="SEW1568" s="200"/>
      <c r="SEX1568" s="200"/>
      <c r="SEY1568" s="200"/>
      <c r="SEZ1568" s="200"/>
      <c r="SFA1568" s="200"/>
      <c r="SFB1568" s="200"/>
      <c r="SFC1568" s="200"/>
      <c r="SFD1568" s="200"/>
      <c r="SFE1568" s="200"/>
      <c r="SFF1568" s="200"/>
      <c r="SFG1568" s="200"/>
      <c r="SFH1568" s="200"/>
      <c r="SFI1568" s="200"/>
      <c r="SFJ1568" s="200"/>
      <c r="SFK1568" s="200"/>
      <c r="SFL1568" s="200"/>
      <c r="SFM1568" s="200"/>
      <c r="SFN1568" s="200"/>
      <c r="SFO1568" s="200"/>
      <c r="SFP1568" s="200"/>
      <c r="SFQ1568" s="200"/>
      <c r="SFR1568" s="200"/>
      <c r="SFS1568" s="200"/>
      <c r="SFT1568" s="200"/>
      <c r="SFU1568" s="200"/>
      <c r="SFV1568" s="200"/>
      <c r="SFW1568" s="200"/>
      <c r="SFX1568" s="200"/>
      <c r="SFY1568" s="200"/>
      <c r="SFZ1568" s="200"/>
      <c r="SGA1568" s="200"/>
      <c r="SGB1568" s="200"/>
      <c r="SGC1568" s="200"/>
      <c r="SGD1568" s="200"/>
      <c r="SGE1568" s="200"/>
      <c r="SGF1568" s="200"/>
      <c r="SGG1568" s="200"/>
      <c r="SGH1568" s="200"/>
      <c r="SGI1568" s="200"/>
      <c r="SGJ1568" s="200"/>
      <c r="SGK1568" s="200"/>
      <c r="SGL1568" s="200"/>
      <c r="SGM1568" s="200"/>
      <c r="SGN1568" s="200"/>
      <c r="SGO1568" s="200"/>
      <c r="SGP1568" s="200"/>
      <c r="SGQ1568" s="200"/>
      <c r="SGR1568" s="200"/>
      <c r="SGS1568" s="200"/>
      <c r="SGT1568" s="200"/>
      <c r="SGU1568" s="200"/>
      <c r="SGV1568" s="200"/>
      <c r="SGW1568" s="200"/>
      <c r="SGX1568" s="200"/>
      <c r="SGY1568" s="200"/>
      <c r="SGZ1568" s="200"/>
      <c r="SHA1568" s="200"/>
      <c r="SHB1568" s="200"/>
      <c r="SHC1568" s="200"/>
      <c r="SHD1568" s="200"/>
      <c r="SHE1568" s="200"/>
      <c r="SHF1568" s="200"/>
      <c r="SHG1568" s="200"/>
      <c r="SHH1568" s="200"/>
      <c r="SHI1568" s="200"/>
      <c r="SHJ1568" s="200"/>
      <c r="SHK1568" s="200"/>
      <c r="SHL1568" s="200"/>
      <c r="SHM1568" s="200"/>
      <c r="SHN1568" s="200"/>
      <c r="SHO1568" s="200"/>
      <c r="SHP1568" s="200"/>
      <c r="SHQ1568" s="200"/>
      <c r="SHR1568" s="200"/>
      <c r="SHS1568" s="200"/>
      <c r="SHT1568" s="200"/>
      <c r="SHU1568" s="200"/>
      <c r="SHV1568" s="200"/>
      <c r="SHW1568" s="200"/>
      <c r="SHX1568" s="200"/>
      <c r="SHY1568" s="200"/>
      <c r="SHZ1568" s="200"/>
      <c r="SIA1568" s="200"/>
      <c r="SIB1568" s="200"/>
      <c r="SIC1568" s="200"/>
      <c r="SID1568" s="200"/>
      <c r="SIE1568" s="200"/>
      <c r="SIF1568" s="200"/>
      <c r="SIG1568" s="200"/>
      <c r="SIH1568" s="200"/>
      <c r="SII1568" s="200"/>
      <c r="SIJ1568" s="200"/>
      <c r="SIK1568" s="200"/>
      <c r="SIL1568" s="200"/>
      <c r="SIM1568" s="200"/>
      <c r="SIN1568" s="200"/>
      <c r="SIO1568" s="200"/>
      <c r="SIP1568" s="200"/>
      <c r="SIQ1568" s="200"/>
      <c r="SIR1568" s="200"/>
      <c r="SIS1568" s="200"/>
      <c r="SIT1568" s="200"/>
      <c r="SIU1568" s="200"/>
      <c r="SIV1568" s="200"/>
      <c r="SIW1568" s="200"/>
      <c r="SIX1568" s="200"/>
      <c r="SIY1568" s="200"/>
      <c r="SIZ1568" s="200"/>
      <c r="SJA1568" s="200"/>
      <c r="SJB1568" s="200"/>
      <c r="SJC1568" s="200"/>
      <c r="SJD1568" s="200"/>
      <c r="SJE1568" s="200"/>
      <c r="SJF1568" s="200"/>
      <c r="SJG1568" s="200"/>
      <c r="SJH1568" s="200"/>
      <c r="SJI1568" s="200"/>
      <c r="SJJ1568" s="200"/>
      <c r="SJK1568" s="200"/>
      <c r="SJL1568" s="200"/>
      <c r="SJM1568" s="200"/>
      <c r="SJN1568" s="200"/>
      <c r="SJO1568" s="200"/>
      <c r="SJP1568" s="200"/>
      <c r="SJQ1568" s="200"/>
      <c r="SJR1568" s="200"/>
      <c r="SJS1568" s="200"/>
      <c r="SJT1568" s="200"/>
      <c r="SJU1568" s="200"/>
      <c r="SJV1568" s="200"/>
      <c r="SJW1568" s="200"/>
      <c r="SJX1568" s="200"/>
      <c r="SJY1568" s="200"/>
      <c r="SJZ1568" s="200"/>
      <c r="SKA1568" s="200"/>
      <c r="SKB1568" s="200"/>
      <c r="SKC1568" s="200"/>
      <c r="SKD1568" s="200"/>
      <c r="SKE1568" s="200"/>
      <c r="SKF1568" s="200"/>
      <c r="SKG1568" s="200"/>
      <c r="SKH1568" s="200"/>
      <c r="SKI1568" s="200"/>
      <c r="SKJ1568" s="200"/>
      <c r="SKK1568" s="200"/>
      <c r="SKL1568" s="200"/>
      <c r="SKM1568" s="200"/>
      <c r="SKN1568" s="200"/>
      <c r="SKO1568" s="200"/>
      <c r="SKP1568" s="200"/>
      <c r="SKQ1568" s="200"/>
      <c r="SKR1568" s="200"/>
      <c r="SKS1568" s="200"/>
      <c r="SKT1568" s="200"/>
      <c r="SKU1568" s="200"/>
      <c r="SKV1568" s="200"/>
      <c r="SKW1568" s="200"/>
      <c r="SKX1568" s="200"/>
      <c r="SKY1568" s="200"/>
      <c r="SKZ1568" s="200"/>
      <c r="SLA1568" s="200"/>
      <c r="SLB1568" s="200"/>
      <c r="SLC1568" s="200"/>
      <c r="SLD1568" s="200"/>
      <c r="SLE1568" s="200"/>
      <c r="SLF1568" s="200"/>
      <c r="SLG1568" s="200"/>
      <c r="SLH1568" s="200"/>
      <c r="SLI1568" s="200"/>
      <c r="SLJ1568" s="200"/>
      <c r="SLK1568" s="200"/>
      <c r="SLL1568" s="200"/>
      <c r="SLM1568" s="200"/>
      <c r="SLN1568" s="200"/>
      <c r="SLO1568" s="200"/>
      <c r="SLP1568" s="200"/>
      <c r="SLQ1568" s="200"/>
      <c r="SLR1568" s="200"/>
      <c r="SLS1568" s="200"/>
      <c r="SLT1568" s="200"/>
      <c r="SLU1568" s="200"/>
      <c r="SLV1568" s="200"/>
      <c r="SLW1568" s="200"/>
      <c r="SLX1568" s="200"/>
      <c r="SLY1568" s="200"/>
      <c r="SLZ1568" s="200"/>
      <c r="SMA1568" s="200"/>
      <c r="SMB1568" s="200"/>
      <c r="SMC1568" s="200"/>
      <c r="SMD1568" s="200"/>
      <c r="SME1568" s="200"/>
      <c r="SMF1568" s="200"/>
      <c r="SMG1568" s="200"/>
      <c r="SMH1568" s="200"/>
      <c r="SMI1568" s="200"/>
      <c r="SMJ1568" s="200"/>
      <c r="SMK1568" s="200"/>
      <c r="SML1568" s="200"/>
      <c r="SMM1568" s="200"/>
      <c r="SMN1568" s="200"/>
      <c r="SMO1568" s="200"/>
      <c r="SMP1568" s="200"/>
      <c r="SMQ1568" s="200"/>
      <c r="SMR1568" s="200"/>
      <c r="SMS1568" s="200"/>
      <c r="SMT1568" s="200"/>
      <c r="SMU1568" s="200"/>
      <c r="SMV1568" s="200"/>
      <c r="SMW1568" s="200"/>
      <c r="SMX1568" s="200"/>
      <c r="SMY1568" s="200"/>
      <c r="SMZ1568" s="200"/>
      <c r="SNA1568" s="200"/>
      <c r="SNB1568" s="200"/>
      <c r="SNC1568" s="200"/>
      <c r="SND1568" s="200"/>
      <c r="SNE1568" s="200"/>
      <c r="SNF1568" s="200"/>
      <c r="SNG1568" s="200"/>
      <c r="SNH1568" s="200"/>
      <c r="SNI1568" s="200"/>
      <c r="SNJ1568" s="200"/>
      <c r="SNK1568" s="200"/>
      <c r="SNL1568" s="200"/>
      <c r="SNM1568" s="200"/>
      <c r="SNN1568" s="200"/>
      <c r="SNO1568" s="200"/>
      <c r="SNP1568" s="200"/>
      <c r="SNQ1568" s="200"/>
      <c r="SNR1568" s="200"/>
      <c r="SNS1568" s="200"/>
      <c r="SNT1568" s="200"/>
      <c r="SNU1568" s="200"/>
      <c r="SNV1568" s="200"/>
      <c r="SNW1568" s="200"/>
      <c r="SNX1568" s="200"/>
      <c r="SNY1568" s="200"/>
      <c r="SNZ1568" s="200"/>
      <c r="SOA1568" s="200"/>
      <c r="SOB1568" s="200"/>
      <c r="SOC1568" s="200"/>
      <c r="SOD1568" s="200"/>
      <c r="SOE1568" s="200"/>
      <c r="SOF1568" s="200"/>
      <c r="SOG1568" s="200"/>
      <c r="SOH1568" s="200"/>
      <c r="SOI1568" s="200"/>
      <c r="SOJ1568" s="200"/>
      <c r="SOK1568" s="200"/>
      <c r="SOL1568" s="200"/>
      <c r="SOM1568" s="200"/>
      <c r="SON1568" s="200"/>
      <c r="SOO1568" s="200"/>
      <c r="SOP1568" s="200"/>
      <c r="SOQ1568" s="200"/>
      <c r="SOR1568" s="200"/>
      <c r="SOS1568" s="200"/>
      <c r="SOT1568" s="200"/>
      <c r="SOU1568" s="200"/>
      <c r="SOV1568" s="200"/>
      <c r="SOW1568" s="200"/>
      <c r="SOX1568" s="200"/>
      <c r="SOY1568" s="200"/>
      <c r="SOZ1568" s="200"/>
      <c r="SPA1568" s="200"/>
      <c r="SPB1568" s="200"/>
      <c r="SPC1568" s="200"/>
      <c r="SPD1568" s="200"/>
      <c r="SPE1568" s="200"/>
      <c r="SPF1568" s="200"/>
      <c r="SPG1568" s="200"/>
      <c r="SPH1568" s="200"/>
      <c r="SPI1568" s="200"/>
      <c r="SPJ1568" s="200"/>
      <c r="SPK1568" s="200"/>
      <c r="SPL1568" s="200"/>
      <c r="SPM1568" s="200"/>
      <c r="SPN1568" s="200"/>
      <c r="SPO1568" s="200"/>
      <c r="SPP1568" s="200"/>
      <c r="SPQ1568" s="200"/>
      <c r="SPR1568" s="200"/>
      <c r="SPS1568" s="200"/>
      <c r="SPT1568" s="200"/>
      <c r="SPU1568" s="200"/>
      <c r="SPV1568" s="200"/>
      <c r="SPW1568" s="200"/>
      <c r="SPX1568" s="200"/>
      <c r="SPY1568" s="200"/>
      <c r="SPZ1568" s="200"/>
      <c r="SQA1568" s="200"/>
      <c r="SQB1568" s="200"/>
      <c r="SQC1568" s="200"/>
      <c r="SQD1568" s="200"/>
      <c r="SQE1568" s="200"/>
      <c r="SQF1568" s="200"/>
      <c r="SQG1568" s="200"/>
      <c r="SQH1568" s="200"/>
      <c r="SQI1568" s="200"/>
      <c r="SQJ1568" s="200"/>
      <c r="SQK1568" s="200"/>
      <c r="SQL1568" s="200"/>
      <c r="SQM1568" s="200"/>
      <c r="SQN1568" s="200"/>
      <c r="SQO1568" s="200"/>
      <c r="SQP1568" s="200"/>
      <c r="SQQ1568" s="200"/>
      <c r="SQR1568" s="200"/>
      <c r="SQS1568" s="200"/>
      <c r="SQT1568" s="200"/>
      <c r="SQU1568" s="200"/>
      <c r="SQV1568" s="200"/>
      <c r="SQW1568" s="200"/>
      <c r="SQX1568" s="200"/>
      <c r="SQY1568" s="200"/>
      <c r="SQZ1568" s="200"/>
      <c r="SRA1568" s="200"/>
      <c r="SRB1568" s="200"/>
      <c r="SRC1568" s="200"/>
      <c r="SRD1568" s="200"/>
      <c r="SRE1568" s="200"/>
      <c r="SRF1568" s="200"/>
      <c r="SRG1568" s="200"/>
      <c r="SRH1568" s="200"/>
      <c r="SRI1568" s="200"/>
      <c r="SRJ1568" s="200"/>
      <c r="SRK1568" s="200"/>
      <c r="SRL1568" s="200"/>
      <c r="SRM1568" s="200"/>
      <c r="SRN1568" s="200"/>
      <c r="SRO1568" s="200"/>
      <c r="SRP1568" s="200"/>
      <c r="SRQ1568" s="200"/>
      <c r="SRR1568" s="200"/>
      <c r="SRS1568" s="200"/>
      <c r="SRT1568" s="200"/>
      <c r="SRU1568" s="200"/>
      <c r="SRV1568" s="200"/>
      <c r="SRW1568" s="200"/>
      <c r="SRX1568" s="200"/>
      <c r="SRY1568" s="200"/>
      <c r="SRZ1568" s="200"/>
      <c r="SSA1568" s="200"/>
      <c r="SSB1568" s="200"/>
      <c r="SSC1568" s="200"/>
      <c r="SSD1568" s="200"/>
      <c r="SSE1568" s="200"/>
      <c r="SSF1568" s="200"/>
      <c r="SSG1568" s="200"/>
      <c r="SSH1568" s="200"/>
      <c r="SSI1568" s="200"/>
      <c r="SSJ1568" s="200"/>
      <c r="SSK1568" s="200"/>
      <c r="SSL1568" s="200"/>
      <c r="SSM1568" s="200"/>
      <c r="SSN1568" s="200"/>
      <c r="SSO1568" s="200"/>
      <c r="SSP1568" s="200"/>
      <c r="SSQ1568" s="200"/>
      <c r="SSR1568" s="200"/>
      <c r="SSS1568" s="200"/>
      <c r="SST1568" s="200"/>
      <c r="SSU1568" s="200"/>
      <c r="SSV1568" s="200"/>
      <c r="SSW1568" s="200"/>
      <c r="SSX1568" s="200"/>
      <c r="SSY1568" s="200"/>
      <c r="SSZ1568" s="200"/>
      <c r="STA1568" s="200"/>
      <c r="STB1568" s="200"/>
      <c r="STC1568" s="200"/>
      <c r="STD1568" s="200"/>
      <c r="STE1568" s="200"/>
      <c r="STF1568" s="200"/>
      <c r="STG1568" s="200"/>
      <c r="STH1568" s="200"/>
      <c r="STI1568" s="200"/>
      <c r="STJ1568" s="200"/>
      <c r="STK1568" s="200"/>
      <c r="STL1568" s="200"/>
      <c r="STM1568" s="200"/>
      <c r="STN1568" s="200"/>
      <c r="STO1568" s="200"/>
      <c r="STP1568" s="200"/>
      <c r="STQ1568" s="200"/>
      <c r="STR1568" s="200"/>
      <c r="STS1568" s="200"/>
      <c r="STT1568" s="200"/>
      <c r="STU1568" s="200"/>
      <c r="STV1568" s="200"/>
      <c r="STW1568" s="200"/>
      <c r="STX1568" s="200"/>
      <c r="STY1568" s="200"/>
      <c r="STZ1568" s="200"/>
      <c r="SUA1568" s="200"/>
      <c r="SUB1568" s="200"/>
      <c r="SUC1568" s="200"/>
      <c r="SUD1568" s="200"/>
      <c r="SUE1568" s="200"/>
      <c r="SUF1568" s="200"/>
      <c r="SUG1568" s="200"/>
      <c r="SUH1568" s="200"/>
      <c r="SUI1568" s="200"/>
      <c r="SUJ1568" s="200"/>
      <c r="SUK1568" s="200"/>
      <c r="SUL1568" s="200"/>
      <c r="SUM1568" s="200"/>
      <c r="SUN1568" s="200"/>
      <c r="SUO1568" s="200"/>
      <c r="SUP1568" s="200"/>
      <c r="SUQ1568" s="200"/>
      <c r="SUR1568" s="200"/>
      <c r="SUS1568" s="200"/>
      <c r="SUT1568" s="200"/>
      <c r="SUU1568" s="200"/>
      <c r="SUV1568" s="200"/>
      <c r="SUW1568" s="200"/>
      <c r="SUX1568" s="200"/>
      <c r="SUY1568" s="200"/>
      <c r="SUZ1568" s="200"/>
      <c r="SVA1568" s="200"/>
      <c r="SVB1568" s="200"/>
      <c r="SVC1568" s="200"/>
      <c r="SVD1568" s="200"/>
      <c r="SVE1568" s="200"/>
      <c r="SVF1568" s="200"/>
      <c r="SVG1568" s="200"/>
      <c r="SVH1568" s="200"/>
      <c r="SVI1568" s="200"/>
      <c r="SVJ1568" s="200"/>
      <c r="SVK1568" s="200"/>
      <c r="SVL1568" s="200"/>
      <c r="SVM1568" s="200"/>
      <c r="SVN1568" s="200"/>
      <c r="SVO1568" s="200"/>
      <c r="SVP1568" s="200"/>
      <c r="SVQ1568" s="200"/>
      <c r="SVR1568" s="200"/>
      <c r="SVS1568" s="200"/>
      <c r="SVT1568" s="200"/>
      <c r="SVU1568" s="200"/>
      <c r="SVV1568" s="200"/>
      <c r="SVW1568" s="200"/>
      <c r="SVX1568" s="200"/>
      <c r="SVY1568" s="200"/>
      <c r="SVZ1568" s="200"/>
      <c r="SWA1568" s="200"/>
      <c r="SWB1568" s="200"/>
      <c r="SWC1568" s="200"/>
      <c r="SWD1568" s="200"/>
      <c r="SWE1568" s="200"/>
      <c r="SWF1568" s="200"/>
      <c r="SWG1568" s="200"/>
      <c r="SWH1568" s="200"/>
      <c r="SWI1568" s="200"/>
      <c r="SWJ1568" s="200"/>
      <c r="SWK1568" s="200"/>
      <c r="SWL1568" s="200"/>
      <c r="SWM1568" s="200"/>
      <c r="SWN1568" s="200"/>
      <c r="SWO1568" s="200"/>
      <c r="SWP1568" s="200"/>
      <c r="SWQ1568" s="200"/>
      <c r="SWR1568" s="200"/>
      <c r="SWS1568" s="200"/>
      <c r="SWT1568" s="200"/>
      <c r="SWU1568" s="200"/>
      <c r="SWV1568" s="200"/>
      <c r="SWW1568" s="200"/>
      <c r="SWX1568" s="200"/>
      <c r="SWY1568" s="200"/>
      <c r="SWZ1568" s="200"/>
      <c r="SXA1568" s="200"/>
      <c r="SXB1568" s="200"/>
      <c r="SXC1568" s="200"/>
      <c r="SXD1568" s="200"/>
      <c r="SXE1568" s="200"/>
      <c r="SXF1568" s="200"/>
      <c r="SXG1568" s="200"/>
      <c r="SXH1568" s="200"/>
      <c r="SXI1568" s="200"/>
      <c r="SXJ1568" s="200"/>
      <c r="SXK1568" s="200"/>
      <c r="SXL1568" s="200"/>
      <c r="SXM1568" s="200"/>
      <c r="SXN1568" s="200"/>
      <c r="SXO1568" s="200"/>
      <c r="SXP1568" s="200"/>
      <c r="SXQ1568" s="200"/>
      <c r="SXR1568" s="200"/>
      <c r="SXS1568" s="200"/>
      <c r="SXT1568" s="200"/>
      <c r="SXU1568" s="200"/>
      <c r="SXV1568" s="200"/>
      <c r="SXW1568" s="200"/>
      <c r="SXX1568" s="200"/>
      <c r="SXY1568" s="200"/>
      <c r="SXZ1568" s="200"/>
      <c r="SYA1568" s="200"/>
      <c r="SYB1568" s="200"/>
      <c r="SYC1568" s="200"/>
      <c r="SYD1568" s="200"/>
      <c r="SYE1568" s="200"/>
      <c r="SYF1568" s="200"/>
      <c r="SYG1568" s="200"/>
      <c r="SYH1568" s="200"/>
      <c r="SYI1568" s="200"/>
      <c r="SYJ1568" s="200"/>
      <c r="SYK1568" s="200"/>
      <c r="SYL1568" s="200"/>
      <c r="SYM1568" s="200"/>
      <c r="SYN1568" s="200"/>
      <c r="SYO1568" s="200"/>
      <c r="SYP1568" s="200"/>
      <c r="SYQ1568" s="200"/>
      <c r="SYR1568" s="200"/>
      <c r="SYS1568" s="200"/>
      <c r="SYT1568" s="200"/>
      <c r="SYU1568" s="200"/>
      <c r="SYV1568" s="200"/>
      <c r="SYW1568" s="200"/>
      <c r="SYX1568" s="200"/>
      <c r="SYY1568" s="200"/>
      <c r="SYZ1568" s="200"/>
      <c r="SZA1568" s="200"/>
      <c r="SZB1568" s="200"/>
      <c r="SZC1568" s="200"/>
      <c r="SZD1568" s="200"/>
      <c r="SZE1568" s="200"/>
      <c r="SZF1568" s="200"/>
      <c r="SZG1568" s="200"/>
      <c r="SZH1568" s="200"/>
      <c r="SZI1568" s="200"/>
      <c r="SZJ1568" s="200"/>
      <c r="SZK1568" s="200"/>
      <c r="SZL1568" s="200"/>
      <c r="SZM1568" s="200"/>
      <c r="SZN1568" s="200"/>
      <c r="SZO1568" s="200"/>
      <c r="SZP1568" s="200"/>
      <c r="SZQ1568" s="200"/>
      <c r="SZR1568" s="200"/>
      <c r="SZS1568" s="200"/>
      <c r="SZT1568" s="200"/>
      <c r="SZU1568" s="200"/>
      <c r="SZV1568" s="200"/>
      <c r="SZW1568" s="200"/>
      <c r="SZX1568" s="200"/>
      <c r="SZY1568" s="200"/>
      <c r="SZZ1568" s="200"/>
      <c r="TAA1568" s="200"/>
      <c r="TAB1568" s="200"/>
      <c r="TAC1568" s="200"/>
      <c r="TAD1568" s="200"/>
      <c r="TAE1568" s="200"/>
      <c r="TAF1568" s="200"/>
      <c r="TAG1568" s="200"/>
      <c r="TAH1568" s="200"/>
      <c r="TAI1568" s="200"/>
      <c r="TAJ1568" s="200"/>
      <c r="TAK1568" s="200"/>
      <c r="TAL1568" s="200"/>
      <c r="TAM1568" s="200"/>
      <c r="TAN1568" s="200"/>
      <c r="TAO1568" s="200"/>
      <c r="TAP1568" s="200"/>
      <c r="TAQ1568" s="200"/>
      <c r="TAR1568" s="200"/>
      <c r="TAS1568" s="200"/>
      <c r="TAT1568" s="200"/>
      <c r="TAU1568" s="200"/>
      <c r="TAV1568" s="200"/>
      <c r="TAW1568" s="200"/>
      <c r="TAX1568" s="200"/>
      <c r="TAY1568" s="200"/>
      <c r="TAZ1568" s="200"/>
      <c r="TBA1568" s="200"/>
      <c r="TBB1568" s="200"/>
      <c r="TBC1568" s="200"/>
      <c r="TBD1568" s="200"/>
      <c r="TBE1568" s="200"/>
      <c r="TBF1568" s="200"/>
      <c r="TBG1568" s="200"/>
      <c r="TBH1568" s="200"/>
      <c r="TBI1568" s="200"/>
      <c r="TBJ1568" s="200"/>
      <c r="TBK1568" s="200"/>
      <c r="TBL1568" s="200"/>
      <c r="TBM1568" s="200"/>
      <c r="TBN1568" s="200"/>
      <c r="TBO1568" s="200"/>
      <c r="TBP1568" s="200"/>
      <c r="TBQ1568" s="200"/>
      <c r="TBR1568" s="200"/>
      <c r="TBS1568" s="200"/>
      <c r="TBT1568" s="200"/>
      <c r="TBU1568" s="200"/>
      <c r="TBV1568" s="200"/>
      <c r="TBW1568" s="200"/>
      <c r="TBX1568" s="200"/>
      <c r="TBY1568" s="200"/>
      <c r="TBZ1568" s="200"/>
      <c r="TCA1568" s="200"/>
      <c r="TCB1568" s="200"/>
      <c r="TCC1568" s="200"/>
      <c r="TCD1568" s="200"/>
      <c r="TCE1568" s="200"/>
      <c r="TCF1568" s="200"/>
      <c r="TCG1568" s="200"/>
      <c r="TCH1568" s="200"/>
      <c r="TCI1568" s="200"/>
      <c r="TCJ1568" s="200"/>
      <c r="TCK1568" s="200"/>
      <c r="TCL1568" s="200"/>
      <c r="TCM1568" s="200"/>
      <c r="TCN1568" s="200"/>
      <c r="TCO1568" s="200"/>
      <c r="TCP1568" s="200"/>
      <c r="TCQ1568" s="200"/>
      <c r="TCR1568" s="200"/>
      <c r="TCS1568" s="200"/>
      <c r="TCT1568" s="200"/>
      <c r="TCU1568" s="200"/>
      <c r="TCV1568" s="200"/>
      <c r="TCW1568" s="200"/>
      <c r="TCX1568" s="200"/>
      <c r="TCY1568" s="200"/>
      <c r="TCZ1568" s="200"/>
      <c r="TDA1568" s="200"/>
      <c r="TDB1568" s="200"/>
      <c r="TDC1568" s="200"/>
      <c r="TDD1568" s="200"/>
      <c r="TDE1568" s="200"/>
      <c r="TDF1568" s="200"/>
      <c r="TDG1568" s="200"/>
      <c r="TDH1568" s="200"/>
      <c r="TDI1568" s="200"/>
      <c r="TDJ1568" s="200"/>
      <c r="TDK1568" s="200"/>
      <c r="TDL1568" s="200"/>
      <c r="TDM1568" s="200"/>
      <c r="TDN1568" s="200"/>
      <c r="TDO1568" s="200"/>
      <c r="TDP1568" s="200"/>
      <c r="TDQ1568" s="200"/>
      <c r="TDR1568" s="200"/>
      <c r="TDS1568" s="200"/>
      <c r="TDT1568" s="200"/>
      <c r="TDU1568" s="200"/>
      <c r="TDV1568" s="200"/>
      <c r="TDW1568" s="200"/>
      <c r="TDX1568" s="200"/>
      <c r="TDY1568" s="200"/>
      <c r="TDZ1568" s="200"/>
      <c r="TEA1568" s="200"/>
      <c r="TEB1568" s="200"/>
      <c r="TEC1568" s="200"/>
      <c r="TED1568" s="200"/>
      <c r="TEE1568" s="200"/>
      <c r="TEF1568" s="200"/>
      <c r="TEG1568" s="200"/>
      <c r="TEH1568" s="200"/>
      <c r="TEI1568" s="200"/>
      <c r="TEJ1568" s="200"/>
      <c r="TEK1568" s="200"/>
      <c r="TEL1568" s="200"/>
      <c r="TEM1568" s="200"/>
      <c r="TEN1568" s="200"/>
      <c r="TEO1568" s="200"/>
      <c r="TEP1568" s="200"/>
      <c r="TEQ1568" s="200"/>
      <c r="TER1568" s="200"/>
      <c r="TES1568" s="200"/>
      <c r="TET1568" s="200"/>
      <c r="TEU1568" s="200"/>
      <c r="TEV1568" s="200"/>
      <c r="TEW1568" s="200"/>
      <c r="TEX1568" s="200"/>
      <c r="TEY1568" s="200"/>
      <c r="TEZ1568" s="200"/>
      <c r="TFA1568" s="200"/>
      <c r="TFB1568" s="200"/>
      <c r="TFC1568" s="200"/>
      <c r="TFD1568" s="200"/>
      <c r="TFE1568" s="200"/>
      <c r="TFF1568" s="200"/>
      <c r="TFG1568" s="200"/>
      <c r="TFH1568" s="200"/>
      <c r="TFI1568" s="200"/>
      <c r="TFJ1568" s="200"/>
      <c r="TFK1568" s="200"/>
      <c r="TFL1568" s="200"/>
      <c r="TFM1568" s="200"/>
      <c r="TFN1568" s="200"/>
      <c r="TFO1568" s="200"/>
      <c r="TFP1568" s="200"/>
      <c r="TFQ1568" s="200"/>
      <c r="TFR1568" s="200"/>
      <c r="TFS1568" s="200"/>
      <c r="TFT1568" s="200"/>
      <c r="TFU1568" s="200"/>
      <c r="TFV1568" s="200"/>
      <c r="TFW1568" s="200"/>
      <c r="TFX1568" s="200"/>
      <c r="TFY1568" s="200"/>
      <c r="TFZ1568" s="200"/>
      <c r="TGA1568" s="200"/>
      <c r="TGB1568" s="200"/>
      <c r="TGC1568" s="200"/>
      <c r="TGD1568" s="200"/>
      <c r="TGE1568" s="200"/>
      <c r="TGF1568" s="200"/>
      <c r="TGG1568" s="200"/>
      <c r="TGH1568" s="200"/>
      <c r="TGI1568" s="200"/>
      <c r="TGJ1568" s="200"/>
      <c r="TGK1568" s="200"/>
      <c r="TGL1568" s="200"/>
      <c r="TGM1568" s="200"/>
      <c r="TGN1568" s="200"/>
      <c r="TGO1568" s="200"/>
      <c r="TGP1568" s="200"/>
      <c r="TGQ1568" s="200"/>
      <c r="TGR1568" s="200"/>
      <c r="TGS1568" s="200"/>
      <c r="TGT1568" s="200"/>
      <c r="TGU1568" s="200"/>
      <c r="TGV1568" s="200"/>
      <c r="TGW1568" s="200"/>
      <c r="TGX1568" s="200"/>
      <c r="TGY1568" s="200"/>
      <c r="TGZ1568" s="200"/>
      <c r="THA1568" s="200"/>
      <c r="THB1568" s="200"/>
      <c r="THC1568" s="200"/>
      <c r="THD1568" s="200"/>
      <c r="THE1568" s="200"/>
      <c r="THF1568" s="200"/>
      <c r="THG1568" s="200"/>
      <c r="THH1568" s="200"/>
      <c r="THI1568" s="200"/>
      <c r="THJ1568" s="200"/>
      <c r="THK1568" s="200"/>
      <c r="THL1568" s="200"/>
      <c r="THM1568" s="200"/>
      <c r="THN1568" s="200"/>
      <c r="THO1568" s="200"/>
      <c r="THP1568" s="200"/>
      <c r="THQ1568" s="200"/>
      <c r="THR1568" s="200"/>
      <c r="THS1568" s="200"/>
      <c r="THT1568" s="200"/>
      <c r="THU1568" s="200"/>
      <c r="THV1568" s="200"/>
      <c r="THW1568" s="200"/>
      <c r="THX1568" s="200"/>
      <c r="THY1568" s="200"/>
      <c r="THZ1568" s="200"/>
      <c r="TIA1568" s="200"/>
      <c r="TIB1568" s="200"/>
      <c r="TIC1568" s="200"/>
      <c r="TID1568" s="200"/>
      <c r="TIE1568" s="200"/>
      <c r="TIF1568" s="200"/>
      <c r="TIG1568" s="200"/>
      <c r="TIH1568" s="200"/>
      <c r="TII1568" s="200"/>
      <c r="TIJ1568" s="200"/>
      <c r="TIK1568" s="200"/>
      <c r="TIL1568" s="200"/>
      <c r="TIM1568" s="200"/>
      <c r="TIN1568" s="200"/>
      <c r="TIO1568" s="200"/>
      <c r="TIP1568" s="200"/>
      <c r="TIQ1568" s="200"/>
      <c r="TIR1568" s="200"/>
      <c r="TIS1568" s="200"/>
      <c r="TIT1568" s="200"/>
      <c r="TIU1568" s="200"/>
      <c r="TIV1568" s="200"/>
      <c r="TIW1568" s="200"/>
      <c r="TIX1568" s="200"/>
      <c r="TIY1568" s="200"/>
      <c r="TIZ1568" s="200"/>
      <c r="TJA1568" s="200"/>
      <c r="TJB1568" s="200"/>
      <c r="TJC1568" s="200"/>
      <c r="TJD1568" s="200"/>
      <c r="TJE1568" s="200"/>
      <c r="TJF1568" s="200"/>
      <c r="TJG1568" s="200"/>
      <c r="TJH1568" s="200"/>
      <c r="TJI1568" s="200"/>
      <c r="TJJ1568" s="200"/>
      <c r="TJK1568" s="200"/>
      <c r="TJL1568" s="200"/>
      <c r="TJM1568" s="200"/>
      <c r="TJN1568" s="200"/>
      <c r="TJO1568" s="200"/>
      <c r="TJP1568" s="200"/>
      <c r="TJQ1568" s="200"/>
      <c r="TJR1568" s="200"/>
      <c r="TJS1568" s="200"/>
      <c r="TJT1568" s="200"/>
      <c r="TJU1568" s="200"/>
      <c r="TJV1568" s="200"/>
      <c r="TJW1568" s="200"/>
      <c r="TJX1568" s="200"/>
      <c r="TJY1568" s="200"/>
      <c r="TJZ1568" s="200"/>
      <c r="TKA1568" s="200"/>
      <c r="TKB1568" s="200"/>
      <c r="TKC1568" s="200"/>
      <c r="TKD1568" s="200"/>
      <c r="TKE1568" s="200"/>
      <c r="TKF1568" s="200"/>
      <c r="TKG1568" s="200"/>
      <c r="TKH1568" s="200"/>
      <c r="TKI1568" s="200"/>
      <c r="TKJ1568" s="200"/>
      <c r="TKK1568" s="200"/>
      <c r="TKL1568" s="200"/>
      <c r="TKM1568" s="200"/>
      <c r="TKN1568" s="200"/>
      <c r="TKO1568" s="200"/>
      <c r="TKP1568" s="200"/>
      <c r="TKQ1568" s="200"/>
      <c r="TKR1568" s="200"/>
      <c r="TKS1568" s="200"/>
      <c r="TKT1568" s="200"/>
      <c r="TKU1568" s="200"/>
      <c r="TKV1568" s="200"/>
      <c r="TKW1568" s="200"/>
      <c r="TKX1568" s="200"/>
      <c r="TKY1568" s="200"/>
      <c r="TKZ1568" s="200"/>
      <c r="TLA1568" s="200"/>
      <c r="TLB1568" s="200"/>
      <c r="TLC1568" s="200"/>
      <c r="TLD1568" s="200"/>
      <c r="TLE1568" s="200"/>
      <c r="TLF1568" s="200"/>
      <c r="TLG1568" s="200"/>
      <c r="TLH1568" s="200"/>
      <c r="TLI1568" s="200"/>
      <c r="TLJ1568" s="200"/>
      <c r="TLK1568" s="200"/>
      <c r="TLL1568" s="200"/>
      <c r="TLM1568" s="200"/>
      <c r="TLN1568" s="200"/>
      <c r="TLO1568" s="200"/>
      <c r="TLP1568" s="200"/>
      <c r="TLQ1568" s="200"/>
      <c r="TLR1568" s="200"/>
      <c r="TLS1568" s="200"/>
      <c r="TLT1568" s="200"/>
      <c r="TLU1568" s="200"/>
      <c r="TLV1568" s="200"/>
      <c r="TLW1568" s="200"/>
      <c r="TLX1568" s="200"/>
      <c r="TLY1568" s="200"/>
      <c r="TLZ1568" s="200"/>
      <c r="TMA1568" s="200"/>
      <c r="TMB1568" s="200"/>
      <c r="TMC1568" s="200"/>
      <c r="TMD1568" s="200"/>
      <c r="TME1568" s="200"/>
      <c r="TMF1568" s="200"/>
      <c r="TMG1568" s="200"/>
      <c r="TMH1568" s="200"/>
      <c r="TMI1568" s="200"/>
      <c r="TMJ1568" s="200"/>
      <c r="TMK1568" s="200"/>
      <c r="TML1568" s="200"/>
      <c r="TMM1568" s="200"/>
      <c r="TMN1568" s="200"/>
      <c r="TMO1568" s="200"/>
      <c r="TMP1568" s="200"/>
      <c r="TMQ1568" s="200"/>
      <c r="TMR1568" s="200"/>
      <c r="TMS1568" s="200"/>
      <c r="TMT1568" s="200"/>
      <c r="TMU1568" s="200"/>
      <c r="TMV1568" s="200"/>
      <c r="TMW1568" s="200"/>
      <c r="TMX1568" s="200"/>
      <c r="TMY1568" s="200"/>
      <c r="TMZ1568" s="200"/>
      <c r="TNA1568" s="200"/>
      <c r="TNB1568" s="200"/>
      <c r="TNC1568" s="200"/>
      <c r="TND1568" s="200"/>
      <c r="TNE1568" s="200"/>
      <c r="TNF1568" s="200"/>
      <c r="TNG1568" s="200"/>
      <c r="TNH1568" s="200"/>
      <c r="TNI1568" s="200"/>
      <c r="TNJ1568" s="200"/>
      <c r="TNK1568" s="200"/>
      <c r="TNL1568" s="200"/>
      <c r="TNM1568" s="200"/>
      <c r="TNN1568" s="200"/>
      <c r="TNO1568" s="200"/>
      <c r="TNP1568" s="200"/>
      <c r="TNQ1568" s="200"/>
      <c r="TNR1568" s="200"/>
      <c r="TNS1568" s="200"/>
      <c r="TNT1568" s="200"/>
      <c r="TNU1568" s="200"/>
      <c r="TNV1568" s="200"/>
      <c r="TNW1568" s="200"/>
      <c r="TNX1568" s="200"/>
      <c r="TNY1568" s="200"/>
      <c r="TNZ1568" s="200"/>
      <c r="TOA1568" s="200"/>
      <c r="TOB1568" s="200"/>
      <c r="TOC1568" s="200"/>
      <c r="TOD1568" s="200"/>
      <c r="TOE1568" s="200"/>
      <c r="TOF1568" s="200"/>
      <c r="TOG1568" s="200"/>
      <c r="TOH1568" s="200"/>
      <c r="TOI1568" s="200"/>
      <c r="TOJ1568" s="200"/>
      <c r="TOK1568" s="200"/>
      <c r="TOL1568" s="200"/>
      <c r="TOM1568" s="200"/>
      <c r="TON1568" s="200"/>
      <c r="TOO1568" s="200"/>
      <c r="TOP1568" s="200"/>
      <c r="TOQ1568" s="200"/>
      <c r="TOR1568" s="200"/>
      <c r="TOS1568" s="200"/>
      <c r="TOT1568" s="200"/>
      <c r="TOU1568" s="200"/>
      <c r="TOV1568" s="200"/>
      <c r="TOW1568" s="200"/>
      <c r="TOX1568" s="200"/>
      <c r="TOY1568" s="200"/>
      <c r="TOZ1568" s="200"/>
      <c r="TPA1568" s="200"/>
      <c r="TPB1568" s="200"/>
      <c r="TPC1568" s="200"/>
      <c r="TPD1568" s="200"/>
      <c r="TPE1568" s="200"/>
      <c r="TPF1568" s="200"/>
      <c r="TPG1568" s="200"/>
      <c r="TPH1568" s="200"/>
      <c r="TPI1568" s="200"/>
      <c r="TPJ1568" s="200"/>
      <c r="TPK1568" s="200"/>
      <c r="TPL1568" s="200"/>
      <c r="TPM1568" s="200"/>
      <c r="TPN1568" s="200"/>
      <c r="TPO1568" s="200"/>
      <c r="TPP1568" s="200"/>
      <c r="TPQ1568" s="200"/>
      <c r="TPR1568" s="200"/>
      <c r="TPS1568" s="200"/>
      <c r="TPT1568" s="200"/>
      <c r="TPU1568" s="200"/>
      <c r="TPV1568" s="200"/>
      <c r="TPW1568" s="200"/>
      <c r="TPX1568" s="200"/>
      <c r="TPY1568" s="200"/>
      <c r="TPZ1568" s="200"/>
      <c r="TQA1568" s="200"/>
      <c r="TQB1568" s="200"/>
      <c r="TQC1568" s="200"/>
      <c r="TQD1568" s="200"/>
      <c r="TQE1568" s="200"/>
      <c r="TQF1568" s="200"/>
      <c r="TQG1568" s="200"/>
      <c r="TQH1568" s="200"/>
      <c r="TQI1568" s="200"/>
      <c r="TQJ1568" s="200"/>
      <c r="TQK1568" s="200"/>
      <c r="TQL1568" s="200"/>
      <c r="TQM1568" s="200"/>
      <c r="TQN1568" s="200"/>
      <c r="TQO1568" s="200"/>
      <c r="TQP1568" s="200"/>
      <c r="TQQ1568" s="200"/>
      <c r="TQR1568" s="200"/>
      <c r="TQS1568" s="200"/>
      <c r="TQT1568" s="200"/>
      <c r="TQU1568" s="200"/>
      <c r="TQV1568" s="200"/>
      <c r="TQW1568" s="200"/>
      <c r="TQX1568" s="200"/>
      <c r="TQY1568" s="200"/>
      <c r="TQZ1568" s="200"/>
      <c r="TRA1568" s="200"/>
      <c r="TRB1568" s="200"/>
      <c r="TRC1568" s="200"/>
      <c r="TRD1568" s="200"/>
      <c r="TRE1568" s="200"/>
      <c r="TRF1568" s="200"/>
      <c r="TRG1568" s="200"/>
      <c r="TRH1568" s="200"/>
      <c r="TRI1568" s="200"/>
      <c r="TRJ1568" s="200"/>
      <c r="TRK1568" s="200"/>
      <c r="TRL1568" s="200"/>
      <c r="TRM1568" s="200"/>
      <c r="TRN1568" s="200"/>
      <c r="TRO1568" s="200"/>
      <c r="TRP1568" s="200"/>
      <c r="TRQ1568" s="200"/>
      <c r="TRR1568" s="200"/>
      <c r="TRS1568" s="200"/>
      <c r="TRT1568" s="200"/>
      <c r="TRU1568" s="200"/>
      <c r="TRV1568" s="200"/>
      <c r="TRW1568" s="200"/>
      <c r="TRX1568" s="200"/>
      <c r="TRY1568" s="200"/>
      <c r="TRZ1568" s="200"/>
      <c r="TSA1568" s="200"/>
      <c r="TSB1568" s="200"/>
      <c r="TSC1568" s="200"/>
      <c r="TSD1568" s="200"/>
      <c r="TSE1568" s="200"/>
      <c r="TSF1568" s="200"/>
      <c r="TSG1568" s="200"/>
      <c r="TSH1568" s="200"/>
      <c r="TSI1568" s="200"/>
      <c r="TSJ1568" s="200"/>
      <c r="TSK1568" s="200"/>
      <c r="TSL1568" s="200"/>
      <c r="TSM1568" s="200"/>
      <c r="TSN1568" s="200"/>
      <c r="TSO1568" s="200"/>
      <c r="TSP1568" s="200"/>
      <c r="TSQ1568" s="200"/>
      <c r="TSR1568" s="200"/>
      <c r="TSS1568" s="200"/>
      <c r="TST1568" s="200"/>
      <c r="TSU1568" s="200"/>
      <c r="TSV1568" s="200"/>
      <c r="TSW1568" s="200"/>
      <c r="TSX1568" s="200"/>
      <c r="TSY1568" s="200"/>
      <c r="TSZ1568" s="200"/>
      <c r="TTA1568" s="200"/>
      <c r="TTB1568" s="200"/>
      <c r="TTC1568" s="200"/>
      <c r="TTD1568" s="200"/>
      <c r="TTE1568" s="200"/>
      <c r="TTF1568" s="200"/>
      <c r="TTG1568" s="200"/>
      <c r="TTH1568" s="200"/>
      <c r="TTI1568" s="200"/>
      <c r="TTJ1568" s="200"/>
      <c r="TTK1568" s="200"/>
      <c r="TTL1568" s="200"/>
      <c r="TTM1568" s="200"/>
      <c r="TTN1568" s="200"/>
      <c r="TTO1568" s="200"/>
      <c r="TTP1568" s="200"/>
      <c r="TTQ1568" s="200"/>
      <c r="TTR1568" s="200"/>
      <c r="TTS1568" s="200"/>
      <c r="TTT1568" s="200"/>
      <c r="TTU1568" s="200"/>
      <c r="TTV1568" s="200"/>
      <c r="TTW1568" s="200"/>
      <c r="TTX1568" s="200"/>
      <c r="TTY1568" s="200"/>
      <c r="TTZ1568" s="200"/>
      <c r="TUA1568" s="200"/>
      <c r="TUB1568" s="200"/>
      <c r="TUC1568" s="200"/>
      <c r="TUD1568" s="200"/>
      <c r="TUE1568" s="200"/>
      <c r="TUF1568" s="200"/>
      <c r="TUG1568" s="200"/>
      <c r="TUH1568" s="200"/>
      <c r="TUI1568" s="200"/>
      <c r="TUJ1568" s="200"/>
      <c r="TUK1568" s="200"/>
      <c r="TUL1568" s="200"/>
      <c r="TUM1568" s="200"/>
      <c r="TUN1568" s="200"/>
      <c r="TUO1568" s="200"/>
      <c r="TUP1568" s="200"/>
      <c r="TUQ1568" s="200"/>
      <c r="TUR1568" s="200"/>
      <c r="TUS1568" s="200"/>
      <c r="TUT1568" s="200"/>
      <c r="TUU1568" s="200"/>
      <c r="TUV1568" s="200"/>
      <c r="TUW1568" s="200"/>
      <c r="TUX1568" s="200"/>
      <c r="TUY1568" s="200"/>
      <c r="TUZ1568" s="200"/>
      <c r="TVA1568" s="200"/>
      <c r="TVB1568" s="200"/>
      <c r="TVC1568" s="200"/>
      <c r="TVD1568" s="200"/>
      <c r="TVE1568" s="200"/>
      <c r="TVF1568" s="200"/>
      <c r="TVG1568" s="200"/>
      <c r="TVH1568" s="200"/>
      <c r="TVI1568" s="200"/>
      <c r="TVJ1568" s="200"/>
      <c r="TVK1568" s="200"/>
      <c r="TVL1568" s="200"/>
      <c r="TVM1568" s="200"/>
      <c r="TVN1568" s="200"/>
      <c r="TVO1568" s="200"/>
      <c r="TVP1568" s="200"/>
      <c r="TVQ1568" s="200"/>
      <c r="TVR1568" s="200"/>
      <c r="TVS1568" s="200"/>
      <c r="TVT1568" s="200"/>
      <c r="TVU1568" s="200"/>
      <c r="TVV1568" s="200"/>
      <c r="TVW1568" s="200"/>
      <c r="TVX1568" s="200"/>
      <c r="TVY1568" s="200"/>
      <c r="TVZ1568" s="200"/>
      <c r="TWA1568" s="200"/>
      <c r="TWB1568" s="200"/>
      <c r="TWC1568" s="200"/>
      <c r="TWD1568" s="200"/>
      <c r="TWE1568" s="200"/>
      <c r="TWF1568" s="200"/>
      <c r="TWG1568" s="200"/>
      <c r="TWH1568" s="200"/>
      <c r="TWI1568" s="200"/>
      <c r="TWJ1568" s="200"/>
      <c r="TWK1568" s="200"/>
      <c r="TWL1568" s="200"/>
      <c r="TWM1568" s="200"/>
      <c r="TWN1568" s="200"/>
      <c r="TWO1568" s="200"/>
      <c r="TWP1568" s="200"/>
      <c r="TWQ1568" s="200"/>
      <c r="TWR1568" s="200"/>
      <c r="TWS1568" s="200"/>
      <c r="TWT1568" s="200"/>
      <c r="TWU1568" s="200"/>
      <c r="TWV1568" s="200"/>
      <c r="TWW1568" s="200"/>
      <c r="TWX1568" s="200"/>
      <c r="TWY1568" s="200"/>
      <c r="TWZ1568" s="200"/>
      <c r="TXA1568" s="200"/>
      <c r="TXB1568" s="200"/>
      <c r="TXC1568" s="200"/>
      <c r="TXD1568" s="200"/>
      <c r="TXE1568" s="200"/>
      <c r="TXF1568" s="200"/>
      <c r="TXG1568" s="200"/>
      <c r="TXH1568" s="200"/>
      <c r="TXI1568" s="200"/>
      <c r="TXJ1568" s="200"/>
      <c r="TXK1568" s="200"/>
      <c r="TXL1568" s="200"/>
      <c r="TXM1568" s="200"/>
      <c r="TXN1568" s="200"/>
      <c r="TXO1568" s="200"/>
      <c r="TXP1568" s="200"/>
      <c r="TXQ1568" s="200"/>
      <c r="TXR1568" s="200"/>
      <c r="TXS1568" s="200"/>
      <c r="TXT1568" s="200"/>
      <c r="TXU1568" s="200"/>
      <c r="TXV1568" s="200"/>
      <c r="TXW1568" s="200"/>
      <c r="TXX1568" s="200"/>
      <c r="TXY1568" s="200"/>
      <c r="TXZ1568" s="200"/>
      <c r="TYA1568" s="200"/>
      <c r="TYB1568" s="200"/>
      <c r="TYC1568" s="200"/>
      <c r="TYD1568" s="200"/>
      <c r="TYE1568" s="200"/>
      <c r="TYF1568" s="200"/>
      <c r="TYG1568" s="200"/>
      <c r="TYH1568" s="200"/>
      <c r="TYI1568" s="200"/>
      <c r="TYJ1568" s="200"/>
      <c r="TYK1568" s="200"/>
      <c r="TYL1568" s="200"/>
      <c r="TYM1568" s="200"/>
      <c r="TYN1568" s="200"/>
      <c r="TYO1568" s="200"/>
      <c r="TYP1568" s="200"/>
      <c r="TYQ1568" s="200"/>
      <c r="TYR1568" s="200"/>
      <c r="TYS1568" s="200"/>
      <c r="TYT1568" s="200"/>
      <c r="TYU1568" s="200"/>
      <c r="TYV1568" s="200"/>
      <c r="TYW1568" s="200"/>
      <c r="TYX1568" s="200"/>
      <c r="TYY1568" s="200"/>
      <c r="TYZ1568" s="200"/>
      <c r="TZA1568" s="200"/>
      <c r="TZB1568" s="200"/>
      <c r="TZC1568" s="200"/>
      <c r="TZD1568" s="200"/>
      <c r="TZE1568" s="200"/>
      <c r="TZF1568" s="200"/>
      <c r="TZG1568" s="200"/>
      <c r="TZH1568" s="200"/>
      <c r="TZI1568" s="200"/>
      <c r="TZJ1568" s="200"/>
      <c r="TZK1568" s="200"/>
      <c r="TZL1568" s="200"/>
      <c r="TZM1568" s="200"/>
      <c r="TZN1568" s="200"/>
      <c r="TZO1568" s="200"/>
      <c r="TZP1568" s="200"/>
      <c r="TZQ1568" s="200"/>
      <c r="TZR1568" s="200"/>
      <c r="TZS1568" s="200"/>
      <c r="TZT1568" s="200"/>
      <c r="TZU1568" s="200"/>
      <c r="TZV1568" s="200"/>
      <c r="TZW1568" s="200"/>
      <c r="TZX1568" s="200"/>
      <c r="TZY1568" s="200"/>
      <c r="TZZ1568" s="200"/>
      <c r="UAA1568" s="200"/>
      <c r="UAB1568" s="200"/>
      <c r="UAC1568" s="200"/>
      <c r="UAD1568" s="200"/>
      <c r="UAE1568" s="200"/>
      <c r="UAF1568" s="200"/>
      <c r="UAG1568" s="200"/>
      <c r="UAH1568" s="200"/>
      <c r="UAI1568" s="200"/>
      <c r="UAJ1568" s="200"/>
      <c r="UAK1568" s="200"/>
      <c r="UAL1568" s="200"/>
      <c r="UAM1568" s="200"/>
      <c r="UAN1568" s="200"/>
      <c r="UAO1568" s="200"/>
      <c r="UAP1568" s="200"/>
      <c r="UAQ1568" s="200"/>
      <c r="UAR1568" s="200"/>
      <c r="UAS1568" s="200"/>
      <c r="UAT1568" s="200"/>
      <c r="UAU1568" s="200"/>
      <c r="UAV1568" s="200"/>
      <c r="UAW1568" s="200"/>
      <c r="UAX1568" s="200"/>
      <c r="UAY1568" s="200"/>
      <c r="UAZ1568" s="200"/>
      <c r="UBA1568" s="200"/>
      <c r="UBB1568" s="200"/>
      <c r="UBC1568" s="200"/>
      <c r="UBD1568" s="200"/>
      <c r="UBE1568" s="200"/>
      <c r="UBF1568" s="200"/>
      <c r="UBG1568" s="200"/>
      <c r="UBH1568" s="200"/>
      <c r="UBI1568" s="200"/>
      <c r="UBJ1568" s="200"/>
      <c r="UBK1568" s="200"/>
      <c r="UBL1568" s="200"/>
      <c r="UBM1568" s="200"/>
      <c r="UBN1568" s="200"/>
      <c r="UBO1568" s="200"/>
      <c r="UBP1568" s="200"/>
      <c r="UBQ1568" s="200"/>
      <c r="UBR1568" s="200"/>
      <c r="UBS1568" s="200"/>
      <c r="UBT1568" s="200"/>
      <c r="UBU1568" s="200"/>
      <c r="UBV1568" s="200"/>
      <c r="UBW1568" s="200"/>
      <c r="UBX1568" s="200"/>
      <c r="UBY1568" s="200"/>
      <c r="UBZ1568" s="200"/>
      <c r="UCA1568" s="200"/>
      <c r="UCB1568" s="200"/>
      <c r="UCC1568" s="200"/>
      <c r="UCD1568" s="200"/>
      <c r="UCE1568" s="200"/>
      <c r="UCF1568" s="200"/>
      <c r="UCG1568" s="200"/>
      <c r="UCH1568" s="200"/>
      <c r="UCI1568" s="200"/>
      <c r="UCJ1568" s="200"/>
      <c r="UCK1568" s="200"/>
      <c r="UCL1568" s="200"/>
      <c r="UCM1568" s="200"/>
      <c r="UCN1568" s="200"/>
      <c r="UCO1568" s="200"/>
      <c r="UCP1568" s="200"/>
      <c r="UCQ1568" s="200"/>
      <c r="UCR1568" s="200"/>
      <c r="UCS1568" s="200"/>
      <c r="UCT1568" s="200"/>
      <c r="UCU1568" s="200"/>
      <c r="UCV1568" s="200"/>
      <c r="UCW1568" s="200"/>
      <c r="UCX1568" s="200"/>
      <c r="UCY1568" s="200"/>
      <c r="UCZ1568" s="200"/>
      <c r="UDA1568" s="200"/>
      <c r="UDB1568" s="200"/>
      <c r="UDC1568" s="200"/>
      <c r="UDD1568" s="200"/>
      <c r="UDE1568" s="200"/>
      <c r="UDF1568" s="200"/>
      <c r="UDG1568" s="200"/>
      <c r="UDH1568" s="200"/>
      <c r="UDI1568" s="200"/>
      <c r="UDJ1568" s="200"/>
      <c r="UDK1568" s="200"/>
      <c r="UDL1568" s="200"/>
      <c r="UDM1568" s="200"/>
      <c r="UDN1568" s="200"/>
      <c r="UDO1568" s="200"/>
      <c r="UDP1568" s="200"/>
      <c r="UDQ1568" s="200"/>
      <c r="UDR1568" s="200"/>
      <c r="UDS1568" s="200"/>
      <c r="UDT1568" s="200"/>
      <c r="UDU1568" s="200"/>
      <c r="UDV1568" s="200"/>
      <c r="UDW1568" s="200"/>
      <c r="UDX1568" s="200"/>
      <c r="UDY1568" s="200"/>
      <c r="UDZ1568" s="200"/>
      <c r="UEA1568" s="200"/>
      <c r="UEB1568" s="200"/>
      <c r="UEC1568" s="200"/>
      <c r="UED1568" s="200"/>
      <c r="UEE1568" s="200"/>
      <c r="UEF1568" s="200"/>
      <c r="UEG1568" s="200"/>
      <c r="UEH1568" s="200"/>
      <c r="UEI1568" s="200"/>
      <c r="UEJ1568" s="200"/>
      <c r="UEK1568" s="200"/>
      <c r="UEL1568" s="200"/>
      <c r="UEM1568" s="200"/>
      <c r="UEN1568" s="200"/>
      <c r="UEO1568" s="200"/>
      <c r="UEP1568" s="200"/>
      <c r="UEQ1568" s="200"/>
      <c r="UER1568" s="200"/>
      <c r="UES1568" s="200"/>
      <c r="UET1568" s="200"/>
      <c r="UEU1568" s="200"/>
      <c r="UEV1568" s="200"/>
      <c r="UEW1568" s="200"/>
      <c r="UEX1568" s="200"/>
      <c r="UEY1568" s="200"/>
      <c r="UEZ1568" s="200"/>
      <c r="UFA1568" s="200"/>
      <c r="UFB1568" s="200"/>
      <c r="UFC1568" s="200"/>
      <c r="UFD1568" s="200"/>
      <c r="UFE1568" s="200"/>
      <c r="UFF1568" s="200"/>
      <c r="UFG1568" s="200"/>
      <c r="UFH1568" s="200"/>
      <c r="UFI1568" s="200"/>
      <c r="UFJ1568" s="200"/>
      <c r="UFK1568" s="200"/>
      <c r="UFL1568" s="200"/>
      <c r="UFM1568" s="200"/>
      <c r="UFN1568" s="200"/>
      <c r="UFO1568" s="200"/>
      <c r="UFP1568" s="200"/>
      <c r="UFQ1568" s="200"/>
      <c r="UFR1568" s="200"/>
      <c r="UFS1568" s="200"/>
      <c r="UFT1568" s="200"/>
      <c r="UFU1568" s="200"/>
      <c r="UFV1568" s="200"/>
      <c r="UFW1568" s="200"/>
      <c r="UFX1568" s="200"/>
      <c r="UFY1568" s="200"/>
      <c r="UFZ1568" s="200"/>
      <c r="UGA1568" s="200"/>
      <c r="UGB1568" s="200"/>
      <c r="UGC1568" s="200"/>
      <c r="UGD1568" s="200"/>
      <c r="UGE1568" s="200"/>
      <c r="UGF1568" s="200"/>
      <c r="UGG1568" s="200"/>
      <c r="UGH1568" s="200"/>
      <c r="UGI1568" s="200"/>
      <c r="UGJ1568" s="200"/>
      <c r="UGK1568" s="200"/>
      <c r="UGL1568" s="200"/>
      <c r="UGM1568" s="200"/>
      <c r="UGN1568" s="200"/>
      <c r="UGO1568" s="200"/>
      <c r="UGP1568" s="200"/>
      <c r="UGQ1568" s="200"/>
      <c r="UGR1568" s="200"/>
      <c r="UGS1568" s="200"/>
      <c r="UGT1568" s="200"/>
      <c r="UGU1568" s="200"/>
      <c r="UGV1568" s="200"/>
      <c r="UGW1568" s="200"/>
      <c r="UGX1568" s="200"/>
      <c r="UGY1568" s="200"/>
      <c r="UGZ1568" s="200"/>
      <c r="UHA1568" s="200"/>
      <c r="UHB1568" s="200"/>
      <c r="UHC1568" s="200"/>
      <c r="UHD1568" s="200"/>
      <c r="UHE1568" s="200"/>
      <c r="UHF1568" s="200"/>
      <c r="UHG1568" s="200"/>
      <c r="UHH1568" s="200"/>
      <c r="UHI1568" s="200"/>
      <c r="UHJ1568" s="200"/>
      <c r="UHK1568" s="200"/>
      <c r="UHL1568" s="200"/>
      <c r="UHM1568" s="200"/>
      <c r="UHN1568" s="200"/>
      <c r="UHO1568" s="200"/>
      <c r="UHP1568" s="200"/>
      <c r="UHQ1568" s="200"/>
      <c r="UHR1568" s="200"/>
      <c r="UHS1568" s="200"/>
      <c r="UHT1568" s="200"/>
      <c r="UHU1568" s="200"/>
      <c r="UHV1568" s="200"/>
      <c r="UHW1568" s="200"/>
      <c r="UHX1568" s="200"/>
      <c r="UHY1568" s="200"/>
      <c r="UHZ1568" s="200"/>
      <c r="UIA1568" s="200"/>
      <c r="UIB1568" s="200"/>
      <c r="UIC1568" s="200"/>
      <c r="UID1568" s="200"/>
      <c r="UIE1568" s="200"/>
      <c r="UIF1568" s="200"/>
      <c r="UIG1568" s="200"/>
      <c r="UIH1568" s="200"/>
      <c r="UII1568" s="200"/>
      <c r="UIJ1568" s="200"/>
      <c r="UIK1568" s="200"/>
      <c r="UIL1568" s="200"/>
      <c r="UIM1568" s="200"/>
      <c r="UIN1568" s="200"/>
      <c r="UIO1568" s="200"/>
      <c r="UIP1568" s="200"/>
      <c r="UIQ1568" s="200"/>
      <c r="UIR1568" s="200"/>
      <c r="UIS1568" s="200"/>
      <c r="UIT1568" s="200"/>
      <c r="UIU1568" s="200"/>
      <c r="UIV1568" s="200"/>
      <c r="UIW1568" s="200"/>
      <c r="UIX1568" s="200"/>
      <c r="UIY1568" s="200"/>
      <c r="UIZ1568" s="200"/>
      <c r="UJA1568" s="200"/>
      <c r="UJB1568" s="200"/>
      <c r="UJC1568" s="200"/>
      <c r="UJD1568" s="200"/>
      <c r="UJE1568" s="200"/>
      <c r="UJF1568" s="200"/>
      <c r="UJG1568" s="200"/>
      <c r="UJH1568" s="200"/>
      <c r="UJI1568" s="200"/>
      <c r="UJJ1568" s="200"/>
      <c r="UJK1568" s="200"/>
      <c r="UJL1568" s="200"/>
      <c r="UJM1568" s="200"/>
      <c r="UJN1568" s="200"/>
      <c r="UJO1568" s="200"/>
      <c r="UJP1568" s="200"/>
      <c r="UJQ1568" s="200"/>
      <c r="UJR1568" s="200"/>
      <c r="UJS1568" s="200"/>
      <c r="UJT1568" s="200"/>
      <c r="UJU1568" s="200"/>
      <c r="UJV1568" s="200"/>
      <c r="UJW1568" s="200"/>
      <c r="UJX1568" s="200"/>
      <c r="UJY1568" s="200"/>
      <c r="UJZ1568" s="200"/>
      <c r="UKA1568" s="200"/>
      <c r="UKB1568" s="200"/>
      <c r="UKC1568" s="200"/>
      <c r="UKD1568" s="200"/>
      <c r="UKE1568" s="200"/>
      <c r="UKF1568" s="200"/>
      <c r="UKG1568" s="200"/>
      <c r="UKH1568" s="200"/>
      <c r="UKI1568" s="200"/>
      <c r="UKJ1568" s="200"/>
      <c r="UKK1568" s="200"/>
      <c r="UKL1568" s="200"/>
      <c r="UKM1568" s="200"/>
      <c r="UKN1568" s="200"/>
      <c r="UKO1568" s="200"/>
      <c r="UKP1568" s="200"/>
      <c r="UKQ1568" s="200"/>
      <c r="UKR1568" s="200"/>
      <c r="UKS1568" s="200"/>
      <c r="UKT1568" s="200"/>
      <c r="UKU1568" s="200"/>
      <c r="UKV1568" s="200"/>
      <c r="UKW1568" s="200"/>
      <c r="UKX1568" s="200"/>
      <c r="UKY1568" s="200"/>
      <c r="UKZ1568" s="200"/>
      <c r="ULA1568" s="200"/>
      <c r="ULB1568" s="200"/>
      <c r="ULC1568" s="200"/>
      <c r="ULD1568" s="200"/>
      <c r="ULE1568" s="200"/>
      <c r="ULF1568" s="200"/>
      <c r="ULG1568" s="200"/>
      <c r="ULH1568" s="200"/>
      <c r="ULI1568" s="200"/>
      <c r="ULJ1568" s="200"/>
      <c r="ULK1568" s="200"/>
      <c r="ULL1568" s="200"/>
      <c r="ULM1568" s="200"/>
      <c r="ULN1568" s="200"/>
      <c r="ULO1568" s="200"/>
      <c r="ULP1568" s="200"/>
      <c r="ULQ1568" s="200"/>
      <c r="ULR1568" s="200"/>
      <c r="ULS1568" s="200"/>
      <c r="ULT1568" s="200"/>
      <c r="ULU1568" s="200"/>
      <c r="ULV1568" s="200"/>
      <c r="ULW1568" s="200"/>
      <c r="ULX1568" s="200"/>
      <c r="ULY1568" s="200"/>
      <c r="ULZ1568" s="200"/>
      <c r="UMA1568" s="200"/>
      <c r="UMB1568" s="200"/>
      <c r="UMC1568" s="200"/>
      <c r="UMD1568" s="200"/>
      <c r="UME1568" s="200"/>
      <c r="UMF1568" s="200"/>
      <c r="UMG1568" s="200"/>
      <c r="UMH1568" s="200"/>
      <c r="UMI1568" s="200"/>
      <c r="UMJ1568" s="200"/>
      <c r="UMK1568" s="200"/>
      <c r="UML1568" s="200"/>
      <c r="UMM1568" s="200"/>
      <c r="UMN1568" s="200"/>
      <c r="UMO1568" s="200"/>
      <c r="UMP1568" s="200"/>
      <c r="UMQ1568" s="200"/>
      <c r="UMR1568" s="200"/>
      <c r="UMS1568" s="200"/>
      <c r="UMT1568" s="200"/>
      <c r="UMU1568" s="200"/>
      <c r="UMV1568" s="200"/>
      <c r="UMW1568" s="200"/>
      <c r="UMX1568" s="200"/>
      <c r="UMY1568" s="200"/>
      <c r="UMZ1568" s="200"/>
      <c r="UNA1568" s="200"/>
      <c r="UNB1568" s="200"/>
      <c r="UNC1568" s="200"/>
      <c r="UND1568" s="200"/>
      <c r="UNE1568" s="200"/>
      <c r="UNF1568" s="200"/>
      <c r="UNG1568" s="200"/>
      <c r="UNH1568" s="200"/>
      <c r="UNI1568" s="200"/>
      <c r="UNJ1568" s="200"/>
      <c r="UNK1568" s="200"/>
      <c r="UNL1568" s="200"/>
      <c r="UNM1568" s="200"/>
      <c r="UNN1568" s="200"/>
      <c r="UNO1568" s="200"/>
      <c r="UNP1568" s="200"/>
      <c r="UNQ1568" s="200"/>
      <c r="UNR1568" s="200"/>
      <c r="UNS1568" s="200"/>
      <c r="UNT1568" s="200"/>
      <c r="UNU1568" s="200"/>
      <c r="UNV1568" s="200"/>
      <c r="UNW1568" s="200"/>
      <c r="UNX1568" s="200"/>
      <c r="UNY1568" s="200"/>
      <c r="UNZ1568" s="200"/>
      <c r="UOA1568" s="200"/>
      <c r="UOB1568" s="200"/>
      <c r="UOC1568" s="200"/>
      <c r="UOD1568" s="200"/>
      <c r="UOE1568" s="200"/>
      <c r="UOF1568" s="200"/>
      <c r="UOG1568" s="200"/>
      <c r="UOH1568" s="200"/>
      <c r="UOI1568" s="200"/>
      <c r="UOJ1568" s="200"/>
      <c r="UOK1568" s="200"/>
      <c r="UOL1568" s="200"/>
      <c r="UOM1568" s="200"/>
      <c r="UON1568" s="200"/>
      <c r="UOO1568" s="200"/>
      <c r="UOP1568" s="200"/>
      <c r="UOQ1568" s="200"/>
      <c r="UOR1568" s="200"/>
      <c r="UOS1568" s="200"/>
      <c r="UOT1568" s="200"/>
      <c r="UOU1568" s="200"/>
      <c r="UOV1568" s="200"/>
      <c r="UOW1568" s="200"/>
      <c r="UOX1568" s="200"/>
      <c r="UOY1568" s="200"/>
      <c r="UOZ1568" s="200"/>
      <c r="UPA1568" s="200"/>
      <c r="UPB1568" s="200"/>
      <c r="UPC1568" s="200"/>
      <c r="UPD1568" s="200"/>
      <c r="UPE1568" s="200"/>
      <c r="UPF1568" s="200"/>
      <c r="UPG1568" s="200"/>
      <c r="UPH1568" s="200"/>
      <c r="UPI1568" s="200"/>
      <c r="UPJ1568" s="200"/>
      <c r="UPK1568" s="200"/>
      <c r="UPL1568" s="200"/>
      <c r="UPM1568" s="200"/>
      <c r="UPN1568" s="200"/>
      <c r="UPO1568" s="200"/>
      <c r="UPP1568" s="200"/>
      <c r="UPQ1568" s="200"/>
      <c r="UPR1568" s="200"/>
      <c r="UPS1568" s="200"/>
      <c r="UPT1568" s="200"/>
      <c r="UPU1568" s="200"/>
      <c r="UPV1568" s="200"/>
      <c r="UPW1568" s="200"/>
      <c r="UPX1568" s="200"/>
      <c r="UPY1568" s="200"/>
      <c r="UPZ1568" s="200"/>
      <c r="UQA1568" s="200"/>
      <c r="UQB1568" s="200"/>
      <c r="UQC1568" s="200"/>
      <c r="UQD1568" s="200"/>
      <c r="UQE1568" s="200"/>
      <c r="UQF1568" s="200"/>
      <c r="UQG1568" s="200"/>
      <c r="UQH1568" s="200"/>
      <c r="UQI1568" s="200"/>
      <c r="UQJ1568" s="200"/>
      <c r="UQK1568" s="200"/>
      <c r="UQL1568" s="200"/>
      <c r="UQM1568" s="200"/>
      <c r="UQN1568" s="200"/>
      <c r="UQO1568" s="200"/>
      <c r="UQP1568" s="200"/>
      <c r="UQQ1568" s="200"/>
      <c r="UQR1568" s="200"/>
      <c r="UQS1568" s="200"/>
      <c r="UQT1568" s="200"/>
      <c r="UQU1568" s="200"/>
      <c r="UQV1568" s="200"/>
      <c r="UQW1568" s="200"/>
      <c r="UQX1568" s="200"/>
      <c r="UQY1568" s="200"/>
      <c r="UQZ1568" s="200"/>
      <c r="URA1568" s="200"/>
      <c r="URB1568" s="200"/>
      <c r="URC1568" s="200"/>
      <c r="URD1568" s="200"/>
      <c r="URE1568" s="200"/>
      <c r="URF1568" s="200"/>
      <c r="URG1568" s="200"/>
      <c r="URH1568" s="200"/>
      <c r="URI1568" s="200"/>
      <c r="URJ1568" s="200"/>
      <c r="URK1568" s="200"/>
      <c r="URL1568" s="200"/>
      <c r="URM1568" s="200"/>
      <c r="URN1568" s="200"/>
      <c r="URO1568" s="200"/>
      <c r="URP1568" s="200"/>
      <c r="URQ1568" s="200"/>
      <c r="URR1568" s="200"/>
      <c r="URS1568" s="200"/>
      <c r="URT1568" s="200"/>
      <c r="URU1568" s="200"/>
      <c r="URV1568" s="200"/>
      <c r="URW1568" s="200"/>
      <c r="URX1568" s="200"/>
      <c r="URY1568" s="200"/>
      <c r="URZ1568" s="200"/>
      <c r="USA1568" s="200"/>
      <c r="USB1568" s="200"/>
      <c r="USC1568" s="200"/>
      <c r="USD1568" s="200"/>
      <c r="USE1568" s="200"/>
      <c r="USF1568" s="200"/>
      <c r="USG1568" s="200"/>
      <c r="USH1568" s="200"/>
      <c r="USI1568" s="200"/>
      <c r="USJ1568" s="200"/>
      <c r="USK1568" s="200"/>
      <c r="USL1568" s="200"/>
      <c r="USM1568" s="200"/>
      <c r="USN1568" s="200"/>
      <c r="USO1568" s="200"/>
      <c r="USP1568" s="200"/>
      <c r="USQ1568" s="200"/>
      <c r="USR1568" s="200"/>
      <c r="USS1568" s="200"/>
      <c r="UST1568" s="200"/>
      <c r="USU1568" s="200"/>
      <c r="USV1568" s="200"/>
      <c r="USW1568" s="200"/>
      <c r="USX1568" s="200"/>
      <c r="USY1568" s="200"/>
      <c r="USZ1568" s="200"/>
      <c r="UTA1568" s="200"/>
      <c r="UTB1568" s="200"/>
      <c r="UTC1568" s="200"/>
      <c r="UTD1568" s="200"/>
      <c r="UTE1568" s="200"/>
      <c r="UTF1568" s="200"/>
      <c r="UTG1568" s="200"/>
      <c r="UTH1568" s="200"/>
      <c r="UTI1568" s="200"/>
      <c r="UTJ1568" s="200"/>
      <c r="UTK1568" s="200"/>
      <c r="UTL1568" s="200"/>
      <c r="UTM1568" s="200"/>
      <c r="UTN1568" s="200"/>
      <c r="UTO1568" s="200"/>
      <c r="UTP1568" s="200"/>
      <c r="UTQ1568" s="200"/>
      <c r="UTR1568" s="200"/>
      <c r="UTS1568" s="200"/>
      <c r="UTT1568" s="200"/>
      <c r="UTU1568" s="200"/>
      <c r="UTV1568" s="200"/>
      <c r="UTW1568" s="200"/>
      <c r="UTX1568" s="200"/>
      <c r="UTY1568" s="200"/>
      <c r="UTZ1568" s="200"/>
      <c r="UUA1568" s="200"/>
      <c r="UUB1568" s="200"/>
      <c r="UUC1568" s="200"/>
      <c r="UUD1568" s="200"/>
      <c r="UUE1568" s="200"/>
      <c r="UUF1568" s="200"/>
      <c r="UUG1568" s="200"/>
      <c r="UUH1568" s="200"/>
      <c r="UUI1568" s="200"/>
      <c r="UUJ1568" s="200"/>
      <c r="UUK1568" s="200"/>
      <c r="UUL1568" s="200"/>
      <c r="UUM1568" s="200"/>
      <c r="UUN1568" s="200"/>
      <c r="UUO1568" s="200"/>
      <c r="UUP1568" s="200"/>
      <c r="UUQ1568" s="200"/>
      <c r="UUR1568" s="200"/>
      <c r="UUS1568" s="200"/>
      <c r="UUT1568" s="200"/>
      <c r="UUU1568" s="200"/>
      <c r="UUV1568" s="200"/>
      <c r="UUW1568" s="200"/>
      <c r="UUX1568" s="200"/>
      <c r="UUY1568" s="200"/>
      <c r="UUZ1568" s="200"/>
      <c r="UVA1568" s="200"/>
      <c r="UVB1568" s="200"/>
      <c r="UVC1568" s="200"/>
      <c r="UVD1568" s="200"/>
      <c r="UVE1568" s="200"/>
      <c r="UVF1568" s="200"/>
      <c r="UVG1568" s="200"/>
      <c r="UVH1568" s="200"/>
      <c r="UVI1568" s="200"/>
      <c r="UVJ1568" s="200"/>
      <c r="UVK1568" s="200"/>
      <c r="UVL1568" s="200"/>
      <c r="UVM1568" s="200"/>
      <c r="UVN1568" s="200"/>
      <c r="UVO1568" s="200"/>
      <c r="UVP1568" s="200"/>
      <c r="UVQ1568" s="200"/>
      <c r="UVR1568" s="200"/>
      <c r="UVS1568" s="200"/>
      <c r="UVT1568" s="200"/>
      <c r="UVU1568" s="200"/>
      <c r="UVV1568" s="200"/>
      <c r="UVW1568" s="200"/>
      <c r="UVX1568" s="200"/>
      <c r="UVY1568" s="200"/>
      <c r="UVZ1568" s="200"/>
      <c r="UWA1568" s="200"/>
      <c r="UWB1568" s="200"/>
      <c r="UWC1568" s="200"/>
      <c r="UWD1568" s="200"/>
      <c r="UWE1568" s="200"/>
      <c r="UWF1568" s="200"/>
      <c r="UWG1568" s="200"/>
      <c r="UWH1568" s="200"/>
      <c r="UWI1568" s="200"/>
      <c r="UWJ1568" s="200"/>
      <c r="UWK1568" s="200"/>
      <c r="UWL1568" s="200"/>
      <c r="UWM1568" s="200"/>
      <c r="UWN1568" s="200"/>
      <c r="UWO1568" s="200"/>
      <c r="UWP1568" s="200"/>
      <c r="UWQ1568" s="200"/>
      <c r="UWR1568" s="200"/>
      <c r="UWS1568" s="200"/>
      <c r="UWT1568" s="200"/>
      <c r="UWU1568" s="200"/>
      <c r="UWV1568" s="200"/>
      <c r="UWW1568" s="200"/>
      <c r="UWX1568" s="200"/>
      <c r="UWY1568" s="200"/>
      <c r="UWZ1568" s="200"/>
      <c r="UXA1568" s="200"/>
      <c r="UXB1568" s="200"/>
      <c r="UXC1568" s="200"/>
      <c r="UXD1568" s="200"/>
      <c r="UXE1568" s="200"/>
      <c r="UXF1568" s="200"/>
      <c r="UXG1568" s="200"/>
      <c r="UXH1568" s="200"/>
      <c r="UXI1568" s="200"/>
      <c r="UXJ1568" s="200"/>
      <c r="UXK1568" s="200"/>
      <c r="UXL1568" s="200"/>
      <c r="UXM1568" s="200"/>
      <c r="UXN1568" s="200"/>
      <c r="UXO1568" s="200"/>
      <c r="UXP1568" s="200"/>
      <c r="UXQ1568" s="200"/>
      <c r="UXR1568" s="200"/>
      <c r="UXS1568" s="200"/>
      <c r="UXT1568" s="200"/>
      <c r="UXU1568" s="200"/>
      <c r="UXV1568" s="200"/>
      <c r="UXW1568" s="200"/>
      <c r="UXX1568" s="200"/>
      <c r="UXY1568" s="200"/>
      <c r="UXZ1568" s="200"/>
      <c r="UYA1568" s="200"/>
      <c r="UYB1568" s="200"/>
      <c r="UYC1568" s="200"/>
      <c r="UYD1568" s="200"/>
      <c r="UYE1568" s="200"/>
      <c r="UYF1568" s="200"/>
      <c r="UYG1568" s="200"/>
      <c r="UYH1568" s="200"/>
      <c r="UYI1568" s="200"/>
      <c r="UYJ1568" s="200"/>
      <c r="UYK1568" s="200"/>
      <c r="UYL1568" s="200"/>
      <c r="UYM1568" s="200"/>
      <c r="UYN1568" s="200"/>
      <c r="UYO1568" s="200"/>
      <c r="UYP1568" s="200"/>
      <c r="UYQ1568" s="200"/>
      <c r="UYR1568" s="200"/>
      <c r="UYS1568" s="200"/>
      <c r="UYT1568" s="200"/>
      <c r="UYU1568" s="200"/>
      <c r="UYV1568" s="200"/>
      <c r="UYW1568" s="200"/>
      <c r="UYX1568" s="200"/>
      <c r="UYY1568" s="200"/>
      <c r="UYZ1568" s="200"/>
      <c r="UZA1568" s="200"/>
      <c r="UZB1568" s="200"/>
      <c r="UZC1568" s="200"/>
      <c r="UZD1568" s="200"/>
      <c r="UZE1568" s="200"/>
      <c r="UZF1568" s="200"/>
      <c r="UZG1568" s="200"/>
      <c r="UZH1568" s="200"/>
      <c r="UZI1568" s="200"/>
      <c r="UZJ1568" s="200"/>
      <c r="UZK1568" s="200"/>
      <c r="UZL1568" s="200"/>
      <c r="UZM1568" s="200"/>
      <c r="UZN1568" s="200"/>
      <c r="UZO1568" s="200"/>
      <c r="UZP1568" s="200"/>
      <c r="UZQ1568" s="200"/>
      <c r="UZR1568" s="200"/>
      <c r="UZS1568" s="200"/>
      <c r="UZT1568" s="200"/>
      <c r="UZU1568" s="200"/>
      <c r="UZV1568" s="200"/>
      <c r="UZW1568" s="200"/>
      <c r="UZX1568" s="200"/>
      <c r="UZY1568" s="200"/>
      <c r="UZZ1568" s="200"/>
      <c r="VAA1568" s="200"/>
      <c r="VAB1568" s="200"/>
      <c r="VAC1568" s="200"/>
      <c r="VAD1568" s="200"/>
      <c r="VAE1568" s="200"/>
      <c r="VAF1568" s="200"/>
      <c r="VAG1568" s="200"/>
      <c r="VAH1568" s="200"/>
      <c r="VAI1568" s="200"/>
      <c r="VAJ1568" s="200"/>
      <c r="VAK1568" s="200"/>
      <c r="VAL1568" s="200"/>
      <c r="VAM1568" s="200"/>
      <c r="VAN1568" s="200"/>
      <c r="VAO1568" s="200"/>
      <c r="VAP1568" s="200"/>
      <c r="VAQ1568" s="200"/>
      <c r="VAR1568" s="200"/>
      <c r="VAS1568" s="200"/>
      <c r="VAT1568" s="200"/>
      <c r="VAU1568" s="200"/>
      <c r="VAV1568" s="200"/>
      <c r="VAW1568" s="200"/>
      <c r="VAX1568" s="200"/>
      <c r="VAY1568" s="200"/>
      <c r="VAZ1568" s="200"/>
      <c r="VBA1568" s="200"/>
      <c r="VBB1568" s="200"/>
      <c r="VBC1568" s="200"/>
      <c r="VBD1568" s="200"/>
      <c r="VBE1568" s="200"/>
      <c r="VBF1568" s="200"/>
      <c r="VBG1568" s="200"/>
      <c r="VBH1568" s="200"/>
      <c r="VBI1568" s="200"/>
      <c r="VBJ1568" s="200"/>
      <c r="VBK1568" s="200"/>
      <c r="VBL1568" s="200"/>
      <c r="VBM1568" s="200"/>
      <c r="VBN1568" s="200"/>
      <c r="VBO1568" s="200"/>
      <c r="VBP1568" s="200"/>
      <c r="VBQ1568" s="200"/>
      <c r="VBR1568" s="200"/>
      <c r="VBS1568" s="200"/>
      <c r="VBT1568" s="200"/>
      <c r="VBU1568" s="200"/>
      <c r="VBV1568" s="200"/>
      <c r="VBW1568" s="200"/>
      <c r="VBX1568" s="200"/>
      <c r="VBY1568" s="200"/>
      <c r="VBZ1568" s="200"/>
      <c r="VCA1568" s="200"/>
      <c r="VCB1568" s="200"/>
      <c r="VCC1568" s="200"/>
      <c r="VCD1568" s="200"/>
      <c r="VCE1568" s="200"/>
      <c r="VCF1568" s="200"/>
      <c r="VCG1568" s="200"/>
      <c r="VCH1568" s="200"/>
      <c r="VCI1568" s="200"/>
      <c r="VCJ1568" s="200"/>
      <c r="VCK1568" s="200"/>
      <c r="VCL1568" s="200"/>
      <c r="VCM1568" s="200"/>
      <c r="VCN1568" s="200"/>
      <c r="VCO1568" s="200"/>
      <c r="VCP1568" s="200"/>
      <c r="VCQ1568" s="200"/>
      <c r="VCR1568" s="200"/>
      <c r="VCS1568" s="200"/>
      <c r="VCT1568" s="200"/>
      <c r="VCU1568" s="200"/>
      <c r="VCV1568" s="200"/>
      <c r="VCW1568" s="200"/>
      <c r="VCX1568" s="200"/>
      <c r="VCY1568" s="200"/>
      <c r="VCZ1568" s="200"/>
      <c r="VDA1568" s="200"/>
      <c r="VDB1568" s="200"/>
      <c r="VDC1568" s="200"/>
      <c r="VDD1568" s="200"/>
      <c r="VDE1568" s="200"/>
      <c r="VDF1568" s="200"/>
      <c r="VDG1568" s="200"/>
      <c r="VDH1568" s="200"/>
      <c r="VDI1568" s="200"/>
      <c r="VDJ1568" s="200"/>
      <c r="VDK1568" s="200"/>
      <c r="VDL1568" s="200"/>
      <c r="VDM1568" s="200"/>
      <c r="VDN1568" s="200"/>
      <c r="VDO1568" s="200"/>
      <c r="VDP1568" s="200"/>
      <c r="VDQ1568" s="200"/>
      <c r="VDR1568" s="200"/>
      <c r="VDS1568" s="200"/>
      <c r="VDT1568" s="200"/>
      <c r="VDU1568" s="200"/>
      <c r="VDV1568" s="200"/>
      <c r="VDW1568" s="200"/>
      <c r="VDX1568" s="200"/>
      <c r="VDY1568" s="200"/>
      <c r="VDZ1568" s="200"/>
      <c r="VEA1568" s="200"/>
      <c r="VEB1568" s="200"/>
      <c r="VEC1568" s="200"/>
      <c r="VED1568" s="200"/>
      <c r="VEE1568" s="200"/>
      <c r="VEF1568" s="200"/>
      <c r="VEG1568" s="200"/>
      <c r="VEH1568" s="200"/>
      <c r="VEI1568" s="200"/>
      <c r="VEJ1568" s="200"/>
      <c r="VEK1568" s="200"/>
      <c r="VEL1568" s="200"/>
      <c r="VEM1568" s="200"/>
      <c r="VEN1568" s="200"/>
      <c r="VEO1568" s="200"/>
      <c r="VEP1568" s="200"/>
      <c r="VEQ1568" s="200"/>
      <c r="VER1568" s="200"/>
      <c r="VES1568" s="200"/>
      <c r="VET1568" s="200"/>
      <c r="VEU1568" s="200"/>
      <c r="VEV1568" s="200"/>
      <c r="VEW1568" s="200"/>
      <c r="VEX1568" s="200"/>
      <c r="VEY1568" s="200"/>
      <c r="VEZ1568" s="200"/>
      <c r="VFA1568" s="200"/>
      <c r="VFB1568" s="200"/>
      <c r="VFC1568" s="200"/>
      <c r="VFD1568" s="200"/>
      <c r="VFE1568" s="200"/>
      <c r="VFF1568" s="200"/>
      <c r="VFG1568" s="200"/>
      <c r="VFH1568" s="200"/>
      <c r="VFI1568" s="200"/>
      <c r="VFJ1568" s="200"/>
      <c r="VFK1568" s="200"/>
      <c r="VFL1568" s="200"/>
      <c r="VFM1568" s="200"/>
      <c r="VFN1568" s="200"/>
      <c r="VFO1568" s="200"/>
      <c r="VFP1568" s="200"/>
      <c r="VFQ1568" s="200"/>
      <c r="VFR1568" s="200"/>
      <c r="VFS1568" s="200"/>
      <c r="VFT1568" s="200"/>
      <c r="VFU1568" s="200"/>
      <c r="VFV1568" s="200"/>
      <c r="VFW1568" s="200"/>
      <c r="VFX1568" s="200"/>
      <c r="VFY1568" s="200"/>
      <c r="VFZ1568" s="200"/>
      <c r="VGA1568" s="200"/>
      <c r="VGB1568" s="200"/>
      <c r="VGC1568" s="200"/>
      <c r="VGD1568" s="200"/>
      <c r="VGE1568" s="200"/>
      <c r="VGF1568" s="200"/>
      <c r="VGG1568" s="200"/>
      <c r="VGH1568" s="200"/>
      <c r="VGI1568" s="200"/>
      <c r="VGJ1568" s="200"/>
      <c r="VGK1568" s="200"/>
      <c r="VGL1568" s="200"/>
      <c r="VGM1568" s="200"/>
      <c r="VGN1568" s="200"/>
      <c r="VGO1568" s="200"/>
      <c r="VGP1568" s="200"/>
      <c r="VGQ1568" s="200"/>
      <c r="VGR1568" s="200"/>
      <c r="VGS1568" s="200"/>
      <c r="VGT1568" s="200"/>
      <c r="VGU1568" s="200"/>
      <c r="VGV1568" s="200"/>
      <c r="VGW1568" s="200"/>
      <c r="VGX1568" s="200"/>
      <c r="VGY1568" s="200"/>
      <c r="VGZ1568" s="200"/>
      <c r="VHA1568" s="200"/>
      <c r="VHB1568" s="200"/>
      <c r="VHC1568" s="200"/>
      <c r="VHD1568" s="200"/>
      <c r="VHE1568" s="200"/>
      <c r="VHF1568" s="200"/>
      <c r="VHG1568" s="200"/>
      <c r="VHH1568" s="200"/>
      <c r="VHI1568" s="200"/>
      <c r="VHJ1568" s="200"/>
      <c r="VHK1568" s="200"/>
      <c r="VHL1568" s="200"/>
      <c r="VHM1568" s="200"/>
      <c r="VHN1568" s="200"/>
      <c r="VHO1568" s="200"/>
      <c r="VHP1568" s="200"/>
      <c r="VHQ1568" s="200"/>
      <c r="VHR1568" s="200"/>
      <c r="VHS1568" s="200"/>
      <c r="VHT1568" s="200"/>
      <c r="VHU1568" s="200"/>
      <c r="VHV1568" s="200"/>
      <c r="VHW1568" s="200"/>
      <c r="VHX1568" s="200"/>
      <c r="VHY1568" s="200"/>
      <c r="VHZ1568" s="200"/>
      <c r="VIA1568" s="200"/>
      <c r="VIB1568" s="200"/>
      <c r="VIC1568" s="200"/>
      <c r="VID1568" s="200"/>
      <c r="VIE1568" s="200"/>
      <c r="VIF1568" s="200"/>
      <c r="VIG1568" s="200"/>
      <c r="VIH1568" s="200"/>
      <c r="VII1568" s="200"/>
      <c r="VIJ1568" s="200"/>
      <c r="VIK1568" s="200"/>
      <c r="VIL1568" s="200"/>
      <c r="VIM1568" s="200"/>
      <c r="VIN1568" s="200"/>
      <c r="VIO1568" s="200"/>
      <c r="VIP1568" s="200"/>
      <c r="VIQ1568" s="200"/>
      <c r="VIR1568" s="200"/>
      <c r="VIS1568" s="200"/>
      <c r="VIT1568" s="200"/>
      <c r="VIU1568" s="200"/>
      <c r="VIV1568" s="200"/>
      <c r="VIW1568" s="200"/>
      <c r="VIX1568" s="200"/>
      <c r="VIY1568" s="200"/>
      <c r="VIZ1568" s="200"/>
      <c r="VJA1568" s="200"/>
      <c r="VJB1568" s="200"/>
      <c r="VJC1568" s="200"/>
      <c r="VJD1568" s="200"/>
      <c r="VJE1568" s="200"/>
      <c r="VJF1568" s="200"/>
      <c r="VJG1568" s="200"/>
      <c r="VJH1568" s="200"/>
      <c r="VJI1568" s="200"/>
      <c r="VJJ1568" s="200"/>
      <c r="VJK1568" s="200"/>
      <c r="VJL1568" s="200"/>
      <c r="VJM1568" s="200"/>
      <c r="VJN1568" s="200"/>
      <c r="VJO1568" s="200"/>
      <c r="VJP1568" s="200"/>
      <c r="VJQ1568" s="200"/>
      <c r="VJR1568" s="200"/>
      <c r="VJS1568" s="200"/>
      <c r="VJT1568" s="200"/>
      <c r="VJU1568" s="200"/>
      <c r="VJV1568" s="200"/>
      <c r="VJW1568" s="200"/>
      <c r="VJX1568" s="200"/>
      <c r="VJY1568" s="200"/>
      <c r="VJZ1568" s="200"/>
      <c r="VKA1568" s="200"/>
      <c r="VKB1568" s="200"/>
      <c r="VKC1568" s="200"/>
      <c r="VKD1568" s="200"/>
      <c r="VKE1568" s="200"/>
      <c r="VKF1568" s="200"/>
      <c r="VKG1568" s="200"/>
      <c r="VKH1568" s="200"/>
      <c r="VKI1568" s="200"/>
      <c r="VKJ1568" s="200"/>
      <c r="VKK1568" s="200"/>
      <c r="VKL1568" s="200"/>
      <c r="VKM1568" s="200"/>
      <c r="VKN1568" s="200"/>
      <c r="VKO1568" s="200"/>
      <c r="VKP1568" s="200"/>
      <c r="VKQ1568" s="200"/>
      <c r="VKR1568" s="200"/>
      <c r="VKS1568" s="200"/>
      <c r="VKT1568" s="200"/>
      <c r="VKU1568" s="200"/>
      <c r="VKV1568" s="200"/>
      <c r="VKW1568" s="200"/>
      <c r="VKX1568" s="200"/>
      <c r="VKY1568" s="200"/>
      <c r="VKZ1568" s="200"/>
      <c r="VLA1568" s="200"/>
      <c r="VLB1568" s="200"/>
      <c r="VLC1568" s="200"/>
      <c r="VLD1568" s="200"/>
      <c r="VLE1568" s="200"/>
      <c r="VLF1568" s="200"/>
      <c r="VLG1568" s="200"/>
      <c r="VLH1568" s="200"/>
      <c r="VLI1568" s="200"/>
      <c r="VLJ1568" s="200"/>
      <c r="VLK1568" s="200"/>
      <c r="VLL1568" s="200"/>
      <c r="VLM1568" s="200"/>
      <c r="VLN1568" s="200"/>
      <c r="VLO1568" s="200"/>
      <c r="VLP1568" s="200"/>
      <c r="VLQ1568" s="200"/>
      <c r="VLR1568" s="200"/>
      <c r="VLS1568" s="200"/>
      <c r="VLT1568" s="200"/>
      <c r="VLU1568" s="200"/>
      <c r="VLV1568" s="200"/>
      <c r="VLW1568" s="200"/>
      <c r="VLX1568" s="200"/>
      <c r="VLY1568" s="200"/>
      <c r="VLZ1568" s="200"/>
      <c r="VMA1568" s="200"/>
      <c r="VMB1568" s="200"/>
      <c r="VMC1568" s="200"/>
      <c r="VMD1568" s="200"/>
      <c r="VME1568" s="200"/>
      <c r="VMF1568" s="200"/>
      <c r="VMG1568" s="200"/>
      <c r="VMH1568" s="200"/>
      <c r="VMI1568" s="200"/>
      <c r="VMJ1568" s="200"/>
      <c r="VMK1568" s="200"/>
      <c r="VML1568" s="200"/>
      <c r="VMM1568" s="200"/>
      <c r="VMN1568" s="200"/>
      <c r="VMO1568" s="200"/>
      <c r="VMP1568" s="200"/>
      <c r="VMQ1568" s="200"/>
      <c r="VMR1568" s="200"/>
      <c r="VMS1568" s="200"/>
      <c r="VMT1568" s="200"/>
      <c r="VMU1568" s="200"/>
      <c r="VMV1568" s="200"/>
      <c r="VMW1568" s="200"/>
      <c r="VMX1568" s="200"/>
      <c r="VMY1568" s="200"/>
      <c r="VMZ1568" s="200"/>
      <c r="VNA1568" s="200"/>
      <c r="VNB1568" s="200"/>
      <c r="VNC1568" s="200"/>
      <c r="VND1568" s="200"/>
      <c r="VNE1568" s="200"/>
      <c r="VNF1568" s="200"/>
      <c r="VNG1568" s="200"/>
      <c r="VNH1568" s="200"/>
      <c r="VNI1568" s="200"/>
      <c r="VNJ1568" s="200"/>
      <c r="VNK1568" s="200"/>
      <c r="VNL1568" s="200"/>
      <c r="VNM1568" s="200"/>
      <c r="VNN1568" s="200"/>
      <c r="VNO1568" s="200"/>
      <c r="VNP1568" s="200"/>
      <c r="VNQ1568" s="200"/>
      <c r="VNR1568" s="200"/>
      <c r="VNS1568" s="200"/>
      <c r="VNT1568" s="200"/>
      <c r="VNU1568" s="200"/>
      <c r="VNV1568" s="200"/>
      <c r="VNW1568" s="200"/>
      <c r="VNX1568" s="200"/>
      <c r="VNY1568" s="200"/>
      <c r="VNZ1568" s="200"/>
      <c r="VOA1568" s="200"/>
      <c r="VOB1568" s="200"/>
      <c r="VOC1568" s="200"/>
      <c r="VOD1568" s="200"/>
      <c r="VOE1568" s="200"/>
      <c r="VOF1568" s="200"/>
      <c r="VOG1568" s="200"/>
      <c r="VOH1568" s="200"/>
      <c r="VOI1568" s="200"/>
      <c r="VOJ1568" s="200"/>
      <c r="VOK1568" s="200"/>
      <c r="VOL1568" s="200"/>
      <c r="VOM1568" s="200"/>
      <c r="VON1568" s="200"/>
      <c r="VOO1568" s="200"/>
      <c r="VOP1568" s="200"/>
      <c r="VOQ1568" s="200"/>
      <c r="VOR1568" s="200"/>
      <c r="VOS1568" s="200"/>
      <c r="VOT1568" s="200"/>
      <c r="VOU1568" s="200"/>
      <c r="VOV1568" s="200"/>
      <c r="VOW1568" s="200"/>
      <c r="VOX1568" s="200"/>
      <c r="VOY1568" s="200"/>
      <c r="VOZ1568" s="200"/>
      <c r="VPA1568" s="200"/>
      <c r="VPB1568" s="200"/>
      <c r="VPC1568" s="200"/>
      <c r="VPD1568" s="200"/>
      <c r="VPE1568" s="200"/>
      <c r="VPF1568" s="200"/>
      <c r="VPG1568" s="200"/>
      <c r="VPH1568" s="200"/>
      <c r="VPI1568" s="200"/>
      <c r="VPJ1568" s="200"/>
      <c r="VPK1568" s="200"/>
      <c r="VPL1568" s="200"/>
      <c r="VPM1568" s="200"/>
      <c r="VPN1568" s="200"/>
      <c r="VPO1568" s="200"/>
      <c r="VPP1568" s="200"/>
      <c r="VPQ1568" s="200"/>
      <c r="VPR1568" s="200"/>
      <c r="VPS1568" s="200"/>
      <c r="VPT1568" s="200"/>
      <c r="VPU1568" s="200"/>
      <c r="VPV1568" s="200"/>
      <c r="VPW1568" s="200"/>
      <c r="VPX1568" s="200"/>
      <c r="VPY1568" s="200"/>
      <c r="VPZ1568" s="200"/>
      <c r="VQA1568" s="200"/>
      <c r="VQB1568" s="200"/>
      <c r="VQC1568" s="200"/>
      <c r="VQD1568" s="200"/>
      <c r="VQE1568" s="200"/>
      <c r="VQF1568" s="200"/>
      <c r="VQG1568" s="200"/>
      <c r="VQH1568" s="200"/>
      <c r="VQI1568" s="200"/>
      <c r="VQJ1568" s="200"/>
      <c r="VQK1568" s="200"/>
      <c r="VQL1568" s="200"/>
      <c r="VQM1568" s="200"/>
      <c r="VQN1568" s="200"/>
      <c r="VQO1568" s="200"/>
      <c r="VQP1568" s="200"/>
      <c r="VQQ1568" s="200"/>
      <c r="VQR1568" s="200"/>
      <c r="VQS1568" s="200"/>
      <c r="VQT1568" s="200"/>
      <c r="VQU1568" s="200"/>
      <c r="VQV1568" s="200"/>
      <c r="VQW1568" s="200"/>
      <c r="VQX1568" s="200"/>
      <c r="VQY1568" s="200"/>
      <c r="VQZ1568" s="200"/>
      <c r="VRA1568" s="200"/>
      <c r="VRB1568" s="200"/>
      <c r="VRC1568" s="200"/>
      <c r="VRD1568" s="200"/>
      <c r="VRE1568" s="200"/>
      <c r="VRF1568" s="200"/>
      <c r="VRG1568" s="200"/>
      <c r="VRH1568" s="200"/>
      <c r="VRI1568" s="200"/>
      <c r="VRJ1568" s="200"/>
      <c r="VRK1568" s="200"/>
      <c r="VRL1568" s="200"/>
      <c r="VRM1568" s="200"/>
      <c r="VRN1568" s="200"/>
      <c r="VRO1568" s="200"/>
      <c r="VRP1568" s="200"/>
      <c r="VRQ1568" s="200"/>
      <c r="VRR1568" s="200"/>
      <c r="VRS1568" s="200"/>
      <c r="VRT1568" s="200"/>
      <c r="VRU1568" s="200"/>
      <c r="VRV1568" s="200"/>
      <c r="VRW1568" s="200"/>
      <c r="VRX1568" s="200"/>
      <c r="VRY1568" s="200"/>
      <c r="VRZ1568" s="200"/>
      <c r="VSA1568" s="200"/>
      <c r="VSB1568" s="200"/>
      <c r="VSC1568" s="200"/>
      <c r="VSD1568" s="200"/>
      <c r="VSE1568" s="200"/>
      <c r="VSF1568" s="200"/>
      <c r="VSG1568" s="200"/>
      <c r="VSH1568" s="200"/>
      <c r="VSI1568" s="200"/>
      <c r="VSJ1568" s="200"/>
      <c r="VSK1568" s="200"/>
      <c r="VSL1568" s="200"/>
      <c r="VSM1568" s="200"/>
      <c r="VSN1568" s="200"/>
      <c r="VSO1568" s="200"/>
      <c r="VSP1568" s="200"/>
      <c r="VSQ1568" s="200"/>
      <c r="VSR1568" s="200"/>
      <c r="VSS1568" s="200"/>
      <c r="VST1568" s="200"/>
      <c r="VSU1568" s="200"/>
      <c r="VSV1568" s="200"/>
      <c r="VSW1568" s="200"/>
      <c r="VSX1568" s="200"/>
      <c r="VSY1568" s="200"/>
      <c r="VSZ1568" s="200"/>
      <c r="VTA1568" s="200"/>
      <c r="VTB1568" s="200"/>
      <c r="VTC1568" s="200"/>
      <c r="VTD1568" s="200"/>
      <c r="VTE1568" s="200"/>
      <c r="VTF1568" s="200"/>
      <c r="VTG1568" s="200"/>
      <c r="VTH1568" s="200"/>
      <c r="VTI1568" s="200"/>
      <c r="VTJ1568" s="200"/>
      <c r="VTK1568" s="200"/>
      <c r="VTL1568" s="200"/>
      <c r="VTM1568" s="200"/>
      <c r="VTN1568" s="200"/>
      <c r="VTO1568" s="200"/>
      <c r="VTP1568" s="200"/>
      <c r="VTQ1568" s="200"/>
      <c r="VTR1568" s="200"/>
      <c r="VTS1568" s="200"/>
      <c r="VTT1568" s="200"/>
      <c r="VTU1568" s="200"/>
      <c r="VTV1568" s="200"/>
      <c r="VTW1568" s="200"/>
      <c r="VTX1568" s="200"/>
      <c r="VTY1568" s="200"/>
      <c r="VTZ1568" s="200"/>
      <c r="VUA1568" s="200"/>
      <c r="VUB1568" s="200"/>
      <c r="VUC1568" s="200"/>
      <c r="VUD1568" s="200"/>
      <c r="VUE1568" s="200"/>
      <c r="VUF1568" s="200"/>
      <c r="VUG1568" s="200"/>
      <c r="VUH1568" s="200"/>
      <c r="VUI1568" s="200"/>
      <c r="VUJ1568" s="200"/>
      <c r="VUK1568" s="200"/>
      <c r="VUL1568" s="200"/>
      <c r="VUM1568" s="200"/>
      <c r="VUN1568" s="200"/>
      <c r="VUO1568" s="200"/>
      <c r="VUP1568" s="200"/>
      <c r="VUQ1568" s="200"/>
      <c r="VUR1568" s="200"/>
      <c r="VUS1568" s="200"/>
      <c r="VUT1568" s="200"/>
      <c r="VUU1568" s="200"/>
      <c r="VUV1568" s="200"/>
      <c r="VUW1568" s="200"/>
      <c r="VUX1568" s="200"/>
      <c r="VUY1568" s="200"/>
      <c r="VUZ1568" s="200"/>
      <c r="VVA1568" s="200"/>
      <c r="VVB1568" s="200"/>
      <c r="VVC1568" s="200"/>
      <c r="VVD1568" s="200"/>
      <c r="VVE1568" s="200"/>
      <c r="VVF1568" s="200"/>
      <c r="VVG1568" s="200"/>
      <c r="VVH1568" s="200"/>
      <c r="VVI1568" s="200"/>
      <c r="VVJ1568" s="200"/>
      <c r="VVK1568" s="200"/>
      <c r="VVL1568" s="200"/>
      <c r="VVM1568" s="200"/>
      <c r="VVN1568" s="200"/>
      <c r="VVO1568" s="200"/>
      <c r="VVP1568" s="200"/>
      <c r="VVQ1568" s="200"/>
      <c r="VVR1568" s="200"/>
      <c r="VVS1568" s="200"/>
      <c r="VVT1568" s="200"/>
      <c r="VVU1568" s="200"/>
      <c r="VVV1568" s="200"/>
      <c r="VVW1568" s="200"/>
      <c r="VVX1568" s="200"/>
      <c r="VVY1568" s="200"/>
      <c r="VVZ1568" s="200"/>
      <c r="VWA1568" s="200"/>
      <c r="VWB1568" s="200"/>
      <c r="VWC1568" s="200"/>
      <c r="VWD1568" s="200"/>
      <c r="VWE1568" s="200"/>
      <c r="VWF1568" s="200"/>
      <c r="VWG1568" s="200"/>
      <c r="VWH1568" s="200"/>
      <c r="VWI1568" s="200"/>
      <c r="VWJ1568" s="200"/>
      <c r="VWK1568" s="200"/>
      <c r="VWL1568" s="200"/>
      <c r="VWM1568" s="200"/>
      <c r="VWN1568" s="200"/>
      <c r="VWO1568" s="200"/>
      <c r="VWP1568" s="200"/>
      <c r="VWQ1568" s="200"/>
      <c r="VWR1568" s="200"/>
      <c r="VWS1568" s="200"/>
      <c r="VWT1568" s="200"/>
      <c r="VWU1568" s="200"/>
      <c r="VWV1568" s="200"/>
      <c r="VWW1568" s="200"/>
      <c r="VWX1568" s="200"/>
      <c r="VWY1568" s="200"/>
      <c r="VWZ1568" s="200"/>
      <c r="VXA1568" s="200"/>
      <c r="VXB1568" s="200"/>
      <c r="VXC1568" s="200"/>
      <c r="VXD1568" s="200"/>
      <c r="VXE1568" s="200"/>
      <c r="VXF1568" s="200"/>
      <c r="VXG1568" s="200"/>
      <c r="VXH1568" s="200"/>
      <c r="VXI1568" s="200"/>
      <c r="VXJ1568" s="200"/>
      <c r="VXK1568" s="200"/>
      <c r="VXL1568" s="200"/>
      <c r="VXM1568" s="200"/>
      <c r="VXN1568" s="200"/>
      <c r="VXO1568" s="200"/>
      <c r="VXP1568" s="200"/>
      <c r="VXQ1568" s="200"/>
      <c r="VXR1568" s="200"/>
      <c r="VXS1568" s="200"/>
      <c r="VXT1568" s="200"/>
      <c r="VXU1568" s="200"/>
      <c r="VXV1568" s="200"/>
      <c r="VXW1568" s="200"/>
      <c r="VXX1568" s="200"/>
      <c r="VXY1568" s="200"/>
      <c r="VXZ1568" s="200"/>
      <c r="VYA1568" s="200"/>
      <c r="VYB1568" s="200"/>
      <c r="VYC1568" s="200"/>
      <c r="VYD1568" s="200"/>
      <c r="VYE1568" s="200"/>
      <c r="VYF1568" s="200"/>
      <c r="VYG1568" s="200"/>
      <c r="VYH1568" s="200"/>
      <c r="VYI1568" s="200"/>
      <c r="VYJ1568" s="200"/>
      <c r="VYK1568" s="200"/>
      <c r="VYL1568" s="200"/>
      <c r="VYM1568" s="200"/>
      <c r="VYN1568" s="200"/>
      <c r="VYO1568" s="200"/>
      <c r="VYP1568" s="200"/>
      <c r="VYQ1568" s="200"/>
      <c r="VYR1568" s="200"/>
      <c r="VYS1568" s="200"/>
      <c r="VYT1568" s="200"/>
      <c r="VYU1568" s="200"/>
      <c r="VYV1568" s="200"/>
      <c r="VYW1568" s="200"/>
      <c r="VYX1568" s="200"/>
      <c r="VYY1568" s="200"/>
      <c r="VYZ1568" s="200"/>
      <c r="VZA1568" s="200"/>
      <c r="VZB1568" s="200"/>
      <c r="VZC1568" s="200"/>
      <c r="VZD1568" s="200"/>
      <c r="VZE1568" s="200"/>
      <c r="VZF1568" s="200"/>
      <c r="VZG1568" s="200"/>
      <c r="VZH1568" s="200"/>
      <c r="VZI1568" s="200"/>
      <c r="VZJ1568" s="200"/>
      <c r="VZK1568" s="200"/>
      <c r="VZL1568" s="200"/>
      <c r="VZM1568" s="200"/>
      <c r="VZN1568" s="200"/>
      <c r="VZO1568" s="200"/>
      <c r="VZP1568" s="200"/>
      <c r="VZQ1568" s="200"/>
      <c r="VZR1568" s="200"/>
      <c r="VZS1568" s="200"/>
      <c r="VZT1568" s="200"/>
      <c r="VZU1568" s="200"/>
      <c r="VZV1568" s="200"/>
      <c r="VZW1568" s="200"/>
      <c r="VZX1568" s="200"/>
      <c r="VZY1568" s="200"/>
      <c r="VZZ1568" s="200"/>
      <c r="WAA1568" s="200"/>
      <c r="WAB1568" s="200"/>
      <c r="WAC1568" s="200"/>
      <c r="WAD1568" s="200"/>
      <c r="WAE1568" s="200"/>
      <c r="WAF1568" s="200"/>
      <c r="WAG1568" s="200"/>
      <c r="WAH1568" s="200"/>
      <c r="WAI1568" s="200"/>
      <c r="WAJ1568" s="200"/>
      <c r="WAK1568" s="200"/>
      <c r="WAL1568" s="200"/>
      <c r="WAM1568" s="200"/>
      <c r="WAN1568" s="200"/>
      <c r="WAO1568" s="200"/>
      <c r="WAP1568" s="200"/>
      <c r="WAQ1568" s="200"/>
      <c r="WAR1568" s="200"/>
      <c r="WAS1568" s="200"/>
      <c r="WAT1568" s="200"/>
      <c r="WAU1568" s="200"/>
      <c r="WAV1568" s="200"/>
      <c r="WAW1568" s="200"/>
      <c r="WAX1568" s="200"/>
      <c r="WAY1568" s="200"/>
      <c r="WAZ1568" s="200"/>
      <c r="WBA1568" s="200"/>
      <c r="WBB1568" s="200"/>
      <c r="WBC1568" s="200"/>
      <c r="WBD1568" s="200"/>
      <c r="WBE1568" s="200"/>
      <c r="WBF1568" s="200"/>
      <c r="WBG1568" s="200"/>
      <c r="WBH1568" s="200"/>
      <c r="WBI1568" s="200"/>
      <c r="WBJ1568" s="200"/>
      <c r="WBK1568" s="200"/>
      <c r="WBL1568" s="200"/>
      <c r="WBM1568" s="200"/>
      <c r="WBN1568" s="200"/>
      <c r="WBO1568" s="200"/>
      <c r="WBP1568" s="200"/>
      <c r="WBQ1568" s="200"/>
      <c r="WBR1568" s="200"/>
      <c r="WBS1568" s="200"/>
      <c r="WBT1568" s="200"/>
      <c r="WBU1568" s="200"/>
      <c r="WBV1568" s="200"/>
      <c r="WBW1568" s="200"/>
      <c r="WBX1568" s="200"/>
      <c r="WBY1568" s="200"/>
      <c r="WBZ1568" s="200"/>
      <c r="WCA1568" s="200"/>
      <c r="WCB1568" s="200"/>
      <c r="WCC1568" s="200"/>
      <c r="WCD1568" s="200"/>
      <c r="WCE1568" s="200"/>
      <c r="WCF1568" s="200"/>
      <c r="WCG1568" s="200"/>
      <c r="WCH1568" s="200"/>
      <c r="WCI1568" s="200"/>
      <c r="WCJ1568" s="200"/>
      <c r="WCK1568" s="200"/>
      <c r="WCL1568" s="200"/>
      <c r="WCM1568" s="200"/>
      <c r="WCN1568" s="200"/>
      <c r="WCO1568" s="200"/>
      <c r="WCP1568" s="200"/>
      <c r="WCQ1568" s="200"/>
      <c r="WCR1568" s="200"/>
      <c r="WCS1568" s="200"/>
      <c r="WCT1568" s="200"/>
      <c r="WCU1568" s="200"/>
      <c r="WCV1568" s="200"/>
      <c r="WCW1568" s="200"/>
      <c r="WCX1568" s="200"/>
      <c r="WCY1568" s="200"/>
      <c r="WCZ1568" s="200"/>
      <c r="WDA1568" s="200"/>
      <c r="WDB1568" s="200"/>
      <c r="WDC1568" s="200"/>
      <c r="WDD1568" s="200"/>
      <c r="WDE1568" s="200"/>
      <c r="WDF1568" s="200"/>
      <c r="WDG1568" s="200"/>
      <c r="WDH1568" s="200"/>
      <c r="WDI1568" s="200"/>
      <c r="WDJ1568" s="200"/>
      <c r="WDK1568" s="200"/>
      <c r="WDL1568" s="200"/>
      <c r="WDM1568" s="200"/>
      <c r="WDN1568" s="200"/>
      <c r="WDO1568" s="200"/>
      <c r="WDP1568" s="200"/>
      <c r="WDQ1568" s="200"/>
      <c r="WDR1568" s="200"/>
      <c r="WDS1568" s="200"/>
      <c r="WDT1568" s="200"/>
      <c r="WDU1568" s="200"/>
      <c r="WDV1568" s="200"/>
      <c r="WDW1568" s="200"/>
      <c r="WDX1568" s="200"/>
      <c r="WDY1568" s="200"/>
      <c r="WDZ1568" s="200"/>
      <c r="WEA1568" s="200"/>
      <c r="WEB1568" s="200"/>
      <c r="WEC1568" s="200"/>
      <c r="WED1568" s="200"/>
      <c r="WEE1568" s="200"/>
      <c r="WEF1568" s="200"/>
      <c r="WEG1568" s="200"/>
      <c r="WEH1568" s="200"/>
      <c r="WEI1568" s="200"/>
      <c r="WEJ1568" s="200"/>
      <c r="WEK1568" s="200"/>
      <c r="WEL1568" s="200"/>
      <c r="WEM1568" s="200"/>
      <c r="WEN1568" s="200"/>
      <c r="WEO1568" s="200"/>
      <c r="WEP1568" s="200"/>
      <c r="WEQ1568" s="200"/>
      <c r="WER1568" s="200"/>
      <c r="WES1568" s="200"/>
      <c r="WET1568" s="200"/>
      <c r="WEU1568" s="200"/>
      <c r="WEV1568" s="200"/>
      <c r="WEW1568" s="200"/>
      <c r="WEX1568" s="200"/>
      <c r="WEY1568" s="200"/>
      <c r="WEZ1568" s="200"/>
      <c r="WFA1568" s="200"/>
      <c r="WFB1568" s="200"/>
      <c r="WFC1568" s="200"/>
      <c r="WFD1568" s="200"/>
      <c r="WFE1568" s="200"/>
      <c r="WFF1568" s="200"/>
      <c r="WFG1568" s="200"/>
      <c r="WFH1568" s="200"/>
      <c r="WFI1568" s="200"/>
      <c r="WFJ1568" s="200"/>
      <c r="WFK1568" s="200"/>
      <c r="WFL1568" s="200"/>
      <c r="WFM1568" s="200"/>
      <c r="WFN1568" s="200"/>
      <c r="WFO1568" s="200"/>
      <c r="WFP1568" s="200"/>
      <c r="WFQ1568" s="200"/>
      <c r="WFR1568" s="200"/>
      <c r="WFS1568" s="200"/>
      <c r="WFT1568" s="200"/>
      <c r="WFU1568" s="200"/>
      <c r="WFV1568" s="200"/>
      <c r="WFW1568" s="200"/>
      <c r="WFX1568" s="200"/>
      <c r="WFY1568" s="200"/>
      <c r="WFZ1568" s="200"/>
      <c r="WGA1568" s="200"/>
      <c r="WGB1568" s="200"/>
      <c r="WGC1568" s="200"/>
      <c r="WGD1568" s="200"/>
      <c r="WGE1568" s="200"/>
      <c r="WGF1568" s="200"/>
      <c r="WGG1568" s="200"/>
      <c r="WGH1568" s="200"/>
      <c r="WGI1568" s="200"/>
      <c r="WGJ1568" s="200"/>
      <c r="WGK1568" s="200"/>
      <c r="WGL1568" s="200"/>
      <c r="WGM1568" s="200"/>
      <c r="WGN1568" s="200"/>
      <c r="WGO1568" s="200"/>
      <c r="WGP1568" s="200"/>
      <c r="WGQ1568" s="200"/>
      <c r="WGR1568" s="200"/>
      <c r="WGS1568" s="200"/>
      <c r="WGT1568" s="200"/>
      <c r="WGU1568" s="200"/>
      <c r="WGV1568" s="200"/>
      <c r="WGW1568" s="200"/>
      <c r="WGX1568" s="200"/>
      <c r="WGY1568" s="200"/>
      <c r="WGZ1568" s="200"/>
      <c r="WHA1568" s="200"/>
      <c r="WHB1568" s="200"/>
      <c r="WHC1568" s="200"/>
      <c r="WHD1568" s="200"/>
      <c r="WHE1568" s="200"/>
      <c r="WHF1568" s="200"/>
      <c r="WHG1568" s="200"/>
      <c r="WHH1568" s="200"/>
      <c r="WHI1568" s="200"/>
      <c r="WHJ1568" s="200"/>
      <c r="WHK1568" s="200"/>
      <c r="WHL1568" s="200"/>
      <c r="WHM1568" s="200"/>
      <c r="WHN1568" s="200"/>
      <c r="WHO1568" s="200"/>
      <c r="WHP1568" s="200"/>
      <c r="WHQ1568" s="200"/>
      <c r="WHR1568" s="200"/>
      <c r="WHS1568" s="200"/>
      <c r="WHT1568" s="200"/>
      <c r="WHU1568" s="200"/>
      <c r="WHV1568" s="200"/>
      <c r="WHW1568" s="200"/>
      <c r="WHX1568" s="200"/>
      <c r="WHY1568" s="200"/>
      <c r="WHZ1568" s="200"/>
      <c r="WIA1568" s="200"/>
      <c r="WIB1568" s="200"/>
      <c r="WIC1568" s="200"/>
      <c r="WID1568" s="200"/>
      <c r="WIE1568" s="200"/>
      <c r="WIF1568" s="200"/>
      <c r="WIG1568" s="200"/>
      <c r="WIH1568" s="200"/>
      <c r="WII1568" s="200"/>
      <c r="WIJ1568" s="200"/>
      <c r="WIK1568" s="200"/>
      <c r="WIL1568" s="200"/>
      <c r="WIM1568" s="200"/>
      <c r="WIN1568" s="200"/>
      <c r="WIO1568" s="200"/>
      <c r="WIP1568" s="200"/>
      <c r="WIQ1568" s="200"/>
      <c r="WIR1568" s="200"/>
      <c r="WIS1568" s="200"/>
      <c r="WIT1568" s="200"/>
      <c r="WIU1568" s="200"/>
      <c r="WIV1568" s="200"/>
      <c r="WIW1568" s="200"/>
      <c r="WIX1568" s="200"/>
      <c r="WIY1568" s="200"/>
      <c r="WIZ1568" s="200"/>
      <c r="WJA1568" s="200"/>
      <c r="WJB1568" s="200"/>
      <c r="WJC1568" s="200"/>
      <c r="WJD1568" s="200"/>
      <c r="WJE1568" s="200"/>
      <c r="WJF1568" s="200"/>
      <c r="WJG1568" s="200"/>
      <c r="WJH1568" s="200"/>
      <c r="WJI1568" s="200"/>
      <c r="WJJ1568" s="200"/>
      <c r="WJK1568" s="200"/>
      <c r="WJL1568" s="200"/>
      <c r="WJM1568" s="200"/>
      <c r="WJN1568" s="200"/>
      <c r="WJO1568" s="200"/>
      <c r="WJP1568" s="200"/>
      <c r="WJQ1568" s="200"/>
      <c r="WJR1568" s="200"/>
      <c r="WJS1568" s="200"/>
      <c r="WJT1568" s="200"/>
      <c r="WJU1568" s="200"/>
      <c r="WJV1568" s="200"/>
      <c r="WJW1568" s="200"/>
      <c r="WJX1568" s="200"/>
      <c r="WJY1568" s="200"/>
      <c r="WJZ1568" s="200"/>
      <c r="WKA1568" s="200"/>
      <c r="WKB1568" s="200"/>
      <c r="WKC1568" s="200"/>
      <c r="WKD1568" s="200"/>
      <c r="WKE1568" s="200"/>
      <c r="WKF1568" s="200"/>
      <c r="WKG1568" s="200"/>
      <c r="WKH1568" s="200"/>
      <c r="WKI1568" s="200"/>
      <c r="WKJ1568" s="200"/>
      <c r="WKK1568" s="200"/>
      <c r="WKL1568" s="200"/>
      <c r="WKM1568" s="200"/>
      <c r="WKN1568" s="200"/>
      <c r="WKO1568" s="200"/>
      <c r="WKP1568" s="200"/>
      <c r="WKQ1568" s="200"/>
      <c r="WKR1568" s="200"/>
      <c r="WKS1568" s="200"/>
      <c r="WKT1568" s="200"/>
      <c r="WKU1568" s="200"/>
      <c r="WKV1568" s="200"/>
      <c r="WKW1568" s="200"/>
      <c r="WKX1568" s="200"/>
      <c r="WKY1568" s="200"/>
      <c r="WKZ1568" s="200"/>
      <c r="WLA1568" s="200"/>
      <c r="WLB1568" s="200"/>
      <c r="WLC1568" s="200"/>
      <c r="WLD1568" s="200"/>
      <c r="WLE1568" s="200"/>
      <c r="WLF1568" s="200"/>
      <c r="WLG1568" s="200"/>
      <c r="WLH1568" s="200"/>
      <c r="WLI1568" s="200"/>
      <c r="WLJ1568" s="200"/>
      <c r="WLK1568" s="200"/>
      <c r="WLL1568" s="200"/>
      <c r="WLM1568" s="200"/>
      <c r="WLN1568" s="200"/>
      <c r="WLO1568" s="200"/>
      <c r="WLP1568" s="200"/>
      <c r="WLQ1568" s="200"/>
      <c r="WLR1568" s="200"/>
      <c r="WLS1568" s="200"/>
      <c r="WLT1568" s="200"/>
      <c r="WLU1568" s="200"/>
      <c r="WLV1568" s="200"/>
      <c r="WLW1568" s="200"/>
      <c r="WLX1568" s="200"/>
      <c r="WLY1568" s="200"/>
      <c r="WLZ1568" s="200"/>
      <c r="WMA1568" s="200"/>
      <c r="WMB1568" s="200"/>
      <c r="WMC1568" s="200"/>
      <c r="WMD1568" s="200"/>
      <c r="WME1568" s="200"/>
      <c r="WMF1568" s="200"/>
      <c r="WMG1568" s="200"/>
      <c r="WMH1568" s="200"/>
      <c r="WMI1568" s="200"/>
      <c r="WMJ1568" s="200"/>
      <c r="WMK1568" s="200"/>
      <c r="WML1568" s="200"/>
      <c r="WMM1568" s="200"/>
      <c r="WMN1568" s="200"/>
      <c r="WMO1568" s="200"/>
      <c r="WMP1568" s="200"/>
      <c r="WMQ1568" s="200"/>
      <c r="WMR1568" s="200"/>
      <c r="WMS1568" s="200"/>
      <c r="WMT1568" s="200"/>
      <c r="WMU1568" s="200"/>
      <c r="WMV1568" s="200"/>
      <c r="WMW1568" s="200"/>
      <c r="WMX1568" s="200"/>
      <c r="WMY1568" s="200"/>
      <c r="WMZ1568" s="200"/>
      <c r="WNA1568" s="200"/>
      <c r="WNB1568" s="200"/>
      <c r="WNC1568" s="200"/>
      <c r="WND1568" s="200"/>
      <c r="WNE1568" s="200"/>
      <c r="WNF1568" s="200"/>
      <c r="WNG1568" s="200"/>
      <c r="WNH1568" s="200"/>
      <c r="WNI1568" s="200"/>
      <c r="WNJ1568" s="200"/>
      <c r="WNK1568" s="200"/>
      <c r="WNL1568" s="200"/>
      <c r="WNM1568" s="200"/>
      <c r="WNN1568" s="200"/>
      <c r="WNO1568" s="200"/>
      <c r="WNP1568" s="200"/>
      <c r="WNQ1568" s="200"/>
      <c r="WNR1568" s="200"/>
      <c r="WNS1568" s="200"/>
      <c r="WNT1568" s="200"/>
      <c r="WNU1568" s="200"/>
      <c r="WNV1568" s="200"/>
      <c r="WNW1568" s="200"/>
      <c r="WNX1568" s="200"/>
      <c r="WNY1568" s="200"/>
      <c r="WNZ1568" s="200"/>
      <c r="WOA1568" s="200"/>
      <c r="WOB1568" s="200"/>
      <c r="WOC1568" s="200"/>
      <c r="WOD1568" s="200"/>
      <c r="WOE1568" s="200"/>
      <c r="WOF1568" s="200"/>
      <c r="WOG1568" s="200"/>
      <c r="WOH1568" s="200"/>
      <c r="WOI1568" s="200"/>
      <c r="WOJ1568" s="200"/>
      <c r="WOK1568" s="200"/>
      <c r="WOL1568" s="200"/>
      <c r="WOM1568" s="200"/>
      <c r="WON1568" s="200"/>
      <c r="WOO1568" s="200"/>
      <c r="WOP1568" s="200"/>
      <c r="WOQ1568" s="200"/>
      <c r="WOR1568" s="200"/>
      <c r="WOS1568" s="200"/>
      <c r="WOT1568" s="200"/>
      <c r="WOU1568" s="200"/>
      <c r="WOV1568" s="200"/>
      <c r="WOW1568" s="200"/>
      <c r="WOX1568" s="200"/>
      <c r="WOY1568" s="200"/>
      <c r="WOZ1568" s="200"/>
      <c r="WPA1568" s="200"/>
      <c r="WPB1568" s="200"/>
      <c r="WPC1568" s="200"/>
      <c r="WPD1568" s="200"/>
      <c r="WPE1568" s="200"/>
      <c r="WPF1568" s="200"/>
      <c r="WPG1568" s="200"/>
      <c r="WPH1568" s="200"/>
      <c r="WPI1568" s="200"/>
      <c r="WPJ1568" s="200"/>
      <c r="WPK1568" s="200"/>
      <c r="WPL1568" s="200"/>
      <c r="WPM1568" s="200"/>
      <c r="WPN1568" s="200"/>
      <c r="WPO1568" s="200"/>
      <c r="WPP1568" s="200"/>
      <c r="WPQ1568" s="200"/>
      <c r="WPR1568" s="200"/>
      <c r="WPS1568" s="200"/>
      <c r="WPT1568" s="200"/>
      <c r="WPU1568" s="200"/>
      <c r="WPV1568" s="200"/>
      <c r="WPW1568" s="200"/>
      <c r="WPX1568" s="200"/>
      <c r="WPY1568" s="200"/>
      <c r="WPZ1568" s="200"/>
      <c r="WQA1568" s="200"/>
      <c r="WQB1568" s="200"/>
      <c r="WQC1568" s="200"/>
      <c r="WQD1568" s="200"/>
      <c r="WQE1568" s="200"/>
      <c r="WQF1568" s="200"/>
      <c r="WQG1568" s="200"/>
      <c r="WQH1568" s="200"/>
      <c r="WQI1568" s="200"/>
      <c r="WQJ1568" s="200"/>
      <c r="WQK1568" s="200"/>
      <c r="WQL1568" s="200"/>
      <c r="WQM1568" s="200"/>
      <c r="WQN1568" s="200"/>
      <c r="WQO1568" s="200"/>
      <c r="WQP1568" s="200"/>
      <c r="WQQ1568" s="200"/>
      <c r="WQR1568" s="200"/>
      <c r="WQS1568" s="200"/>
      <c r="WQT1568" s="200"/>
      <c r="WQU1568" s="200"/>
      <c r="WQV1568" s="200"/>
      <c r="WQW1568" s="200"/>
      <c r="WQX1568" s="200"/>
      <c r="WQY1568" s="200"/>
      <c r="WQZ1568" s="200"/>
      <c r="WRA1568" s="200"/>
      <c r="WRB1568" s="200"/>
      <c r="WRC1568" s="200"/>
      <c r="WRD1568" s="200"/>
      <c r="WRE1568" s="200"/>
      <c r="WRF1568" s="200"/>
      <c r="WRG1568" s="200"/>
      <c r="WRH1568" s="200"/>
      <c r="WRI1568" s="200"/>
      <c r="WRJ1568" s="200"/>
      <c r="WRK1568" s="200"/>
      <c r="WRL1568" s="200"/>
      <c r="WRM1568" s="200"/>
      <c r="WRN1568" s="200"/>
      <c r="WRO1568" s="200"/>
      <c r="WRP1568" s="200"/>
      <c r="WRQ1568" s="200"/>
      <c r="WRR1568" s="200"/>
      <c r="WRS1568" s="200"/>
      <c r="WRT1568" s="200"/>
      <c r="WRU1568" s="200"/>
      <c r="WRV1568" s="200"/>
      <c r="WRW1568" s="200"/>
      <c r="WRX1568" s="200"/>
      <c r="WRY1568" s="200"/>
      <c r="WRZ1568" s="200"/>
      <c r="WSA1568" s="200"/>
      <c r="WSB1568" s="200"/>
      <c r="WSC1568" s="200"/>
      <c r="WSD1568" s="200"/>
      <c r="WSE1568" s="200"/>
      <c r="WSF1568" s="200"/>
      <c r="WSG1568" s="200"/>
      <c r="WSH1568" s="200"/>
      <c r="WSI1568" s="200"/>
      <c r="WSJ1568" s="200"/>
      <c r="WSK1568" s="200"/>
      <c r="WSL1568" s="200"/>
      <c r="WSM1568" s="200"/>
      <c r="WSN1568" s="200"/>
      <c r="WSO1568" s="200"/>
      <c r="WSP1568" s="200"/>
      <c r="WSQ1568" s="200"/>
      <c r="WSR1568" s="200"/>
      <c r="WSS1568" s="200"/>
      <c r="WST1568" s="200"/>
      <c r="WSU1568" s="200"/>
      <c r="WSV1568" s="200"/>
      <c r="WSW1568" s="200"/>
      <c r="WSX1568" s="200"/>
      <c r="WSY1568" s="200"/>
      <c r="WSZ1568" s="200"/>
      <c r="WTA1568" s="200"/>
      <c r="WTB1568" s="200"/>
      <c r="WTC1568" s="200"/>
      <c r="WTD1568" s="200"/>
      <c r="WTE1568" s="200"/>
      <c r="WTF1568" s="200"/>
      <c r="WTG1568" s="200"/>
      <c r="WTH1568" s="200"/>
      <c r="WTI1568" s="200"/>
      <c r="WTJ1568" s="200"/>
      <c r="WTK1568" s="200"/>
      <c r="WTL1568" s="200"/>
      <c r="WTM1568" s="200"/>
      <c r="WTN1568" s="200"/>
      <c r="WTO1568" s="200"/>
      <c r="WTP1568" s="200"/>
      <c r="WTQ1568" s="200"/>
      <c r="WTR1568" s="200"/>
      <c r="WTS1568" s="200"/>
      <c r="WTT1568" s="200"/>
      <c r="WTU1568" s="200"/>
      <c r="WTV1568" s="200"/>
      <c r="WTW1568" s="200"/>
      <c r="WTX1568" s="200"/>
      <c r="WTY1568" s="200"/>
      <c r="WTZ1568" s="200"/>
      <c r="WUA1568" s="200"/>
      <c r="WUB1568" s="200"/>
      <c r="WUC1568" s="200"/>
      <c r="WUD1568" s="200"/>
      <c r="WUE1568" s="200"/>
      <c r="WUF1568" s="200"/>
      <c r="WUG1568" s="200"/>
      <c r="WUH1568" s="200"/>
      <c r="WUI1568" s="200"/>
      <c r="WUJ1568" s="200"/>
      <c r="WUK1568" s="200"/>
      <c r="WUL1568" s="200"/>
      <c r="WUM1568" s="200"/>
      <c r="WUN1568" s="200"/>
      <c r="WUO1568" s="200"/>
      <c r="WUP1568" s="200"/>
      <c r="WUQ1568" s="200"/>
      <c r="WUR1568" s="200"/>
      <c r="WUS1568" s="200"/>
      <c r="WUT1568" s="200"/>
      <c r="WUU1568" s="200"/>
      <c r="WUV1568" s="200"/>
      <c r="WUW1568" s="200"/>
      <c r="WUX1568" s="200"/>
      <c r="WUY1568" s="200"/>
      <c r="WUZ1568" s="200"/>
      <c r="WVA1568" s="200"/>
      <c r="WVB1568" s="200"/>
      <c r="WVC1568" s="200"/>
      <c r="WVD1568" s="200"/>
      <c r="WVE1568" s="200"/>
      <c r="WVF1568" s="200"/>
      <c r="WVG1568" s="200"/>
      <c r="WVH1568" s="200"/>
      <c r="WVI1568" s="200"/>
      <c r="WVJ1568" s="200"/>
      <c r="WVK1568" s="200"/>
      <c r="WVL1568" s="200"/>
      <c r="WVM1568" s="200"/>
      <c r="WVN1568" s="200"/>
      <c r="WVO1568" s="200"/>
      <c r="WVP1568" s="200"/>
      <c r="WVQ1568" s="200"/>
      <c r="WVR1568" s="200"/>
      <c r="WVS1568" s="200"/>
      <c r="WVT1568" s="200"/>
      <c r="WVU1568" s="200"/>
      <c r="WVV1568" s="200"/>
      <c r="WVW1568" s="200"/>
      <c r="WVX1568" s="200"/>
      <c r="WVY1568" s="200"/>
      <c r="WVZ1568" s="200"/>
      <c r="WWA1568" s="200"/>
      <c r="WWB1568" s="200"/>
      <c r="WWC1568" s="200"/>
      <c r="WWD1568" s="200"/>
      <c r="WWE1568" s="200"/>
      <c r="WWF1568" s="200"/>
      <c r="WWG1568" s="200"/>
      <c r="WWH1568" s="200"/>
      <c r="WWI1568" s="200"/>
      <c r="WWJ1568" s="200"/>
      <c r="WWK1568" s="200"/>
      <c r="WWL1568" s="200"/>
      <c r="WWM1568" s="200"/>
      <c r="WWN1568" s="200"/>
      <c r="WWO1568" s="200"/>
      <c r="WWP1568" s="200"/>
      <c r="WWQ1568" s="200"/>
      <c r="WWR1568" s="200"/>
      <c r="WWS1568" s="200"/>
      <c r="WWT1568" s="200"/>
      <c r="WWU1568" s="200"/>
      <c r="WWV1568" s="200"/>
      <c r="WWW1568" s="200"/>
      <c r="WWX1568" s="200"/>
      <c r="WWY1568" s="200"/>
      <c r="WWZ1568" s="200"/>
      <c r="WXA1568" s="200"/>
      <c r="WXB1568" s="200"/>
      <c r="WXC1568" s="200"/>
      <c r="WXD1568" s="200"/>
      <c r="WXE1568" s="200"/>
      <c r="WXF1568" s="200"/>
      <c r="WXG1568" s="200"/>
      <c r="WXH1568" s="200"/>
      <c r="WXI1568" s="200"/>
      <c r="WXJ1568" s="200"/>
      <c r="WXK1568" s="200"/>
      <c r="WXL1568" s="200"/>
      <c r="WXM1568" s="200"/>
      <c r="WXN1568" s="200"/>
      <c r="WXO1568" s="200"/>
      <c r="WXP1568" s="200"/>
      <c r="WXQ1568" s="200"/>
      <c r="WXR1568" s="200"/>
      <c r="WXS1568" s="200"/>
      <c r="WXT1568" s="200"/>
      <c r="WXU1568" s="200"/>
      <c r="WXV1568" s="200"/>
      <c r="WXW1568" s="200"/>
      <c r="WXX1568" s="200"/>
      <c r="WXY1568" s="200"/>
      <c r="WXZ1568" s="200"/>
      <c r="WYA1568" s="200"/>
      <c r="WYB1568" s="200"/>
      <c r="WYC1568" s="200"/>
      <c r="WYD1568" s="200"/>
      <c r="WYE1568" s="200"/>
      <c r="WYF1568" s="200"/>
      <c r="WYG1568" s="200"/>
      <c r="WYH1568" s="200"/>
      <c r="WYI1568" s="200"/>
      <c r="WYJ1568" s="200"/>
      <c r="WYK1568" s="200"/>
      <c r="WYL1568" s="200"/>
      <c r="WYM1568" s="200"/>
      <c r="WYN1568" s="200"/>
      <c r="WYO1568" s="200"/>
      <c r="WYP1568" s="200"/>
      <c r="WYQ1568" s="200"/>
      <c r="WYR1568" s="200"/>
      <c r="WYS1568" s="200"/>
      <c r="WYT1568" s="200"/>
      <c r="WYU1568" s="200"/>
      <c r="WYV1568" s="200"/>
      <c r="WYW1568" s="200"/>
      <c r="WYX1568" s="200"/>
      <c r="WYY1568" s="200"/>
      <c r="WYZ1568" s="200"/>
      <c r="WZA1568" s="200"/>
      <c r="WZB1568" s="200"/>
      <c r="WZC1568" s="200"/>
      <c r="WZD1568" s="200"/>
      <c r="WZE1568" s="200"/>
      <c r="WZF1568" s="200"/>
      <c r="WZG1568" s="200"/>
      <c r="WZH1568" s="200"/>
      <c r="WZI1568" s="200"/>
      <c r="WZJ1568" s="200"/>
      <c r="WZK1568" s="200"/>
      <c r="WZL1568" s="200"/>
      <c r="WZM1568" s="200"/>
      <c r="WZN1568" s="200"/>
      <c r="WZO1568" s="200"/>
      <c r="WZP1568" s="200"/>
      <c r="WZQ1568" s="200"/>
      <c r="WZR1568" s="200"/>
      <c r="WZS1568" s="200"/>
      <c r="WZT1568" s="200"/>
      <c r="WZU1568" s="200"/>
      <c r="WZV1568" s="200"/>
      <c r="WZW1568" s="201"/>
      <c r="WZX1568" s="201"/>
      <c r="WZY1568" s="201"/>
      <c r="WZZ1568" s="201"/>
      <c r="XAA1568" s="201"/>
      <c r="XAB1568" s="201"/>
      <c r="XAC1568" s="201"/>
      <c r="XAD1568" s="201"/>
      <c r="XAE1568" s="201"/>
      <c r="XAF1568" s="201"/>
      <c r="XAG1568" s="201"/>
      <c r="XAH1568" s="201"/>
      <c r="XAI1568" s="201"/>
      <c r="XAJ1568" s="201"/>
      <c r="XAK1568" s="201"/>
      <c r="XAL1568" s="201"/>
      <c r="XAM1568" s="201"/>
      <c r="XAN1568" s="201"/>
      <c r="XAO1568" s="201"/>
      <c r="XAP1568" s="201"/>
      <c r="XAQ1568" s="201"/>
      <c r="XAR1568" s="201"/>
      <c r="XAS1568" s="201"/>
      <c r="XAT1568" s="201"/>
      <c r="XAU1568" s="201"/>
      <c r="XAV1568" s="201"/>
      <c r="XAW1568" s="201"/>
      <c r="XAX1568" s="201"/>
      <c r="XAY1568" s="201"/>
      <c r="XAZ1568" s="201"/>
      <c r="XBA1568" s="201"/>
      <c r="XBB1568" s="201"/>
      <c r="XBC1568" s="200"/>
      <c r="XBD1568" s="200"/>
      <c r="XBE1568" s="200"/>
      <c r="XBF1568" s="200"/>
      <c r="XBG1568" s="200"/>
      <c r="XBH1568" s="200"/>
      <c r="XBI1568" s="200"/>
      <c r="XBJ1568" s="200"/>
      <c r="XBK1568" s="200"/>
      <c r="XBL1568" s="200"/>
      <c r="XBM1568" s="200"/>
      <c r="XBN1568" s="200"/>
      <c r="XBO1568" s="200"/>
      <c r="XBP1568" s="200"/>
      <c r="XBQ1568" s="200"/>
      <c r="XBR1568" s="200"/>
      <c r="XBS1568" s="200"/>
      <c r="XBT1568" s="200"/>
      <c r="XBU1568" s="200"/>
      <c r="XBV1568" s="200"/>
      <c r="XBW1568" s="200"/>
      <c r="XBX1568" s="200"/>
      <c r="XBY1568" s="200"/>
      <c r="XBZ1568" s="200"/>
      <c r="XCA1568" s="200"/>
      <c r="XCB1568" s="200"/>
      <c r="XCC1568" s="200"/>
      <c r="XCD1568" s="200"/>
      <c r="XCE1568" s="200"/>
      <c r="XCF1568" s="200"/>
      <c r="XCG1568" s="200"/>
      <c r="XCH1568" s="200"/>
      <c r="XCI1568" s="200"/>
      <c r="XCJ1568" s="200"/>
      <c r="XCK1568" s="200"/>
      <c r="XCL1568" s="200"/>
      <c r="XCM1568" s="200"/>
      <c r="XCN1568" s="200"/>
      <c r="XCO1568" s="200"/>
      <c r="XCP1568" s="200"/>
      <c r="XCQ1568" s="200"/>
      <c r="XCR1568" s="200"/>
      <c r="XCS1568" s="200"/>
      <c r="XCT1568" s="200"/>
      <c r="XCU1568" s="200"/>
      <c r="XCV1568" s="200"/>
      <c r="XCW1568" s="200"/>
      <c r="XCX1568" s="200"/>
      <c r="XCY1568" s="200"/>
      <c r="XCZ1568" s="200"/>
      <c r="XDA1568" s="200"/>
      <c r="XDB1568" s="200"/>
      <c r="XDC1568" s="200"/>
      <c r="XDD1568" s="200"/>
      <c r="XDE1568" s="200"/>
      <c r="XDF1568" s="200"/>
      <c r="XDG1568" s="200"/>
      <c r="XDH1568" s="200"/>
      <c r="XDI1568" s="200"/>
      <c r="XDJ1568" s="200"/>
      <c r="XDK1568" s="200"/>
      <c r="XDL1568" s="200"/>
      <c r="XDM1568" s="200"/>
      <c r="XDN1568" s="200"/>
      <c r="XDO1568" s="200"/>
      <c r="XDP1568" s="200"/>
      <c r="XDQ1568" s="200"/>
      <c r="XDR1568" s="200"/>
      <c r="XDS1568" s="200"/>
      <c r="XDT1568" s="200"/>
      <c r="XDU1568" s="200"/>
      <c r="XDV1568" s="200"/>
      <c r="XDW1568" s="200"/>
      <c r="XDX1568" s="200"/>
      <c r="XDY1568" s="200"/>
      <c r="XDZ1568" s="200"/>
      <c r="XEA1568" s="200"/>
      <c r="XEB1568" s="200"/>
      <c r="XEC1568" s="200"/>
      <c r="XED1568" s="200"/>
      <c r="XEE1568" s="200"/>
      <c r="XEF1568" s="200"/>
      <c r="XEG1568" s="200"/>
      <c r="XEH1568" s="200"/>
      <c r="XEI1568" s="200"/>
      <c r="XEJ1568" s="200"/>
      <c r="XEK1568" s="200"/>
      <c r="XEL1568" s="200"/>
      <c r="XEM1568" s="200"/>
      <c r="XEN1568" s="200"/>
      <c r="XEO1568" s="200"/>
      <c r="XEP1568" s="200"/>
      <c r="XEQ1568" s="200"/>
      <c r="XER1568" s="200"/>
      <c r="XES1568" s="200"/>
      <c r="XET1568" s="200"/>
      <c r="XEU1568" s="200"/>
      <c r="XEV1568" s="200"/>
      <c r="XEW1568" s="200"/>
      <c r="XEX1568" s="200"/>
      <c r="XEY1568" s="200"/>
      <c r="XEZ1568" s="200"/>
    </row>
    <row r="1569" ht="12" customHeight="1" spans="1:14">
      <c r="A1569" s="25" t="s">
        <v>17</v>
      </c>
      <c r="B1569" s="26" t="s">
        <v>1442</v>
      </c>
      <c r="C1569" s="27">
        <v>2</v>
      </c>
      <c r="D1569" s="27" t="s">
        <v>1521</v>
      </c>
      <c r="E1569" s="30"/>
      <c r="F1569" s="30"/>
      <c r="G1569" s="177">
        <v>25</v>
      </c>
      <c r="H1569" s="178">
        <f t="shared" si="99"/>
        <v>25</v>
      </c>
      <c r="I1569" s="178"/>
      <c r="J1569" s="177">
        <f t="shared" si="98"/>
        <v>25</v>
      </c>
      <c r="K1569" s="177">
        <v>13.75</v>
      </c>
      <c r="L1569" s="177">
        <f t="shared" si="100"/>
        <v>343.75</v>
      </c>
      <c r="M1569" s="177"/>
      <c r="N1569" s="177">
        <f t="shared" si="101"/>
        <v>343.75</v>
      </c>
    </row>
    <row r="1570" ht="12" customHeight="1" spans="1:14">
      <c r="A1570" s="25" t="s">
        <v>17</v>
      </c>
      <c r="B1570" s="26" t="s">
        <v>1442</v>
      </c>
      <c r="C1570" s="27">
        <v>2</v>
      </c>
      <c r="D1570" s="27" t="s">
        <v>1522</v>
      </c>
      <c r="E1570" s="30"/>
      <c r="F1570" s="30"/>
      <c r="G1570" s="177">
        <v>12.5</v>
      </c>
      <c r="H1570" s="178">
        <f t="shared" si="99"/>
        <v>12.5</v>
      </c>
      <c r="I1570" s="178"/>
      <c r="J1570" s="177">
        <f t="shared" si="98"/>
        <v>12.5</v>
      </c>
      <c r="K1570" s="177">
        <v>13.75</v>
      </c>
      <c r="L1570" s="177">
        <f t="shared" si="100"/>
        <v>171.88</v>
      </c>
      <c r="M1570" s="177"/>
      <c r="N1570" s="177">
        <f t="shared" si="101"/>
        <v>171.88</v>
      </c>
    </row>
    <row r="1571" ht="12" customHeight="1" spans="1:14">
      <c r="A1571" s="25" t="s">
        <v>17</v>
      </c>
      <c r="B1571" s="26" t="s">
        <v>1442</v>
      </c>
      <c r="C1571" s="27">
        <v>2</v>
      </c>
      <c r="D1571" s="27" t="s">
        <v>1523</v>
      </c>
      <c r="E1571" s="30"/>
      <c r="F1571" s="30"/>
      <c r="G1571" s="177">
        <v>12.5</v>
      </c>
      <c r="H1571" s="178">
        <f t="shared" si="99"/>
        <v>12.5</v>
      </c>
      <c r="I1571" s="178"/>
      <c r="J1571" s="177">
        <f t="shared" si="98"/>
        <v>12.5</v>
      </c>
      <c r="K1571" s="177">
        <v>13.75</v>
      </c>
      <c r="L1571" s="177">
        <f t="shared" si="100"/>
        <v>171.88</v>
      </c>
      <c r="M1571" s="177"/>
      <c r="N1571" s="177">
        <f t="shared" si="101"/>
        <v>171.88</v>
      </c>
    </row>
    <row r="1572" ht="12" customHeight="1" spans="1:14">
      <c r="A1572" s="25" t="s">
        <v>17</v>
      </c>
      <c r="B1572" s="26" t="s">
        <v>1442</v>
      </c>
      <c r="C1572" s="27">
        <v>2</v>
      </c>
      <c r="D1572" s="27" t="s">
        <v>1524</v>
      </c>
      <c r="E1572" s="30"/>
      <c r="F1572" s="30"/>
      <c r="G1572" s="177">
        <v>12.5</v>
      </c>
      <c r="H1572" s="178">
        <f t="shared" si="99"/>
        <v>12.5</v>
      </c>
      <c r="I1572" s="178"/>
      <c r="J1572" s="177">
        <f t="shared" si="98"/>
        <v>12.5</v>
      </c>
      <c r="K1572" s="177">
        <v>13.75</v>
      </c>
      <c r="L1572" s="177">
        <f t="shared" si="100"/>
        <v>171.88</v>
      </c>
      <c r="M1572" s="177"/>
      <c r="N1572" s="177">
        <f t="shared" si="101"/>
        <v>171.88</v>
      </c>
    </row>
    <row r="1573" ht="12" customHeight="1" spans="1:14">
      <c r="A1573" s="25" t="s">
        <v>17</v>
      </c>
      <c r="B1573" s="26" t="s">
        <v>1442</v>
      </c>
      <c r="C1573" s="27">
        <v>2</v>
      </c>
      <c r="D1573" s="27" t="s">
        <v>1525</v>
      </c>
      <c r="E1573" s="30"/>
      <c r="F1573" s="30"/>
      <c r="G1573" s="177">
        <v>12.5</v>
      </c>
      <c r="H1573" s="178">
        <f t="shared" si="99"/>
        <v>12.5</v>
      </c>
      <c r="I1573" s="178"/>
      <c r="J1573" s="177">
        <f t="shared" si="98"/>
        <v>12.5</v>
      </c>
      <c r="K1573" s="177">
        <v>13.75</v>
      </c>
      <c r="L1573" s="177">
        <f t="shared" si="100"/>
        <v>171.88</v>
      </c>
      <c r="M1573" s="177"/>
      <c r="N1573" s="177">
        <f t="shared" si="101"/>
        <v>171.88</v>
      </c>
    </row>
    <row r="1574" ht="12" customHeight="1" spans="1:14">
      <c r="A1574" s="25" t="s">
        <v>17</v>
      </c>
      <c r="B1574" s="26" t="s">
        <v>1442</v>
      </c>
      <c r="C1574" s="27">
        <v>2</v>
      </c>
      <c r="D1574" s="27" t="s">
        <v>1526</v>
      </c>
      <c r="E1574" s="30"/>
      <c r="F1574" s="30"/>
      <c r="G1574" s="177">
        <v>20</v>
      </c>
      <c r="H1574" s="178">
        <f t="shared" si="99"/>
        <v>20</v>
      </c>
      <c r="I1574" s="178"/>
      <c r="J1574" s="177">
        <f t="shared" si="98"/>
        <v>20</v>
      </c>
      <c r="K1574" s="177">
        <v>13.75</v>
      </c>
      <c r="L1574" s="177">
        <f t="shared" si="100"/>
        <v>275</v>
      </c>
      <c r="M1574" s="177"/>
      <c r="N1574" s="177">
        <f t="shared" si="101"/>
        <v>275</v>
      </c>
    </row>
    <row r="1575" ht="12" customHeight="1" spans="1:14">
      <c r="A1575" s="25" t="s">
        <v>17</v>
      </c>
      <c r="B1575" s="26" t="s">
        <v>1442</v>
      </c>
      <c r="C1575" s="27">
        <v>2</v>
      </c>
      <c r="D1575" s="27" t="s">
        <v>1527</v>
      </c>
      <c r="E1575" s="30"/>
      <c r="F1575" s="30"/>
      <c r="G1575" s="177">
        <v>12.5</v>
      </c>
      <c r="H1575" s="178">
        <f t="shared" si="99"/>
        <v>12.5</v>
      </c>
      <c r="I1575" s="178"/>
      <c r="J1575" s="177">
        <f t="shared" si="98"/>
        <v>12.5</v>
      </c>
      <c r="K1575" s="177">
        <v>13.75</v>
      </c>
      <c r="L1575" s="177">
        <f t="shared" si="100"/>
        <v>171.88</v>
      </c>
      <c r="M1575" s="177"/>
      <c r="N1575" s="177">
        <f t="shared" si="101"/>
        <v>171.88</v>
      </c>
    </row>
    <row r="1576" ht="12" customHeight="1" spans="1:14">
      <c r="A1576" s="25" t="s">
        <v>17</v>
      </c>
      <c r="B1576" s="26" t="s">
        <v>1442</v>
      </c>
      <c r="C1576" s="27">
        <v>2</v>
      </c>
      <c r="D1576" s="27" t="s">
        <v>1528</v>
      </c>
      <c r="E1576" s="30"/>
      <c r="F1576" s="30"/>
      <c r="G1576" s="177">
        <v>12.5</v>
      </c>
      <c r="H1576" s="178">
        <f t="shared" si="99"/>
        <v>12.5</v>
      </c>
      <c r="I1576" s="178"/>
      <c r="J1576" s="177">
        <f t="shared" si="98"/>
        <v>12.5</v>
      </c>
      <c r="K1576" s="177">
        <v>13.75</v>
      </c>
      <c r="L1576" s="177">
        <f t="shared" si="100"/>
        <v>171.88</v>
      </c>
      <c r="M1576" s="177"/>
      <c r="N1576" s="177">
        <f t="shared" si="101"/>
        <v>171.88</v>
      </c>
    </row>
    <row r="1577" ht="12" customHeight="1" spans="1:14">
      <c r="A1577" s="25" t="s">
        <v>17</v>
      </c>
      <c r="B1577" s="26" t="s">
        <v>1442</v>
      </c>
      <c r="C1577" s="27">
        <v>2</v>
      </c>
      <c r="D1577" s="27" t="s">
        <v>1529</v>
      </c>
      <c r="E1577" s="30"/>
      <c r="F1577" s="30"/>
      <c r="G1577" s="177">
        <v>12.5</v>
      </c>
      <c r="H1577" s="178">
        <f t="shared" si="99"/>
        <v>12.5</v>
      </c>
      <c r="I1577" s="178"/>
      <c r="J1577" s="177">
        <f t="shared" si="98"/>
        <v>12.5</v>
      </c>
      <c r="K1577" s="177">
        <v>13.75</v>
      </c>
      <c r="L1577" s="177">
        <f t="shared" si="100"/>
        <v>171.88</v>
      </c>
      <c r="M1577" s="177"/>
      <c r="N1577" s="177">
        <f t="shared" si="101"/>
        <v>171.88</v>
      </c>
    </row>
    <row r="1578" ht="12" customHeight="1" spans="1:14">
      <c r="A1578" s="25" t="s">
        <v>17</v>
      </c>
      <c r="B1578" s="26" t="s">
        <v>1442</v>
      </c>
      <c r="C1578" s="27">
        <v>2</v>
      </c>
      <c r="D1578" s="27" t="s">
        <v>1530</v>
      </c>
      <c r="E1578" s="30"/>
      <c r="F1578" s="30"/>
      <c r="G1578" s="177">
        <v>12.5</v>
      </c>
      <c r="H1578" s="178">
        <f t="shared" si="99"/>
        <v>12.5</v>
      </c>
      <c r="I1578" s="178"/>
      <c r="J1578" s="177">
        <f t="shared" si="98"/>
        <v>12.5</v>
      </c>
      <c r="K1578" s="177">
        <v>13.75</v>
      </c>
      <c r="L1578" s="177">
        <f t="shared" si="100"/>
        <v>171.88</v>
      </c>
      <c r="M1578" s="177"/>
      <c r="N1578" s="177">
        <f t="shared" si="101"/>
        <v>171.88</v>
      </c>
    </row>
    <row r="1579" ht="12" customHeight="1" spans="1:14">
      <c r="A1579" s="25" t="s">
        <v>17</v>
      </c>
      <c r="B1579" s="26" t="s">
        <v>1442</v>
      </c>
      <c r="C1579" s="27">
        <v>2</v>
      </c>
      <c r="D1579" s="27" t="s">
        <v>1531</v>
      </c>
      <c r="E1579" s="30"/>
      <c r="F1579" s="30"/>
      <c r="G1579" s="177">
        <v>12.5</v>
      </c>
      <c r="H1579" s="178">
        <f t="shared" si="99"/>
        <v>12.5</v>
      </c>
      <c r="I1579" s="178"/>
      <c r="J1579" s="177">
        <f t="shared" si="98"/>
        <v>12.5</v>
      </c>
      <c r="K1579" s="177">
        <v>13.75</v>
      </c>
      <c r="L1579" s="177">
        <f t="shared" si="100"/>
        <v>171.88</v>
      </c>
      <c r="M1579" s="177"/>
      <c r="N1579" s="177">
        <f t="shared" si="101"/>
        <v>171.88</v>
      </c>
    </row>
    <row r="1580" ht="12" customHeight="1" spans="1:14">
      <c r="A1580" s="25" t="s">
        <v>17</v>
      </c>
      <c r="B1580" s="26" t="s">
        <v>1442</v>
      </c>
      <c r="C1580" s="27">
        <v>2</v>
      </c>
      <c r="D1580" s="198" t="s">
        <v>1532</v>
      </c>
      <c r="E1580" s="30"/>
      <c r="F1580" s="30"/>
      <c r="G1580" s="177">
        <v>12.5</v>
      </c>
      <c r="H1580" s="178">
        <f t="shared" si="99"/>
        <v>12.5</v>
      </c>
      <c r="I1580" s="178"/>
      <c r="J1580" s="177">
        <f t="shared" si="98"/>
        <v>12.5</v>
      </c>
      <c r="K1580" s="177">
        <v>13.75</v>
      </c>
      <c r="L1580" s="177">
        <f t="shared" si="100"/>
        <v>171.88</v>
      </c>
      <c r="M1580" s="177"/>
      <c r="N1580" s="177">
        <f t="shared" si="101"/>
        <v>171.88</v>
      </c>
    </row>
    <row r="1581" ht="12" customHeight="1" spans="1:14">
      <c r="A1581" s="25" t="s">
        <v>17</v>
      </c>
      <c r="B1581" s="26" t="s">
        <v>1442</v>
      </c>
      <c r="C1581" s="27">
        <v>2</v>
      </c>
      <c r="D1581" s="27" t="s">
        <v>1533</v>
      </c>
      <c r="E1581" s="30"/>
      <c r="F1581" s="30"/>
      <c r="G1581" s="177">
        <v>12.5</v>
      </c>
      <c r="H1581" s="178">
        <f t="shared" si="99"/>
        <v>12.5</v>
      </c>
      <c r="I1581" s="178"/>
      <c r="J1581" s="177">
        <f t="shared" si="98"/>
        <v>12.5</v>
      </c>
      <c r="K1581" s="177">
        <v>13.75</v>
      </c>
      <c r="L1581" s="177">
        <f t="shared" si="100"/>
        <v>171.88</v>
      </c>
      <c r="M1581" s="177"/>
      <c r="N1581" s="177">
        <f t="shared" si="101"/>
        <v>171.88</v>
      </c>
    </row>
    <row r="1582" ht="12" customHeight="1" spans="1:14">
      <c r="A1582" s="25" t="s">
        <v>17</v>
      </c>
      <c r="B1582" s="26" t="s">
        <v>1442</v>
      </c>
      <c r="C1582" s="27">
        <v>2</v>
      </c>
      <c r="D1582" s="27" t="s">
        <v>1534</v>
      </c>
      <c r="E1582" s="30"/>
      <c r="F1582" s="30"/>
      <c r="G1582" s="177">
        <v>12.5</v>
      </c>
      <c r="H1582" s="178">
        <f t="shared" si="99"/>
        <v>12.5</v>
      </c>
      <c r="I1582" s="178"/>
      <c r="J1582" s="177">
        <f t="shared" si="98"/>
        <v>12.5</v>
      </c>
      <c r="K1582" s="177">
        <v>13.75</v>
      </c>
      <c r="L1582" s="177">
        <f t="shared" si="100"/>
        <v>171.88</v>
      </c>
      <c r="M1582" s="177"/>
      <c r="N1582" s="177">
        <f t="shared" si="101"/>
        <v>171.88</v>
      </c>
    </row>
    <row r="1583" ht="12" customHeight="1" spans="1:14">
      <c r="A1583" s="25" t="s">
        <v>17</v>
      </c>
      <c r="B1583" s="26" t="s">
        <v>1442</v>
      </c>
      <c r="C1583" s="27">
        <v>2</v>
      </c>
      <c r="D1583" s="27" t="s">
        <v>1535</v>
      </c>
      <c r="E1583" s="30"/>
      <c r="F1583" s="30"/>
      <c r="G1583" s="177">
        <v>12.5</v>
      </c>
      <c r="H1583" s="178">
        <f t="shared" si="99"/>
        <v>12.5</v>
      </c>
      <c r="I1583" s="178"/>
      <c r="J1583" s="177">
        <f t="shared" si="98"/>
        <v>12.5</v>
      </c>
      <c r="K1583" s="177">
        <v>13.75</v>
      </c>
      <c r="L1583" s="177">
        <f t="shared" si="100"/>
        <v>171.88</v>
      </c>
      <c r="M1583" s="177"/>
      <c r="N1583" s="177">
        <f t="shared" si="101"/>
        <v>171.88</v>
      </c>
    </row>
    <row r="1584" ht="12" customHeight="1" spans="1:14">
      <c r="A1584" s="25" t="s">
        <v>17</v>
      </c>
      <c r="B1584" s="26" t="s">
        <v>1442</v>
      </c>
      <c r="C1584" s="27">
        <v>2</v>
      </c>
      <c r="D1584" s="27" t="s">
        <v>1536</v>
      </c>
      <c r="E1584" s="30"/>
      <c r="F1584" s="30"/>
      <c r="G1584" s="177">
        <v>12.5</v>
      </c>
      <c r="H1584" s="178">
        <f t="shared" si="99"/>
        <v>12.5</v>
      </c>
      <c r="I1584" s="178"/>
      <c r="J1584" s="177">
        <f t="shared" si="98"/>
        <v>12.5</v>
      </c>
      <c r="K1584" s="177">
        <v>13.75</v>
      </c>
      <c r="L1584" s="177">
        <f t="shared" si="100"/>
        <v>171.88</v>
      </c>
      <c r="M1584" s="177"/>
      <c r="N1584" s="177">
        <f t="shared" si="101"/>
        <v>171.88</v>
      </c>
    </row>
    <row r="1585" ht="12" customHeight="1" spans="1:14">
      <c r="A1585" s="25" t="s">
        <v>17</v>
      </c>
      <c r="B1585" s="26" t="s">
        <v>1442</v>
      </c>
      <c r="C1585" s="27">
        <v>2</v>
      </c>
      <c r="D1585" s="27" t="s">
        <v>1537</v>
      </c>
      <c r="E1585" s="30"/>
      <c r="F1585" s="30"/>
      <c r="G1585" s="177">
        <v>12.5</v>
      </c>
      <c r="H1585" s="178">
        <f t="shared" si="99"/>
        <v>12.5</v>
      </c>
      <c r="I1585" s="178"/>
      <c r="J1585" s="177">
        <f t="shared" si="98"/>
        <v>12.5</v>
      </c>
      <c r="K1585" s="177">
        <v>13.75</v>
      </c>
      <c r="L1585" s="177">
        <f t="shared" si="100"/>
        <v>171.88</v>
      </c>
      <c r="M1585" s="177"/>
      <c r="N1585" s="177">
        <f t="shared" si="101"/>
        <v>171.88</v>
      </c>
    </row>
    <row r="1586" ht="12" customHeight="1" spans="1:14">
      <c r="A1586" s="25" t="s">
        <v>17</v>
      </c>
      <c r="B1586" s="26" t="s">
        <v>1442</v>
      </c>
      <c r="C1586" s="27">
        <v>2</v>
      </c>
      <c r="D1586" s="27" t="s">
        <v>1538</v>
      </c>
      <c r="E1586" s="30"/>
      <c r="F1586" s="30"/>
      <c r="G1586" s="177">
        <v>12.5</v>
      </c>
      <c r="H1586" s="178">
        <f t="shared" si="99"/>
        <v>12.5</v>
      </c>
      <c r="I1586" s="178"/>
      <c r="J1586" s="177">
        <f t="shared" si="98"/>
        <v>12.5</v>
      </c>
      <c r="K1586" s="177">
        <v>13.75</v>
      </c>
      <c r="L1586" s="177">
        <f t="shared" si="100"/>
        <v>171.88</v>
      </c>
      <c r="M1586" s="177"/>
      <c r="N1586" s="177">
        <f t="shared" si="101"/>
        <v>171.88</v>
      </c>
    </row>
    <row r="1587" ht="12" customHeight="1" spans="1:14">
      <c r="A1587" s="25" t="s">
        <v>17</v>
      </c>
      <c r="B1587" s="26" t="s">
        <v>1442</v>
      </c>
      <c r="C1587" s="27">
        <v>2</v>
      </c>
      <c r="D1587" s="27" t="s">
        <v>1539</v>
      </c>
      <c r="E1587" s="30"/>
      <c r="F1587" s="30"/>
      <c r="G1587" s="177">
        <v>12.5</v>
      </c>
      <c r="H1587" s="178">
        <f t="shared" si="99"/>
        <v>12.5</v>
      </c>
      <c r="I1587" s="178"/>
      <c r="J1587" s="177">
        <f t="shared" si="98"/>
        <v>12.5</v>
      </c>
      <c r="K1587" s="177">
        <v>13.75</v>
      </c>
      <c r="L1587" s="177">
        <f t="shared" si="100"/>
        <v>171.88</v>
      </c>
      <c r="M1587" s="177"/>
      <c r="N1587" s="177">
        <f t="shared" si="101"/>
        <v>171.88</v>
      </c>
    </row>
    <row r="1588" ht="12" customHeight="1" spans="1:14">
      <c r="A1588" s="25" t="s">
        <v>17</v>
      </c>
      <c r="B1588" s="26" t="s">
        <v>1442</v>
      </c>
      <c r="C1588" s="27">
        <v>2</v>
      </c>
      <c r="D1588" s="27" t="s">
        <v>1540</v>
      </c>
      <c r="E1588" s="30"/>
      <c r="F1588" s="30"/>
      <c r="G1588" s="177">
        <v>12.5</v>
      </c>
      <c r="H1588" s="178">
        <f t="shared" si="99"/>
        <v>12.5</v>
      </c>
      <c r="I1588" s="178"/>
      <c r="J1588" s="177">
        <f t="shared" si="98"/>
        <v>12.5</v>
      </c>
      <c r="K1588" s="177">
        <v>13.75</v>
      </c>
      <c r="L1588" s="177">
        <f t="shared" si="100"/>
        <v>171.88</v>
      </c>
      <c r="M1588" s="177"/>
      <c r="N1588" s="177">
        <f t="shared" si="101"/>
        <v>171.88</v>
      </c>
    </row>
    <row r="1589" ht="12" customHeight="1" spans="1:14">
      <c r="A1589" s="25" t="s">
        <v>17</v>
      </c>
      <c r="B1589" s="26" t="s">
        <v>1442</v>
      </c>
      <c r="C1589" s="27">
        <v>2</v>
      </c>
      <c r="D1589" s="27" t="s">
        <v>1541</v>
      </c>
      <c r="E1589" s="30"/>
      <c r="F1589" s="30"/>
      <c r="G1589" s="177">
        <v>12.5</v>
      </c>
      <c r="H1589" s="178">
        <f t="shared" si="99"/>
        <v>12.5</v>
      </c>
      <c r="I1589" s="178"/>
      <c r="J1589" s="177">
        <f t="shared" si="98"/>
        <v>12.5</v>
      </c>
      <c r="K1589" s="177">
        <v>13.75</v>
      </c>
      <c r="L1589" s="177">
        <f t="shared" si="100"/>
        <v>171.88</v>
      </c>
      <c r="M1589" s="177"/>
      <c r="N1589" s="177">
        <f t="shared" si="101"/>
        <v>171.88</v>
      </c>
    </row>
    <row r="1590" ht="12" customHeight="1" spans="1:14">
      <c r="A1590" s="25" t="s">
        <v>17</v>
      </c>
      <c r="B1590" s="26" t="s">
        <v>1442</v>
      </c>
      <c r="C1590" s="27">
        <v>2</v>
      </c>
      <c r="D1590" s="27" t="s">
        <v>1542</v>
      </c>
      <c r="E1590" s="30"/>
      <c r="F1590" s="30"/>
      <c r="G1590" s="177">
        <v>12.5</v>
      </c>
      <c r="H1590" s="178">
        <f t="shared" si="99"/>
        <v>12.5</v>
      </c>
      <c r="I1590" s="178"/>
      <c r="J1590" s="177">
        <f t="shared" si="98"/>
        <v>12.5</v>
      </c>
      <c r="K1590" s="177">
        <v>13.75</v>
      </c>
      <c r="L1590" s="177">
        <f t="shared" si="100"/>
        <v>171.88</v>
      </c>
      <c r="M1590" s="177"/>
      <c r="N1590" s="177">
        <f t="shared" si="101"/>
        <v>171.88</v>
      </c>
    </row>
    <row r="1591" ht="12" customHeight="1" spans="1:14">
      <c r="A1591" s="25" t="s">
        <v>17</v>
      </c>
      <c r="B1591" s="26" t="s">
        <v>1442</v>
      </c>
      <c r="C1591" s="27">
        <v>2</v>
      </c>
      <c r="D1591" s="27" t="s">
        <v>1543</v>
      </c>
      <c r="E1591" s="30"/>
      <c r="F1591" s="30"/>
      <c r="G1591" s="177">
        <v>12.5</v>
      </c>
      <c r="H1591" s="178">
        <f t="shared" si="99"/>
        <v>12.5</v>
      </c>
      <c r="I1591" s="178"/>
      <c r="J1591" s="177">
        <f t="shared" si="98"/>
        <v>12.5</v>
      </c>
      <c r="K1591" s="177">
        <v>13.75</v>
      </c>
      <c r="L1591" s="177">
        <f t="shared" si="100"/>
        <v>171.88</v>
      </c>
      <c r="M1591" s="177"/>
      <c r="N1591" s="177">
        <f t="shared" si="101"/>
        <v>171.88</v>
      </c>
    </row>
    <row r="1592" ht="12" customHeight="1" spans="1:14">
      <c r="A1592" s="25" t="s">
        <v>17</v>
      </c>
      <c r="B1592" s="26" t="s">
        <v>1442</v>
      </c>
      <c r="C1592" s="27">
        <v>2</v>
      </c>
      <c r="D1592" s="27" t="s">
        <v>1544</v>
      </c>
      <c r="E1592" s="30"/>
      <c r="F1592" s="30"/>
      <c r="G1592" s="177">
        <v>12.5</v>
      </c>
      <c r="H1592" s="178">
        <f t="shared" si="99"/>
        <v>12.5</v>
      </c>
      <c r="I1592" s="178"/>
      <c r="J1592" s="177">
        <f t="shared" si="98"/>
        <v>12.5</v>
      </c>
      <c r="K1592" s="177">
        <v>13.75</v>
      </c>
      <c r="L1592" s="177">
        <f t="shared" si="100"/>
        <v>171.88</v>
      </c>
      <c r="M1592" s="177"/>
      <c r="N1592" s="177">
        <f t="shared" si="101"/>
        <v>171.88</v>
      </c>
    </row>
    <row r="1593" ht="12" customHeight="1" spans="1:14">
      <c r="A1593" s="25" t="s">
        <v>17</v>
      </c>
      <c r="B1593" s="26" t="s">
        <v>1442</v>
      </c>
      <c r="C1593" s="27">
        <v>2</v>
      </c>
      <c r="D1593" s="27" t="s">
        <v>1545</v>
      </c>
      <c r="E1593" s="30"/>
      <c r="F1593" s="30"/>
      <c r="G1593" s="177">
        <v>12.5</v>
      </c>
      <c r="H1593" s="178">
        <f t="shared" si="99"/>
        <v>12.5</v>
      </c>
      <c r="I1593" s="178"/>
      <c r="J1593" s="177">
        <f t="shared" si="98"/>
        <v>12.5</v>
      </c>
      <c r="K1593" s="177">
        <v>13.75</v>
      </c>
      <c r="L1593" s="177">
        <f t="shared" si="100"/>
        <v>171.88</v>
      </c>
      <c r="M1593" s="177"/>
      <c r="N1593" s="177">
        <f t="shared" si="101"/>
        <v>171.88</v>
      </c>
    </row>
    <row r="1594" ht="12" customHeight="1" spans="1:14">
      <c r="A1594" s="25" t="s">
        <v>17</v>
      </c>
      <c r="B1594" s="26" t="s">
        <v>1442</v>
      </c>
      <c r="C1594" s="27">
        <v>3</v>
      </c>
      <c r="D1594" s="27" t="s">
        <v>1546</v>
      </c>
      <c r="E1594" s="30"/>
      <c r="F1594" s="30"/>
      <c r="G1594" s="177">
        <v>12.5</v>
      </c>
      <c r="H1594" s="178">
        <f t="shared" si="99"/>
        <v>12.5</v>
      </c>
      <c r="I1594" s="178"/>
      <c r="J1594" s="177">
        <f t="shared" si="98"/>
        <v>12.5</v>
      </c>
      <c r="K1594" s="177">
        <v>13.75</v>
      </c>
      <c r="L1594" s="177">
        <f t="shared" si="100"/>
        <v>171.88</v>
      </c>
      <c r="M1594" s="177"/>
      <c r="N1594" s="177">
        <f t="shared" si="101"/>
        <v>171.88</v>
      </c>
    </row>
    <row r="1595" ht="12" customHeight="1" spans="1:14">
      <c r="A1595" s="25" t="s">
        <v>17</v>
      </c>
      <c r="B1595" s="26" t="s">
        <v>1442</v>
      </c>
      <c r="C1595" s="27">
        <v>3</v>
      </c>
      <c r="D1595" s="27" t="s">
        <v>1547</v>
      </c>
      <c r="E1595" s="30"/>
      <c r="F1595" s="30"/>
      <c r="G1595" s="177">
        <v>12.5</v>
      </c>
      <c r="H1595" s="178">
        <f t="shared" si="99"/>
        <v>12.5</v>
      </c>
      <c r="I1595" s="178"/>
      <c r="J1595" s="177">
        <f t="shared" si="98"/>
        <v>12.5</v>
      </c>
      <c r="K1595" s="177">
        <v>13.75</v>
      </c>
      <c r="L1595" s="177">
        <f t="shared" si="100"/>
        <v>171.88</v>
      </c>
      <c r="M1595" s="177"/>
      <c r="N1595" s="177">
        <f t="shared" si="101"/>
        <v>171.88</v>
      </c>
    </row>
    <row r="1596" ht="12" customHeight="1" spans="1:14">
      <c r="A1596" s="25" t="s">
        <v>17</v>
      </c>
      <c r="B1596" s="26" t="s">
        <v>1442</v>
      </c>
      <c r="C1596" s="27">
        <v>3</v>
      </c>
      <c r="D1596" s="27" t="s">
        <v>1548</v>
      </c>
      <c r="E1596" s="30"/>
      <c r="F1596" s="30"/>
      <c r="G1596" s="177">
        <v>12.5</v>
      </c>
      <c r="H1596" s="178">
        <f t="shared" si="99"/>
        <v>12.5</v>
      </c>
      <c r="I1596" s="178"/>
      <c r="J1596" s="177">
        <f t="shared" si="98"/>
        <v>12.5</v>
      </c>
      <c r="K1596" s="177">
        <v>13.75</v>
      </c>
      <c r="L1596" s="177">
        <f t="shared" si="100"/>
        <v>171.88</v>
      </c>
      <c r="M1596" s="177"/>
      <c r="N1596" s="177">
        <f t="shared" si="101"/>
        <v>171.88</v>
      </c>
    </row>
    <row r="1597" ht="12" customHeight="1" spans="1:14">
      <c r="A1597" s="25" t="s">
        <v>17</v>
      </c>
      <c r="B1597" s="26" t="s">
        <v>1442</v>
      </c>
      <c r="C1597" s="27">
        <v>3</v>
      </c>
      <c r="D1597" s="27" t="s">
        <v>1549</v>
      </c>
      <c r="E1597" s="30"/>
      <c r="F1597" s="30"/>
      <c r="G1597" s="177">
        <v>12.5</v>
      </c>
      <c r="H1597" s="178">
        <f t="shared" si="99"/>
        <v>12.5</v>
      </c>
      <c r="I1597" s="178"/>
      <c r="J1597" s="177">
        <f t="shared" si="98"/>
        <v>12.5</v>
      </c>
      <c r="K1597" s="177">
        <v>13.75</v>
      </c>
      <c r="L1597" s="177">
        <f t="shared" si="100"/>
        <v>171.88</v>
      </c>
      <c r="M1597" s="177"/>
      <c r="N1597" s="177">
        <f t="shared" si="101"/>
        <v>171.88</v>
      </c>
    </row>
    <row r="1598" ht="12" customHeight="1" spans="1:14">
      <c r="A1598" s="25" t="s">
        <v>17</v>
      </c>
      <c r="B1598" s="26" t="s">
        <v>1442</v>
      </c>
      <c r="C1598" s="27">
        <v>3</v>
      </c>
      <c r="D1598" s="27" t="s">
        <v>1550</v>
      </c>
      <c r="E1598" s="30"/>
      <c r="F1598" s="30"/>
      <c r="G1598" s="177">
        <v>12.5</v>
      </c>
      <c r="H1598" s="178">
        <f t="shared" si="99"/>
        <v>12.5</v>
      </c>
      <c r="I1598" s="178"/>
      <c r="J1598" s="177">
        <f t="shared" si="98"/>
        <v>12.5</v>
      </c>
      <c r="K1598" s="177">
        <v>13.75</v>
      </c>
      <c r="L1598" s="177">
        <f t="shared" si="100"/>
        <v>171.88</v>
      </c>
      <c r="M1598" s="177"/>
      <c r="N1598" s="177">
        <f t="shared" si="101"/>
        <v>171.88</v>
      </c>
    </row>
    <row r="1599" ht="12" customHeight="1" spans="1:14">
      <c r="A1599" s="25" t="s">
        <v>17</v>
      </c>
      <c r="B1599" s="26" t="s">
        <v>1442</v>
      </c>
      <c r="C1599" s="27">
        <v>3</v>
      </c>
      <c r="D1599" s="27" t="s">
        <v>598</v>
      </c>
      <c r="E1599" s="30"/>
      <c r="F1599" s="30"/>
      <c r="G1599" s="177">
        <v>12.5</v>
      </c>
      <c r="H1599" s="178">
        <f t="shared" si="99"/>
        <v>12.5</v>
      </c>
      <c r="I1599" s="178"/>
      <c r="J1599" s="177">
        <f t="shared" si="98"/>
        <v>12.5</v>
      </c>
      <c r="K1599" s="177">
        <v>13.75</v>
      </c>
      <c r="L1599" s="177">
        <f t="shared" si="100"/>
        <v>171.88</v>
      </c>
      <c r="M1599" s="177"/>
      <c r="N1599" s="177">
        <f t="shared" si="101"/>
        <v>171.88</v>
      </c>
    </row>
    <row r="1600" ht="12" customHeight="1" spans="1:14">
      <c r="A1600" s="25" t="s">
        <v>17</v>
      </c>
      <c r="B1600" s="26" t="s">
        <v>1442</v>
      </c>
      <c r="C1600" s="27">
        <v>3</v>
      </c>
      <c r="D1600" s="27" t="s">
        <v>1551</v>
      </c>
      <c r="E1600" s="30"/>
      <c r="F1600" s="30"/>
      <c r="G1600" s="177">
        <v>12.5</v>
      </c>
      <c r="H1600" s="178">
        <f t="shared" si="99"/>
        <v>12.5</v>
      </c>
      <c r="I1600" s="178"/>
      <c r="J1600" s="177">
        <f t="shared" si="98"/>
        <v>12.5</v>
      </c>
      <c r="K1600" s="177">
        <v>13.75</v>
      </c>
      <c r="L1600" s="177">
        <f t="shared" si="100"/>
        <v>171.88</v>
      </c>
      <c r="M1600" s="177"/>
      <c r="N1600" s="177">
        <f t="shared" si="101"/>
        <v>171.88</v>
      </c>
    </row>
    <row r="1601" ht="12" customHeight="1" spans="1:14">
      <c r="A1601" s="25" t="s">
        <v>17</v>
      </c>
      <c r="B1601" s="26" t="s">
        <v>1442</v>
      </c>
      <c r="C1601" s="27">
        <v>3</v>
      </c>
      <c r="D1601" s="27" t="s">
        <v>1552</v>
      </c>
      <c r="E1601" s="30"/>
      <c r="F1601" s="30"/>
      <c r="G1601" s="177">
        <v>12.5</v>
      </c>
      <c r="H1601" s="178">
        <f t="shared" si="99"/>
        <v>12.5</v>
      </c>
      <c r="I1601" s="178"/>
      <c r="J1601" s="177">
        <f t="shared" si="98"/>
        <v>12.5</v>
      </c>
      <c r="K1601" s="177">
        <v>13.75</v>
      </c>
      <c r="L1601" s="177">
        <f t="shared" si="100"/>
        <v>171.88</v>
      </c>
      <c r="M1601" s="177"/>
      <c r="N1601" s="177">
        <f t="shared" si="101"/>
        <v>171.88</v>
      </c>
    </row>
    <row r="1602" ht="12" customHeight="1" spans="1:14">
      <c r="A1602" s="25" t="s">
        <v>17</v>
      </c>
      <c r="B1602" s="26" t="s">
        <v>1442</v>
      </c>
      <c r="C1602" s="27">
        <v>3</v>
      </c>
      <c r="D1602" s="27" t="s">
        <v>1553</v>
      </c>
      <c r="E1602" s="30"/>
      <c r="F1602" s="30"/>
      <c r="G1602" s="177">
        <v>12.5</v>
      </c>
      <c r="H1602" s="178">
        <f t="shared" si="99"/>
        <v>12.5</v>
      </c>
      <c r="I1602" s="178"/>
      <c r="J1602" s="177">
        <f t="shared" si="98"/>
        <v>12.5</v>
      </c>
      <c r="K1602" s="177">
        <v>13.75</v>
      </c>
      <c r="L1602" s="177">
        <f t="shared" si="100"/>
        <v>171.88</v>
      </c>
      <c r="M1602" s="177"/>
      <c r="N1602" s="177">
        <f t="shared" si="101"/>
        <v>171.88</v>
      </c>
    </row>
    <row r="1603" ht="12" customHeight="1" spans="1:14">
      <c r="A1603" s="25" t="s">
        <v>17</v>
      </c>
      <c r="B1603" s="26" t="s">
        <v>1442</v>
      </c>
      <c r="C1603" s="27">
        <v>3</v>
      </c>
      <c r="D1603" s="27" t="s">
        <v>1554</v>
      </c>
      <c r="E1603" s="30"/>
      <c r="F1603" s="30"/>
      <c r="G1603" s="177">
        <v>12.5</v>
      </c>
      <c r="H1603" s="178">
        <f t="shared" si="99"/>
        <v>12.5</v>
      </c>
      <c r="I1603" s="178"/>
      <c r="J1603" s="177">
        <f t="shared" si="98"/>
        <v>12.5</v>
      </c>
      <c r="K1603" s="177">
        <v>13.75</v>
      </c>
      <c r="L1603" s="177">
        <f t="shared" si="100"/>
        <v>171.88</v>
      </c>
      <c r="M1603" s="177"/>
      <c r="N1603" s="177">
        <f t="shared" si="101"/>
        <v>171.88</v>
      </c>
    </row>
    <row r="1604" ht="12" customHeight="1" spans="1:14">
      <c r="A1604" s="25" t="s">
        <v>17</v>
      </c>
      <c r="B1604" s="26" t="s">
        <v>1442</v>
      </c>
      <c r="C1604" s="27">
        <v>3</v>
      </c>
      <c r="D1604" s="27" t="s">
        <v>1555</v>
      </c>
      <c r="E1604" s="30"/>
      <c r="F1604" s="30"/>
      <c r="G1604" s="177">
        <v>12.5</v>
      </c>
      <c r="H1604" s="178">
        <f t="shared" si="99"/>
        <v>12.5</v>
      </c>
      <c r="I1604" s="178"/>
      <c r="J1604" s="177">
        <f t="shared" si="98"/>
        <v>12.5</v>
      </c>
      <c r="K1604" s="177">
        <v>13.75</v>
      </c>
      <c r="L1604" s="177">
        <f t="shared" si="100"/>
        <v>171.88</v>
      </c>
      <c r="M1604" s="177"/>
      <c r="N1604" s="177">
        <f t="shared" si="101"/>
        <v>171.88</v>
      </c>
    </row>
    <row r="1605" ht="12" customHeight="1" spans="1:14">
      <c r="A1605" s="25" t="s">
        <v>17</v>
      </c>
      <c r="B1605" s="26" t="s">
        <v>1442</v>
      </c>
      <c r="C1605" s="27">
        <v>3</v>
      </c>
      <c r="D1605" s="27" t="s">
        <v>1556</v>
      </c>
      <c r="E1605" s="30"/>
      <c r="F1605" s="30"/>
      <c r="G1605" s="177">
        <v>12.5</v>
      </c>
      <c r="H1605" s="178">
        <f t="shared" si="99"/>
        <v>12.5</v>
      </c>
      <c r="I1605" s="178"/>
      <c r="J1605" s="177">
        <f t="shared" ref="J1605:J1668" si="102">H1605</f>
        <v>12.5</v>
      </c>
      <c r="K1605" s="177">
        <v>13.75</v>
      </c>
      <c r="L1605" s="177">
        <f t="shared" si="100"/>
        <v>171.88</v>
      </c>
      <c r="M1605" s="177"/>
      <c r="N1605" s="177">
        <f t="shared" si="101"/>
        <v>171.88</v>
      </c>
    </row>
    <row r="1606" ht="12" customHeight="1" spans="1:14">
      <c r="A1606" s="25" t="s">
        <v>17</v>
      </c>
      <c r="B1606" s="26" t="s">
        <v>1442</v>
      </c>
      <c r="C1606" s="27">
        <v>3</v>
      </c>
      <c r="D1606" s="27" t="s">
        <v>412</v>
      </c>
      <c r="E1606" s="30"/>
      <c r="F1606" s="30"/>
      <c r="G1606" s="177">
        <v>12.5</v>
      </c>
      <c r="H1606" s="178">
        <f t="shared" ref="H1606:H1669" si="103">SUBTOTAL(9,E1606:G1606)</f>
        <v>12.5</v>
      </c>
      <c r="I1606" s="178"/>
      <c r="J1606" s="177">
        <f t="shared" si="102"/>
        <v>12.5</v>
      </c>
      <c r="K1606" s="177">
        <v>13.75</v>
      </c>
      <c r="L1606" s="177">
        <f t="shared" ref="L1606:L1669" si="104">ROUND(H1606*K1606,2)</f>
        <v>171.88</v>
      </c>
      <c r="M1606" s="177"/>
      <c r="N1606" s="177">
        <f t="shared" ref="N1606:N1669" si="105">L1606-M1606</f>
        <v>171.88</v>
      </c>
    </row>
    <row r="1607" ht="12" customHeight="1" spans="1:14">
      <c r="A1607" s="25" t="s">
        <v>17</v>
      </c>
      <c r="B1607" s="26" t="s">
        <v>1442</v>
      </c>
      <c r="C1607" s="27">
        <v>3</v>
      </c>
      <c r="D1607" s="27" t="s">
        <v>1557</v>
      </c>
      <c r="E1607" s="30"/>
      <c r="F1607" s="30"/>
      <c r="G1607" s="177">
        <v>12.5</v>
      </c>
      <c r="H1607" s="178">
        <f t="shared" si="103"/>
        <v>12.5</v>
      </c>
      <c r="I1607" s="178"/>
      <c r="J1607" s="177">
        <f t="shared" si="102"/>
        <v>12.5</v>
      </c>
      <c r="K1607" s="177">
        <v>13.75</v>
      </c>
      <c r="L1607" s="177">
        <f t="shared" si="104"/>
        <v>171.88</v>
      </c>
      <c r="M1607" s="177"/>
      <c r="N1607" s="177">
        <f t="shared" si="105"/>
        <v>171.88</v>
      </c>
    </row>
    <row r="1608" ht="12" customHeight="1" spans="1:14">
      <c r="A1608" s="25" t="s">
        <v>17</v>
      </c>
      <c r="B1608" s="26" t="s">
        <v>1442</v>
      </c>
      <c r="C1608" s="27">
        <v>3</v>
      </c>
      <c r="D1608" s="27" t="s">
        <v>1558</v>
      </c>
      <c r="E1608" s="30"/>
      <c r="F1608" s="30"/>
      <c r="G1608" s="177">
        <v>12.5</v>
      </c>
      <c r="H1608" s="178">
        <f t="shared" si="103"/>
        <v>12.5</v>
      </c>
      <c r="I1608" s="178"/>
      <c r="J1608" s="177">
        <f t="shared" si="102"/>
        <v>12.5</v>
      </c>
      <c r="K1608" s="177">
        <v>13.75</v>
      </c>
      <c r="L1608" s="177">
        <f t="shared" si="104"/>
        <v>171.88</v>
      </c>
      <c r="M1608" s="177"/>
      <c r="N1608" s="177">
        <f t="shared" si="105"/>
        <v>171.88</v>
      </c>
    </row>
    <row r="1609" ht="12" customHeight="1" spans="1:14">
      <c r="A1609" s="25" t="s">
        <v>17</v>
      </c>
      <c r="B1609" s="26" t="s">
        <v>1442</v>
      </c>
      <c r="C1609" s="27">
        <v>3</v>
      </c>
      <c r="D1609" s="27" t="s">
        <v>1559</v>
      </c>
      <c r="E1609" s="30"/>
      <c r="F1609" s="30"/>
      <c r="G1609" s="177">
        <v>12.5</v>
      </c>
      <c r="H1609" s="178">
        <f t="shared" si="103"/>
        <v>12.5</v>
      </c>
      <c r="I1609" s="178"/>
      <c r="J1609" s="177">
        <f t="shared" si="102"/>
        <v>12.5</v>
      </c>
      <c r="K1609" s="177">
        <v>13.75</v>
      </c>
      <c r="L1609" s="177">
        <f t="shared" si="104"/>
        <v>171.88</v>
      </c>
      <c r="M1609" s="177"/>
      <c r="N1609" s="177">
        <f t="shared" si="105"/>
        <v>171.88</v>
      </c>
    </row>
    <row r="1610" ht="12" customHeight="1" spans="1:14">
      <c r="A1610" s="25" t="s">
        <v>17</v>
      </c>
      <c r="B1610" s="26" t="s">
        <v>1442</v>
      </c>
      <c r="C1610" s="27">
        <v>3</v>
      </c>
      <c r="D1610" s="27" t="s">
        <v>1560</v>
      </c>
      <c r="E1610" s="30"/>
      <c r="F1610" s="30"/>
      <c r="G1610" s="177">
        <v>12.5</v>
      </c>
      <c r="H1610" s="178">
        <f t="shared" si="103"/>
        <v>12.5</v>
      </c>
      <c r="I1610" s="178"/>
      <c r="J1610" s="177">
        <f t="shared" si="102"/>
        <v>12.5</v>
      </c>
      <c r="K1610" s="177">
        <v>13.75</v>
      </c>
      <c r="L1610" s="177">
        <f t="shared" si="104"/>
        <v>171.88</v>
      </c>
      <c r="M1610" s="177"/>
      <c r="N1610" s="177">
        <f t="shared" si="105"/>
        <v>171.88</v>
      </c>
    </row>
    <row r="1611" ht="12" customHeight="1" spans="1:14">
      <c r="A1611" s="25" t="s">
        <v>17</v>
      </c>
      <c r="B1611" s="26" t="s">
        <v>1442</v>
      </c>
      <c r="C1611" s="27">
        <v>3</v>
      </c>
      <c r="D1611" s="27" t="s">
        <v>1561</v>
      </c>
      <c r="E1611" s="30"/>
      <c r="F1611" s="30"/>
      <c r="G1611" s="177">
        <v>12.5</v>
      </c>
      <c r="H1611" s="178">
        <f t="shared" si="103"/>
        <v>12.5</v>
      </c>
      <c r="I1611" s="178"/>
      <c r="J1611" s="177">
        <f t="shared" si="102"/>
        <v>12.5</v>
      </c>
      <c r="K1611" s="177">
        <v>13.75</v>
      </c>
      <c r="L1611" s="177">
        <f t="shared" si="104"/>
        <v>171.88</v>
      </c>
      <c r="M1611" s="177"/>
      <c r="N1611" s="177">
        <f t="shared" si="105"/>
        <v>171.88</v>
      </c>
    </row>
    <row r="1612" ht="12" customHeight="1" spans="1:14">
      <c r="A1612" s="25" t="s">
        <v>17</v>
      </c>
      <c r="B1612" s="26" t="s">
        <v>1442</v>
      </c>
      <c r="C1612" s="27">
        <v>3</v>
      </c>
      <c r="D1612" s="27" t="s">
        <v>1562</v>
      </c>
      <c r="E1612" s="30"/>
      <c r="F1612" s="30"/>
      <c r="G1612" s="177">
        <v>12.5</v>
      </c>
      <c r="H1612" s="178">
        <f t="shared" si="103"/>
        <v>12.5</v>
      </c>
      <c r="I1612" s="178"/>
      <c r="J1612" s="177">
        <f t="shared" si="102"/>
        <v>12.5</v>
      </c>
      <c r="K1612" s="177">
        <v>13.75</v>
      </c>
      <c r="L1612" s="177">
        <f t="shared" si="104"/>
        <v>171.88</v>
      </c>
      <c r="M1612" s="177"/>
      <c r="N1612" s="177">
        <f t="shared" si="105"/>
        <v>171.88</v>
      </c>
    </row>
    <row r="1613" ht="12" customHeight="1" spans="1:14">
      <c r="A1613" s="25" t="s">
        <v>17</v>
      </c>
      <c r="B1613" s="26" t="s">
        <v>1442</v>
      </c>
      <c r="C1613" s="27">
        <v>3</v>
      </c>
      <c r="D1613" s="27" t="s">
        <v>1563</v>
      </c>
      <c r="E1613" s="30"/>
      <c r="F1613" s="30"/>
      <c r="G1613" s="177">
        <v>12.5</v>
      </c>
      <c r="H1613" s="178">
        <f t="shared" si="103"/>
        <v>12.5</v>
      </c>
      <c r="I1613" s="178"/>
      <c r="J1613" s="177">
        <f t="shared" si="102"/>
        <v>12.5</v>
      </c>
      <c r="K1613" s="177">
        <v>13.75</v>
      </c>
      <c r="L1613" s="177">
        <f t="shared" si="104"/>
        <v>171.88</v>
      </c>
      <c r="M1613" s="177"/>
      <c r="N1613" s="177">
        <f t="shared" si="105"/>
        <v>171.88</v>
      </c>
    </row>
    <row r="1614" ht="12" customHeight="1" spans="1:14">
      <c r="A1614" s="25" t="s">
        <v>17</v>
      </c>
      <c r="B1614" s="26" t="s">
        <v>1442</v>
      </c>
      <c r="C1614" s="27">
        <v>3</v>
      </c>
      <c r="D1614" s="27" t="s">
        <v>1564</v>
      </c>
      <c r="E1614" s="30"/>
      <c r="F1614" s="30"/>
      <c r="G1614" s="177">
        <v>12.5</v>
      </c>
      <c r="H1614" s="178">
        <f t="shared" si="103"/>
        <v>12.5</v>
      </c>
      <c r="I1614" s="178"/>
      <c r="J1614" s="177">
        <f t="shared" si="102"/>
        <v>12.5</v>
      </c>
      <c r="K1614" s="177">
        <v>13.75</v>
      </c>
      <c r="L1614" s="177">
        <f t="shared" si="104"/>
        <v>171.88</v>
      </c>
      <c r="M1614" s="177"/>
      <c r="N1614" s="177">
        <f t="shared" si="105"/>
        <v>171.88</v>
      </c>
    </row>
    <row r="1615" ht="12" customHeight="1" spans="1:14">
      <c r="A1615" s="25" t="s">
        <v>17</v>
      </c>
      <c r="B1615" s="26" t="s">
        <v>1442</v>
      </c>
      <c r="C1615" s="27">
        <v>3</v>
      </c>
      <c r="D1615" s="27" t="s">
        <v>1565</v>
      </c>
      <c r="E1615" s="30"/>
      <c r="F1615" s="30"/>
      <c r="G1615" s="177">
        <v>12.5</v>
      </c>
      <c r="H1615" s="178">
        <f t="shared" si="103"/>
        <v>12.5</v>
      </c>
      <c r="I1615" s="178"/>
      <c r="J1615" s="177">
        <f t="shared" si="102"/>
        <v>12.5</v>
      </c>
      <c r="K1615" s="177">
        <v>13.75</v>
      </c>
      <c r="L1615" s="177">
        <f t="shared" si="104"/>
        <v>171.88</v>
      </c>
      <c r="M1615" s="177"/>
      <c r="N1615" s="177">
        <f t="shared" si="105"/>
        <v>171.88</v>
      </c>
    </row>
    <row r="1616" ht="12" customHeight="1" spans="1:14">
      <c r="A1616" s="25" t="s">
        <v>17</v>
      </c>
      <c r="B1616" s="26" t="s">
        <v>1442</v>
      </c>
      <c r="C1616" s="27">
        <v>3</v>
      </c>
      <c r="D1616" s="27" t="s">
        <v>1566</v>
      </c>
      <c r="E1616" s="30"/>
      <c r="F1616" s="30"/>
      <c r="G1616" s="177">
        <v>12.5</v>
      </c>
      <c r="H1616" s="178">
        <f t="shared" si="103"/>
        <v>12.5</v>
      </c>
      <c r="I1616" s="178"/>
      <c r="J1616" s="177">
        <f t="shared" si="102"/>
        <v>12.5</v>
      </c>
      <c r="K1616" s="177">
        <v>13.75</v>
      </c>
      <c r="L1616" s="177">
        <f t="shared" si="104"/>
        <v>171.88</v>
      </c>
      <c r="M1616" s="177"/>
      <c r="N1616" s="177">
        <f t="shared" si="105"/>
        <v>171.88</v>
      </c>
    </row>
    <row r="1617" ht="12" customHeight="1" spans="1:14">
      <c r="A1617" s="25" t="s">
        <v>17</v>
      </c>
      <c r="B1617" s="26" t="s">
        <v>1442</v>
      </c>
      <c r="C1617" s="27">
        <v>3</v>
      </c>
      <c r="D1617" s="27" t="s">
        <v>1567</v>
      </c>
      <c r="E1617" s="30"/>
      <c r="F1617" s="30"/>
      <c r="G1617" s="177">
        <v>12.5</v>
      </c>
      <c r="H1617" s="178">
        <f t="shared" si="103"/>
        <v>12.5</v>
      </c>
      <c r="I1617" s="178"/>
      <c r="J1617" s="177">
        <f t="shared" si="102"/>
        <v>12.5</v>
      </c>
      <c r="K1617" s="177">
        <v>13.75</v>
      </c>
      <c r="L1617" s="177">
        <f t="shared" si="104"/>
        <v>171.88</v>
      </c>
      <c r="M1617" s="177"/>
      <c r="N1617" s="177">
        <f t="shared" si="105"/>
        <v>171.88</v>
      </c>
    </row>
    <row r="1618" ht="12" customHeight="1" spans="1:14">
      <c r="A1618" s="25" t="s">
        <v>17</v>
      </c>
      <c r="B1618" s="26" t="s">
        <v>1442</v>
      </c>
      <c r="C1618" s="27">
        <v>3</v>
      </c>
      <c r="D1618" s="27" t="s">
        <v>1568</v>
      </c>
      <c r="E1618" s="30"/>
      <c r="F1618" s="30"/>
      <c r="G1618" s="177">
        <v>12.5</v>
      </c>
      <c r="H1618" s="178">
        <f t="shared" si="103"/>
        <v>12.5</v>
      </c>
      <c r="I1618" s="178"/>
      <c r="J1618" s="177">
        <f t="shared" si="102"/>
        <v>12.5</v>
      </c>
      <c r="K1618" s="177">
        <v>13.75</v>
      </c>
      <c r="L1618" s="177">
        <f t="shared" si="104"/>
        <v>171.88</v>
      </c>
      <c r="M1618" s="177"/>
      <c r="N1618" s="177">
        <f t="shared" si="105"/>
        <v>171.88</v>
      </c>
    </row>
    <row r="1619" ht="12" customHeight="1" spans="1:14">
      <c r="A1619" s="25" t="s">
        <v>17</v>
      </c>
      <c r="B1619" s="26" t="s">
        <v>1442</v>
      </c>
      <c r="C1619" s="27">
        <v>3</v>
      </c>
      <c r="D1619" s="27" t="s">
        <v>1569</v>
      </c>
      <c r="E1619" s="30"/>
      <c r="F1619" s="30"/>
      <c r="G1619" s="177">
        <v>12.5</v>
      </c>
      <c r="H1619" s="178">
        <f t="shared" si="103"/>
        <v>12.5</v>
      </c>
      <c r="I1619" s="178"/>
      <c r="J1619" s="177">
        <f t="shared" si="102"/>
        <v>12.5</v>
      </c>
      <c r="K1619" s="177">
        <v>13.75</v>
      </c>
      <c r="L1619" s="177">
        <f t="shared" si="104"/>
        <v>171.88</v>
      </c>
      <c r="M1619" s="177"/>
      <c r="N1619" s="177">
        <f t="shared" si="105"/>
        <v>171.88</v>
      </c>
    </row>
    <row r="1620" ht="12" customHeight="1" spans="1:14">
      <c r="A1620" s="25" t="s">
        <v>17</v>
      </c>
      <c r="B1620" s="26" t="s">
        <v>1442</v>
      </c>
      <c r="C1620" s="27">
        <v>3</v>
      </c>
      <c r="D1620" s="27" t="s">
        <v>1570</v>
      </c>
      <c r="E1620" s="30"/>
      <c r="F1620" s="30"/>
      <c r="G1620" s="177">
        <v>12.5</v>
      </c>
      <c r="H1620" s="178">
        <f t="shared" si="103"/>
        <v>12.5</v>
      </c>
      <c r="I1620" s="178"/>
      <c r="J1620" s="177">
        <f t="shared" si="102"/>
        <v>12.5</v>
      </c>
      <c r="K1620" s="177">
        <v>13.75</v>
      </c>
      <c r="L1620" s="177">
        <f t="shared" si="104"/>
        <v>171.88</v>
      </c>
      <c r="M1620" s="177"/>
      <c r="N1620" s="177">
        <f t="shared" si="105"/>
        <v>171.88</v>
      </c>
    </row>
    <row r="1621" ht="12" customHeight="1" spans="1:14">
      <c r="A1621" s="25" t="s">
        <v>17</v>
      </c>
      <c r="B1621" s="26" t="s">
        <v>1442</v>
      </c>
      <c r="C1621" s="27">
        <v>3</v>
      </c>
      <c r="D1621" s="27" t="s">
        <v>476</v>
      </c>
      <c r="E1621" s="30"/>
      <c r="F1621" s="30"/>
      <c r="G1621" s="177">
        <v>12.5</v>
      </c>
      <c r="H1621" s="178">
        <f t="shared" si="103"/>
        <v>12.5</v>
      </c>
      <c r="I1621" s="178"/>
      <c r="J1621" s="177">
        <f t="shared" si="102"/>
        <v>12.5</v>
      </c>
      <c r="K1621" s="177">
        <v>13.75</v>
      </c>
      <c r="L1621" s="177">
        <f t="shared" si="104"/>
        <v>171.88</v>
      </c>
      <c r="M1621" s="177"/>
      <c r="N1621" s="177">
        <f t="shared" si="105"/>
        <v>171.88</v>
      </c>
    </row>
    <row r="1622" ht="12" customHeight="1" spans="1:14">
      <c r="A1622" s="25" t="s">
        <v>17</v>
      </c>
      <c r="B1622" s="26" t="s">
        <v>1442</v>
      </c>
      <c r="C1622" s="27">
        <v>3</v>
      </c>
      <c r="D1622" s="27" t="s">
        <v>1571</v>
      </c>
      <c r="E1622" s="30"/>
      <c r="F1622" s="30"/>
      <c r="G1622" s="177">
        <v>12.5</v>
      </c>
      <c r="H1622" s="178">
        <f t="shared" si="103"/>
        <v>12.5</v>
      </c>
      <c r="I1622" s="178"/>
      <c r="J1622" s="177">
        <f t="shared" si="102"/>
        <v>12.5</v>
      </c>
      <c r="K1622" s="177">
        <v>13.75</v>
      </c>
      <c r="L1622" s="177">
        <f t="shared" si="104"/>
        <v>171.88</v>
      </c>
      <c r="M1622" s="177"/>
      <c r="N1622" s="177">
        <f t="shared" si="105"/>
        <v>171.88</v>
      </c>
    </row>
    <row r="1623" ht="12" customHeight="1" spans="1:14">
      <c r="A1623" s="25" t="s">
        <v>17</v>
      </c>
      <c r="B1623" s="26" t="s">
        <v>1442</v>
      </c>
      <c r="C1623" s="27">
        <v>3</v>
      </c>
      <c r="D1623" s="27" t="s">
        <v>1572</v>
      </c>
      <c r="E1623" s="30"/>
      <c r="F1623" s="30"/>
      <c r="G1623" s="177">
        <v>12.5</v>
      </c>
      <c r="H1623" s="178">
        <f t="shared" si="103"/>
        <v>12.5</v>
      </c>
      <c r="I1623" s="178"/>
      <c r="J1623" s="177">
        <f t="shared" si="102"/>
        <v>12.5</v>
      </c>
      <c r="K1623" s="177">
        <v>13.75</v>
      </c>
      <c r="L1623" s="177">
        <f t="shared" si="104"/>
        <v>171.88</v>
      </c>
      <c r="M1623" s="177"/>
      <c r="N1623" s="177">
        <f t="shared" si="105"/>
        <v>171.88</v>
      </c>
    </row>
    <row r="1624" ht="12" customHeight="1" spans="1:14">
      <c r="A1624" s="25" t="s">
        <v>17</v>
      </c>
      <c r="B1624" s="26" t="s">
        <v>1442</v>
      </c>
      <c r="C1624" s="27">
        <v>3</v>
      </c>
      <c r="D1624" s="27" t="s">
        <v>1573</v>
      </c>
      <c r="E1624" s="30"/>
      <c r="F1624" s="30"/>
      <c r="G1624" s="177">
        <v>12.5</v>
      </c>
      <c r="H1624" s="178">
        <f t="shared" si="103"/>
        <v>12.5</v>
      </c>
      <c r="I1624" s="178"/>
      <c r="J1624" s="177">
        <f t="shared" si="102"/>
        <v>12.5</v>
      </c>
      <c r="K1624" s="177">
        <v>13.75</v>
      </c>
      <c r="L1624" s="177">
        <f t="shared" si="104"/>
        <v>171.88</v>
      </c>
      <c r="M1624" s="177"/>
      <c r="N1624" s="177">
        <f t="shared" si="105"/>
        <v>171.88</v>
      </c>
    </row>
    <row r="1625" ht="12" customHeight="1" spans="1:14">
      <c r="A1625" s="25" t="s">
        <v>17</v>
      </c>
      <c r="B1625" s="26" t="s">
        <v>1442</v>
      </c>
      <c r="C1625" s="27">
        <v>3</v>
      </c>
      <c r="D1625" s="27" t="s">
        <v>1574</v>
      </c>
      <c r="E1625" s="30"/>
      <c r="F1625" s="30"/>
      <c r="G1625" s="177">
        <v>12.5</v>
      </c>
      <c r="H1625" s="178">
        <f t="shared" si="103"/>
        <v>12.5</v>
      </c>
      <c r="I1625" s="178"/>
      <c r="J1625" s="177">
        <f t="shared" si="102"/>
        <v>12.5</v>
      </c>
      <c r="K1625" s="177">
        <v>13.75</v>
      </c>
      <c r="L1625" s="177">
        <f t="shared" si="104"/>
        <v>171.88</v>
      </c>
      <c r="M1625" s="177"/>
      <c r="N1625" s="177">
        <f t="shared" si="105"/>
        <v>171.88</v>
      </c>
    </row>
    <row r="1626" ht="12" customHeight="1" spans="1:14">
      <c r="A1626" s="25" t="s">
        <v>17</v>
      </c>
      <c r="B1626" s="26" t="s">
        <v>1442</v>
      </c>
      <c r="C1626" s="27">
        <v>3</v>
      </c>
      <c r="D1626" s="27" t="s">
        <v>1575</v>
      </c>
      <c r="E1626" s="30"/>
      <c r="F1626" s="30"/>
      <c r="G1626" s="177">
        <v>12.5</v>
      </c>
      <c r="H1626" s="178">
        <f t="shared" si="103"/>
        <v>12.5</v>
      </c>
      <c r="I1626" s="178"/>
      <c r="J1626" s="177">
        <f t="shared" si="102"/>
        <v>12.5</v>
      </c>
      <c r="K1626" s="177">
        <v>13.75</v>
      </c>
      <c r="L1626" s="177">
        <f t="shared" si="104"/>
        <v>171.88</v>
      </c>
      <c r="M1626" s="177"/>
      <c r="N1626" s="177">
        <f t="shared" si="105"/>
        <v>171.88</v>
      </c>
    </row>
    <row r="1627" ht="12" customHeight="1" spans="1:14">
      <c r="A1627" s="25" t="s">
        <v>17</v>
      </c>
      <c r="B1627" s="26" t="s">
        <v>1442</v>
      </c>
      <c r="C1627" s="27">
        <v>3</v>
      </c>
      <c r="D1627" s="27" t="s">
        <v>1576</v>
      </c>
      <c r="E1627" s="30"/>
      <c r="F1627" s="30"/>
      <c r="G1627" s="177">
        <v>12.5</v>
      </c>
      <c r="H1627" s="178">
        <f t="shared" si="103"/>
        <v>12.5</v>
      </c>
      <c r="I1627" s="178"/>
      <c r="J1627" s="177">
        <f t="shared" si="102"/>
        <v>12.5</v>
      </c>
      <c r="K1627" s="177">
        <v>13.75</v>
      </c>
      <c r="L1627" s="177">
        <f t="shared" si="104"/>
        <v>171.88</v>
      </c>
      <c r="M1627" s="177"/>
      <c r="N1627" s="177">
        <f t="shared" si="105"/>
        <v>171.88</v>
      </c>
    </row>
    <row r="1628" ht="12" customHeight="1" spans="1:14">
      <c r="A1628" s="25" t="s">
        <v>17</v>
      </c>
      <c r="B1628" s="26" t="s">
        <v>1442</v>
      </c>
      <c r="C1628" s="27">
        <v>3</v>
      </c>
      <c r="D1628" s="27" t="s">
        <v>1577</v>
      </c>
      <c r="E1628" s="30"/>
      <c r="F1628" s="30"/>
      <c r="G1628" s="177">
        <v>12.5</v>
      </c>
      <c r="H1628" s="178">
        <f t="shared" si="103"/>
        <v>12.5</v>
      </c>
      <c r="I1628" s="178"/>
      <c r="J1628" s="177">
        <f t="shared" si="102"/>
        <v>12.5</v>
      </c>
      <c r="K1628" s="177">
        <v>13.75</v>
      </c>
      <c r="L1628" s="177">
        <f t="shared" si="104"/>
        <v>171.88</v>
      </c>
      <c r="M1628" s="177"/>
      <c r="N1628" s="177">
        <f t="shared" si="105"/>
        <v>171.88</v>
      </c>
    </row>
    <row r="1629" ht="12" customHeight="1" spans="1:14">
      <c r="A1629" s="25" t="s">
        <v>17</v>
      </c>
      <c r="B1629" s="26" t="s">
        <v>1442</v>
      </c>
      <c r="C1629" s="27">
        <v>3</v>
      </c>
      <c r="D1629" s="27" t="s">
        <v>1578</v>
      </c>
      <c r="E1629" s="30"/>
      <c r="F1629" s="30"/>
      <c r="G1629" s="177">
        <v>12.5</v>
      </c>
      <c r="H1629" s="178">
        <f t="shared" si="103"/>
        <v>12.5</v>
      </c>
      <c r="I1629" s="178"/>
      <c r="J1629" s="177">
        <f t="shared" si="102"/>
        <v>12.5</v>
      </c>
      <c r="K1629" s="177">
        <v>13.75</v>
      </c>
      <c r="L1629" s="177">
        <f t="shared" si="104"/>
        <v>171.88</v>
      </c>
      <c r="M1629" s="177"/>
      <c r="N1629" s="177">
        <f t="shared" si="105"/>
        <v>171.88</v>
      </c>
    </row>
    <row r="1630" ht="12" customHeight="1" spans="1:14">
      <c r="A1630" s="25" t="s">
        <v>17</v>
      </c>
      <c r="B1630" s="26" t="s">
        <v>1442</v>
      </c>
      <c r="C1630" s="27">
        <v>3</v>
      </c>
      <c r="D1630" s="27" t="s">
        <v>1579</v>
      </c>
      <c r="E1630" s="30"/>
      <c r="F1630" s="30"/>
      <c r="G1630" s="177">
        <v>12.5</v>
      </c>
      <c r="H1630" s="178">
        <f t="shared" si="103"/>
        <v>12.5</v>
      </c>
      <c r="I1630" s="178"/>
      <c r="J1630" s="177">
        <f t="shared" si="102"/>
        <v>12.5</v>
      </c>
      <c r="K1630" s="177">
        <v>13.75</v>
      </c>
      <c r="L1630" s="177">
        <f t="shared" si="104"/>
        <v>171.88</v>
      </c>
      <c r="M1630" s="177"/>
      <c r="N1630" s="177">
        <f t="shared" si="105"/>
        <v>171.88</v>
      </c>
    </row>
    <row r="1631" ht="12" customHeight="1" spans="1:14">
      <c r="A1631" s="25" t="s">
        <v>17</v>
      </c>
      <c r="B1631" s="26" t="s">
        <v>1442</v>
      </c>
      <c r="C1631" s="27">
        <v>3</v>
      </c>
      <c r="D1631" s="27" t="s">
        <v>1580</v>
      </c>
      <c r="E1631" s="30"/>
      <c r="F1631" s="30"/>
      <c r="G1631" s="177">
        <v>25</v>
      </c>
      <c r="H1631" s="178">
        <f t="shared" si="103"/>
        <v>25</v>
      </c>
      <c r="I1631" s="178"/>
      <c r="J1631" s="177">
        <f t="shared" si="102"/>
        <v>25</v>
      </c>
      <c r="K1631" s="177">
        <v>13.75</v>
      </c>
      <c r="L1631" s="177">
        <f t="shared" si="104"/>
        <v>343.75</v>
      </c>
      <c r="M1631" s="177"/>
      <c r="N1631" s="177">
        <f t="shared" si="105"/>
        <v>343.75</v>
      </c>
    </row>
    <row r="1632" ht="12" customHeight="1" spans="1:14">
      <c r="A1632" s="25" t="s">
        <v>17</v>
      </c>
      <c r="B1632" s="26" t="s">
        <v>1442</v>
      </c>
      <c r="C1632" s="27">
        <v>3</v>
      </c>
      <c r="D1632" s="27" t="s">
        <v>1581</v>
      </c>
      <c r="E1632" s="30"/>
      <c r="F1632" s="30"/>
      <c r="G1632" s="177">
        <v>12.5</v>
      </c>
      <c r="H1632" s="178">
        <f t="shared" si="103"/>
        <v>12.5</v>
      </c>
      <c r="I1632" s="178"/>
      <c r="J1632" s="177">
        <f t="shared" si="102"/>
        <v>12.5</v>
      </c>
      <c r="K1632" s="177">
        <v>13.75</v>
      </c>
      <c r="L1632" s="177">
        <f t="shared" si="104"/>
        <v>171.88</v>
      </c>
      <c r="M1632" s="177"/>
      <c r="N1632" s="177">
        <f t="shared" si="105"/>
        <v>171.88</v>
      </c>
    </row>
    <row r="1633" ht="12" customHeight="1" spans="1:14">
      <c r="A1633" s="25" t="s">
        <v>17</v>
      </c>
      <c r="B1633" s="26" t="s">
        <v>1442</v>
      </c>
      <c r="C1633" s="27">
        <v>3</v>
      </c>
      <c r="D1633" s="27" t="s">
        <v>1582</v>
      </c>
      <c r="E1633" s="30"/>
      <c r="F1633" s="30"/>
      <c r="G1633" s="177">
        <v>12.5</v>
      </c>
      <c r="H1633" s="178">
        <f t="shared" si="103"/>
        <v>12.5</v>
      </c>
      <c r="I1633" s="178"/>
      <c r="J1633" s="177">
        <f t="shared" si="102"/>
        <v>12.5</v>
      </c>
      <c r="K1633" s="177">
        <v>13.75</v>
      </c>
      <c r="L1633" s="177">
        <f t="shared" si="104"/>
        <v>171.88</v>
      </c>
      <c r="M1633" s="177"/>
      <c r="N1633" s="177">
        <f t="shared" si="105"/>
        <v>171.88</v>
      </c>
    </row>
    <row r="1634" ht="12" customHeight="1" spans="1:14">
      <c r="A1634" s="25" t="s">
        <v>17</v>
      </c>
      <c r="B1634" s="26" t="s">
        <v>1442</v>
      </c>
      <c r="C1634" s="27">
        <v>3</v>
      </c>
      <c r="D1634" s="27" t="s">
        <v>1583</v>
      </c>
      <c r="E1634" s="30"/>
      <c r="F1634" s="30"/>
      <c r="G1634" s="177">
        <v>12.5</v>
      </c>
      <c r="H1634" s="178">
        <f t="shared" si="103"/>
        <v>12.5</v>
      </c>
      <c r="I1634" s="178"/>
      <c r="J1634" s="177">
        <f t="shared" si="102"/>
        <v>12.5</v>
      </c>
      <c r="K1634" s="177">
        <v>13.75</v>
      </c>
      <c r="L1634" s="177">
        <f t="shared" si="104"/>
        <v>171.88</v>
      </c>
      <c r="M1634" s="177"/>
      <c r="N1634" s="177">
        <f t="shared" si="105"/>
        <v>171.88</v>
      </c>
    </row>
    <row r="1635" ht="12" customHeight="1" spans="1:14">
      <c r="A1635" s="25" t="s">
        <v>17</v>
      </c>
      <c r="B1635" s="26" t="s">
        <v>1442</v>
      </c>
      <c r="C1635" s="27">
        <v>3</v>
      </c>
      <c r="D1635" s="27" t="s">
        <v>1584</v>
      </c>
      <c r="E1635" s="30"/>
      <c r="F1635" s="30"/>
      <c r="G1635" s="177">
        <v>12.5</v>
      </c>
      <c r="H1635" s="178">
        <f t="shared" si="103"/>
        <v>12.5</v>
      </c>
      <c r="I1635" s="178"/>
      <c r="J1635" s="177">
        <f t="shared" si="102"/>
        <v>12.5</v>
      </c>
      <c r="K1635" s="177">
        <v>13.75</v>
      </c>
      <c r="L1635" s="177">
        <f t="shared" si="104"/>
        <v>171.88</v>
      </c>
      <c r="M1635" s="177"/>
      <c r="N1635" s="177">
        <f t="shared" si="105"/>
        <v>171.88</v>
      </c>
    </row>
    <row r="1636" ht="12" customHeight="1" spans="1:14">
      <c r="A1636" s="25" t="s">
        <v>17</v>
      </c>
      <c r="B1636" s="26" t="s">
        <v>1442</v>
      </c>
      <c r="C1636" s="27">
        <v>3</v>
      </c>
      <c r="D1636" s="27" t="s">
        <v>1585</v>
      </c>
      <c r="E1636" s="30"/>
      <c r="F1636" s="30"/>
      <c r="G1636" s="177">
        <v>12.5</v>
      </c>
      <c r="H1636" s="178">
        <f t="shared" si="103"/>
        <v>12.5</v>
      </c>
      <c r="I1636" s="178"/>
      <c r="J1636" s="177">
        <f t="shared" si="102"/>
        <v>12.5</v>
      </c>
      <c r="K1636" s="177">
        <v>13.75</v>
      </c>
      <c r="L1636" s="177">
        <f t="shared" si="104"/>
        <v>171.88</v>
      </c>
      <c r="M1636" s="177"/>
      <c r="N1636" s="177">
        <f t="shared" si="105"/>
        <v>171.88</v>
      </c>
    </row>
    <row r="1637" ht="12" customHeight="1" spans="1:14">
      <c r="A1637" s="25" t="s">
        <v>17</v>
      </c>
      <c r="B1637" s="26" t="s">
        <v>1442</v>
      </c>
      <c r="C1637" s="27">
        <v>3</v>
      </c>
      <c r="D1637" s="27" t="s">
        <v>1586</v>
      </c>
      <c r="E1637" s="30"/>
      <c r="F1637" s="30"/>
      <c r="G1637" s="177">
        <v>12.5</v>
      </c>
      <c r="H1637" s="178">
        <f t="shared" si="103"/>
        <v>12.5</v>
      </c>
      <c r="I1637" s="178"/>
      <c r="J1637" s="177">
        <f t="shared" si="102"/>
        <v>12.5</v>
      </c>
      <c r="K1637" s="177">
        <v>13.75</v>
      </c>
      <c r="L1637" s="177">
        <f t="shared" si="104"/>
        <v>171.88</v>
      </c>
      <c r="M1637" s="177"/>
      <c r="N1637" s="177">
        <f t="shared" si="105"/>
        <v>171.88</v>
      </c>
    </row>
    <row r="1638" ht="12" customHeight="1" spans="1:14">
      <c r="A1638" s="25" t="s">
        <v>17</v>
      </c>
      <c r="B1638" s="26" t="s">
        <v>1442</v>
      </c>
      <c r="C1638" s="27">
        <v>3</v>
      </c>
      <c r="D1638" s="27" t="s">
        <v>1587</v>
      </c>
      <c r="E1638" s="30"/>
      <c r="F1638" s="30"/>
      <c r="G1638" s="177">
        <v>12.5</v>
      </c>
      <c r="H1638" s="178">
        <f t="shared" si="103"/>
        <v>12.5</v>
      </c>
      <c r="I1638" s="178"/>
      <c r="J1638" s="177">
        <f t="shared" si="102"/>
        <v>12.5</v>
      </c>
      <c r="K1638" s="177">
        <v>13.75</v>
      </c>
      <c r="L1638" s="177">
        <f t="shared" si="104"/>
        <v>171.88</v>
      </c>
      <c r="M1638" s="177"/>
      <c r="N1638" s="177">
        <f t="shared" si="105"/>
        <v>171.88</v>
      </c>
    </row>
    <row r="1639" ht="12" customHeight="1" spans="1:14">
      <c r="A1639" s="25" t="s">
        <v>17</v>
      </c>
      <c r="B1639" s="26" t="s">
        <v>1442</v>
      </c>
      <c r="C1639" s="27">
        <v>3</v>
      </c>
      <c r="D1639" s="27" t="s">
        <v>1588</v>
      </c>
      <c r="E1639" s="30"/>
      <c r="F1639" s="30"/>
      <c r="G1639" s="177">
        <v>12.5</v>
      </c>
      <c r="H1639" s="178">
        <f t="shared" si="103"/>
        <v>12.5</v>
      </c>
      <c r="I1639" s="178"/>
      <c r="J1639" s="177">
        <f t="shared" si="102"/>
        <v>12.5</v>
      </c>
      <c r="K1639" s="177">
        <v>13.75</v>
      </c>
      <c r="L1639" s="177">
        <f t="shared" si="104"/>
        <v>171.88</v>
      </c>
      <c r="M1639" s="177"/>
      <c r="N1639" s="177">
        <f t="shared" si="105"/>
        <v>171.88</v>
      </c>
    </row>
    <row r="1640" ht="12" customHeight="1" spans="1:14">
      <c r="A1640" s="25" t="s">
        <v>17</v>
      </c>
      <c r="B1640" s="26" t="s">
        <v>1442</v>
      </c>
      <c r="C1640" s="27">
        <v>3</v>
      </c>
      <c r="D1640" s="27" t="s">
        <v>1589</v>
      </c>
      <c r="E1640" s="30"/>
      <c r="F1640" s="30"/>
      <c r="G1640" s="177">
        <v>12.5</v>
      </c>
      <c r="H1640" s="178">
        <f t="shared" si="103"/>
        <v>12.5</v>
      </c>
      <c r="I1640" s="178"/>
      <c r="J1640" s="177">
        <f t="shared" si="102"/>
        <v>12.5</v>
      </c>
      <c r="K1640" s="177">
        <v>13.75</v>
      </c>
      <c r="L1640" s="177">
        <f t="shared" si="104"/>
        <v>171.88</v>
      </c>
      <c r="M1640" s="177"/>
      <c r="N1640" s="177">
        <f t="shared" si="105"/>
        <v>171.88</v>
      </c>
    </row>
    <row r="1641" ht="12" customHeight="1" spans="1:14">
      <c r="A1641" s="25" t="s">
        <v>17</v>
      </c>
      <c r="B1641" s="26" t="s">
        <v>1442</v>
      </c>
      <c r="C1641" s="27">
        <v>3</v>
      </c>
      <c r="D1641" s="27" t="s">
        <v>1590</v>
      </c>
      <c r="E1641" s="30"/>
      <c r="F1641" s="30"/>
      <c r="G1641" s="177">
        <v>12.5</v>
      </c>
      <c r="H1641" s="178">
        <f t="shared" si="103"/>
        <v>12.5</v>
      </c>
      <c r="I1641" s="178"/>
      <c r="J1641" s="177">
        <f t="shared" si="102"/>
        <v>12.5</v>
      </c>
      <c r="K1641" s="177">
        <v>13.75</v>
      </c>
      <c r="L1641" s="177">
        <f t="shared" si="104"/>
        <v>171.88</v>
      </c>
      <c r="M1641" s="177"/>
      <c r="N1641" s="177">
        <f t="shared" si="105"/>
        <v>171.88</v>
      </c>
    </row>
    <row r="1642" ht="12" customHeight="1" spans="1:14">
      <c r="A1642" s="25" t="s">
        <v>17</v>
      </c>
      <c r="B1642" s="26" t="s">
        <v>1442</v>
      </c>
      <c r="C1642" s="27">
        <v>4</v>
      </c>
      <c r="D1642" s="27" t="s">
        <v>480</v>
      </c>
      <c r="E1642" s="30"/>
      <c r="F1642" s="30"/>
      <c r="G1642" s="177">
        <v>12.5</v>
      </c>
      <c r="H1642" s="178">
        <f t="shared" si="103"/>
        <v>12.5</v>
      </c>
      <c r="I1642" s="178"/>
      <c r="J1642" s="177">
        <f t="shared" si="102"/>
        <v>12.5</v>
      </c>
      <c r="K1642" s="177">
        <v>13.75</v>
      </c>
      <c r="L1642" s="177">
        <f t="shared" si="104"/>
        <v>171.88</v>
      </c>
      <c r="M1642" s="177"/>
      <c r="N1642" s="177">
        <f t="shared" si="105"/>
        <v>171.88</v>
      </c>
    </row>
    <row r="1643" ht="12" customHeight="1" spans="1:14">
      <c r="A1643" s="25" t="s">
        <v>17</v>
      </c>
      <c r="B1643" s="26" t="s">
        <v>1442</v>
      </c>
      <c r="C1643" s="27">
        <v>4</v>
      </c>
      <c r="D1643" s="27" t="s">
        <v>1591</v>
      </c>
      <c r="E1643" s="30"/>
      <c r="F1643" s="30"/>
      <c r="G1643" s="177">
        <v>12.5</v>
      </c>
      <c r="H1643" s="178">
        <f t="shared" si="103"/>
        <v>12.5</v>
      </c>
      <c r="I1643" s="178"/>
      <c r="J1643" s="177">
        <f t="shared" si="102"/>
        <v>12.5</v>
      </c>
      <c r="K1643" s="177">
        <v>13.75</v>
      </c>
      <c r="L1643" s="177">
        <f t="shared" si="104"/>
        <v>171.88</v>
      </c>
      <c r="M1643" s="177"/>
      <c r="N1643" s="177">
        <f t="shared" si="105"/>
        <v>171.88</v>
      </c>
    </row>
    <row r="1644" ht="12" customHeight="1" spans="1:14">
      <c r="A1644" s="25" t="s">
        <v>17</v>
      </c>
      <c r="B1644" s="26" t="s">
        <v>1442</v>
      </c>
      <c r="C1644" s="27">
        <v>4</v>
      </c>
      <c r="D1644" s="27" t="s">
        <v>1592</v>
      </c>
      <c r="E1644" s="30"/>
      <c r="F1644" s="30"/>
      <c r="G1644" s="177">
        <v>12.5</v>
      </c>
      <c r="H1644" s="178">
        <f t="shared" si="103"/>
        <v>12.5</v>
      </c>
      <c r="I1644" s="178"/>
      <c r="J1644" s="177">
        <f t="shared" si="102"/>
        <v>12.5</v>
      </c>
      <c r="K1644" s="177">
        <v>13.75</v>
      </c>
      <c r="L1644" s="177">
        <f t="shared" si="104"/>
        <v>171.88</v>
      </c>
      <c r="M1644" s="177"/>
      <c r="N1644" s="177">
        <f t="shared" si="105"/>
        <v>171.88</v>
      </c>
    </row>
    <row r="1645" ht="12" customHeight="1" spans="1:14">
      <c r="A1645" s="25" t="s">
        <v>17</v>
      </c>
      <c r="B1645" s="26" t="s">
        <v>1442</v>
      </c>
      <c r="C1645" s="27">
        <v>4</v>
      </c>
      <c r="D1645" s="27" t="s">
        <v>1593</v>
      </c>
      <c r="E1645" s="30"/>
      <c r="F1645" s="30"/>
      <c r="G1645" s="177">
        <v>12.5</v>
      </c>
      <c r="H1645" s="178">
        <f t="shared" si="103"/>
        <v>12.5</v>
      </c>
      <c r="I1645" s="178"/>
      <c r="J1645" s="177">
        <f t="shared" si="102"/>
        <v>12.5</v>
      </c>
      <c r="K1645" s="177">
        <v>13.75</v>
      </c>
      <c r="L1645" s="177">
        <f t="shared" si="104"/>
        <v>171.88</v>
      </c>
      <c r="M1645" s="177"/>
      <c r="N1645" s="177">
        <f t="shared" si="105"/>
        <v>171.88</v>
      </c>
    </row>
    <row r="1646" ht="12" customHeight="1" spans="1:14">
      <c r="A1646" s="25" t="s">
        <v>17</v>
      </c>
      <c r="B1646" s="26" t="s">
        <v>1442</v>
      </c>
      <c r="C1646" s="27">
        <v>4</v>
      </c>
      <c r="D1646" s="27" t="s">
        <v>481</v>
      </c>
      <c r="E1646" s="30"/>
      <c r="F1646" s="30"/>
      <c r="G1646" s="177">
        <v>12.5</v>
      </c>
      <c r="H1646" s="178">
        <f t="shared" si="103"/>
        <v>12.5</v>
      </c>
      <c r="I1646" s="178"/>
      <c r="J1646" s="177">
        <f t="shared" si="102"/>
        <v>12.5</v>
      </c>
      <c r="K1646" s="177">
        <v>13.75</v>
      </c>
      <c r="L1646" s="177">
        <f t="shared" si="104"/>
        <v>171.88</v>
      </c>
      <c r="M1646" s="177"/>
      <c r="N1646" s="177">
        <f t="shared" si="105"/>
        <v>171.88</v>
      </c>
    </row>
    <row r="1647" ht="12" customHeight="1" spans="1:14">
      <c r="A1647" s="25" t="s">
        <v>17</v>
      </c>
      <c r="B1647" s="26" t="s">
        <v>1442</v>
      </c>
      <c r="C1647" s="27">
        <v>4</v>
      </c>
      <c r="D1647" s="27" t="s">
        <v>1594</v>
      </c>
      <c r="E1647" s="30"/>
      <c r="F1647" s="30"/>
      <c r="G1647" s="177">
        <v>12.5</v>
      </c>
      <c r="H1647" s="178">
        <f t="shared" si="103"/>
        <v>12.5</v>
      </c>
      <c r="I1647" s="178"/>
      <c r="J1647" s="177">
        <f t="shared" si="102"/>
        <v>12.5</v>
      </c>
      <c r="K1647" s="177">
        <v>13.75</v>
      </c>
      <c r="L1647" s="177">
        <f t="shared" si="104"/>
        <v>171.88</v>
      </c>
      <c r="M1647" s="177"/>
      <c r="N1647" s="177">
        <f t="shared" si="105"/>
        <v>171.88</v>
      </c>
    </row>
    <row r="1648" ht="12" customHeight="1" spans="1:14">
      <c r="A1648" s="25" t="s">
        <v>17</v>
      </c>
      <c r="B1648" s="26" t="s">
        <v>1442</v>
      </c>
      <c r="C1648" s="27">
        <v>4</v>
      </c>
      <c r="D1648" s="27" t="s">
        <v>1595</v>
      </c>
      <c r="E1648" s="30"/>
      <c r="F1648" s="30"/>
      <c r="G1648" s="177">
        <v>12.5</v>
      </c>
      <c r="H1648" s="178">
        <f t="shared" si="103"/>
        <v>12.5</v>
      </c>
      <c r="I1648" s="178"/>
      <c r="J1648" s="177">
        <f t="shared" si="102"/>
        <v>12.5</v>
      </c>
      <c r="K1648" s="177">
        <v>13.75</v>
      </c>
      <c r="L1648" s="177">
        <f t="shared" si="104"/>
        <v>171.88</v>
      </c>
      <c r="M1648" s="177"/>
      <c r="N1648" s="177">
        <f t="shared" si="105"/>
        <v>171.88</v>
      </c>
    </row>
    <row r="1649" ht="12" customHeight="1" spans="1:14">
      <c r="A1649" s="25" t="s">
        <v>17</v>
      </c>
      <c r="B1649" s="26" t="s">
        <v>1442</v>
      </c>
      <c r="C1649" s="27">
        <v>4</v>
      </c>
      <c r="D1649" s="27" t="s">
        <v>1596</v>
      </c>
      <c r="E1649" s="30"/>
      <c r="F1649" s="30"/>
      <c r="G1649" s="177">
        <v>12.5</v>
      </c>
      <c r="H1649" s="178">
        <f t="shared" si="103"/>
        <v>12.5</v>
      </c>
      <c r="I1649" s="178"/>
      <c r="J1649" s="177">
        <f t="shared" si="102"/>
        <v>12.5</v>
      </c>
      <c r="K1649" s="177">
        <v>13.75</v>
      </c>
      <c r="L1649" s="177">
        <f t="shared" si="104"/>
        <v>171.88</v>
      </c>
      <c r="M1649" s="177"/>
      <c r="N1649" s="177">
        <f t="shared" si="105"/>
        <v>171.88</v>
      </c>
    </row>
    <row r="1650" ht="12" customHeight="1" spans="1:14">
      <c r="A1650" s="25" t="s">
        <v>17</v>
      </c>
      <c r="B1650" s="26" t="s">
        <v>1442</v>
      </c>
      <c r="C1650" s="27">
        <v>4</v>
      </c>
      <c r="D1650" s="27" t="s">
        <v>1597</v>
      </c>
      <c r="E1650" s="30"/>
      <c r="F1650" s="30"/>
      <c r="G1650" s="177">
        <v>12.5</v>
      </c>
      <c r="H1650" s="178">
        <f t="shared" si="103"/>
        <v>12.5</v>
      </c>
      <c r="I1650" s="178"/>
      <c r="J1650" s="177">
        <f t="shared" si="102"/>
        <v>12.5</v>
      </c>
      <c r="K1650" s="177">
        <v>13.75</v>
      </c>
      <c r="L1650" s="177">
        <f t="shared" si="104"/>
        <v>171.88</v>
      </c>
      <c r="M1650" s="177"/>
      <c r="N1650" s="177">
        <f t="shared" si="105"/>
        <v>171.88</v>
      </c>
    </row>
    <row r="1651" ht="12" customHeight="1" spans="1:14">
      <c r="A1651" s="25" t="s">
        <v>17</v>
      </c>
      <c r="B1651" s="26" t="s">
        <v>1442</v>
      </c>
      <c r="C1651" s="27">
        <v>4</v>
      </c>
      <c r="D1651" s="27" t="s">
        <v>517</v>
      </c>
      <c r="E1651" s="30"/>
      <c r="F1651" s="30"/>
      <c r="G1651" s="177">
        <v>12.5</v>
      </c>
      <c r="H1651" s="178">
        <f t="shared" si="103"/>
        <v>12.5</v>
      </c>
      <c r="I1651" s="178"/>
      <c r="J1651" s="177">
        <f t="shared" si="102"/>
        <v>12.5</v>
      </c>
      <c r="K1651" s="177">
        <v>13.75</v>
      </c>
      <c r="L1651" s="177">
        <f t="shared" si="104"/>
        <v>171.88</v>
      </c>
      <c r="M1651" s="177"/>
      <c r="N1651" s="177">
        <f t="shared" si="105"/>
        <v>171.88</v>
      </c>
    </row>
    <row r="1652" ht="12" customHeight="1" spans="1:14">
      <c r="A1652" s="25" t="s">
        <v>17</v>
      </c>
      <c r="B1652" s="26" t="s">
        <v>1442</v>
      </c>
      <c r="C1652" s="27">
        <v>4</v>
      </c>
      <c r="D1652" s="27" t="s">
        <v>1598</v>
      </c>
      <c r="E1652" s="30"/>
      <c r="F1652" s="30"/>
      <c r="G1652" s="177">
        <v>12.5</v>
      </c>
      <c r="H1652" s="178">
        <f t="shared" si="103"/>
        <v>12.5</v>
      </c>
      <c r="I1652" s="178"/>
      <c r="J1652" s="177">
        <f t="shared" si="102"/>
        <v>12.5</v>
      </c>
      <c r="K1652" s="177">
        <v>13.75</v>
      </c>
      <c r="L1652" s="177">
        <f t="shared" si="104"/>
        <v>171.88</v>
      </c>
      <c r="M1652" s="177"/>
      <c r="N1652" s="177">
        <f t="shared" si="105"/>
        <v>171.88</v>
      </c>
    </row>
    <row r="1653" ht="12" customHeight="1" spans="1:14">
      <c r="A1653" s="25" t="s">
        <v>17</v>
      </c>
      <c r="B1653" s="26" t="s">
        <v>1442</v>
      </c>
      <c r="C1653" s="27">
        <v>4</v>
      </c>
      <c r="D1653" s="27" t="s">
        <v>1599</v>
      </c>
      <c r="E1653" s="30"/>
      <c r="F1653" s="30"/>
      <c r="G1653" s="177">
        <v>12.5</v>
      </c>
      <c r="H1653" s="178">
        <f t="shared" si="103"/>
        <v>12.5</v>
      </c>
      <c r="I1653" s="178"/>
      <c r="J1653" s="177">
        <f t="shared" si="102"/>
        <v>12.5</v>
      </c>
      <c r="K1653" s="177">
        <v>13.75</v>
      </c>
      <c r="L1653" s="177">
        <f t="shared" si="104"/>
        <v>171.88</v>
      </c>
      <c r="M1653" s="177"/>
      <c r="N1653" s="177">
        <f t="shared" si="105"/>
        <v>171.88</v>
      </c>
    </row>
    <row r="1654" ht="12" customHeight="1" spans="1:14">
      <c r="A1654" s="25" t="s">
        <v>17</v>
      </c>
      <c r="B1654" s="26" t="s">
        <v>1442</v>
      </c>
      <c r="C1654" s="27">
        <v>4</v>
      </c>
      <c r="D1654" s="27" t="s">
        <v>1600</v>
      </c>
      <c r="E1654" s="30"/>
      <c r="F1654" s="30"/>
      <c r="G1654" s="177">
        <v>12.5</v>
      </c>
      <c r="H1654" s="178">
        <f t="shared" si="103"/>
        <v>12.5</v>
      </c>
      <c r="I1654" s="178"/>
      <c r="J1654" s="177">
        <f t="shared" si="102"/>
        <v>12.5</v>
      </c>
      <c r="K1654" s="177">
        <v>13.75</v>
      </c>
      <c r="L1654" s="177">
        <f t="shared" si="104"/>
        <v>171.88</v>
      </c>
      <c r="M1654" s="177"/>
      <c r="N1654" s="177">
        <f t="shared" si="105"/>
        <v>171.88</v>
      </c>
    </row>
    <row r="1655" ht="12" customHeight="1" spans="1:14">
      <c r="A1655" s="25" t="s">
        <v>17</v>
      </c>
      <c r="B1655" s="26" t="s">
        <v>1442</v>
      </c>
      <c r="C1655" s="27">
        <v>4</v>
      </c>
      <c r="D1655" s="27" t="s">
        <v>1601</v>
      </c>
      <c r="E1655" s="30"/>
      <c r="F1655" s="30"/>
      <c r="G1655" s="177">
        <v>12.5</v>
      </c>
      <c r="H1655" s="178">
        <f t="shared" si="103"/>
        <v>12.5</v>
      </c>
      <c r="I1655" s="178"/>
      <c r="J1655" s="177">
        <f t="shared" si="102"/>
        <v>12.5</v>
      </c>
      <c r="K1655" s="177">
        <v>13.75</v>
      </c>
      <c r="L1655" s="177">
        <f t="shared" si="104"/>
        <v>171.88</v>
      </c>
      <c r="M1655" s="177"/>
      <c r="N1655" s="177">
        <f t="shared" si="105"/>
        <v>171.88</v>
      </c>
    </row>
    <row r="1656" ht="12" customHeight="1" spans="1:14">
      <c r="A1656" s="25" t="s">
        <v>17</v>
      </c>
      <c r="B1656" s="26" t="s">
        <v>1442</v>
      </c>
      <c r="C1656" s="27">
        <v>4</v>
      </c>
      <c r="D1656" s="27" t="s">
        <v>1602</v>
      </c>
      <c r="E1656" s="30"/>
      <c r="F1656" s="30"/>
      <c r="G1656" s="177">
        <v>12.5</v>
      </c>
      <c r="H1656" s="178">
        <f t="shared" si="103"/>
        <v>12.5</v>
      </c>
      <c r="I1656" s="178"/>
      <c r="J1656" s="177">
        <f t="shared" si="102"/>
        <v>12.5</v>
      </c>
      <c r="K1656" s="177">
        <v>13.75</v>
      </c>
      <c r="L1656" s="177">
        <f t="shared" si="104"/>
        <v>171.88</v>
      </c>
      <c r="M1656" s="177"/>
      <c r="N1656" s="177">
        <f t="shared" si="105"/>
        <v>171.88</v>
      </c>
    </row>
    <row r="1657" ht="12" customHeight="1" spans="1:14">
      <c r="A1657" s="25" t="s">
        <v>17</v>
      </c>
      <c r="B1657" s="26" t="s">
        <v>1442</v>
      </c>
      <c r="C1657" s="27">
        <v>4</v>
      </c>
      <c r="D1657" s="27" t="s">
        <v>1603</v>
      </c>
      <c r="E1657" s="30"/>
      <c r="F1657" s="30"/>
      <c r="G1657" s="177">
        <v>12.5</v>
      </c>
      <c r="H1657" s="178">
        <f t="shared" si="103"/>
        <v>12.5</v>
      </c>
      <c r="I1657" s="178"/>
      <c r="J1657" s="177">
        <f t="shared" si="102"/>
        <v>12.5</v>
      </c>
      <c r="K1657" s="177">
        <v>13.75</v>
      </c>
      <c r="L1657" s="177">
        <f t="shared" si="104"/>
        <v>171.88</v>
      </c>
      <c r="M1657" s="177"/>
      <c r="N1657" s="177">
        <f t="shared" si="105"/>
        <v>171.88</v>
      </c>
    </row>
    <row r="1658" ht="12" customHeight="1" spans="1:14">
      <c r="A1658" s="25" t="s">
        <v>17</v>
      </c>
      <c r="B1658" s="26" t="s">
        <v>1442</v>
      </c>
      <c r="C1658" s="27">
        <v>4</v>
      </c>
      <c r="D1658" s="27" t="s">
        <v>1604</v>
      </c>
      <c r="E1658" s="30"/>
      <c r="F1658" s="30"/>
      <c r="G1658" s="177">
        <v>12.5</v>
      </c>
      <c r="H1658" s="178">
        <f t="shared" si="103"/>
        <v>12.5</v>
      </c>
      <c r="I1658" s="178"/>
      <c r="J1658" s="177">
        <f t="shared" si="102"/>
        <v>12.5</v>
      </c>
      <c r="K1658" s="177">
        <v>13.75</v>
      </c>
      <c r="L1658" s="177">
        <f t="shared" si="104"/>
        <v>171.88</v>
      </c>
      <c r="M1658" s="177"/>
      <c r="N1658" s="177">
        <f t="shared" si="105"/>
        <v>171.88</v>
      </c>
    </row>
    <row r="1659" ht="12" customHeight="1" spans="1:14">
      <c r="A1659" s="25" t="s">
        <v>17</v>
      </c>
      <c r="B1659" s="26" t="s">
        <v>1442</v>
      </c>
      <c r="C1659" s="27">
        <v>4</v>
      </c>
      <c r="D1659" s="27" t="s">
        <v>1605</v>
      </c>
      <c r="E1659" s="30"/>
      <c r="F1659" s="30"/>
      <c r="G1659" s="177">
        <v>12.5</v>
      </c>
      <c r="H1659" s="178">
        <f t="shared" si="103"/>
        <v>12.5</v>
      </c>
      <c r="I1659" s="178"/>
      <c r="J1659" s="177">
        <f t="shared" si="102"/>
        <v>12.5</v>
      </c>
      <c r="K1659" s="177">
        <v>13.75</v>
      </c>
      <c r="L1659" s="177">
        <f t="shared" si="104"/>
        <v>171.88</v>
      </c>
      <c r="M1659" s="177"/>
      <c r="N1659" s="177">
        <f t="shared" si="105"/>
        <v>171.88</v>
      </c>
    </row>
    <row r="1660" ht="12" customHeight="1" spans="1:14">
      <c r="A1660" s="25" t="s">
        <v>17</v>
      </c>
      <c r="B1660" s="26" t="s">
        <v>1442</v>
      </c>
      <c r="C1660" s="27">
        <v>4</v>
      </c>
      <c r="D1660" s="27" t="s">
        <v>1606</v>
      </c>
      <c r="E1660" s="30"/>
      <c r="F1660" s="30"/>
      <c r="G1660" s="177">
        <v>12.5</v>
      </c>
      <c r="H1660" s="178">
        <f t="shared" si="103"/>
        <v>12.5</v>
      </c>
      <c r="I1660" s="178"/>
      <c r="J1660" s="177">
        <f t="shared" si="102"/>
        <v>12.5</v>
      </c>
      <c r="K1660" s="177">
        <v>13.75</v>
      </c>
      <c r="L1660" s="177">
        <f t="shared" si="104"/>
        <v>171.88</v>
      </c>
      <c r="M1660" s="177"/>
      <c r="N1660" s="177">
        <f t="shared" si="105"/>
        <v>171.88</v>
      </c>
    </row>
    <row r="1661" ht="12" customHeight="1" spans="1:14">
      <c r="A1661" s="25" t="s">
        <v>17</v>
      </c>
      <c r="B1661" s="26" t="s">
        <v>1442</v>
      </c>
      <c r="C1661" s="27">
        <v>4</v>
      </c>
      <c r="D1661" s="27" t="s">
        <v>1607</v>
      </c>
      <c r="E1661" s="30"/>
      <c r="F1661" s="30"/>
      <c r="G1661" s="177">
        <v>12.5</v>
      </c>
      <c r="H1661" s="178">
        <f t="shared" si="103"/>
        <v>12.5</v>
      </c>
      <c r="I1661" s="178"/>
      <c r="J1661" s="177">
        <f t="shared" si="102"/>
        <v>12.5</v>
      </c>
      <c r="K1661" s="177">
        <v>13.75</v>
      </c>
      <c r="L1661" s="177">
        <f t="shared" si="104"/>
        <v>171.88</v>
      </c>
      <c r="M1661" s="177"/>
      <c r="N1661" s="177">
        <f t="shared" si="105"/>
        <v>171.88</v>
      </c>
    </row>
    <row r="1662" ht="12" customHeight="1" spans="1:14">
      <c r="A1662" s="25" t="s">
        <v>17</v>
      </c>
      <c r="B1662" s="26" t="s">
        <v>1442</v>
      </c>
      <c r="C1662" s="27">
        <v>4</v>
      </c>
      <c r="D1662" s="27" t="s">
        <v>1608</v>
      </c>
      <c r="E1662" s="30"/>
      <c r="F1662" s="30"/>
      <c r="G1662" s="177">
        <v>12.5</v>
      </c>
      <c r="H1662" s="178">
        <f t="shared" si="103"/>
        <v>12.5</v>
      </c>
      <c r="I1662" s="178"/>
      <c r="J1662" s="177">
        <f t="shared" si="102"/>
        <v>12.5</v>
      </c>
      <c r="K1662" s="177">
        <v>13.75</v>
      </c>
      <c r="L1662" s="177">
        <f t="shared" si="104"/>
        <v>171.88</v>
      </c>
      <c r="M1662" s="177"/>
      <c r="N1662" s="177">
        <f t="shared" si="105"/>
        <v>171.88</v>
      </c>
    </row>
    <row r="1663" ht="12" customHeight="1" spans="1:14">
      <c r="A1663" s="25" t="s">
        <v>17</v>
      </c>
      <c r="B1663" s="26" t="s">
        <v>1442</v>
      </c>
      <c r="C1663" s="27">
        <v>4</v>
      </c>
      <c r="D1663" s="27" t="s">
        <v>1609</v>
      </c>
      <c r="E1663" s="30"/>
      <c r="F1663" s="30"/>
      <c r="G1663" s="177">
        <v>12.5</v>
      </c>
      <c r="H1663" s="178">
        <f t="shared" si="103"/>
        <v>12.5</v>
      </c>
      <c r="I1663" s="178"/>
      <c r="J1663" s="177">
        <f t="shared" si="102"/>
        <v>12.5</v>
      </c>
      <c r="K1663" s="177">
        <v>13.75</v>
      </c>
      <c r="L1663" s="177">
        <f t="shared" si="104"/>
        <v>171.88</v>
      </c>
      <c r="M1663" s="177"/>
      <c r="N1663" s="177">
        <f t="shared" si="105"/>
        <v>171.88</v>
      </c>
    </row>
    <row r="1664" ht="12" customHeight="1" spans="1:14">
      <c r="A1664" s="25" t="s">
        <v>17</v>
      </c>
      <c r="B1664" s="26" t="s">
        <v>1442</v>
      </c>
      <c r="C1664" s="27">
        <v>4</v>
      </c>
      <c r="D1664" s="27" t="s">
        <v>1610</v>
      </c>
      <c r="E1664" s="30"/>
      <c r="F1664" s="30"/>
      <c r="G1664" s="177">
        <v>12.5</v>
      </c>
      <c r="H1664" s="178">
        <f t="shared" si="103"/>
        <v>12.5</v>
      </c>
      <c r="I1664" s="178"/>
      <c r="J1664" s="177">
        <f t="shared" si="102"/>
        <v>12.5</v>
      </c>
      <c r="K1664" s="177">
        <v>13.75</v>
      </c>
      <c r="L1664" s="177">
        <f t="shared" si="104"/>
        <v>171.88</v>
      </c>
      <c r="M1664" s="177"/>
      <c r="N1664" s="177">
        <f t="shared" si="105"/>
        <v>171.88</v>
      </c>
    </row>
    <row r="1665" ht="12" customHeight="1" spans="1:14">
      <c r="A1665" s="25" t="s">
        <v>17</v>
      </c>
      <c r="B1665" s="26" t="s">
        <v>1442</v>
      </c>
      <c r="C1665" s="27">
        <v>4</v>
      </c>
      <c r="D1665" s="27" t="s">
        <v>1611</v>
      </c>
      <c r="E1665" s="30"/>
      <c r="F1665" s="30"/>
      <c r="G1665" s="177">
        <v>12.5</v>
      </c>
      <c r="H1665" s="178">
        <f t="shared" si="103"/>
        <v>12.5</v>
      </c>
      <c r="I1665" s="178"/>
      <c r="J1665" s="177">
        <f t="shared" si="102"/>
        <v>12.5</v>
      </c>
      <c r="K1665" s="177">
        <v>13.75</v>
      </c>
      <c r="L1665" s="177">
        <f t="shared" si="104"/>
        <v>171.88</v>
      </c>
      <c r="M1665" s="177"/>
      <c r="N1665" s="177">
        <f t="shared" si="105"/>
        <v>171.88</v>
      </c>
    </row>
    <row r="1666" ht="12" customHeight="1" spans="1:14">
      <c r="A1666" s="25" t="s">
        <v>17</v>
      </c>
      <c r="B1666" s="26" t="s">
        <v>1442</v>
      </c>
      <c r="C1666" s="27">
        <v>4</v>
      </c>
      <c r="D1666" s="27" t="s">
        <v>417</v>
      </c>
      <c r="E1666" s="30"/>
      <c r="F1666" s="30"/>
      <c r="G1666" s="177">
        <v>12.5</v>
      </c>
      <c r="H1666" s="178">
        <f t="shared" si="103"/>
        <v>12.5</v>
      </c>
      <c r="I1666" s="178"/>
      <c r="J1666" s="177">
        <f t="shared" si="102"/>
        <v>12.5</v>
      </c>
      <c r="K1666" s="177">
        <v>13.75</v>
      </c>
      <c r="L1666" s="177">
        <f t="shared" si="104"/>
        <v>171.88</v>
      </c>
      <c r="M1666" s="177"/>
      <c r="N1666" s="177">
        <f t="shared" si="105"/>
        <v>171.88</v>
      </c>
    </row>
    <row r="1667" ht="12" customHeight="1" spans="1:14">
      <c r="A1667" s="25" t="s">
        <v>17</v>
      </c>
      <c r="B1667" s="26" t="s">
        <v>1442</v>
      </c>
      <c r="C1667" s="27">
        <v>4</v>
      </c>
      <c r="D1667" s="27" t="s">
        <v>1612</v>
      </c>
      <c r="E1667" s="30"/>
      <c r="F1667" s="30"/>
      <c r="G1667" s="177">
        <v>12.5</v>
      </c>
      <c r="H1667" s="178">
        <f t="shared" si="103"/>
        <v>12.5</v>
      </c>
      <c r="I1667" s="178"/>
      <c r="J1667" s="177">
        <f t="shared" si="102"/>
        <v>12.5</v>
      </c>
      <c r="K1667" s="177">
        <v>13.75</v>
      </c>
      <c r="L1667" s="177">
        <f t="shared" si="104"/>
        <v>171.88</v>
      </c>
      <c r="M1667" s="177"/>
      <c r="N1667" s="177">
        <f t="shared" si="105"/>
        <v>171.88</v>
      </c>
    </row>
    <row r="1668" ht="12" customHeight="1" spans="1:14">
      <c r="A1668" s="25" t="s">
        <v>17</v>
      </c>
      <c r="B1668" s="26" t="s">
        <v>1442</v>
      </c>
      <c r="C1668" s="27">
        <v>4</v>
      </c>
      <c r="D1668" s="27" t="s">
        <v>1613</v>
      </c>
      <c r="E1668" s="30"/>
      <c r="F1668" s="30"/>
      <c r="G1668" s="177">
        <v>12.5</v>
      </c>
      <c r="H1668" s="178">
        <f t="shared" si="103"/>
        <v>12.5</v>
      </c>
      <c r="I1668" s="178"/>
      <c r="J1668" s="177">
        <f t="shared" si="102"/>
        <v>12.5</v>
      </c>
      <c r="K1668" s="177">
        <v>13.75</v>
      </c>
      <c r="L1668" s="177">
        <f t="shared" si="104"/>
        <v>171.88</v>
      </c>
      <c r="M1668" s="177"/>
      <c r="N1668" s="177">
        <f t="shared" si="105"/>
        <v>171.88</v>
      </c>
    </row>
    <row r="1669" ht="12" customHeight="1" spans="1:14">
      <c r="A1669" s="25" t="s">
        <v>17</v>
      </c>
      <c r="B1669" s="26" t="s">
        <v>1442</v>
      </c>
      <c r="C1669" s="27">
        <v>4</v>
      </c>
      <c r="D1669" s="27" t="s">
        <v>1614</v>
      </c>
      <c r="E1669" s="30"/>
      <c r="F1669" s="30"/>
      <c r="G1669" s="177">
        <v>12.5</v>
      </c>
      <c r="H1669" s="178">
        <f t="shared" si="103"/>
        <v>12.5</v>
      </c>
      <c r="I1669" s="178"/>
      <c r="J1669" s="177">
        <f t="shared" ref="J1669:J1732" si="106">H1669</f>
        <v>12.5</v>
      </c>
      <c r="K1669" s="177">
        <v>13.75</v>
      </c>
      <c r="L1669" s="177">
        <f t="shared" si="104"/>
        <v>171.88</v>
      </c>
      <c r="M1669" s="177"/>
      <c r="N1669" s="177">
        <f t="shared" si="105"/>
        <v>171.88</v>
      </c>
    </row>
    <row r="1670" ht="12" customHeight="1" spans="1:14">
      <c r="A1670" s="25" t="s">
        <v>17</v>
      </c>
      <c r="B1670" s="26" t="s">
        <v>1442</v>
      </c>
      <c r="C1670" s="27">
        <v>4</v>
      </c>
      <c r="D1670" s="27" t="s">
        <v>426</v>
      </c>
      <c r="E1670" s="30"/>
      <c r="F1670" s="30"/>
      <c r="G1670" s="177">
        <v>12.5</v>
      </c>
      <c r="H1670" s="178">
        <f t="shared" ref="H1670:H1733" si="107">SUBTOTAL(9,E1670:G1670)</f>
        <v>12.5</v>
      </c>
      <c r="I1670" s="178"/>
      <c r="J1670" s="177">
        <f t="shared" si="106"/>
        <v>12.5</v>
      </c>
      <c r="K1670" s="177">
        <v>13.75</v>
      </c>
      <c r="L1670" s="177">
        <f t="shared" ref="L1670:L1733" si="108">ROUND(H1670*K1670,2)</f>
        <v>171.88</v>
      </c>
      <c r="M1670" s="177"/>
      <c r="N1670" s="177">
        <f t="shared" ref="N1670:N1733" si="109">L1670-M1670</f>
        <v>171.88</v>
      </c>
    </row>
    <row r="1671" ht="12" customHeight="1" spans="1:14">
      <c r="A1671" s="25" t="s">
        <v>17</v>
      </c>
      <c r="B1671" s="26" t="s">
        <v>1442</v>
      </c>
      <c r="C1671" s="27">
        <v>4</v>
      </c>
      <c r="D1671" s="27" t="s">
        <v>1615</v>
      </c>
      <c r="E1671" s="30"/>
      <c r="F1671" s="30"/>
      <c r="G1671" s="177">
        <v>20</v>
      </c>
      <c r="H1671" s="178">
        <f t="shared" si="107"/>
        <v>20</v>
      </c>
      <c r="I1671" s="178"/>
      <c r="J1671" s="177">
        <f t="shared" si="106"/>
        <v>20</v>
      </c>
      <c r="K1671" s="177">
        <v>13.75</v>
      </c>
      <c r="L1671" s="177">
        <f t="shared" si="108"/>
        <v>275</v>
      </c>
      <c r="M1671" s="177"/>
      <c r="N1671" s="177">
        <f t="shared" si="109"/>
        <v>275</v>
      </c>
    </row>
    <row r="1672" ht="12" customHeight="1" spans="1:14">
      <c r="A1672" s="25" t="s">
        <v>17</v>
      </c>
      <c r="B1672" s="26" t="s">
        <v>1442</v>
      </c>
      <c r="C1672" s="27">
        <v>4</v>
      </c>
      <c r="D1672" s="27" t="s">
        <v>1616</v>
      </c>
      <c r="E1672" s="30"/>
      <c r="F1672" s="30"/>
      <c r="G1672" s="177">
        <v>12.5</v>
      </c>
      <c r="H1672" s="178">
        <f t="shared" si="107"/>
        <v>12.5</v>
      </c>
      <c r="I1672" s="178"/>
      <c r="J1672" s="177">
        <f t="shared" si="106"/>
        <v>12.5</v>
      </c>
      <c r="K1672" s="177">
        <v>13.75</v>
      </c>
      <c r="L1672" s="177">
        <f t="shared" si="108"/>
        <v>171.88</v>
      </c>
      <c r="M1672" s="177"/>
      <c r="N1672" s="177">
        <f t="shared" si="109"/>
        <v>171.88</v>
      </c>
    </row>
    <row r="1673" ht="12" customHeight="1" spans="1:14">
      <c r="A1673" s="25" t="s">
        <v>17</v>
      </c>
      <c r="B1673" s="26" t="s">
        <v>1442</v>
      </c>
      <c r="C1673" s="27">
        <v>4</v>
      </c>
      <c r="D1673" s="27" t="s">
        <v>1617</v>
      </c>
      <c r="E1673" s="30"/>
      <c r="F1673" s="30"/>
      <c r="G1673" s="177">
        <v>12.5</v>
      </c>
      <c r="H1673" s="178">
        <f t="shared" si="107"/>
        <v>12.5</v>
      </c>
      <c r="I1673" s="178"/>
      <c r="J1673" s="177">
        <f t="shared" si="106"/>
        <v>12.5</v>
      </c>
      <c r="K1673" s="177">
        <v>13.75</v>
      </c>
      <c r="L1673" s="177">
        <f t="shared" si="108"/>
        <v>171.88</v>
      </c>
      <c r="M1673" s="177"/>
      <c r="N1673" s="177">
        <f t="shared" si="109"/>
        <v>171.88</v>
      </c>
    </row>
    <row r="1674" ht="12" customHeight="1" spans="1:14">
      <c r="A1674" s="25" t="s">
        <v>17</v>
      </c>
      <c r="B1674" s="26" t="s">
        <v>1442</v>
      </c>
      <c r="C1674" s="27">
        <v>4</v>
      </c>
      <c r="D1674" s="27" t="s">
        <v>1618</v>
      </c>
      <c r="E1674" s="30"/>
      <c r="F1674" s="30"/>
      <c r="G1674" s="177">
        <v>12.5</v>
      </c>
      <c r="H1674" s="178">
        <f t="shared" si="107"/>
        <v>12.5</v>
      </c>
      <c r="I1674" s="178"/>
      <c r="J1674" s="177">
        <f t="shared" si="106"/>
        <v>12.5</v>
      </c>
      <c r="K1674" s="177">
        <v>13.75</v>
      </c>
      <c r="L1674" s="177">
        <f t="shared" si="108"/>
        <v>171.88</v>
      </c>
      <c r="M1674" s="177"/>
      <c r="N1674" s="177">
        <f t="shared" si="109"/>
        <v>171.88</v>
      </c>
    </row>
    <row r="1675" ht="12" customHeight="1" spans="1:14">
      <c r="A1675" s="25" t="s">
        <v>17</v>
      </c>
      <c r="B1675" s="26" t="s">
        <v>1442</v>
      </c>
      <c r="C1675" s="27">
        <v>4</v>
      </c>
      <c r="D1675" s="27" t="s">
        <v>1619</v>
      </c>
      <c r="E1675" s="30"/>
      <c r="F1675" s="30"/>
      <c r="G1675" s="177">
        <v>12.5</v>
      </c>
      <c r="H1675" s="178">
        <f t="shared" si="107"/>
        <v>12.5</v>
      </c>
      <c r="I1675" s="178"/>
      <c r="J1675" s="177">
        <f t="shared" si="106"/>
        <v>12.5</v>
      </c>
      <c r="K1675" s="177">
        <v>13.75</v>
      </c>
      <c r="L1675" s="177">
        <f t="shared" si="108"/>
        <v>171.88</v>
      </c>
      <c r="M1675" s="177"/>
      <c r="N1675" s="177">
        <f t="shared" si="109"/>
        <v>171.88</v>
      </c>
    </row>
    <row r="1676" ht="12" customHeight="1" spans="1:14">
      <c r="A1676" s="25" t="s">
        <v>17</v>
      </c>
      <c r="B1676" s="26" t="s">
        <v>1442</v>
      </c>
      <c r="C1676" s="27">
        <v>4</v>
      </c>
      <c r="D1676" s="27" t="s">
        <v>1620</v>
      </c>
      <c r="E1676" s="30"/>
      <c r="F1676" s="30"/>
      <c r="G1676" s="177">
        <v>12.5</v>
      </c>
      <c r="H1676" s="178">
        <f t="shared" si="107"/>
        <v>12.5</v>
      </c>
      <c r="I1676" s="178"/>
      <c r="J1676" s="177">
        <f t="shared" si="106"/>
        <v>12.5</v>
      </c>
      <c r="K1676" s="177">
        <v>13.75</v>
      </c>
      <c r="L1676" s="177">
        <f t="shared" si="108"/>
        <v>171.88</v>
      </c>
      <c r="M1676" s="177"/>
      <c r="N1676" s="177">
        <f t="shared" si="109"/>
        <v>171.88</v>
      </c>
    </row>
    <row r="1677" ht="12" customHeight="1" spans="1:14">
      <c r="A1677" s="25" t="s">
        <v>17</v>
      </c>
      <c r="B1677" s="26" t="s">
        <v>1442</v>
      </c>
      <c r="C1677" s="27">
        <v>4</v>
      </c>
      <c r="D1677" s="27" t="s">
        <v>1621</v>
      </c>
      <c r="E1677" s="30"/>
      <c r="F1677" s="30"/>
      <c r="G1677" s="177">
        <v>12.5</v>
      </c>
      <c r="H1677" s="178">
        <f t="shared" si="107"/>
        <v>12.5</v>
      </c>
      <c r="I1677" s="178"/>
      <c r="J1677" s="177">
        <f t="shared" si="106"/>
        <v>12.5</v>
      </c>
      <c r="K1677" s="177">
        <v>13.75</v>
      </c>
      <c r="L1677" s="177">
        <f t="shared" si="108"/>
        <v>171.88</v>
      </c>
      <c r="M1677" s="177"/>
      <c r="N1677" s="177">
        <f t="shared" si="109"/>
        <v>171.88</v>
      </c>
    </row>
    <row r="1678" ht="12" customHeight="1" spans="1:14">
      <c r="A1678" s="25" t="s">
        <v>17</v>
      </c>
      <c r="B1678" s="26" t="s">
        <v>1442</v>
      </c>
      <c r="C1678" s="27">
        <v>4</v>
      </c>
      <c r="D1678" s="27" t="s">
        <v>1622</v>
      </c>
      <c r="E1678" s="30"/>
      <c r="F1678" s="30"/>
      <c r="G1678" s="177">
        <v>12.5</v>
      </c>
      <c r="H1678" s="178">
        <f t="shared" si="107"/>
        <v>12.5</v>
      </c>
      <c r="I1678" s="178"/>
      <c r="J1678" s="177">
        <f t="shared" si="106"/>
        <v>12.5</v>
      </c>
      <c r="K1678" s="177">
        <v>13.75</v>
      </c>
      <c r="L1678" s="177">
        <f t="shared" si="108"/>
        <v>171.88</v>
      </c>
      <c r="M1678" s="177"/>
      <c r="N1678" s="177">
        <f t="shared" si="109"/>
        <v>171.88</v>
      </c>
    </row>
    <row r="1679" ht="12" customHeight="1" spans="1:14">
      <c r="A1679" s="25" t="s">
        <v>17</v>
      </c>
      <c r="B1679" s="26" t="s">
        <v>1442</v>
      </c>
      <c r="C1679" s="27">
        <v>4</v>
      </c>
      <c r="D1679" s="27" t="s">
        <v>1623</v>
      </c>
      <c r="E1679" s="30"/>
      <c r="F1679" s="30"/>
      <c r="G1679" s="177">
        <v>12.5</v>
      </c>
      <c r="H1679" s="178">
        <f t="shared" si="107"/>
        <v>12.5</v>
      </c>
      <c r="I1679" s="178"/>
      <c r="J1679" s="177">
        <f t="shared" si="106"/>
        <v>12.5</v>
      </c>
      <c r="K1679" s="177">
        <v>13.75</v>
      </c>
      <c r="L1679" s="177">
        <f t="shared" si="108"/>
        <v>171.88</v>
      </c>
      <c r="M1679" s="177"/>
      <c r="N1679" s="177">
        <f t="shared" si="109"/>
        <v>171.88</v>
      </c>
    </row>
    <row r="1680" ht="12" customHeight="1" spans="1:14">
      <c r="A1680" s="25" t="s">
        <v>17</v>
      </c>
      <c r="B1680" s="26" t="s">
        <v>1442</v>
      </c>
      <c r="C1680" s="27">
        <v>4</v>
      </c>
      <c r="D1680" s="27" t="s">
        <v>1624</v>
      </c>
      <c r="E1680" s="30"/>
      <c r="F1680" s="30"/>
      <c r="G1680" s="177">
        <v>12.5</v>
      </c>
      <c r="H1680" s="178">
        <f t="shared" si="107"/>
        <v>12.5</v>
      </c>
      <c r="I1680" s="178"/>
      <c r="J1680" s="177">
        <f t="shared" si="106"/>
        <v>12.5</v>
      </c>
      <c r="K1680" s="177">
        <v>13.75</v>
      </c>
      <c r="L1680" s="177">
        <f t="shared" si="108"/>
        <v>171.88</v>
      </c>
      <c r="M1680" s="177"/>
      <c r="N1680" s="177">
        <f t="shared" si="109"/>
        <v>171.88</v>
      </c>
    </row>
    <row r="1681" ht="12" customHeight="1" spans="1:14">
      <c r="A1681" s="25" t="s">
        <v>17</v>
      </c>
      <c r="B1681" s="26" t="s">
        <v>1442</v>
      </c>
      <c r="C1681" s="27">
        <v>4</v>
      </c>
      <c r="D1681" s="27" t="s">
        <v>1625</v>
      </c>
      <c r="E1681" s="30"/>
      <c r="F1681" s="30"/>
      <c r="G1681" s="177">
        <v>12.5</v>
      </c>
      <c r="H1681" s="178">
        <f t="shared" si="107"/>
        <v>12.5</v>
      </c>
      <c r="I1681" s="178"/>
      <c r="J1681" s="177">
        <f t="shared" si="106"/>
        <v>12.5</v>
      </c>
      <c r="K1681" s="177">
        <v>13.75</v>
      </c>
      <c r="L1681" s="177">
        <f t="shared" si="108"/>
        <v>171.88</v>
      </c>
      <c r="M1681" s="177"/>
      <c r="N1681" s="177">
        <f t="shared" si="109"/>
        <v>171.88</v>
      </c>
    </row>
    <row r="1682" ht="12" customHeight="1" spans="1:14">
      <c r="A1682" s="25" t="s">
        <v>17</v>
      </c>
      <c r="B1682" s="26" t="s">
        <v>1442</v>
      </c>
      <c r="C1682" s="27">
        <v>4</v>
      </c>
      <c r="D1682" s="27" t="s">
        <v>1626</v>
      </c>
      <c r="E1682" s="30"/>
      <c r="F1682" s="30"/>
      <c r="G1682" s="177">
        <v>12.5</v>
      </c>
      <c r="H1682" s="178">
        <f t="shared" si="107"/>
        <v>12.5</v>
      </c>
      <c r="I1682" s="178"/>
      <c r="J1682" s="177">
        <f t="shared" si="106"/>
        <v>12.5</v>
      </c>
      <c r="K1682" s="177">
        <v>13.75</v>
      </c>
      <c r="L1682" s="177">
        <f t="shared" si="108"/>
        <v>171.88</v>
      </c>
      <c r="M1682" s="177"/>
      <c r="N1682" s="177">
        <f t="shared" si="109"/>
        <v>171.88</v>
      </c>
    </row>
    <row r="1683" ht="12" customHeight="1" spans="1:14">
      <c r="A1683" s="25" t="s">
        <v>17</v>
      </c>
      <c r="B1683" s="26" t="s">
        <v>1442</v>
      </c>
      <c r="C1683" s="27">
        <v>4</v>
      </c>
      <c r="D1683" s="27" t="s">
        <v>1627</v>
      </c>
      <c r="E1683" s="30"/>
      <c r="F1683" s="30"/>
      <c r="G1683" s="177">
        <v>12.5</v>
      </c>
      <c r="H1683" s="178">
        <f t="shared" si="107"/>
        <v>12.5</v>
      </c>
      <c r="I1683" s="178"/>
      <c r="J1683" s="177">
        <f t="shared" si="106"/>
        <v>12.5</v>
      </c>
      <c r="K1683" s="177">
        <v>13.75</v>
      </c>
      <c r="L1683" s="177">
        <f t="shared" si="108"/>
        <v>171.88</v>
      </c>
      <c r="M1683" s="177"/>
      <c r="N1683" s="177">
        <f t="shared" si="109"/>
        <v>171.88</v>
      </c>
    </row>
    <row r="1684" ht="12" customHeight="1" spans="1:14">
      <c r="A1684" s="25" t="s">
        <v>17</v>
      </c>
      <c r="B1684" s="26" t="s">
        <v>1442</v>
      </c>
      <c r="C1684" s="27">
        <v>4</v>
      </c>
      <c r="D1684" s="27" t="s">
        <v>1628</v>
      </c>
      <c r="E1684" s="30"/>
      <c r="F1684" s="30"/>
      <c r="G1684" s="177">
        <v>12.5</v>
      </c>
      <c r="H1684" s="178">
        <f t="shared" si="107"/>
        <v>12.5</v>
      </c>
      <c r="I1684" s="178"/>
      <c r="J1684" s="177">
        <f t="shared" si="106"/>
        <v>12.5</v>
      </c>
      <c r="K1684" s="177">
        <v>13.75</v>
      </c>
      <c r="L1684" s="177">
        <f t="shared" si="108"/>
        <v>171.88</v>
      </c>
      <c r="M1684" s="177"/>
      <c r="N1684" s="177">
        <f t="shared" si="109"/>
        <v>171.88</v>
      </c>
    </row>
    <row r="1685" ht="12" customHeight="1" spans="1:14">
      <c r="A1685" s="25" t="s">
        <v>17</v>
      </c>
      <c r="B1685" s="26" t="s">
        <v>1442</v>
      </c>
      <c r="C1685" s="27">
        <v>4</v>
      </c>
      <c r="D1685" s="27" t="s">
        <v>1629</v>
      </c>
      <c r="E1685" s="30"/>
      <c r="F1685" s="30"/>
      <c r="G1685" s="177">
        <v>12.5</v>
      </c>
      <c r="H1685" s="178">
        <f t="shared" si="107"/>
        <v>12.5</v>
      </c>
      <c r="I1685" s="178"/>
      <c r="J1685" s="177">
        <f t="shared" si="106"/>
        <v>12.5</v>
      </c>
      <c r="K1685" s="177">
        <v>13.75</v>
      </c>
      <c r="L1685" s="177">
        <f t="shared" si="108"/>
        <v>171.88</v>
      </c>
      <c r="M1685" s="177"/>
      <c r="N1685" s="177">
        <f t="shared" si="109"/>
        <v>171.88</v>
      </c>
    </row>
    <row r="1686" ht="12" customHeight="1" spans="1:14">
      <c r="A1686" s="25" t="s">
        <v>17</v>
      </c>
      <c r="B1686" s="26" t="s">
        <v>1442</v>
      </c>
      <c r="C1686" s="27">
        <v>4</v>
      </c>
      <c r="D1686" s="27" t="s">
        <v>473</v>
      </c>
      <c r="E1686" s="30"/>
      <c r="F1686" s="30"/>
      <c r="G1686" s="177">
        <v>12.5</v>
      </c>
      <c r="H1686" s="178">
        <f t="shared" si="107"/>
        <v>12.5</v>
      </c>
      <c r="I1686" s="178"/>
      <c r="J1686" s="177">
        <f t="shared" si="106"/>
        <v>12.5</v>
      </c>
      <c r="K1686" s="177">
        <v>13.75</v>
      </c>
      <c r="L1686" s="177">
        <f t="shared" si="108"/>
        <v>171.88</v>
      </c>
      <c r="M1686" s="177"/>
      <c r="N1686" s="177">
        <f t="shared" si="109"/>
        <v>171.88</v>
      </c>
    </row>
    <row r="1687" ht="12" customHeight="1" spans="1:14">
      <c r="A1687" s="25" t="s">
        <v>17</v>
      </c>
      <c r="B1687" s="26" t="s">
        <v>1442</v>
      </c>
      <c r="C1687" s="27">
        <v>4</v>
      </c>
      <c r="D1687" s="27" t="s">
        <v>1630</v>
      </c>
      <c r="E1687" s="30"/>
      <c r="F1687" s="30"/>
      <c r="G1687" s="177">
        <v>12.5</v>
      </c>
      <c r="H1687" s="178">
        <f t="shared" si="107"/>
        <v>12.5</v>
      </c>
      <c r="I1687" s="178"/>
      <c r="J1687" s="177">
        <f t="shared" si="106"/>
        <v>12.5</v>
      </c>
      <c r="K1687" s="177">
        <v>13.75</v>
      </c>
      <c r="L1687" s="177">
        <f t="shared" si="108"/>
        <v>171.88</v>
      </c>
      <c r="M1687" s="177"/>
      <c r="N1687" s="177">
        <f t="shared" si="109"/>
        <v>171.88</v>
      </c>
    </row>
    <row r="1688" ht="12" customHeight="1" spans="1:14">
      <c r="A1688" s="25" t="s">
        <v>17</v>
      </c>
      <c r="B1688" s="26" t="s">
        <v>1442</v>
      </c>
      <c r="C1688" s="27">
        <v>4</v>
      </c>
      <c r="D1688" s="27" t="s">
        <v>1631</v>
      </c>
      <c r="E1688" s="30"/>
      <c r="F1688" s="30"/>
      <c r="G1688" s="177">
        <v>12.5</v>
      </c>
      <c r="H1688" s="178">
        <f t="shared" si="107"/>
        <v>12.5</v>
      </c>
      <c r="I1688" s="178"/>
      <c r="J1688" s="177">
        <f t="shared" si="106"/>
        <v>12.5</v>
      </c>
      <c r="K1688" s="177">
        <v>13.75</v>
      </c>
      <c r="L1688" s="177">
        <f t="shared" si="108"/>
        <v>171.88</v>
      </c>
      <c r="M1688" s="177"/>
      <c r="N1688" s="177">
        <f t="shared" si="109"/>
        <v>171.88</v>
      </c>
    </row>
    <row r="1689" ht="12" customHeight="1" spans="1:14">
      <c r="A1689" s="25" t="s">
        <v>17</v>
      </c>
      <c r="B1689" s="26" t="s">
        <v>1442</v>
      </c>
      <c r="C1689" s="27">
        <v>4</v>
      </c>
      <c r="D1689" s="27" t="s">
        <v>1632</v>
      </c>
      <c r="E1689" s="30"/>
      <c r="F1689" s="30"/>
      <c r="G1689" s="177">
        <v>12.5</v>
      </c>
      <c r="H1689" s="178">
        <f t="shared" si="107"/>
        <v>12.5</v>
      </c>
      <c r="I1689" s="178"/>
      <c r="J1689" s="177">
        <f t="shared" si="106"/>
        <v>12.5</v>
      </c>
      <c r="K1689" s="177">
        <v>13.75</v>
      </c>
      <c r="L1689" s="177">
        <f t="shared" si="108"/>
        <v>171.88</v>
      </c>
      <c r="M1689" s="177"/>
      <c r="N1689" s="177">
        <f t="shared" si="109"/>
        <v>171.88</v>
      </c>
    </row>
    <row r="1690" ht="12" customHeight="1" spans="1:14">
      <c r="A1690" s="25" t="s">
        <v>17</v>
      </c>
      <c r="B1690" s="26" t="s">
        <v>1442</v>
      </c>
      <c r="C1690" s="27">
        <v>4</v>
      </c>
      <c r="D1690" s="27" t="s">
        <v>476</v>
      </c>
      <c r="E1690" s="30"/>
      <c r="F1690" s="30"/>
      <c r="G1690" s="177">
        <v>12.5</v>
      </c>
      <c r="H1690" s="178">
        <f t="shared" si="107"/>
        <v>12.5</v>
      </c>
      <c r="I1690" s="178"/>
      <c r="J1690" s="177">
        <f t="shared" si="106"/>
        <v>12.5</v>
      </c>
      <c r="K1690" s="177">
        <v>13.75</v>
      </c>
      <c r="L1690" s="177">
        <f t="shared" si="108"/>
        <v>171.88</v>
      </c>
      <c r="M1690" s="177"/>
      <c r="N1690" s="177">
        <f t="shared" si="109"/>
        <v>171.88</v>
      </c>
    </row>
    <row r="1691" ht="12" customHeight="1" spans="1:14">
      <c r="A1691" s="25" t="s">
        <v>17</v>
      </c>
      <c r="B1691" s="26" t="s">
        <v>1442</v>
      </c>
      <c r="C1691" s="27">
        <v>4</v>
      </c>
      <c r="D1691" s="27" t="s">
        <v>1633</v>
      </c>
      <c r="E1691" s="30"/>
      <c r="F1691" s="30"/>
      <c r="G1691" s="177">
        <v>12.5</v>
      </c>
      <c r="H1691" s="178">
        <f t="shared" si="107"/>
        <v>12.5</v>
      </c>
      <c r="I1691" s="178"/>
      <c r="J1691" s="177">
        <f t="shared" si="106"/>
        <v>12.5</v>
      </c>
      <c r="K1691" s="177">
        <v>13.75</v>
      </c>
      <c r="L1691" s="177">
        <f t="shared" si="108"/>
        <v>171.88</v>
      </c>
      <c r="M1691" s="177"/>
      <c r="N1691" s="177">
        <f t="shared" si="109"/>
        <v>171.88</v>
      </c>
    </row>
    <row r="1692" ht="12" customHeight="1" spans="1:14">
      <c r="A1692" s="25" t="s">
        <v>17</v>
      </c>
      <c r="B1692" s="26" t="s">
        <v>1442</v>
      </c>
      <c r="C1692" s="27">
        <v>4</v>
      </c>
      <c r="D1692" s="27" t="s">
        <v>1634</v>
      </c>
      <c r="E1692" s="30"/>
      <c r="F1692" s="30"/>
      <c r="G1692" s="177">
        <v>20</v>
      </c>
      <c r="H1692" s="178">
        <f t="shared" si="107"/>
        <v>20</v>
      </c>
      <c r="I1692" s="178"/>
      <c r="J1692" s="177">
        <f t="shared" si="106"/>
        <v>20</v>
      </c>
      <c r="K1692" s="177">
        <v>13.75</v>
      </c>
      <c r="L1692" s="177">
        <f t="shared" si="108"/>
        <v>275</v>
      </c>
      <c r="M1692" s="177"/>
      <c r="N1692" s="177">
        <f t="shared" si="109"/>
        <v>275</v>
      </c>
    </row>
    <row r="1693" ht="12" customHeight="1" spans="1:14">
      <c r="A1693" s="25" t="s">
        <v>17</v>
      </c>
      <c r="B1693" s="26" t="s">
        <v>1442</v>
      </c>
      <c r="C1693" s="27">
        <v>4</v>
      </c>
      <c r="D1693" s="27" t="s">
        <v>1635</v>
      </c>
      <c r="E1693" s="30"/>
      <c r="F1693" s="30"/>
      <c r="G1693" s="177">
        <v>12.5</v>
      </c>
      <c r="H1693" s="178">
        <f t="shared" si="107"/>
        <v>12.5</v>
      </c>
      <c r="I1693" s="178"/>
      <c r="J1693" s="177">
        <f t="shared" si="106"/>
        <v>12.5</v>
      </c>
      <c r="K1693" s="177">
        <v>13.75</v>
      </c>
      <c r="L1693" s="177">
        <f t="shared" si="108"/>
        <v>171.88</v>
      </c>
      <c r="M1693" s="177"/>
      <c r="N1693" s="177">
        <f t="shared" si="109"/>
        <v>171.88</v>
      </c>
    </row>
    <row r="1694" ht="12" customHeight="1" spans="1:14">
      <c r="A1694" s="25" t="s">
        <v>17</v>
      </c>
      <c r="B1694" s="26" t="s">
        <v>1442</v>
      </c>
      <c r="C1694" s="27">
        <v>4</v>
      </c>
      <c r="D1694" s="27" t="s">
        <v>411</v>
      </c>
      <c r="E1694" s="30"/>
      <c r="F1694" s="30"/>
      <c r="G1694" s="177">
        <v>12.5</v>
      </c>
      <c r="H1694" s="178">
        <f t="shared" si="107"/>
        <v>12.5</v>
      </c>
      <c r="I1694" s="178"/>
      <c r="J1694" s="177">
        <f t="shared" si="106"/>
        <v>12.5</v>
      </c>
      <c r="K1694" s="177">
        <v>13.75</v>
      </c>
      <c r="L1694" s="177">
        <f t="shared" si="108"/>
        <v>171.88</v>
      </c>
      <c r="M1694" s="177"/>
      <c r="N1694" s="177">
        <f t="shared" si="109"/>
        <v>171.88</v>
      </c>
    </row>
    <row r="1695" ht="12" customHeight="1" spans="1:14">
      <c r="A1695" s="25" t="s">
        <v>17</v>
      </c>
      <c r="B1695" s="26" t="s">
        <v>1442</v>
      </c>
      <c r="C1695" s="27">
        <v>4</v>
      </c>
      <c r="D1695" s="27" t="s">
        <v>1494</v>
      </c>
      <c r="E1695" s="30"/>
      <c r="F1695" s="30"/>
      <c r="G1695" s="177">
        <v>12.5</v>
      </c>
      <c r="H1695" s="178">
        <f t="shared" si="107"/>
        <v>12.5</v>
      </c>
      <c r="I1695" s="178"/>
      <c r="J1695" s="177">
        <f t="shared" si="106"/>
        <v>12.5</v>
      </c>
      <c r="K1695" s="177">
        <v>13.75</v>
      </c>
      <c r="L1695" s="177">
        <f t="shared" si="108"/>
        <v>171.88</v>
      </c>
      <c r="M1695" s="177"/>
      <c r="N1695" s="177">
        <f t="shared" si="109"/>
        <v>171.88</v>
      </c>
    </row>
    <row r="1696" ht="12" customHeight="1" spans="1:14">
      <c r="A1696" s="25" t="s">
        <v>17</v>
      </c>
      <c r="B1696" s="26" t="s">
        <v>1442</v>
      </c>
      <c r="C1696" s="27">
        <v>4</v>
      </c>
      <c r="D1696" s="27" t="s">
        <v>1636</v>
      </c>
      <c r="E1696" s="30"/>
      <c r="F1696" s="30"/>
      <c r="G1696" s="177">
        <v>12.5</v>
      </c>
      <c r="H1696" s="178">
        <f t="shared" si="107"/>
        <v>12.5</v>
      </c>
      <c r="I1696" s="178"/>
      <c r="J1696" s="177">
        <f t="shared" si="106"/>
        <v>12.5</v>
      </c>
      <c r="K1696" s="177">
        <v>13.75</v>
      </c>
      <c r="L1696" s="177">
        <f t="shared" si="108"/>
        <v>171.88</v>
      </c>
      <c r="M1696" s="177"/>
      <c r="N1696" s="177">
        <f t="shared" si="109"/>
        <v>171.88</v>
      </c>
    </row>
    <row r="1697" ht="12" customHeight="1" spans="1:14">
      <c r="A1697" s="25" t="s">
        <v>17</v>
      </c>
      <c r="B1697" s="26" t="s">
        <v>1442</v>
      </c>
      <c r="C1697" s="27">
        <v>4</v>
      </c>
      <c r="D1697" s="27" t="s">
        <v>1637</v>
      </c>
      <c r="E1697" s="30"/>
      <c r="F1697" s="30"/>
      <c r="G1697" s="177">
        <v>12.5</v>
      </c>
      <c r="H1697" s="178">
        <f t="shared" si="107"/>
        <v>12.5</v>
      </c>
      <c r="I1697" s="178"/>
      <c r="J1697" s="177">
        <f t="shared" si="106"/>
        <v>12.5</v>
      </c>
      <c r="K1697" s="177">
        <v>13.75</v>
      </c>
      <c r="L1697" s="177">
        <f t="shared" si="108"/>
        <v>171.88</v>
      </c>
      <c r="M1697" s="177"/>
      <c r="N1697" s="177">
        <f t="shared" si="109"/>
        <v>171.88</v>
      </c>
    </row>
    <row r="1698" ht="12" customHeight="1" spans="1:14">
      <c r="A1698" s="25" t="s">
        <v>17</v>
      </c>
      <c r="B1698" s="26" t="s">
        <v>1442</v>
      </c>
      <c r="C1698" s="27">
        <v>4</v>
      </c>
      <c r="D1698" s="27" t="s">
        <v>1638</v>
      </c>
      <c r="E1698" s="30"/>
      <c r="F1698" s="30"/>
      <c r="G1698" s="177">
        <v>12.5</v>
      </c>
      <c r="H1698" s="178">
        <f t="shared" si="107"/>
        <v>12.5</v>
      </c>
      <c r="I1698" s="178"/>
      <c r="J1698" s="177">
        <f t="shared" si="106"/>
        <v>12.5</v>
      </c>
      <c r="K1698" s="177">
        <v>13.75</v>
      </c>
      <c r="L1698" s="177">
        <f t="shared" si="108"/>
        <v>171.88</v>
      </c>
      <c r="M1698" s="177"/>
      <c r="N1698" s="177">
        <f t="shared" si="109"/>
        <v>171.88</v>
      </c>
    </row>
    <row r="1699" ht="12" customHeight="1" spans="1:14">
      <c r="A1699" s="25" t="s">
        <v>17</v>
      </c>
      <c r="B1699" s="26" t="s">
        <v>1442</v>
      </c>
      <c r="C1699" s="27">
        <v>4</v>
      </c>
      <c r="D1699" s="27" t="s">
        <v>1639</v>
      </c>
      <c r="E1699" s="30"/>
      <c r="F1699" s="30"/>
      <c r="G1699" s="177">
        <v>12.5</v>
      </c>
      <c r="H1699" s="178">
        <f t="shared" si="107"/>
        <v>12.5</v>
      </c>
      <c r="I1699" s="178"/>
      <c r="J1699" s="177">
        <f t="shared" si="106"/>
        <v>12.5</v>
      </c>
      <c r="K1699" s="177">
        <v>13.75</v>
      </c>
      <c r="L1699" s="177">
        <f t="shared" si="108"/>
        <v>171.88</v>
      </c>
      <c r="M1699" s="177"/>
      <c r="N1699" s="177">
        <f t="shared" si="109"/>
        <v>171.88</v>
      </c>
    </row>
    <row r="1700" ht="12" customHeight="1" spans="1:14">
      <c r="A1700" s="25" t="s">
        <v>17</v>
      </c>
      <c r="B1700" s="26" t="s">
        <v>1442</v>
      </c>
      <c r="C1700" s="27">
        <v>4</v>
      </c>
      <c r="D1700" s="27" t="s">
        <v>1640</v>
      </c>
      <c r="E1700" s="30"/>
      <c r="F1700" s="30"/>
      <c r="G1700" s="177">
        <v>12.5</v>
      </c>
      <c r="H1700" s="178">
        <f t="shared" si="107"/>
        <v>12.5</v>
      </c>
      <c r="I1700" s="178"/>
      <c r="J1700" s="177">
        <f t="shared" si="106"/>
        <v>12.5</v>
      </c>
      <c r="K1700" s="177">
        <v>13.75</v>
      </c>
      <c r="L1700" s="177">
        <f t="shared" si="108"/>
        <v>171.88</v>
      </c>
      <c r="M1700" s="177"/>
      <c r="N1700" s="177">
        <f t="shared" si="109"/>
        <v>171.88</v>
      </c>
    </row>
    <row r="1701" ht="12" customHeight="1" spans="1:14">
      <c r="A1701" s="25" t="s">
        <v>17</v>
      </c>
      <c r="B1701" s="26" t="s">
        <v>1442</v>
      </c>
      <c r="C1701" s="27">
        <v>4</v>
      </c>
      <c r="D1701" s="27" t="s">
        <v>1641</v>
      </c>
      <c r="E1701" s="30"/>
      <c r="F1701" s="30"/>
      <c r="G1701" s="177">
        <v>12.5</v>
      </c>
      <c r="H1701" s="178">
        <f t="shared" si="107"/>
        <v>12.5</v>
      </c>
      <c r="I1701" s="178"/>
      <c r="J1701" s="177">
        <f t="shared" si="106"/>
        <v>12.5</v>
      </c>
      <c r="K1701" s="177">
        <v>13.75</v>
      </c>
      <c r="L1701" s="177">
        <f t="shared" si="108"/>
        <v>171.88</v>
      </c>
      <c r="M1701" s="177"/>
      <c r="N1701" s="177">
        <f t="shared" si="109"/>
        <v>171.88</v>
      </c>
    </row>
    <row r="1702" ht="12" customHeight="1" spans="1:14">
      <c r="A1702" s="25" t="s">
        <v>17</v>
      </c>
      <c r="B1702" s="26" t="s">
        <v>1442</v>
      </c>
      <c r="C1702" s="27">
        <v>4</v>
      </c>
      <c r="D1702" s="27" t="s">
        <v>1642</v>
      </c>
      <c r="E1702" s="30"/>
      <c r="F1702" s="30"/>
      <c r="G1702" s="177">
        <v>12.5</v>
      </c>
      <c r="H1702" s="178">
        <f t="shared" si="107"/>
        <v>12.5</v>
      </c>
      <c r="I1702" s="178"/>
      <c r="J1702" s="177">
        <f t="shared" si="106"/>
        <v>12.5</v>
      </c>
      <c r="K1702" s="177">
        <v>13.75</v>
      </c>
      <c r="L1702" s="177">
        <f t="shared" si="108"/>
        <v>171.88</v>
      </c>
      <c r="M1702" s="177"/>
      <c r="N1702" s="177">
        <f t="shared" si="109"/>
        <v>171.88</v>
      </c>
    </row>
    <row r="1703" ht="12" customHeight="1" spans="1:14">
      <c r="A1703" s="25" t="s">
        <v>17</v>
      </c>
      <c r="B1703" s="26" t="s">
        <v>1442</v>
      </c>
      <c r="C1703" s="27">
        <v>4</v>
      </c>
      <c r="D1703" s="27" t="s">
        <v>1643</v>
      </c>
      <c r="E1703" s="30"/>
      <c r="F1703" s="30"/>
      <c r="G1703" s="177">
        <v>12.5</v>
      </c>
      <c r="H1703" s="178">
        <f t="shared" si="107"/>
        <v>12.5</v>
      </c>
      <c r="I1703" s="178"/>
      <c r="J1703" s="177">
        <f t="shared" si="106"/>
        <v>12.5</v>
      </c>
      <c r="K1703" s="177">
        <v>13.75</v>
      </c>
      <c r="L1703" s="177">
        <f t="shared" si="108"/>
        <v>171.88</v>
      </c>
      <c r="M1703" s="177"/>
      <c r="N1703" s="177">
        <f t="shared" si="109"/>
        <v>171.88</v>
      </c>
    </row>
    <row r="1704" ht="12" customHeight="1" spans="1:14">
      <c r="A1704" s="25" t="s">
        <v>17</v>
      </c>
      <c r="B1704" s="26" t="s">
        <v>1442</v>
      </c>
      <c r="C1704" s="27">
        <v>4</v>
      </c>
      <c r="D1704" s="27" t="s">
        <v>1644</v>
      </c>
      <c r="E1704" s="30"/>
      <c r="F1704" s="30"/>
      <c r="G1704" s="177">
        <v>12.5</v>
      </c>
      <c r="H1704" s="178">
        <f t="shared" si="107"/>
        <v>12.5</v>
      </c>
      <c r="I1704" s="178"/>
      <c r="J1704" s="177">
        <f t="shared" si="106"/>
        <v>12.5</v>
      </c>
      <c r="K1704" s="177">
        <v>13.75</v>
      </c>
      <c r="L1704" s="177">
        <f t="shared" si="108"/>
        <v>171.88</v>
      </c>
      <c r="M1704" s="177"/>
      <c r="N1704" s="177">
        <f t="shared" si="109"/>
        <v>171.88</v>
      </c>
    </row>
    <row r="1705" ht="12" customHeight="1" spans="1:14">
      <c r="A1705" s="25" t="s">
        <v>17</v>
      </c>
      <c r="B1705" s="26" t="s">
        <v>1442</v>
      </c>
      <c r="C1705" s="27">
        <v>4</v>
      </c>
      <c r="D1705" s="27" t="s">
        <v>1645</v>
      </c>
      <c r="E1705" s="30"/>
      <c r="F1705" s="30"/>
      <c r="G1705" s="177">
        <v>12.5</v>
      </c>
      <c r="H1705" s="178">
        <f t="shared" si="107"/>
        <v>12.5</v>
      </c>
      <c r="I1705" s="178"/>
      <c r="J1705" s="177">
        <f t="shared" si="106"/>
        <v>12.5</v>
      </c>
      <c r="K1705" s="177">
        <v>13.75</v>
      </c>
      <c r="L1705" s="177">
        <f t="shared" si="108"/>
        <v>171.88</v>
      </c>
      <c r="M1705" s="177"/>
      <c r="N1705" s="177">
        <f t="shared" si="109"/>
        <v>171.88</v>
      </c>
    </row>
    <row r="1706" ht="12" customHeight="1" spans="1:14">
      <c r="A1706" s="25" t="s">
        <v>17</v>
      </c>
      <c r="B1706" s="26" t="s">
        <v>1442</v>
      </c>
      <c r="C1706" s="27">
        <v>4</v>
      </c>
      <c r="D1706" s="27" t="s">
        <v>1646</v>
      </c>
      <c r="E1706" s="30"/>
      <c r="F1706" s="30"/>
      <c r="G1706" s="177">
        <v>12.5</v>
      </c>
      <c r="H1706" s="178">
        <f t="shared" si="107"/>
        <v>12.5</v>
      </c>
      <c r="I1706" s="178"/>
      <c r="J1706" s="177">
        <f t="shared" si="106"/>
        <v>12.5</v>
      </c>
      <c r="K1706" s="177">
        <v>13.75</v>
      </c>
      <c r="L1706" s="177">
        <f t="shared" si="108"/>
        <v>171.88</v>
      </c>
      <c r="M1706" s="177"/>
      <c r="N1706" s="177">
        <f t="shared" si="109"/>
        <v>171.88</v>
      </c>
    </row>
    <row r="1707" ht="12" customHeight="1" spans="1:14">
      <c r="A1707" s="25" t="s">
        <v>17</v>
      </c>
      <c r="B1707" s="26" t="s">
        <v>1442</v>
      </c>
      <c r="C1707" s="27">
        <v>4</v>
      </c>
      <c r="D1707" s="27" t="s">
        <v>1647</v>
      </c>
      <c r="E1707" s="30"/>
      <c r="F1707" s="30"/>
      <c r="G1707" s="177">
        <v>12.5</v>
      </c>
      <c r="H1707" s="178">
        <f t="shared" si="107"/>
        <v>12.5</v>
      </c>
      <c r="I1707" s="178"/>
      <c r="J1707" s="177">
        <f t="shared" si="106"/>
        <v>12.5</v>
      </c>
      <c r="K1707" s="177">
        <v>13.75</v>
      </c>
      <c r="L1707" s="177">
        <f t="shared" si="108"/>
        <v>171.88</v>
      </c>
      <c r="M1707" s="177"/>
      <c r="N1707" s="177">
        <f t="shared" si="109"/>
        <v>171.88</v>
      </c>
    </row>
    <row r="1708" ht="12" customHeight="1" spans="1:14">
      <c r="A1708" s="25" t="s">
        <v>17</v>
      </c>
      <c r="B1708" s="26" t="s">
        <v>1442</v>
      </c>
      <c r="C1708" s="27">
        <v>4</v>
      </c>
      <c r="D1708" s="27" t="s">
        <v>1648</v>
      </c>
      <c r="E1708" s="30"/>
      <c r="F1708" s="30"/>
      <c r="G1708" s="177">
        <v>12.5</v>
      </c>
      <c r="H1708" s="178">
        <f t="shared" si="107"/>
        <v>12.5</v>
      </c>
      <c r="I1708" s="178"/>
      <c r="J1708" s="177">
        <f t="shared" si="106"/>
        <v>12.5</v>
      </c>
      <c r="K1708" s="177">
        <v>13.75</v>
      </c>
      <c r="L1708" s="177">
        <f t="shared" si="108"/>
        <v>171.88</v>
      </c>
      <c r="M1708" s="177"/>
      <c r="N1708" s="177">
        <f t="shared" si="109"/>
        <v>171.88</v>
      </c>
    </row>
    <row r="1709" ht="12" customHeight="1" spans="1:14">
      <c r="A1709" s="25" t="s">
        <v>17</v>
      </c>
      <c r="B1709" s="26" t="s">
        <v>1442</v>
      </c>
      <c r="C1709" s="27">
        <v>4</v>
      </c>
      <c r="D1709" s="27" t="s">
        <v>1649</v>
      </c>
      <c r="E1709" s="30"/>
      <c r="F1709" s="30"/>
      <c r="G1709" s="177">
        <v>12.5</v>
      </c>
      <c r="H1709" s="178">
        <f t="shared" si="107"/>
        <v>12.5</v>
      </c>
      <c r="I1709" s="178"/>
      <c r="J1709" s="177">
        <f t="shared" si="106"/>
        <v>12.5</v>
      </c>
      <c r="K1709" s="177">
        <v>13.75</v>
      </c>
      <c r="L1709" s="177">
        <f t="shared" si="108"/>
        <v>171.88</v>
      </c>
      <c r="M1709" s="177"/>
      <c r="N1709" s="177">
        <f t="shared" si="109"/>
        <v>171.88</v>
      </c>
    </row>
    <row r="1710" ht="12" customHeight="1" spans="1:14">
      <c r="A1710" s="25" t="s">
        <v>17</v>
      </c>
      <c r="B1710" s="26" t="s">
        <v>1442</v>
      </c>
      <c r="C1710" s="27">
        <v>4</v>
      </c>
      <c r="D1710" s="27" t="s">
        <v>1650</v>
      </c>
      <c r="E1710" s="30"/>
      <c r="F1710" s="30"/>
      <c r="G1710" s="177">
        <v>12.5</v>
      </c>
      <c r="H1710" s="178">
        <f t="shared" si="107"/>
        <v>12.5</v>
      </c>
      <c r="I1710" s="178"/>
      <c r="J1710" s="177">
        <f t="shared" si="106"/>
        <v>12.5</v>
      </c>
      <c r="K1710" s="177">
        <v>13.75</v>
      </c>
      <c r="L1710" s="177">
        <f t="shared" si="108"/>
        <v>171.88</v>
      </c>
      <c r="M1710" s="177"/>
      <c r="N1710" s="177">
        <f t="shared" si="109"/>
        <v>171.88</v>
      </c>
    </row>
    <row r="1711" ht="12" customHeight="1" spans="1:14">
      <c r="A1711" s="25" t="s">
        <v>17</v>
      </c>
      <c r="B1711" s="26" t="s">
        <v>1442</v>
      </c>
      <c r="C1711" s="27">
        <v>4</v>
      </c>
      <c r="D1711" s="27" t="s">
        <v>1651</v>
      </c>
      <c r="E1711" s="30"/>
      <c r="F1711" s="30"/>
      <c r="G1711" s="177">
        <v>12.5</v>
      </c>
      <c r="H1711" s="178">
        <f t="shared" si="107"/>
        <v>12.5</v>
      </c>
      <c r="I1711" s="178"/>
      <c r="J1711" s="177">
        <f t="shared" si="106"/>
        <v>12.5</v>
      </c>
      <c r="K1711" s="177">
        <v>13.75</v>
      </c>
      <c r="L1711" s="177">
        <f t="shared" si="108"/>
        <v>171.88</v>
      </c>
      <c r="M1711" s="177"/>
      <c r="N1711" s="177">
        <f t="shared" si="109"/>
        <v>171.88</v>
      </c>
    </row>
    <row r="1712" ht="12" customHeight="1" spans="1:14">
      <c r="A1712" s="25" t="s">
        <v>17</v>
      </c>
      <c r="B1712" s="26" t="s">
        <v>1442</v>
      </c>
      <c r="C1712" s="27">
        <v>4</v>
      </c>
      <c r="D1712" s="27" t="s">
        <v>1652</v>
      </c>
      <c r="E1712" s="30"/>
      <c r="F1712" s="30"/>
      <c r="G1712" s="177">
        <v>12.5</v>
      </c>
      <c r="H1712" s="178">
        <f t="shared" si="107"/>
        <v>12.5</v>
      </c>
      <c r="I1712" s="178"/>
      <c r="J1712" s="177">
        <f t="shared" si="106"/>
        <v>12.5</v>
      </c>
      <c r="K1712" s="177">
        <v>13.75</v>
      </c>
      <c r="L1712" s="177">
        <f t="shared" si="108"/>
        <v>171.88</v>
      </c>
      <c r="M1712" s="177"/>
      <c r="N1712" s="177">
        <f t="shared" si="109"/>
        <v>171.88</v>
      </c>
    </row>
    <row r="1713" ht="12" customHeight="1" spans="1:14">
      <c r="A1713" s="25" t="s">
        <v>17</v>
      </c>
      <c r="B1713" s="26" t="s">
        <v>1442</v>
      </c>
      <c r="C1713" s="27">
        <v>4</v>
      </c>
      <c r="D1713" s="27" t="s">
        <v>1653</v>
      </c>
      <c r="E1713" s="30"/>
      <c r="F1713" s="30"/>
      <c r="G1713" s="177">
        <v>12.5</v>
      </c>
      <c r="H1713" s="178">
        <f t="shared" si="107"/>
        <v>12.5</v>
      </c>
      <c r="I1713" s="178"/>
      <c r="J1713" s="177">
        <f t="shared" si="106"/>
        <v>12.5</v>
      </c>
      <c r="K1713" s="177">
        <v>13.75</v>
      </c>
      <c r="L1713" s="177">
        <f t="shared" si="108"/>
        <v>171.88</v>
      </c>
      <c r="M1713" s="177"/>
      <c r="N1713" s="177">
        <f t="shared" si="109"/>
        <v>171.88</v>
      </c>
    </row>
    <row r="1714" ht="12" customHeight="1" spans="1:14">
      <c r="A1714" s="25" t="s">
        <v>17</v>
      </c>
      <c r="B1714" s="26" t="s">
        <v>1442</v>
      </c>
      <c r="C1714" s="27">
        <v>4</v>
      </c>
      <c r="D1714" s="27" t="s">
        <v>1654</v>
      </c>
      <c r="E1714" s="30"/>
      <c r="F1714" s="30"/>
      <c r="G1714" s="177">
        <v>12.5</v>
      </c>
      <c r="H1714" s="178">
        <f t="shared" si="107"/>
        <v>12.5</v>
      </c>
      <c r="I1714" s="178"/>
      <c r="J1714" s="177">
        <f t="shared" si="106"/>
        <v>12.5</v>
      </c>
      <c r="K1714" s="177">
        <v>13.75</v>
      </c>
      <c r="L1714" s="177">
        <f t="shared" si="108"/>
        <v>171.88</v>
      </c>
      <c r="M1714" s="177"/>
      <c r="N1714" s="177">
        <f t="shared" si="109"/>
        <v>171.88</v>
      </c>
    </row>
    <row r="1715" ht="12" customHeight="1" spans="1:14">
      <c r="A1715" s="25" t="s">
        <v>17</v>
      </c>
      <c r="B1715" s="26" t="s">
        <v>1442</v>
      </c>
      <c r="C1715" s="27">
        <v>4</v>
      </c>
      <c r="D1715" s="27" t="s">
        <v>1655</v>
      </c>
      <c r="E1715" s="30"/>
      <c r="F1715" s="30"/>
      <c r="G1715" s="177">
        <v>12.5</v>
      </c>
      <c r="H1715" s="178">
        <f t="shared" si="107"/>
        <v>12.5</v>
      </c>
      <c r="I1715" s="178"/>
      <c r="J1715" s="177">
        <f t="shared" si="106"/>
        <v>12.5</v>
      </c>
      <c r="K1715" s="177">
        <v>13.75</v>
      </c>
      <c r="L1715" s="177">
        <f t="shared" si="108"/>
        <v>171.88</v>
      </c>
      <c r="M1715" s="177"/>
      <c r="N1715" s="177">
        <f t="shared" si="109"/>
        <v>171.88</v>
      </c>
    </row>
    <row r="1716" ht="12" customHeight="1" spans="1:14">
      <c r="A1716" s="25" t="s">
        <v>17</v>
      </c>
      <c r="B1716" s="26" t="s">
        <v>1442</v>
      </c>
      <c r="C1716" s="27">
        <v>4</v>
      </c>
      <c r="D1716" s="27" t="s">
        <v>1656</v>
      </c>
      <c r="E1716" s="30"/>
      <c r="F1716" s="30"/>
      <c r="G1716" s="177">
        <v>12.5</v>
      </c>
      <c r="H1716" s="178">
        <f t="shared" si="107"/>
        <v>12.5</v>
      </c>
      <c r="I1716" s="178"/>
      <c r="J1716" s="177">
        <f t="shared" si="106"/>
        <v>12.5</v>
      </c>
      <c r="K1716" s="177">
        <v>13.75</v>
      </c>
      <c r="L1716" s="177">
        <f t="shared" si="108"/>
        <v>171.88</v>
      </c>
      <c r="M1716" s="177"/>
      <c r="N1716" s="177">
        <f t="shared" si="109"/>
        <v>171.88</v>
      </c>
    </row>
    <row r="1717" ht="12" customHeight="1" spans="1:14">
      <c r="A1717" s="25" t="s">
        <v>17</v>
      </c>
      <c r="B1717" s="26" t="s">
        <v>1442</v>
      </c>
      <c r="C1717" s="27">
        <v>4</v>
      </c>
      <c r="D1717" s="27" t="s">
        <v>1657</v>
      </c>
      <c r="E1717" s="30"/>
      <c r="F1717" s="30"/>
      <c r="G1717" s="177">
        <v>12.5</v>
      </c>
      <c r="H1717" s="178">
        <f t="shared" si="107"/>
        <v>12.5</v>
      </c>
      <c r="I1717" s="178"/>
      <c r="J1717" s="177">
        <f t="shared" si="106"/>
        <v>12.5</v>
      </c>
      <c r="K1717" s="177">
        <v>13.75</v>
      </c>
      <c r="L1717" s="177">
        <f t="shared" si="108"/>
        <v>171.88</v>
      </c>
      <c r="M1717" s="177"/>
      <c r="N1717" s="177">
        <f t="shared" si="109"/>
        <v>171.88</v>
      </c>
    </row>
    <row r="1718" ht="12" customHeight="1" spans="1:14">
      <c r="A1718" s="25" t="s">
        <v>17</v>
      </c>
      <c r="B1718" s="26" t="s">
        <v>1442</v>
      </c>
      <c r="C1718" s="27">
        <v>4</v>
      </c>
      <c r="D1718" s="27" t="s">
        <v>1658</v>
      </c>
      <c r="E1718" s="30"/>
      <c r="F1718" s="30"/>
      <c r="G1718" s="177">
        <v>12.5</v>
      </c>
      <c r="H1718" s="178">
        <f t="shared" si="107"/>
        <v>12.5</v>
      </c>
      <c r="I1718" s="178"/>
      <c r="J1718" s="177">
        <f t="shared" si="106"/>
        <v>12.5</v>
      </c>
      <c r="K1718" s="177">
        <v>13.75</v>
      </c>
      <c r="L1718" s="177">
        <f t="shared" si="108"/>
        <v>171.88</v>
      </c>
      <c r="M1718" s="177"/>
      <c r="N1718" s="177">
        <f t="shared" si="109"/>
        <v>171.88</v>
      </c>
    </row>
    <row r="1719" ht="12" customHeight="1" spans="1:14">
      <c r="A1719" s="25" t="s">
        <v>17</v>
      </c>
      <c r="B1719" s="26" t="s">
        <v>1442</v>
      </c>
      <c r="C1719" s="27">
        <v>4</v>
      </c>
      <c r="D1719" s="27" t="s">
        <v>529</v>
      </c>
      <c r="E1719" s="30"/>
      <c r="F1719" s="30"/>
      <c r="G1719" s="177">
        <v>12.5</v>
      </c>
      <c r="H1719" s="178">
        <f t="shared" si="107"/>
        <v>12.5</v>
      </c>
      <c r="I1719" s="178"/>
      <c r="J1719" s="177">
        <f t="shared" si="106"/>
        <v>12.5</v>
      </c>
      <c r="K1719" s="177">
        <v>13.75</v>
      </c>
      <c r="L1719" s="177">
        <f t="shared" si="108"/>
        <v>171.88</v>
      </c>
      <c r="M1719" s="177"/>
      <c r="N1719" s="177">
        <f t="shared" si="109"/>
        <v>171.88</v>
      </c>
    </row>
    <row r="1720" ht="12" customHeight="1" spans="1:14">
      <c r="A1720" s="25" t="s">
        <v>17</v>
      </c>
      <c r="B1720" s="26" t="s">
        <v>1442</v>
      </c>
      <c r="C1720" s="27">
        <v>4</v>
      </c>
      <c r="D1720" s="27" t="s">
        <v>1659</v>
      </c>
      <c r="E1720" s="30"/>
      <c r="F1720" s="30"/>
      <c r="G1720" s="177">
        <v>12.5</v>
      </c>
      <c r="H1720" s="178">
        <f t="shared" si="107"/>
        <v>12.5</v>
      </c>
      <c r="I1720" s="178"/>
      <c r="J1720" s="177">
        <f t="shared" si="106"/>
        <v>12.5</v>
      </c>
      <c r="K1720" s="177">
        <v>13.75</v>
      </c>
      <c r="L1720" s="177">
        <f t="shared" si="108"/>
        <v>171.88</v>
      </c>
      <c r="M1720" s="177"/>
      <c r="N1720" s="177">
        <f t="shared" si="109"/>
        <v>171.88</v>
      </c>
    </row>
    <row r="1721" ht="12" customHeight="1" spans="1:14">
      <c r="A1721" s="25" t="s">
        <v>17</v>
      </c>
      <c r="B1721" s="26" t="s">
        <v>1442</v>
      </c>
      <c r="C1721" s="27">
        <v>4</v>
      </c>
      <c r="D1721" s="27" t="s">
        <v>1660</v>
      </c>
      <c r="E1721" s="30"/>
      <c r="F1721" s="30"/>
      <c r="G1721" s="177">
        <v>12.5</v>
      </c>
      <c r="H1721" s="178">
        <f t="shared" si="107"/>
        <v>12.5</v>
      </c>
      <c r="I1721" s="178"/>
      <c r="J1721" s="177">
        <f t="shared" si="106"/>
        <v>12.5</v>
      </c>
      <c r="K1721" s="177">
        <v>13.75</v>
      </c>
      <c r="L1721" s="177">
        <f t="shared" si="108"/>
        <v>171.88</v>
      </c>
      <c r="M1721" s="177"/>
      <c r="N1721" s="177">
        <f t="shared" si="109"/>
        <v>171.88</v>
      </c>
    </row>
    <row r="1722" ht="12" customHeight="1" spans="1:14">
      <c r="A1722" s="25" t="s">
        <v>17</v>
      </c>
      <c r="B1722" s="26" t="s">
        <v>1442</v>
      </c>
      <c r="C1722" s="27">
        <v>4</v>
      </c>
      <c r="D1722" s="27" t="s">
        <v>1661</v>
      </c>
      <c r="E1722" s="30"/>
      <c r="F1722" s="30"/>
      <c r="G1722" s="177">
        <v>12.5</v>
      </c>
      <c r="H1722" s="178">
        <f t="shared" si="107"/>
        <v>12.5</v>
      </c>
      <c r="I1722" s="178"/>
      <c r="J1722" s="177">
        <f t="shared" si="106"/>
        <v>12.5</v>
      </c>
      <c r="K1722" s="177">
        <v>13.75</v>
      </c>
      <c r="L1722" s="177">
        <f t="shared" si="108"/>
        <v>171.88</v>
      </c>
      <c r="M1722" s="177"/>
      <c r="N1722" s="177">
        <f t="shared" si="109"/>
        <v>171.88</v>
      </c>
    </row>
    <row r="1723" ht="12" customHeight="1" spans="1:14">
      <c r="A1723" s="25" t="s">
        <v>17</v>
      </c>
      <c r="B1723" s="26" t="s">
        <v>1442</v>
      </c>
      <c r="C1723" s="27">
        <v>4</v>
      </c>
      <c r="D1723" s="27" t="s">
        <v>1662</v>
      </c>
      <c r="E1723" s="30"/>
      <c r="F1723" s="30"/>
      <c r="G1723" s="177">
        <v>13</v>
      </c>
      <c r="H1723" s="178">
        <f t="shared" si="107"/>
        <v>13</v>
      </c>
      <c r="I1723" s="178"/>
      <c r="J1723" s="177">
        <f t="shared" si="106"/>
        <v>13</v>
      </c>
      <c r="K1723" s="177">
        <v>13.75</v>
      </c>
      <c r="L1723" s="177">
        <f t="shared" si="108"/>
        <v>178.75</v>
      </c>
      <c r="M1723" s="177"/>
      <c r="N1723" s="177">
        <f t="shared" si="109"/>
        <v>178.75</v>
      </c>
    </row>
    <row r="1724" ht="12" customHeight="1" spans="1:14">
      <c r="A1724" s="25" t="s">
        <v>17</v>
      </c>
      <c r="B1724" s="26" t="s">
        <v>1442</v>
      </c>
      <c r="C1724" s="27">
        <v>4</v>
      </c>
      <c r="D1724" s="27" t="s">
        <v>1593</v>
      </c>
      <c r="E1724" s="30"/>
      <c r="F1724" s="30"/>
      <c r="G1724" s="177">
        <v>12.5</v>
      </c>
      <c r="H1724" s="178">
        <f t="shared" si="107"/>
        <v>12.5</v>
      </c>
      <c r="I1724" s="178"/>
      <c r="J1724" s="177">
        <f t="shared" si="106"/>
        <v>12.5</v>
      </c>
      <c r="K1724" s="177">
        <v>13.75</v>
      </c>
      <c r="L1724" s="177">
        <f t="shared" si="108"/>
        <v>171.88</v>
      </c>
      <c r="M1724" s="177"/>
      <c r="N1724" s="177">
        <f t="shared" si="109"/>
        <v>171.88</v>
      </c>
    </row>
    <row r="1725" ht="12" customHeight="1" spans="1:14">
      <c r="A1725" s="25" t="s">
        <v>17</v>
      </c>
      <c r="B1725" s="26" t="s">
        <v>1442</v>
      </c>
      <c r="C1725" s="27">
        <v>4</v>
      </c>
      <c r="D1725" s="27" t="s">
        <v>1663</v>
      </c>
      <c r="E1725" s="30"/>
      <c r="F1725" s="30"/>
      <c r="G1725" s="177">
        <v>12.5</v>
      </c>
      <c r="H1725" s="178">
        <f t="shared" si="107"/>
        <v>12.5</v>
      </c>
      <c r="I1725" s="178"/>
      <c r="J1725" s="177">
        <f t="shared" si="106"/>
        <v>12.5</v>
      </c>
      <c r="K1725" s="177">
        <v>13.75</v>
      </c>
      <c r="L1725" s="177">
        <f t="shared" si="108"/>
        <v>171.88</v>
      </c>
      <c r="M1725" s="177"/>
      <c r="N1725" s="177">
        <f t="shared" si="109"/>
        <v>171.88</v>
      </c>
    </row>
    <row r="1726" ht="12" customHeight="1" spans="1:14">
      <c r="A1726" s="25" t="s">
        <v>17</v>
      </c>
      <c r="B1726" s="26" t="s">
        <v>1442</v>
      </c>
      <c r="C1726" s="27">
        <v>4</v>
      </c>
      <c r="D1726" s="27" t="s">
        <v>1664</v>
      </c>
      <c r="E1726" s="30"/>
      <c r="F1726" s="30"/>
      <c r="G1726" s="177">
        <v>12.5</v>
      </c>
      <c r="H1726" s="178">
        <f t="shared" si="107"/>
        <v>12.5</v>
      </c>
      <c r="I1726" s="178"/>
      <c r="J1726" s="177">
        <f t="shared" si="106"/>
        <v>12.5</v>
      </c>
      <c r="K1726" s="177">
        <v>13.75</v>
      </c>
      <c r="L1726" s="177">
        <f t="shared" si="108"/>
        <v>171.88</v>
      </c>
      <c r="M1726" s="177"/>
      <c r="N1726" s="177">
        <f t="shared" si="109"/>
        <v>171.88</v>
      </c>
    </row>
    <row r="1727" ht="12" customHeight="1" spans="1:14">
      <c r="A1727" s="25" t="s">
        <v>17</v>
      </c>
      <c r="B1727" s="26" t="s">
        <v>1442</v>
      </c>
      <c r="C1727" s="27">
        <v>4</v>
      </c>
      <c r="D1727" s="27" t="s">
        <v>1665</v>
      </c>
      <c r="E1727" s="30"/>
      <c r="F1727" s="30"/>
      <c r="G1727" s="177">
        <v>12.5</v>
      </c>
      <c r="H1727" s="178">
        <f t="shared" si="107"/>
        <v>12.5</v>
      </c>
      <c r="I1727" s="178"/>
      <c r="J1727" s="177">
        <f t="shared" si="106"/>
        <v>12.5</v>
      </c>
      <c r="K1727" s="177">
        <v>13.75</v>
      </c>
      <c r="L1727" s="177">
        <f t="shared" si="108"/>
        <v>171.88</v>
      </c>
      <c r="M1727" s="177"/>
      <c r="N1727" s="177">
        <f t="shared" si="109"/>
        <v>171.88</v>
      </c>
    </row>
    <row r="1728" ht="12" customHeight="1" spans="1:14">
      <c r="A1728" s="25" t="s">
        <v>17</v>
      </c>
      <c r="B1728" s="26" t="s">
        <v>1442</v>
      </c>
      <c r="C1728" s="27">
        <v>4</v>
      </c>
      <c r="D1728" s="27" t="s">
        <v>1666</v>
      </c>
      <c r="E1728" s="30"/>
      <c r="F1728" s="30"/>
      <c r="G1728" s="177">
        <v>12.5</v>
      </c>
      <c r="H1728" s="178">
        <f t="shared" si="107"/>
        <v>12.5</v>
      </c>
      <c r="I1728" s="178"/>
      <c r="J1728" s="177">
        <f t="shared" si="106"/>
        <v>12.5</v>
      </c>
      <c r="K1728" s="177">
        <v>13.75</v>
      </c>
      <c r="L1728" s="177">
        <f t="shared" si="108"/>
        <v>171.88</v>
      </c>
      <c r="M1728" s="177"/>
      <c r="N1728" s="177">
        <f t="shared" si="109"/>
        <v>171.88</v>
      </c>
    </row>
    <row r="1729" ht="12" customHeight="1" spans="1:14">
      <c r="A1729" s="25" t="s">
        <v>17</v>
      </c>
      <c r="B1729" s="26" t="s">
        <v>1442</v>
      </c>
      <c r="C1729" s="27">
        <v>4</v>
      </c>
      <c r="D1729" s="27" t="s">
        <v>1667</v>
      </c>
      <c r="E1729" s="30"/>
      <c r="F1729" s="30"/>
      <c r="G1729" s="177">
        <v>12.5</v>
      </c>
      <c r="H1729" s="178">
        <f t="shared" si="107"/>
        <v>12.5</v>
      </c>
      <c r="I1729" s="178"/>
      <c r="J1729" s="177">
        <f t="shared" si="106"/>
        <v>12.5</v>
      </c>
      <c r="K1729" s="177">
        <v>13.75</v>
      </c>
      <c r="L1729" s="177">
        <f t="shared" si="108"/>
        <v>171.88</v>
      </c>
      <c r="M1729" s="177"/>
      <c r="N1729" s="177">
        <f t="shared" si="109"/>
        <v>171.88</v>
      </c>
    </row>
    <row r="1730" ht="12" customHeight="1" spans="1:14">
      <c r="A1730" s="25" t="s">
        <v>17</v>
      </c>
      <c r="B1730" s="26" t="s">
        <v>1442</v>
      </c>
      <c r="C1730" s="27">
        <v>4</v>
      </c>
      <c r="D1730" s="27" t="s">
        <v>1668</v>
      </c>
      <c r="E1730" s="30"/>
      <c r="F1730" s="30"/>
      <c r="G1730" s="177">
        <v>12.5</v>
      </c>
      <c r="H1730" s="178">
        <f t="shared" si="107"/>
        <v>12.5</v>
      </c>
      <c r="I1730" s="178"/>
      <c r="J1730" s="177">
        <f t="shared" si="106"/>
        <v>12.5</v>
      </c>
      <c r="K1730" s="177">
        <v>13.75</v>
      </c>
      <c r="L1730" s="177">
        <f t="shared" si="108"/>
        <v>171.88</v>
      </c>
      <c r="M1730" s="177"/>
      <c r="N1730" s="177">
        <f t="shared" si="109"/>
        <v>171.88</v>
      </c>
    </row>
    <row r="1731" ht="12" customHeight="1" spans="1:14">
      <c r="A1731" s="25" t="s">
        <v>17</v>
      </c>
      <c r="B1731" s="26" t="s">
        <v>1442</v>
      </c>
      <c r="C1731" s="27">
        <v>5</v>
      </c>
      <c r="D1731" s="27" t="s">
        <v>1669</v>
      </c>
      <c r="E1731" s="30"/>
      <c r="F1731" s="30"/>
      <c r="G1731" s="177">
        <v>12.5</v>
      </c>
      <c r="H1731" s="178">
        <f t="shared" si="107"/>
        <v>12.5</v>
      </c>
      <c r="I1731" s="178"/>
      <c r="J1731" s="177">
        <f t="shared" si="106"/>
        <v>12.5</v>
      </c>
      <c r="K1731" s="177">
        <v>13.75</v>
      </c>
      <c r="L1731" s="177">
        <f t="shared" si="108"/>
        <v>171.88</v>
      </c>
      <c r="M1731" s="177"/>
      <c r="N1731" s="177">
        <f t="shared" si="109"/>
        <v>171.88</v>
      </c>
    </row>
    <row r="1732" ht="12" customHeight="1" spans="1:14">
      <c r="A1732" s="25" t="s">
        <v>17</v>
      </c>
      <c r="B1732" s="26" t="s">
        <v>1442</v>
      </c>
      <c r="C1732" s="27">
        <v>5</v>
      </c>
      <c r="D1732" s="27" t="s">
        <v>1670</v>
      </c>
      <c r="E1732" s="30"/>
      <c r="F1732" s="30"/>
      <c r="G1732" s="177">
        <v>12.5</v>
      </c>
      <c r="H1732" s="178">
        <f t="shared" si="107"/>
        <v>12.5</v>
      </c>
      <c r="I1732" s="178"/>
      <c r="J1732" s="177">
        <f t="shared" si="106"/>
        <v>12.5</v>
      </c>
      <c r="K1732" s="177">
        <v>13.75</v>
      </c>
      <c r="L1732" s="177">
        <f t="shared" si="108"/>
        <v>171.88</v>
      </c>
      <c r="M1732" s="177"/>
      <c r="N1732" s="177">
        <f t="shared" si="109"/>
        <v>171.88</v>
      </c>
    </row>
    <row r="1733" ht="12" customHeight="1" spans="1:14">
      <c r="A1733" s="25" t="s">
        <v>17</v>
      </c>
      <c r="B1733" s="26" t="s">
        <v>1442</v>
      </c>
      <c r="C1733" s="27">
        <v>5</v>
      </c>
      <c r="D1733" s="27" t="s">
        <v>1671</v>
      </c>
      <c r="E1733" s="30"/>
      <c r="F1733" s="30"/>
      <c r="G1733" s="177">
        <v>12.5</v>
      </c>
      <c r="H1733" s="178">
        <f t="shared" si="107"/>
        <v>12.5</v>
      </c>
      <c r="I1733" s="178"/>
      <c r="J1733" s="177">
        <f t="shared" ref="J1733:J1796" si="110">H1733</f>
        <v>12.5</v>
      </c>
      <c r="K1733" s="177">
        <v>13.75</v>
      </c>
      <c r="L1733" s="177">
        <f t="shared" si="108"/>
        <v>171.88</v>
      </c>
      <c r="M1733" s="177"/>
      <c r="N1733" s="177">
        <f t="shared" si="109"/>
        <v>171.88</v>
      </c>
    </row>
    <row r="1734" ht="12" customHeight="1" spans="1:14">
      <c r="A1734" s="25" t="s">
        <v>17</v>
      </c>
      <c r="B1734" s="26" t="s">
        <v>1442</v>
      </c>
      <c r="C1734" s="27">
        <v>5</v>
      </c>
      <c r="D1734" s="27" t="s">
        <v>1672</v>
      </c>
      <c r="E1734" s="30"/>
      <c r="F1734" s="30"/>
      <c r="G1734" s="177">
        <v>12.5</v>
      </c>
      <c r="H1734" s="178">
        <f t="shared" ref="H1734:H1797" si="111">SUBTOTAL(9,E1734:G1734)</f>
        <v>12.5</v>
      </c>
      <c r="I1734" s="178"/>
      <c r="J1734" s="177">
        <f t="shared" si="110"/>
        <v>12.5</v>
      </c>
      <c r="K1734" s="177">
        <v>13.75</v>
      </c>
      <c r="L1734" s="177">
        <f t="shared" ref="L1734:L1797" si="112">ROUND(H1734*K1734,2)</f>
        <v>171.88</v>
      </c>
      <c r="M1734" s="177"/>
      <c r="N1734" s="177">
        <f t="shared" ref="N1734:N1797" si="113">L1734-M1734</f>
        <v>171.88</v>
      </c>
    </row>
    <row r="1735" ht="12" customHeight="1" spans="1:14">
      <c r="A1735" s="25" t="s">
        <v>17</v>
      </c>
      <c r="B1735" s="26" t="s">
        <v>1442</v>
      </c>
      <c r="C1735" s="27">
        <v>5</v>
      </c>
      <c r="D1735" s="27" t="s">
        <v>1673</v>
      </c>
      <c r="E1735" s="30"/>
      <c r="F1735" s="30"/>
      <c r="G1735" s="177">
        <v>12.5</v>
      </c>
      <c r="H1735" s="178">
        <f t="shared" si="111"/>
        <v>12.5</v>
      </c>
      <c r="I1735" s="178"/>
      <c r="J1735" s="177">
        <f t="shared" si="110"/>
        <v>12.5</v>
      </c>
      <c r="K1735" s="177">
        <v>13.75</v>
      </c>
      <c r="L1735" s="177">
        <f t="shared" si="112"/>
        <v>171.88</v>
      </c>
      <c r="M1735" s="177"/>
      <c r="N1735" s="177">
        <f t="shared" si="113"/>
        <v>171.88</v>
      </c>
    </row>
    <row r="1736" ht="12" customHeight="1" spans="1:14">
      <c r="A1736" s="25" t="s">
        <v>17</v>
      </c>
      <c r="B1736" s="26" t="s">
        <v>1442</v>
      </c>
      <c r="C1736" s="27">
        <v>5</v>
      </c>
      <c r="D1736" s="27" t="s">
        <v>1674</v>
      </c>
      <c r="E1736" s="30"/>
      <c r="F1736" s="30"/>
      <c r="G1736" s="177">
        <v>25</v>
      </c>
      <c r="H1736" s="178">
        <f t="shared" si="111"/>
        <v>25</v>
      </c>
      <c r="I1736" s="178"/>
      <c r="J1736" s="177">
        <f t="shared" si="110"/>
        <v>25</v>
      </c>
      <c r="K1736" s="177">
        <v>13.75</v>
      </c>
      <c r="L1736" s="177">
        <f t="shared" si="112"/>
        <v>343.75</v>
      </c>
      <c r="M1736" s="177"/>
      <c r="N1736" s="177">
        <f t="shared" si="113"/>
        <v>343.75</v>
      </c>
    </row>
    <row r="1737" ht="12" customHeight="1" spans="1:14">
      <c r="A1737" s="25" t="s">
        <v>17</v>
      </c>
      <c r="B1737" s="26" t="s">
        <v>1442</v>
      </c>
      <c r="C1737" s="27">
        <v>5</v>
      </c>
      <c r="D1737" s="27" t="s">
        <v>1675</v>
      </c>
      <c r="E1737" s="30"/>
      <c r="F1737" s="30"/>
      <c r="G1737" s="177">
        <v>12.5</v>
      </c>
      <c r="H1737" s="178">
        <f t="shared" si="111"/>
        <v>12.5</v>
      </c>
      <c r="I1737" s="178"/>
      <c r="J1737" s="177">
        <f t="shared" si="110"/>
        <v>12.5</v>
      </c>
      <c r="K1737" s="177">
        <v>13.75</v>
      </c>
      <c r="L1737" s="177">
        <f t="shared" si="112"/>
        <v>171.88</v>
      </c>
      <c r="M1737" s="177"/>
      <c r="N1737" s="177">
        <f t="shared" si="113"/>
        <v>171.88</v>
      </c>
    </row>
    <row r="1738" ht="12" customHeight="1" spans="1:14">
      <c r="A1738" s="25" t="s">
        <v>17</v>
      </c>
      <c r="B1738" s="26" t="s">
        <v>1442</v>
      </c>
      <c r="C1738" s="27">
        <v>5</v>
      </c>
      <c r="D1738" s="27" t="s">
        <v>1676</v>
      </c>
      <c r="E1738" s="30"/>
      <c r="F1738" s="30"/>
      <c r="G1738" s="177">
        <v>12.5</v>
      </c>
      <c r="H1738" s="178">
        <f t="shared" si="111"/>
        <v>12.5</v>
      </c>
      <c r="I1738" s="178"/>
      <c r="J1738" s="177">
        <f t="shared" si="110"/>
        <v>12.5</v>
      </c>
      <c r="K1738" s="177">
        <v>13.75</v>
      </c>
      <c r="L1738" s="177">
        <f t="shared" si="112"/>
        <v>171.88</v>
      </c>
      <c r="M1738" s="177"/>
      <c r="N1738" s="177">
        <f t="shared" si="113"/>
        <v>171.88</v>
      </c>
    </row>
    <row r="1739" ht="12" customHeight="1" spans="1:14">
      <c r="A1739" s="25" t="s">
        <v>17</v>
      </c>
      <c r="B1739" s="26" t="s">
        <v>1442</v>
      </c>
      <c r="C1739" s="27">
        <v>5</v>
      </c>
      <c r="D1739" s="27" t="s">
        <v>1677</v>
      </c>
      <c r="E1739" s="30"/>
      <c r="F1739" s="30"/>
      <c r="G1739" s="177">
        <v>12.5</v>
      </c>
      <c r="H1739" s="178">
        <f t="shared" si="111"/>
        <v>12.5</v>
      </c>
      <c r="I1739" s="178"/>
      <c r="J1739" s="177">
        <f t="shared" si="110"/>
        <v>12.5</v>
      </c>
      <c r="K1739" s="177">
        <v>13.75</v>
      </c>
      <c r="L1739" s="177">
        <f t="shared" si="112"/>
        <v>171.88</v>
      </c>
      <c r="M1739" s="177"/>
      <c r="N1739" s="177">
        <f t="shared" si="113"/>
        <v>171.88</v>
      </c>
    </row>
    <row r="1740" ht="12" customHeight="1" spans="1:14">
      <c r="A1740" s="25" t="s">
        <v>17</v>
      </c>
      <c r="B1740" s="26" t="s">
        <v>1442</v>
      </c>
      <c r="C1740" s="27">
        <v>5</v>
      </c>
      <c r="D1740" s="27" t="s">
        <v>1678</v>
      </c>
      <c r="E1740" s="30"/>
      <c r="F1740" s="30"/>
      <c r="G1740" s="177">
        <v>12.5</v>
      </c>
      <c r="H1740" s="178">
        <f t="shared" si="111"/>
        <v>12.5</v>
      </c>
      <c r="I1740" s="178"/>
      <c r="J1740" s="177">
        <f t="shared" si="110"/>
        <v>12.5</v>
      </c>
      <c r="K1740" s="177">
        <v>13.75</v>
      </c>
      <c r="L1740" s="177">
        <f t="shared" si="112"/>
        <v>171.88</v>
      </c>
      <c r="M1740" s="177"/>
      <c r="N1740" s="177">
        <f t="shared" si="113"/>
        <v>171.88</v>
      </c>
    </row>
    <row r="1741" ht="12" customHeight="1" spans="1:14">
      <c r="A1741" s="25" t="s">
        <v>17</v>
      </c>
      <c r="B1741" s="26" t="s">
        <v>1442</v>
      </c>
      <c r="C1741" s="27">
        <v>5</v>
      </c>
      <c r="D1741" s="27" t="s">
        <v>1679</v>
      </c>
      <c r="E1741" s="30"/>
      <c r="F1741" s="30"/>
      <c r="G1741" s="177">
        <v>12.5</v>
      </c>
      <c r="H1741" s="178">
        <f t="shared" si="111"/>
        <v>12.5</v>
      </c>
      <c r="I1741" s="178"/>
      <c r="J1741" s="177">
        <f t="shared" si="110"/>
        <v>12.5</v>
      </c>
      <c r="K1741" s="177">
        <v>13.75</v>
      </c>
      <c r="L1741" s="177">
        <f t="shared" si="112"/>
        <v>171.88</v>
      </c>
      <c r="M1741" s="177"/>
      <c r="N1741" s="177">
        <f t="shared" si="113"/>
        <v>171.88</v>
      </c>
    </row>
    <row r="1742" ht="12" customHeight="1" spans="1:14">
      <c r="A1742" s="25" t="s">
        <v>17</v>
      </c>
      <c r="B1742" s="26" t="s">
        <v>1442</v>
      </c>
      <c r="C1742" s="27">
        <v>5</v>
      </c>
      <c r="D1742" s="27" t="s">
        <v>1680</v>
      </c>
      <c r="E1742" s="30"/>
      <c r="F1742" s="30"/>
      <c r="G1742" s="177">
        <v>12.5</v>
      </c>
      <c r="H1742" s="178">
        <f t="shared" si="111"/>
        <v>12.5</v>
      </c>
      <c r="I1742" s="178"/>
      <c r="J1742" s="177">
        <f t="shared" si="110"/>
        <v>12.5</v>
      </c>
      <c r="K1742" s="177">
        <v>13.75</v>
      </c>
      <c r="L1742" s="177">
        <f t="shared" si="112"/>
        <v>171.88</v>
      </c>
      <c r="M1742" s="177"/>
      <c r="N1742" s="177">
        <f t="shared" si="113"/>
        <v>171.88</v>
      </c>
    </row>
    <row r="1743" ht="12" customHeight="1" spans="1:14">
      <c r="A1743" s="25" t="s">
        <v>17</v>
      </c>
      <c r="B1743" s="26" t="s">
        <v>1442</v>
      </c>
      <c r="C1743" s="27">
        <v>5</v>
      </c>
      <c r="D1743" s="27" t="s">
        <v>1574</v>
      </c>
      <c r="E1743" s="30"/>
      <c r="F1743" s="30"/>
      <c r="G1743" s="177">
        <v>12.5</v>
      </c>
      <c r="H1743" s="178">
        <f t="shared" si="111"/>
        <v>12.5</v>
      </c>
      <c r="I1743" s="178"/>
      <c r="J1743" s="177">
        <f t="shared" si="110"/>
        <v>12.5</v>
      </c>
      <c r="K1743" s="177">
        <v>13.75</v>
      </c>
      <c r="L1743" s="177">
        <f t="shared" si="112"/>
        <v>171.88</v>
      </c>
      <c r="M1743" s="177"/>
      <c r="N1743" s="177">
        <f t="shared" si="113"/>
        <v>171.88</v>
      </c>
    </row>
    <row r="1744" ht="12" customHeight="1" spans="1:14">
      <c r="A1744" s="25" t="s">
        <v>17</v>
      </c>
      <c r="B1744" s="26" t="s">
        <v>1442</v>
      </c>
      <c r="C1744" s="27">
        <v>5</v>
      </c>
      <c r="D1744" s="27" t="s">
        <v>1681</v>
      </c>
      <c r="E1744" s="30"/>
      <c r="F1744" s="30"/>
      <c r="G1744" s="177">
        <v>12.5</v>
      </c>
      <c r="H1744" s="178">
        <f t="shared" si="111"/>
        <v>12.5</v>
      </c>
      <c r="I1744" s="178"/>
      <c r="J1744" s="177">
        <f t="shared" si="110"/>
        <v>12.5</v>
      </c>
      <c r="K1744" s="177">
        <v>13.75</v>
      </c>
      <c r="L1744" s="177">
        <f t="shared" si="112"/>
        <v>171.88</v>
      </c>
      <c r="M1744" s="177"/>
      <c r="N1744" s="177">
        <f t="shared" si="113"/>
        <v>171.88</v>
      </c>
    </row>
    <row r="1745" ht="12" customHeight="1" spans="1:14">
      <c r="A1745" s="25" t="s">
        <v>17</v>
      </c>
      <c r="B1745" s="26" t="s">
        <v>1442</v>
      </c>
      <c r="C1745" s="27">
        <v>5</v>
      </c>
      <c r="D1745" s="27" t="s">
        <v>1682</v>
      </c>
      <c r="E1745" s="30"/>
      <c r="F1745" s="30"/>
      <c r="G1745" s="177">
        <v>25</v>
      </c>
      <c r="H1745" s="178">
        <f t="shared" si="111"/>
        <v>25</v>
      </c>
      <c r="I1745" s="178"/>
      <c r="J1745" s="177">
        <f t="shared" si="110"/>
        <v>25</v>
      </c>
      <c r="K1745" s="177">
        <v>13.75</v>
      </c>
      <c r="L1745" s="177">
        <f t="shared" si="112"/>
        <v>343.75</v>
      </c>
      <c r="M1745" s="177"/>
      <c r="N1745" s="177">
        <f t="shared" si="113"/>
        <v>343.75</v>
      </c>
    </row>
    <row r="1746" ht="12" customHeight="1" spans="1:14">
      <c r="A1746" s="25" t="s">
        <v>17</v>
      </c>
      <c r="B1746" s="26" t="s">
        <v>1442</v>
      </c>
      <c r="C1746" s="27">
        <v>5</v>
      </c>
      <c r="D1746" s="27" t="s">
        <v>1309</v>
      </c>
      <c r="E1746" s="30"/>
      <c r="F1746" s="30"/>
      <c r="G1746" s="177">
        <v>12.5</v>
      </c>
      <c r="H1746" s="178">
        <f t="shared" si="111"/>
        <v>12.5</v>
      </c>
      <c r="I1746" s="178"/>
      <c r="J1746" s="177">
        <f t="shared" si="110"/>
        <v>12.5</v>
      </c>
      <c r="K1746" s="177">
        <v>13.75</v>
      </c>
      <c r="L1746" s="177">
        <f t="shared" si="112"/>
        <v>171.88</v>
      </c>
      <c r="M1746" s="177"/>
      <c r="N1746" s="177">
        <f t="shared" si="113"/>
        <v>171.88</v>
      </c>
    </row>
    <row r="1747" ht="12" customHeight="1" spans="1:14">
      <c r="A1747" s="25" t="s">
        <v>17</v>
      </c>
      <c r="B1747" s="26" t="s">
        <v>1442</v>
      </c>
      <c r="C1747" s="27">
        <v>5</v>
      </c>
      <c r="D1747" s="27" t="s">
        <v>1683</v>
      </c>
      <c r="E1747" s="30"/>
      <c r="F1747" s="30"/>
      <c r="G1747" s="177">
        <v>12.5</v>
      </c>
      <c r="H1747" s="178">
        <f t="shared" si="111"/>
        <v>12.5</v>
      </c>
      <c r="I1747" s="178"/>
      <c r="J1747" s="177">
        <f t="shared" si="110"/>
        <v>12.5</v>
      </c>
      <c r="K1747" s="177">
        <v>13.75</v>
      </c>
      <c r="L1747" s="177">
        <f t="shared" si="112"/>
        <v>171.88</v>
      </c>
      <c r="M1747" s="177"/>
      <c r="N1747" s="177">
        <f t="shared" si="113"/>
        <v>171.88</v>
      </c>
    </row>
    <row r="1748" ht="12" customHeight="1" spans="1:14">
      <c r="A1748" s="25" t="s">
        <v>17</v>
      </c>
      <c r="B1748" s="26" t="s">
        <v>1442</v>
      </c>
      <c r="C1748" s="27">
        <v>5</v>
      </c>
      <c r="D1748" s="27" t="s">
        <v>1684</v>
      </c>
      <c r="E1748" s="30"/>
      <c r="F1748" s="30"/>
      <c r="G1748" s="177">
        <v>12.5</v>
      </c>
      <c r="H1748" s="178">
        <f t="shared" si="111"/>
        <v>12.5</v>
      </c>
      <c r="I1748" s="178"/>
      <c r="J1748" s="177">
        <f t="shared" si="110"/>
        <v>12.5</v>
      </c>
      <c r="K1748" s="177">
        <v>13.75</v>
      </c>
      <c r="L1748" s="177">
        <f t="shared" si="112"/>
        <v>171.88</v>
      </c>
      <c r="M1748" s="177"/>
      <c r="N1748" s="177">
        <f t="shared" si="113"/>
        <v>171.88</v>
      </c>
    </row>
    <row r="1749" ht="12" customHeight="1" spans="1:14">
      <c r="A1749" s="25" t="s">
        <v>17</v>
      </c>
      <c r="B1749" s="26" t="s">
        <v>1442</v>
      </c>
      <c r="C1749" s="27">
        <v>5</v>
      </c>
      <c r="D1749" s="27" t="s">
        <v>481</v>
      </c>
      <c r="E1749" s="30"/>
      <c r="F1749" s="30"/>
      <c r="G1749" s="177">
        <v>12.5</v>
      </c>
      <c r="H1749" s="178">
        <f t="shared" si="111"/>
        <v>12.5</v>
      </c>
      <c r="I1749" s="178"/>
      <c r="J1749" s="177">
        <f t="shared" si="110"/>
        <v>12.5</v>
      </c>
      <c r="K1749" s="177">
        <v>13.75</v>
      </c>
      <c r="L1749" s="177">
        <f t="shared" si="112"/>
        <v>171.88</v>
      </c>
      <c r="M1749" s="177"/>
      <c r="N1749" s="177">
        <f t="shared" si="113"/>
        <v>171.88</v>
      </c>
    </row>
    <row r="1750" ht="12" customHeight="1" spans="1:14">
      <c r="A1750" s="25" t="s">
        <v>17</v>
      </c>
      <c r="B1750" s="26" t="s">
        <v>1442</v>
      </c>
      <c r="C1750" s="27">
        <v>5</v>
      </c>
      <c r="D1750" s="27" t="s">
        <v>1685</v>
      </c>
      <c r="E1750" s="30"/>
      <c r="F1750" s="30"/>
      <c r="G1750" s="177">
        <v>13</v>
      </c>
      <c r="H1750" s="178">
        <f t="shared" si="111"/>
        <v>13</v>
      </c>
      <c r="I1750" s="178"/>
      <c r="J1750" s="177">
        <f t="shared" si="110"/>
        <v>13</v>
      </c>
      <c r="K1750" s="177">
        <v>13.75</v>
      </c>
      <c r="L1750" s="177">
        <f t="shared" si="112"/>
        <v>178.75</v>
      </c>
      <c r="M1750" s="177"/>
      <c r="N1750" s="177">
        <f t="shared" si="113"/>
        <v>178.75</v>
      </c>
    </row>
    <row r="1751" ht="12" customHeight="1" spans="1:14">
      <c r="A1751" s="25" t="s">
        <v>17</v>
      </c>
      <c r="B1751" s="26" t="s">
        <v>1442</v>
      </c>
      <c r="C1751" s="27">
        <v>5</v>
      </c>
      <c r="D1751" s="27" t="s">
        <v>1686</v>
      </c>
      <c r="E1751" s="30"/>
      <c r="F1751" s="30"/>
      <c r="G1751" s="177">
        <v>12.5</v>
      </c>
      <c r="H1751" s="178">
        <f t="shared" si="111"/>
        <v>12.5</v>
      </c>
      <c r="I1751" s="178"/>
      <c r="J1751" s="177">
        <f t="shared" si="110"/>
        <v>12.5</v>
      </c>
      <c r="K1751" s="177">
        <v>13.75</v>
      </c>
      <c r="L1751" s="177">
        <f t="shared" si="112"/>
        <v>171.88</v>
      </c>
      <c r="M1751" s="177"/>
      <c r="N1751" s="177">
        <f t="shared" si="113"/>
        <v>171.88</v>
      </c>
    </row>
    <row r="1752" ht="12" customHeight="1" spans="1:14">
      <c r="A1752" s="25" t="s">
        <v>17</v>
      </c>
      <c r="B1752" s="26" t="s">
        <v>1442</v>
      </c>
      <c r="C1752" s="27">
        <v>5</v>
      </c>
      <c r="D1752" s="27" t="s">
        <v>1687</v>
      </c>
      <c r="E1752" s="30"/>
      <c r="F1752" s="30"/>
      <c r="G1752" s="177">
        <v>12.5</v>
      </c>
      <c r="H1752" s="178">
        <f t="shared" si="111"/>
        <v>12.5</v>
      </c>
      <c r="I1752" s="178"/>
      <c r="J1752" s="177">
        <f t="shared" si="110"/>
        <v>12.5</v>
      </c>
      <c r="K1752" s="177">
        <v>13.75</v>
      </c>
      <c r="L1752" s="177">
        <f t="shared" si="112"/>
        <v>171.88</v>
      </c>
      <c r="M1752" s="177"/>
      <c r="N1752" s="177">
        <f t="shared" si="113"/>
        <v>171.88</v>
      </c>
    </row>
    <row r="1753" ht="12" customHeight="1" spans="1:14">
      <c r="A1753" s="25" t="s">
        <v>17</v>
      </c>
      <c r="B1753" s="26" t="s">
        <v>1442</v>
      </c>
      <c r="C1753" s="27">
        <v>5</v>
      </c>
      <c r="D1753" s="27" t="s">
        <v>509</v>
      </c>
      <c r="E1753" s="30"/>
      <c r="F1753" s="30"/>
      <c r="G1753" s="177">
        <v>12.5</v>
      </c>
      <c r="H1753" s="178">
        <f t="shared" si="111"/>
        <v>12.5</v>
      </c>
      <c r="I1753" s="178"/>
      <c r="J1753" s="177">
        <f t="shared" si="110"/>
        <v>12.5</v>
      </c>
      <c r="K1753" s="177">
        <v>13.75</v>
      </c>
      <c r="L1753" s="177">
        <f t="shared" si="112"/>
        <v>171.88</v>
      </c>
      <c r="M1753" s="177"/>
      <c r="N1753" s="177">
        <f t="shared" si="113"/>
        <v>171.88</v>
      </c>
    </row>
    <row r="1754" ht="12" customHeight="1" spans="1:14">
      <c r="A1754" s="25" t="s">
        <v>17</v>
      </c>
      <c r="B1754" s="26" t="s">
        <v>1442</v>
      </c>
      <c r="C1754" s="27">
        <v>5</v>
      </c>
      <c r="D1754" s="27" t="s">
        <v>1688</v>
      </c>
      <c r="E1754" s="30"/>
      <c r="F1754" s="30"/>
      <c r="G1754" s="177">
        <v>12.5</v>
      </c>
      <c r="H1754" s="178">
        <f t="shared" si="111"/>
        <v>12.5</v>
      </c>
      <c r="I1754" s="178"/>
      <c r="J1754" s="177">
        <f t="shared" si="110"/>
        <v>12.5</v>
      </c>
      <c r="K1754" s="177">
        <v>13.75</v>
      </c>
      <c r="L1754" s="177">
        <f t="shared" si="112"/>
        <v>171.88</v>
      </c>
      <c r="M1754" s="177"/>
      <c r="N1754" s="177">
        <f t="shared" si="113"/>
        <v>171.88</v>
      </c>
    </row>
    <row r="1755" ht="12" customHeight="1" spans="1:14">
      <c r="A1755" s="25" t="s">
        <v>17</v>
      </c>
      <c r="B1755" s="26" t="s">
        <v>1442</v>
      </c>
      <c r="C1755" s="27">
        <v>5</v>
      </c>
      <c r="D1755" s="27" t="s">
        <v>1689</v>
      </c>
      <c r="E1755" s="30"/>
      <c r="F1755" s="30"/>
      <c r="G1755" s="177">
        <v>12.5</v>
      </c>
      <c r="H1755" s="178">
        <f t="shared" si="111"/>
        <v>12.5</v>
      </c>
      <c r="I1755" s="178"/>
      <c r="J1755" s="177">
        <f t="shared" si="110"/>
        <v>12.5</v>
      </c>
      <c r="K1755" s="177">
        <v>13.75</v>
      </c>
      <c r="L1755" s="177">
        <f t="shared" si="112"/>
        <v>171.88</v>
      </c>
      <c r="M1755" s="177"/>
      <c r="N1755" s="177">
        <f t="shared" si="113"/>
        <v>171.88</v>
      </c>
    </row>
    <row r="1756" ht="12" customHeight="1" spans="1:14">
      <c r="A1756" s="25" t="s">
        <v>17</v>
      </c>
      <c r="B1756" s="26" t="s">
        <v>1442</v>
      </c>
      <c r="C1756" s="27">
        <v>5</v>
      </c>
      <c r="D1756" s="27" t="s">
        <v>1690</v>
      </c>
      <c r="E1756" s="30"/>
      <c r="F1756" s="30"/>
      <c r="G1756" s="177">
        <v>12.5</v>
      </c>
      <c r="H1756" s="178">
        <f t="shared" si="111"/>
        <v>12.5</v>
      </c>
      <c r="I1756" s="178"/>
      <c r="J1756" s="177">
        <f t="shared" si="110"/>
        <v>12.5</v>
      </c>
      <c r="K1756" s="177">
        <v>13.75</v>
      </c>
      <c r="L1756" s="177">
        <f t="shared" si="112"/>
        <v>171.88</v>
      </c>
      <c r="M1756" s="177"/>
      <c r="N1756" s="177">
        <f t="shared" si="113"/>
        <v>171.88</v>
      </c>
    </row>
    <row r="1757" ht="12" customHeight="1" spans="1:14">
      <c r="A1757" s="25" t="s">
        <v>17</v>
      </c>
      <c r="B1757" s="26" t="s">
        <v>1442</v>
      </c>
      <c r="C1757" s="27">
        <v>5</v>
      </c>
      <c r="D1757" s="27" t="s">
        <v>1691</v>
      </c>
      <c r="E1757" s="30"/>
      <c r="F1757" s="30"/>
      <c r="G1757" s="177">
        <v>12.5</v>
      </c>
      <c r="H1757" s="178">
        <f t="shared" si="111"/>
        <v>12.5</v>
      </c>
      <c r="I1757" s="178"/>
      <c r="J1757" s="177">
        <f t="shared" si="110"/>
        <v>12.5</v>
      </c>
      <c r="K1757" s="177">
        <v>13.75</v>
      </c>
      <c r="L1757" s="177">
        <f t="shared" si="112"/>
        <v>171.88</v>
      </c>
      <c r="M1757" s="177"/>
      <c r="N1757" s="177">
        <f t="shared" si="113"/>
        <v>171.88</v>
      </c>
    </row>
    <row r="1758" ht="12" customHeight="1" spans="1:14">
      <c r="A1758" s="25" t="s">
        <v>17</v>
      </c>
      <c r="B1758" s="26" t="s">
        <v>1442</v>
      </c>
      <c r="C1758" s="27">
        <v>5</v>
      </c>
      <c r="D1758" s="27" t="s">
        <v>1692</v>
      </c>
      <c r="E1758" s="30"/>
      <c r="F1758" s="30"/>
      <c r="G1758" s="177">
        <v>12.5</v>
      </c>
      <c r="H1758" s="178">
        <f t="shared" si="111"/>
        <v>12.5</v>
      </c>
      <c r="I1758" s="178"/>
      <c r="J1758" s="177">
        <f t="shared" si="110"/>
        <v>12.5</v>
      </c>
      <c r="K1758" s="177">
        <v>13.75</v>
      </c>
      <c r="L1758" s="177">
        <f t="shared" si="112"/>
        <v>171.88</v>
      </c>
      <c r="M1758" s="177"/>
      <c r="N1758" s="177">
        <f t="shared" si="113"/>
        <v>171.88</v>
      </c>
    </row>
    <row r="1759" ht="12" customHeight="1" spans="1:14">
      <c r="A1759" s="25" t="s">
        <v>17</v>
      </c>
      <c r="B1759" s="26" t="s">
        <v>1442</v>
      </c>
      <c r="C1759" s="27">
        <v>5</v>
      </c>
      <c r="D1759" s="27" t="s">
        <v>1693</v>
      </c>
      <c r="E1759" s="30"/>
      <c r="F1759" s="30"/>
      <c r="G1759" s="177">
        <v>12.5</v>
      </c>
      <c r="H1759" s="178">
        <f t="shared" si="111"/>
        <v>12.5</v>
      </c>
      <c r="I1759" s="178"/>
      <c r="J1759" s="177">
        <f t="shared" si="110"/>
        <v>12.5</v>
      </c>
      <c r="K1759" s="177">
        <v>13.75</v>
      </c>
      <c r="L1759" s="177">
        <f t="shared" si="112"/>
        <v>171.88</v>
      </c>
      <c r="M1759" s="177"/>
      <c r="N1759" s="177">
        <f t="shared" si="113"/>
        <v>171.88</v>
      </c>
    </row>
    <row r="1760" ht="12" customHeight="1" spans="1:14">
      <c r="A1760" s="25" t="s">
        <v>17</v>
      </c>
      <c r="B1760" s="26" t="s">
        <v>1442</v>
      </c>
      <c r="C1760" s="27">
        <v>5</v>
      </c>
      <c r="D1760" s="27" t="s">
        <v>1694</v>
      </c>
      <c r="E1760" s="30"/>
      <c r="F1760" s="30"/>
      <c r="G1760" s="177">
        <v>12.5</v>
      </c>
      <c r="H1760" s="178">
        <f t="shared" si="111"/>
        <v>12.5</v>
      </c>
      <c r="I1760" s="178"/>
      <c r="J1760" s="177">
        <f t="shared" si="110"/>
        <v>12.5</v>
      </c>
      <c r="K1760" s="177">
        <v>13.75</v>
      </c>
      <c r="L1760" s="177">
        <f t="shared" si="112"/>
        <v>171.88</v>
      </c>
      <c r="M1760" s="177"/>
      <c r="N1760" s="177">
        <f t="shared" si="113"/>
        <v>171.88</v>
      </c>
    </row>
    <row r="1761" ht="12" customHeight="1" spans="1:14">
      <c r="A1761" s="25" t="s">
        <v>17</v>
      </c>
      <c r="B1761" s="26" t="s">
        <v>1442</v>
      </c>
      <c r="C1761" s="27">
        <v>5</v>
      </c>
      <c r="D1761" s="27" t="s">
        <v>1695</v>
      </c>
      <c r="E1761" s="30"/>
      <c r="F1761" s="30"/>
      <c r="G1761" s="177">
        <v>12.5</v>
      </c>
      <c r="H1761" s="178">
        <f t="shared" si="111"/>
        <v>12.5</v>
      </c>
      <c r="I1761" s="178"/>
      <c r="J1761" s="177">
        <f t="shared" si="110"/>
        <v>12.5</v>
      </c>
      <c r="K1761" s="177">
        <v>13.75</v>
      </c>
      <c r="L1761" s="177">
        <f t="shared" si="112"/>
        <v>171.88</v>
      </c>
      <c r="M1761" s="177"/>
      <c r="N1761" s="177">
        <f t="shared" si="113"/>
        <v>171.88</v>
      </c>
    </row>
    <row r="1762" ht="12" customHeight="1" spans="1:14">
      <c r="A1762" s="25" t="s">
        <v>17</v>
      </c>
      <c r="B1762" s="26" t="s">
        <v>1442</v>
      </c>
      <c r="C1762" s="27">
        <v>5</v>
      </c>
      <c r="D1762" s="27" t="s">
        <v>1696</v>
      </c>
      <c r="E1762" s="30"/>
      <c r="F1762" s="30"/>
      <c r="G1762" s="177">
        <v>12.5</v>
      </c>
      <c r="H1762" s="178">
        <f t="shared" si="111"/>
        <v>12.5</v>
      </c>
      <c r="I1762" s="178"/>
      <c r="J1762" s="177">
        <f t="shared" si="110"/>
        <v>12.5</v>
      </c>
      <c r="K1762" s="177">
        <v>13.75</v>
      </c>
      <c r="L1762" s="177">
        <f t="shared" si="112"/>
        <v>171.88</v>
      </c>
      <c r="M1762" s="177"/>
      <c r="N1762" s="177">
        <f t="shared" si="113"/>
        <v>171.88</v>
      </c>
    </row>
    <row r="1763" ht="12" customHeight="1" spans="1:14">
      <c r="A1763" s="25" t="s">
        <v>17</v>
      </c>
      <c r="B1763" s="26" t="s">
        <v>1442</v>
      </c>
      <c r="C1763" s="27">
        <v>5</v>
      </c>
      <c r="D1763" s="27" t="s">
        <v>1697</v>
      </c>
      <c r="E1763" s="30"/>
      <c r="F1763" s="30"/>
      <c r="G1763" s="177">
        <v>12.5</v>
      </c>
      <c r="H1763" s="178">
        <f t="shared" si="111"/>
        <v>12.5</v>
      </c>
      <c r="I1763" s="178"/>
      <c r="J1763" s="177">
        <f t="shared" si="110"/>
        <v>12.5</v>
      </c>
      <c r="K1763" s="177">
        <v>13.75</v>
      </c>
      <c r="L1763" s="177">
        <f t="shared" si="112"/>
        <v>171.88</v>
      </c>
      <c r="M1763" s="177"/>
      <c r="N1763" s="177">
        <f t="shared" si="113"/>
        <v>171.88</v>
      </c>
    </row>
    <row r="1764" ht="12" customHeight="1" spans="1:14">
      <c r="A1764" s="25" t="s">
        <v>17</v>
      </c>
      <c r="B1764" s="26" t="s">
        <v>1442</v>
      </c>
      <c r="C1764" s="27">
        <v>5</v>
      </c>
      <c r="D1764" s="27" t="s">
        <v>1698</v>
      </c>
      <c r="E1764" s="30"/>
      <c r="F1764" s="30"/>
      <c r="G1764" s="177">
        <v>12.5</v>
      </c>
      <c r="H1764" s="178">
        <f t="shared" si="111"/>
        <v>12.5</v>
      </c>
      <c r="I1764" s="178"/>
      <c r="J1764" s="177">
        <f t="shared" si="110"/>
        <v>12.5</v>
      </c>
      <c r="K1764" s="177">
        <v>13.75</v>
      </c>
      <c r="L1764" s="177">
        <f t="shared" si="112"/>
        <v>171.88</v>
      </c>
      <c r="M1764" s="177"/>
      <c r="N1764" s="177">
        <f t="shared" si="113"/>
        <v>171.88</v>
      </c>
    </row>
    <row r="1765" ht="12" customHeight="1" spans="1:14">
      <c r="A1765" s="25" t="s">
        <v>17</v>
      </c>
      <c r="B1765" s="26" t="s">
        <v>1442</v>
      </c>
      <c r="C1765" s="27">
        <v>5</v>
      </c>
      <c r="D1765" s="27" t="s">
        <v>1699</v>
      </c>
      <c r="E1765" s="30"/>
      <c r="F1765" s="30"/>
      <c r="G1765" s="177">
        <v>13</v>
      </c>
      <c r="H1765" s="178">
        <f t="shared" si="111"/>
        <v>13</v>
      </c>
      <c r="I1765" s="178"/>
      <c r="J1765" s="177">
        <f t="shared" si="110"/>
        <v>13</v>
      </c>
      <c r="K1765" s="177">
        <v>13.75</v>
      </c>
      <c r="L1765" s="177">
        <f t="shared" si="112"/>
        <v>178.75</v>
      </c>
      <c r="M1765" s="177"/>
      <c r="N1765" s="177">
        <f t="shared" si="113"/>
        <v>178.75</v>
      </c>
    </row>
    <row r="1766" ht="12" customHeight="1" spans="1:14">
      <c r="A1766" s="25" t="s">
        <v>17</v>
      </c>
      <c r="B1766" s="26" t="s">
        <v>1442</v>
      </c>
      <c r="C1766" s="27">
        <v>5</v>
      </c>
      <c r="D1766" s="27" t="s">
        <v>1700</v>
      </c>
      <c r="E1766" s="30"/>
      <c r="F1766" s="30"/>
      <c r="G1766" s="177">
        <v>12.5</v>
      </c>
      <c r="H1766" s="178">
        <f t="shared" si="111"/>
        <v>12.5</v>
      </c>
      <c r="I1766" s="178"/>
      <c r="J1766" s="177">
        <f t="shared" si="110"/>
        <v>12.5</v>
      </c>
      <c r="K1766" s="177">
        <v>13.75</v>
      </c>
      <c r="L1766" s="177">
        <f t="shared" si="112"/>
        <v>171.88</v>
      </c>
      <c r="M1766" s="177"/>
      <c r="N1766" s="177">
        <f t="shared" si="113"/>
        <v>171.88</v>
      </c>
    </row>
    <row r="1767" ht="12" customHeight="1" spans="1:14">
      <c r="A1767" s="25" t="s">
        <v>17</v>
      </c>
      <c r="B1767" s="26" t="s">
        <v>1442</v>
      </c>
      <c r="C1767" s="27">
        <v>5</v>
      </c>
      <c r="D1767" s="27" t="s">
        <v>1701</v>
      </c>
      <c r="E1767" s="30"/>
      <c r="F1767" s="30"/>
      <c r="G1767" s="177">
        <v>12.5</v>
      </c>
      <c r="H1767" s="178">
        <f t="shared" si="111"/>
        <v>12.5</v>
      </c>
      <c r="I1767" s="178"/>
      <c r="J1767" s="177">
        <f t="shared" si="110"/>
        <v>12.5</v>
      </c>
      <c r="K1767" s="177">
        <v>13.75</v>
      </c>
      <c r="L1767" s="177">
        <f t="shared" si="112"/>
        <v>171.88</v>
      </c>
      <c r="M1767" s="177"/>
      <c r="N1767" s="177">
        <f t="shared" si="113"/>
        <v>171.88</v>
      </c>
    </row>
    <row r="1768" ht="12" customHeight="1" spans="1:14">
      <c r="A1768" s="25" t="s">
        <v>17</v>
      </c>
      <c r="B1768" s="26" t="s">
        <v>1442</v>
      </c>
      <c r="C1768" s="27">
        <v>5</v>
      </c>
      <c r="D1768" s="27" t="s">
        <v>1702</v>
      </c>
      <c r="E1768" s="30"/>
      <c r="F1768" s="30"/>
      <c r="G1768" s="177">
        <v>12.5</v>
      </c>
      <c r="H1768" s="178">
        <f t="shared" si="111"/>
        <v>12.5</v>
      </c>
      <c r="I1768" s="178"/>
      <c r="J1768" s="177">
        <f t="shared" si="110"/>
        <v>12.5</v>
      </c>
      <c r="K1768" s="177">
        <v>13.75</v>
      </c>
      <c r="L1768" s="177">
        <f t="shared" si="112"/>
        <v>171.88</v>
      </c>
      <c r="M1768" s="177"/>
      <c r="N1768" s="177">
        <f t="shared" si="113"/>
        <v>171.88</v>
      </c>
    </row>
    <row r="1769" ht="12" customHeight="1" spans="1:14">
      <c r="A1769" s="25" t="s">
        <v>17</v>
      </c>
      <c r="B1769" s="26" t="s">
        <v>1442</v>
      </c>
      <c r="C1769" s="27">
        <v>5</v>
      </c>
      <c r="D1769" s="27" t="s">
        <v>1703</v>
      </c>
      <c r="E1769" s="30"/>
      <c r="F1769" s="30"/>
      <c r="G1769" s="177">
        <v>12.5</v>
      </c>
      <c r="H1769" s="178">
        <f t="shared" si="111"/>
        <v>12.5</v>
      </c>
      <c r="I1769" s="178"/>
      <c r="J1769" s="177">
        <f t="shared" si="110"/>
        <v>12.5</v>
      </c>
      <c r="K1769" s="177">
        <v>13.75</v>
      </c>
      <c r="L1769" s="177">
        <f t="shared" si="112"/>
        <v>171.88</v>
      </c>
      <c r="M1769" s="177"/>
      <c r="N1769" s="177">
        <f t="shared" si="113"/>
        <v>171.88</v>
      </c>
    </row>
    <row r="1770" ht="12" customHeight="1" spans="1:14">
      <c r="A1770" s="25" t="s">
        <v>17</v>
      </c>
      <c r="B1770" s="26" t="s">
        <v>1442</v>
      </c>
      <c r="C1770" s="27">
        <v>5</v>
      </c>
      <c r="D1770" s="27" t="s">
        <v>1704</v>
      </c>
      <c r="E1770" s="30"/>
      <c r="F1770" s="30"/>
      <c r="G1770" s="177">
        <v>12.5</v>
      </c>
      <c r="H1770" s="178">
        <f t="shared" si="111"/>
        <v>12.5</v>
      </c>
      <c r="I1770" s="178"/>
      <c r="J1770" s="177">
        <f t="shared" si="110"/>
        <v>12.5</v>
      </c>
      <c r="K1770" s="177">
        <v>13.75</v>
      </c>
      <c r="L1770" s="177">
        <f t="shared" si="112"/>
        <v>171.88</v>
      </c>
      <c r="M1770" s="177"/>
      <c r="N1770" s="177">
        <f t="shared" si="113"/>
        <v>171.88</v>
      </c>
    </row>
    <row r="1771" ht="12" customHeight="1" spans="1:14">
      <c r="A1771" s="25" t="s">
        <v>17</v>
      </c>
      <c r="B1771" s="26" t="s">
        <v>1442</v>
      </c>
      <c r="C1771" s="27">
        <v>5</v>
      </c>
      <c r="D1771" s="27" t="s">
        <v>1705</v>
      </c>
      <c r="E1771" s="30"/>
      <c r="F1771" s="30"/>
      <c r="G1771" s="177">
        <v>12.5</v>
      </c>
      <c r="H1771" s="178">
        <f t="shared" si="111"/>
        <v>12.5</v>
      </c>
      <c r="I1771" s="178"/>
      <c r="J1771" s="177">
        <f t="shared" si="110"/>
        <v>12.5</v>
      </c>
      <c r="K1771" s="177">
        <v>13.75</v>
      </c>
      <c r="L1771" s="177">
        <f t="shared" si="112"/>
        <v>171.88</v>
      </c>
      <c r="M1771" s="177"/>
      <c r="N1771" s="177">
        <f t="shared" si="113"/>
        <v>171.88</v>
      </c>
    </row>
    <row r="1772" ht="12" customHeight="1" spans="1:14">
      <c r="A1772" s="25" t="s">
        <v>17</v>
      </c>
      <c r="B1772" s="26" t="s">
        <v>1442</v>
      </c>
      <c r="C1772" s="27">
        <v>5</v>
      </c>
      <c r="D1772" s="27" t="s">
        <v>1706</v>
      </c>
      <c r="E1772" s="30"/>
      <c r="F1772" s="30"/>
      <c r="G1772" s="177">
        <v>12.5</v>
      </c>
      <c r="H1772" s="178">
        <f t="shared" si="111"/>
        <v>12.5</v>
      </c>
      <c r="I1772" s="178"/>
      <c r="J1772" s="177">
        <f t="shared" si="110"/>
        <v>12.5</v>
      </c>
      <c r="K1772" s="177">
        <v>13.75</v>
      </c>
      <c r="L1772" s="177">
        <f t="shared" si="112"/>
        <v>171.88</v>
      </c>
      <c r="M1772" s="177"/>
      <c r="N1772" s="177">
        <f t="shared" si="113"/>
        <v>171.88</v>
      </c>
    </row>
    <row r="1773" ht="12" customHeight="1" spans="1:14">
      <c r="A1773" s="25" t="s">
        <v>17</v>
      </c>
      <c r="B1773" s="26" t="s">
        <v>1442</v>
      </c>
      <c r="C1773" s="27">
        <v>5</v>
      </c>
      <c r="D1773" s="27" t="s">
        <v>1707</v>
      </c>
      <c r="E1773" s="30"/>
      <c r="F1773" s="30"/>
      <c r="G1773" s="177">
        <v>12.5</v>
      </c>
      <c r="H1773" s="178">
        <f t="shared" si="111"/>
        <v>12.5</v>
      </c>
      <c r="I1773" s="178"/>
      <c r="J1773" s="177">
        <f t="shared" si="110"/>
        <v>12.5</v>
      </c>
      <c r="K1773" s="177">
        <v>13.75</v>
      </c>
      <c r="L1773" s="177">
        <f t="shared" si="112"/>
        <v>171.88</v>
      </c>
      <c r="M1773" s="177"/>
      <c r="N1773" s="177">
        <f t="shared" si="113"/>
        <v>171.88</v>
      </c>
    </row>
    <row r="1774" ht="12" customHeight="1" spans="1:14">
      <c r="A1774" s="25" t="s">
        <v>17</v>
      </c>
      <c r="B1774" s="26" t="s">
        <v>1442</v>
      </c>
      <c r="C1774" s="27">
        <v>5</v>
      </c>
      <c r="D1774" s="27" t="s">
        <v>1708</v>
      </c>
      <c r="E1774" s="30"/>
      <c r="F1774" s="30"/>
      <c r="G1774" s="177">
        <v>12.5</v>
      </c>
      <c r="H1774" s="178">
        <f t="shared" si="111"/>
        <v>12.5</v>
      </c>
      <c r="I1774" s="178"/>
      <c r="J1774" s="177">
        <f t="shared" si="110"/>
        <v>12.5</v>
      </c>
      <c r="K1774" s="177">
        <v>13.75</v>
      </c>
      <c r="L1774" s="177">
        <f t="shared" si="112"/>
        <v>171.88</v>
      </c>
      <c r="M1774" s="177"/>
      <c r="N1774" s="177">
        <f t="shared" si="113"/>
        <v>171.88</v>
      </c>
    </row>
    <row r="1775" ht="12" customHeight="1" spans="1:14">
      <c r="A1775" s="25" t="s">
        <v>17</v>
      </c>
      <c r="B1775" s="26" t="s">
        <v>1442</v>
      </c>
      <c r="C1775" s="27">
        <v>5</v>
      </c>
      <c r="D1775" s="27" t="s">
        <v>1709</v>
      </c>
      <c r="E1775" s="30"/>
      <c r="F1775" s="30"/>
      <c r="G1775" s="177">
        <v>12.5</v>
      </c>
      <c r="H1775" s="178">
        <f t="shared" si="111"/>
        <v>12.5</v>
      </c>
      <c r="I1775" s="178"/>
      <c r="J1775" s="177">
        <f t="shared" si="110"/>
        <v>12.5</v>
      </c>
      <c r="K1775" s="177">
        <v>13.75</v>
      </c>
      <c r="L1775" s="177">
        <f t="shared" si="112"/>
        <v>171.88</v>
      </c>
      <c r="M1775" s="177"/>
      <c r="N1775" s="177">
        <f t="shared" si="113"/>
        <v>171.88</v>
      </c>
    </row>
    <row r="1776" ht="12" customHeight="1" spans="1:14">
      <c r="A1776" s="25" t="s">
        <v>17</v>
      </c>
      <c r="B1776" s="26" t="s">
        <v>1442</v>
      </c>
      <c r="C1776" s="27">
        <v>5</v>
      </c>
      <c r="D1776" s="27" t="s">
        <v>1616</v>
      </c>
      <c r="E1776" s="30"/>
      <c r="F1776" s="30"/>
      <c r="G1776" s="177">
        <v>12.5</v>
      </c>
      <c r="H1776" s="178">
        <f t="shared" si="111"/>
        <v>12.5</v>
      </c>
      <c r="I1776" s="178"/>
      <c r="J1776" s="177">
        <f t="shared" si="110"/>
        <v>12.5</v>
      </c>
      <c r="K1776" s="177">
        <v>13.75</v>
      </c>
      <c r="L1776" s="177">
        <f t="shared" si="112"/>
        <v>171.88</v>
      </c>
      <c r="M1776" s="177"/>
      <c r="N1776" s="177">
        <f t="shared" si="113"/>
        <v>171.88</v>
      </c>
    </row>
    <row r="1777" ht="12" customHeight="1" spans="1:14">
      <c r="A1777" s="25" t="s">
        <v>17</v>
      </c>
      <c r="B1777" s="26" t="s">
        <v>1442</v>
      </c>
      <c r="C1777" s="27">
        <v>5</v>
      </c>
      <c r="D1777" s="27" t="s">
        <v>1710</v>
      </c>
      <c r="E1777" s="30"/>
      <c r="F1777" s="30"/>
      <c r="G1777" s="177">
        <v>12.5</v>
      </c>
      <c r="H1777" s="178">
        <f t="shared" si="111"/>
        <v>12.5</v>
      </c>
      <c r="I1777" s="178"/>
      <c r="J1777" s="177">
        <f t="shared" si="110"/>
        <v>12.5</v>
      </c>
      <c r="K1777" s="177">
        <v>13.75</v>
      </c>
      <c r="L1777" s="177">
        <f t="shared" si="112"/>
        <v>171.88</v>
      </c>
      <c r="M1777" s="177"/>
      <c r="N1777" s="177">
        <f t="shared" si="113"/>
        <v>171.88</v>
      </c>
    </row>
    <row r="1778" ht="12" customHeight="1" spans="1:14">
      <c r="A1778" s="25" t="s">
        <v>17</v>
      </c>
      <c r="B1778" s="26" t="s">
        <v>1442</v>
      </c>
      <c r="C1778" s="27">
        <v>5</v>
      </c>
      <c r="D1778" s="27" t="s">
        <v>1711</v>
      </c>
      <c r="E1778" s="30"/>
      <c r="F1778" s="30"/>
      <c r="G1778" s="177">
        <v>12.5</v>
      </c>
      <c r="H1778" s="178">
        <f t="shared" si="111"/>
        <v>12.5</v>
      </c>
      <c r="I1778" s="178"/>
      <c r="J1778" s="177">
        <f t="shared" si="110"/>
        <v>12.5</v>
      </c>
      <c r="K1778" s="177">
        <v>13.75</v>
      </c>
      <c r="L1778" s="177">
        <f t="shared" si="112"/>
        <v>171.88</v>
      </c>
      <c r="M1778" s="177"/>
      <c r="N1778" s="177">
        <f t="shared" si="113"/>
        <v>171.88</v>
      </c>
    </row>
    <row r="1779" ht="12" customHeight="1" spans="1:14">
      <c r="A1779" s="25" t="s">
        <v>17</v>
      </c>
      <c r="B1779" s="26" t="s">
        <v>1442</v>
      </c>
      <c r="C1779" s="27">
        <v>5</v>
      </c>
      <c r="D1779" s="27" t="s">
        <v>1712</v>
      </c>
      <c r="E1779" s="30"/>
      <c r="F1779" s="30"/>
      <c r="G1779" s="177">
        <v>12.5</v>
      </c>
      <c r="H1779" s="178">
        <f t="shared" si="111"/>
        <v>12.5</v>
      </c>
      <c r="I1779" s="178"/>
      <c r="J1779" s="177">
        <f t="shared" si="110"/>
        <v>12.5</v>
      </c>
      <c r="K1779" s="177">
        <v>13.75</v>
      </c>
      <c r="L1779" s="177">
        <f t="shared" si="112"/>
        <v>171.88</v>
      </c>
      <c r="M1779" s="177"/>
      <c r="N1779" s="177">
        <f t="shared" si="113"/>
        <v>171.88</v>
      </c>
    </row>
    <row r="1780" ht="12" customHeight="1" spans="1:14">
      <c r="A1780" s="25" t="s">
        <v>17</v>
      </c>
      <c r="B1780" s="26" t="s">
        <v>1442</v>
      </c>
      <c r="C1780" s="27">
        <v>5</v>
      </c>
      <c r="D1780" s="27" t="s">
        <v>1713</v>
      </c>
      <c r="E1780" s="30"/>
      <c r="F1780" s="30"/>
      <c r="G1780" s="177">
        <v>12.5</v>
      </c>
      <c r="H1780" s="178">
        <f t="shared" si="111"/>
        <v>12.5</v>
      </c>
      <c r="I1780" s="178"/>
      <c r="J1780" s="177">
        <f t="shared" si="110"/>
        <v>12.5</v>
      </c>
      <c r="K1780" s="177">
        <v>13.75</v>
      </c>
      <c r="L1780" s="177">
        <f t="shared" si="112"/>
        <v>171.88</v>
      </c>
      <c r="M1780" s="177"/>
      <c r="N1780" s="177">
        <f t="shared" si="113"/>
        <v>171.88</v>
      </c>
    </row>
    <row r="1781" ht="12" customHeight="1" spans="1:14">
      <c r="A1781" s="25" t="s">
        <v>17</v>
      </c>
      <c r="B1781" s="26" t="s">
        <v>1442</v>
      </c>
      <c r="C1781" s="27">
        <v>5</v>
      </c>
      <c r="D1781" s="27" t="s">
        <v>1714</v>
      </c>
      <c r="E1781" s="30"/>
      <c r="F1781" s="30"/>
      <c r="G1781" s="177">
        <v>12.5</v>
      </c>
      <c r="H1781" s="178">
        <f t="shared" si="111"/>
        <v>12.5</v>
      </c>
      <c r="I1781" s="178"/>
      <c r="J1781" s="177">
        <f t="shared" si="110"/>
        <v>12.5</v>
      </c>
      <c r="K1781" s="177">
        <v>13.75</v>
      </c>
      <c r="L1781" s="177">
        <f t="shared" si="112"/>
        <v>171.88</v>
      </c>
      <c r="M1781" s="177"/>
      <c r="N1781" s="177">
        <f t="shared" si="113"/>
        <v>171.88</v>
      </c>
    </row>
    <row r="1782" ht="12" customHeight="1" spans="1:14">
      <c r="A1782" s="25" t="s">
        <v>17</v>
      </c>
      <c r="B1782" s="26" t="s">
        <v>1442</v>
      </c>
      <c r="C1782" s="27">
        <v>6</v>
      </c>
      <c r="D1782" s="27" t="s">
        <v>1715</v>
      </c>
      <c r="E1782" s="30"/>
      <c r="F1782" s="30"/>
      <c r="G1782" s="177">
        <v>12.5</v>
      </c>
      <c r="H1782" s="178">
        <f t="shared" si="111"/>
        <v>12.5</v>
      </c>
      <c r="I1782" s="178"/>
      <c r="J1782" s="177">
        <f t="shared" si="110"/>
        <v>12.5</v>
      </c>
      <c r="K1782" s="177">
        <v>13.75</v>
      </c>
      <c r="L1782" s="177">
        <f t="shared" si="112"/>
        <v>171.88</v>
      </c>
      <c r="M1782" s="177"/>
      <c r="N1782" s="177">
        <f t="shared" si="113"/>
        <v>171.88</v>
      </c>
    </row>
    <row r="1783" ht="12" customHeight="1" spans="1:14">
      <c r="A1783" s="25" t="s">
        <v>17</v>
      </c>
      <c r="B1783" s="26" t="s">
        <v>1442</v>
      </c>
      <c r="C1783" s="27">
        <v>6</v>
      </c>
      <c r="D1783" s="27" t="s">
        <v>1716</v>
      </c>
      <c r="E1783" s="30"/>
      <c r="F1783" s="30"/>
      <c r="G1783" s="177">
        <v>13</v>
      </c>
      <c r="H1783" s="178">
        <f t="shared" si="111"/>
        <v>13</v>
      </c>
      <c r="I1783" s="178"/>
      <c r="J1783" s="177">
        <f t="shared" si="110"/>
        <v>13</v>
      </c>
      <c r="K1783" s="177">
        <v>13.75</v>
      </c>
      <c r="L1783" s="177">
        <f t="shared" si="112"/>
        <v>178.75</v>
      </c>
      <c r="M1783" s="177"/>
      <c r="N1783" s="177">
        <f t="shared" si="113"/>
        <v>178.75</v>
      </c>
    </row>
    <row r="1784" ht="12" customHeight="1" spans="1:14">
      <c r="A1784" s="25" t="s">
        <v>17</v>
      </c>
      <c r="B1784" s="26" t="s">
        <v>1442</v>
      </c>
      <c r="C1784" s="27">
        <v>6</v>
      </c>
      <c r="D1784" s="27" t="s">
        <v>430</v>
      </c>
      <c r="E1784" s="30"/>
      <c r="F1784" s="30"/>
      <c r="G1784" s="177">
        <v>12.5</v>
      </c>
      <c r="H1784" s="178">
        <f t="shared" si="111"/>
        <v>12.5</v>
      </c>
      <c r="I1784" s="178"/>
      <c r="J1784" s="177">
        <f t="shared" si="110"/>
        <v>12.5</v>
      </c>
      <c r="K1784" s="177">
        <v>13.75</v>
      </c>
      <c r="L1784" s="177">
        <f t="shared" si="112"/>
        <v>171.88</v>
      </c>
      <c r="M1784" s="177"/>
      <c r="N1784" s="177">
        <f t="shared" si="113"/>
        <v>171.88</v>
      </c>
    </row>
    <row r="1785" ht="12" customHeight="1" spans="1:14">
      <c r="A1785" s="25" t="s">
        <v>17</v>
      </c>
      <c r="B1785" s="26" t="s">
        <v>1442</v>
      </c>
      <c r="C1785" s="27">
        <v>6</v>
      </c>
      <c r="D1785" s="27" t="s">
        <v>1717</v>
      </c>
      <c r="E1785" s="30"/>
      <c r="F1785" s="30"/>
      <c r="G1785" s="177">
        <v>12.5</v>
      </c>
      <c r="H1785" s="178">
        <f t="shared" si="111"/>
        <v>12.5</v>
      </c>
      <c r="I1785" s="178"/>
      <c r="J1785" s="177">
        <f t="shared" si="110"/>
        <v>12.5</v>
      </c>
      <c r="K1785" s="177">
        <v>13.75</v>
      </c>
      <c r="L1785" s="177">
        <f t="shared" si="112"/>
        <v>171.88</v>
      </c>
      <c r="M1785" s="177"/>
      <c r="N1785" s="177">
        <f t="shared" si="113"/>
        <v>171.88</v>
      </c>
    </row>
    <row r="1786" ht="12" customHeight="1" spans="1:14">
      <c r="A1786" s="25" t="s">
        <v>17</v>
      </c>
      <c r="B1786" s="26" t="s">
        <v>1442</v>
      </c>
      <c r="C1786" s="27">
        <v>6</v>
      </c>
      <c r="D1786" s="27" t="s">
        <v>1718</v>
      </c>
      <c r="E1786" s="30"/>
      <c r="F1786" s="30"/>
      <c r="G1786" s="177">
        <v>12.5</v>
      </c>
      <c r="H1786" s="178">
        <f t="shared" si="111"/>
        <v>12.5</v>
      </c>
      <c r="I1786" s="178"/>
      <c r="J1786" s="177">
        <f t="shared" si="110"/>
        <v>12.5</v>
      </c>
      <c r="K1786" s="177">
        <v>13.75</v>
      </c>
      <c r="L1786" s="177">
        <f t="shared" si="112"/>
        <v>171.88</v>
      </c>
      <c r="M1786" s="177"/>
      <c r="N1786" s="177">
        <f t="shared" si="113"/>
        <v>171.88</v>
      </c>
    </row>
    <row r="1787" ht="12" customHeight="1" spans="1:14">
      <c r="A1787" s="25" t="s">
        <v>17</v>
      </c>
      <c r="B1787" s="26" t="s">
        <v>1442</v>
      </c>
      <c r="C1787" s="27">
        <v>6</v>
      </c>
      <c r="D1787" s="27" t="s">
        <v>1289</v>
      </c>
      <c r="E1787" s="30"/>
      <c r="F1787" s="30"/>
      <c r="G1787" s="177">
        <v>25</v>
      </c>
      <c r="H1787" s="178">
        <f t="shared" si="111"/>
        <v>25</v>
      </c>
      <c r="I1787" s="178"/>
      <c r="J1787" s="177">
        <f t="shared" si="110"/>
        <v>25</v>
      </c>
      <c r="K1787" s="177">
        <v>13.75</v>
      </c>
      <c r="L1787" s="177">
        <f t="shared" si="112"/>
        <v>343.75</v>
      </c>
      <c r="M1787" s="177"/>
      <c r="N1787" s="177">
        <f t="shared" si="113"/>
        <v>343.75</v>
      </c>
    </row>
    <row r="1788" ht="12" customHeight="1" spans="1:14">
      <c r="A1788" s="25" t="s">
        <v>17</v>
      </c>
      <c r="B1788" s="26" t="s">
        <v>1442</v>
      </c>
      <c r="C1788" s="27">
        <v>6</v>
      </c>
      <c r="D1788" s="27" t="s">
        <v>1719</v>
      </c>
      <c r="E1788" s="30"/>
      <c r="F1788" s="30"/>
      <c r="G1788" s="177">
        <v>12.5</v>
      </c>
      <c r="H1788" s="178">
        <f t="shared" si="111"/>
        <v>12.5</v>
      </c>
      <c r="I1788" s="178"/>
      <c r="J1788" s="177">
        <f t="shared" si="110"/>
        <v>12.5</v>
      </c>
      <c r="K1788" s="177">
        <v>13.75</v>
      </c>
      <c r="L1788" s="177">
        <f t="shared" si="112"/>
        <v>171.88</v>
      </c>
      <c r="M1788" s="177"/>
      <c r="N1788" s="177">
        <f t="shared" si="113"/>
        <v>171.88</v>
      </c>
    </row>
    <row r="1789" ht="12" customHeight="1" spans="1:14">
      <c r="A1789" s="25" t="s">
        <v>17</v>
      </c>
      <c r="B1789" s="26" t="s">
        <v>1442</v>
      </c>
      <c r="C1789" s="27">
        <v>6</v>
      </c>
      <c r="D1789" s="27" t="s">
        <v>1720</v>
      </c>
      <c r="E1789" s="30"/>
      <c r="F1789" s="30"/>
      <c r="G1789" s="177">
        <v>12.5</v>
      </c>
      <c r="H1789" s="178">
        <f t="shared" si="111"/>
        <v>12.5</v>
      </c>
      <c r="I1789" s="178"/>
      <c r="J1789" s="177">
        <f t="shared" si="110"/>
        <v>12.5</v>
      </c>
      <c r="K1789" s="177">
        <v>13.75</v>
      </c>
      <c r="L1789" s="177">
        <f t="shared" si="112"/>
        <v>171.88</v>
      </c>
      <c r="M1789" s="177"/>
      <c r="N1789" s="177">
        <f t="shared" si="113"/>
        <v>171.88</v>
      </c>
    </row>
    <row r="1790" ht="12" customHeight="1" spans="1:14">
      <c r="A1790" s="25" t="s">
        <v>17</v>
      </c>
      <c r="B1790" s="26" t="s">
        <v>1442</v>
      </c>
      <c r="C1790" s="27">
        <v>6</v>
      </c>
      <c r="D1790" s="27" t="s">
        <v>1721</v>
      </c>
      <c r="E1790" s="30"/>
      <c r="F1790" s="30"/>
      <c r="G1790" s="177">
        <v>12.5</v>
      </c>
      <c r="H1790" s="178">
        <f t="shared" si="111"/>
        <v>12.5</v>
      </c>
      <c r="I1790" s="178"/>
      <c r="J1790" s="177">
        <f t="shared" si="110"/>
        <v>12.5</v>
      </c>
      <c r="K1790" s="177">
        <v>13.75</v>
      </c>
      <c r="L1790" s="177">
        <f t="shared" si="112"/>
        <v>171.88</v>
      </c>
      <c r="M1790" s="177"/>
      <c r="N1790" s="177">
        <f t="shared" si="113"/>
        <v>171.88</v>
      </c>
    </row>
    <row r="1791" ht="12" customHeight="1" spans="1:14">
      <c r="A1791" s="25" t="s">
        <v>17</v>
      </c>
      <c r="B1791" s="26" t="s">
        <v>1442</v>
      </c>
      <c r="C1791" s="27">
        <v>6</v>
      </c>
      <c r="D1791" s="27" t="s">
        <v>1722</v>
      </c>
      <c r="E1791" s="30"/>
      <c r="F1791" s="30"/>
      <c r="G1791" s="177">
        <v>12.5</v>
      </c>
      <c r="H1791" s="178">
        <f t="shared" si="111"/>
        <v>12.5</v>
      </c>
      <c r="I1791" s="178"/>
      <c r="J1791" s="177">
        <f t="shared" si="110"/>
        <v>12.5</v>
      </c>
      <c r="K1791" s="177">
        <v>13.75</v>
      </c>
      <c r="L1791" s="177">
        <f t="shared" si="112"/>
        <v>171.88</v>
      </c>
      <c r="M1791" s="177"/>
      <c r="N1791" s="177">
        <f t="shared" si="113"/>
        <v>171.88</v>
      </c>
    </row>
    <row r="1792" ht="12" customHeight="1" spans="1:14">
      <c r="A1792" s="25" t="s">
        <v>17</v>
      </c>
      <c r="B1792" s="26" t="s">
        <v>1442</v>
      </c>
      <c r="C1792" s="27">
        <v>6</v>
      </c>
      <c r="D1792" s="27" t="s">
        <v>1723</v>
      </c>
      <c r="E1792" s="30"/>
      <c r="F1792" s="30"/>
      <c r="G1792" s="177">
        <v>12.5</v>
      </c>
      <c r="H1792" s="178">
        <f t="shared" si="111"/>
        <v>12.5</v>
      </c>
      <c r="I1792" s="178"/>
      <c r="J1792" s="177">
        <f t="shared" si="110"/>
        <v>12.5</v>
      </c>
      <c r="K1792" s="177">
        <v>13.75</v>
      </c>
      <c r="L1792" s="177">
        <f t="shared" si="112"/>
        <v>171.88</v>
      </c>
      <c r="M1792" s="177"/>
      <c r="N1792" s="177">
        <f t="shared" si="113"/>
        <v>171.88</v>
      </c>
    </row>
    <row r="1793" ht="12" customHeight="1" spans="1:14">
      <c r="A1793" s="25" t="s">
        <v>17</v>
      </c>
      <c r="B1793" s="26" t="s">
        <v>1442</v>
      </c>
      <c r="C1793" s="27">
        <v>6</v>
      </c>
      <c r="D1793" s="27" t="s">
        <v>1229</v>
      </c>
      <c r="E1793" s="30"/>
      <c r="F1793" s="30"/>
      <c r="G1793" s="177">
        <v>12.5</v>
      </c>
      <c r="H1793" s="178">
        <f t="shared" si="111"/>
        <v>12.5</v>
      </c>
      <c r="I1793" s="178"/>
      <c r="J1793" s="177">
        <f t="shared" si="110"/>
        <v>12.5</v>
      </c>
      <c r="K1793" s="177">
        <v>13.75</v>
      </c>
      <c r="L1793" s="177">
        <f t="shared" si="112"/>
        <v>171.88</v>
      </c>
      <c r="M1793" s="177"/>
      <c r="N1793" s="177">
        <f t="shared" si="113"/>
        <v>171.88</v>
      </c>
    </row>
    <row r="1794" ht="12" customHeight="1" spans="1:14">
      <c r="A1794" s="25" t="s">
        <v>17</v>
      </c>
      <c r="B1794" s="26" t="s">
        <v>1442</v>
      </c>
      <c r="C1794" s="27">
        <v>6</v>
      </c>
      <c r="D1794" s="27" t="s">
        <v>1724</v>
      </c>
      <c r="E1794" s="30"/>
      <c r="F1794" s="30"/>
      <c r="G1794" s="177">
        <v>13</v>
      </c>
      <c r="H1794" s="178">
        <f t="shared" si="111"/>
        <v>13</v>
      </c>
      <c r="I1794" s="178"/>
      <c r="J1794" s="177">
        <f t="shared" si="110"/>
        <v>13</v>
      </c>
      <c r="K1794" s="177">
        <v>13.75</v>
      </c>
      <c r="L1794" s="177">
        <f t="shared" si="112"/>
        <v>178.75</v>
      </c>
      <c r="M1794" s="177"/>
      <c r="N1794" s="177">
        <f t="shared" si="113"/>
        <v>178.75</v>
      </c>
    </row>
    <row r="1795" ht="12" customHeight="1" spans="1:14">
      <c r="A1795" s="25" t="s">
        <v>17</v>
      </c>
      <c r="B1795" s="26" t="s">
        <v>1442</v>
      </c>
      <c r="C1795" s="27">
        <v>6</v>
      </c>
      <c r="D1795" s="27" t="s">
        <v>1725</v>
      </c>
      <c r="E1795" s="30"/>
      <c r="F1795" s="30"/>
      <c r="G1795" s="177">
        <v>12.5</v>
      </c>
      <c r="H1795" s="178">
        <f t="shared" si="111"/>
        <v>12.5</v>
      </c>
      <c r="I1795" s="178"/>
      <c r="J1795" s="177">
        <f t="shared" si="110"/>
        <v>12.5</v>
      </c>
      <c r="K1795" s="177">
        <v>13.75</v>
      </c>
      <c r="L1795" s="177">
        <f t="shared" si="112"/>
        <v>171.88</v>
      </c>
      <c r="M1795" s="177"/>
      <c r="N1795" s="177">
        <f t="shared" si="113"/>
        <v>171.88</v>
      </c>
    </row>
    <row r="1796" ht="12" customHeight="1" spans="1:14">
      <c r="A1796" s="25" t="s">
        <v>17</v>
      </c>
      <c r="B1796" s="26" t="s">
        <v>1442</v>
      </c>
      <c r="C1796" s="27">
        <v>6</v>
      </c>
      <c r="D1796" s="27" t="s">
        <v>1726</v>
      </c>
      <c r="E1796" s="30"/>
      <c r="F1796" s="30"/>
      <c r="G1796" s="177">
        <v>12.5</v>
      </c>
      <c r="H1796" s="178">
        <f t="shared" si="111"/>
        <v>12.5</v>
      </c>
      <c r="I1796" s="178"/>
      <c r="J1796" s="177">
        <f t="shared" si="110"/>
        <v>12.5</v>
      </c>
      <c r="K1796" s="177">
        <v>13.75</v>
      </c>
      <c r="L1796" s="177">
        <f t="shared" si="112"/>
        <v>171.88</v>
      </c>
      <c r="M1796" s="177"/>
      <c r="N1796" s="177">
        <f t="shared" si="113"/>
        <v>171.88</v>
      </c>
    </row>
    <row r="1797" ht="12" customHeight="1" spans="1:14">
      <c r="A1797" s="25" t="s">
        <v>17</v>
      </c>
      <c r="B1797" s="26" t="s">
        <v>1442</v>
      </c>
      <c r="C1797" s="27">
        <v>6</v>
      </c>
      <c r="D1797" s="27" t="s">
        <v>1727</v>
      </c>
      <c r="E1797" s="30"/>
      <c r="F1797" s="30"/>
      <c r="G1797" s="177">
        <v>25</v>
      </c>
      <c r="H1797" s="178">
        <f t="shared" si="111"/>
        <v>25</v>
      </c>
      <c r="I1797" s="178"/>
      <c r="J1797" s="177">
        <f t="shared" ref="J1797:J1860" si="114">H1797</f>
        <v>25</v>
      </c>
      <c r="K1797" s="177">
        <v>13.75</v>
      </c>
      <c r="L1797" s="177">
        <f t="shared" si="112"/>
        <v>343.75</v>
      </c>
      <c r="M1797" s="177"/>
      <c r="N1797" s="177">
        <f t="shared" si="113"/>
        <v>343.75</v>
      </c>
    </row>
    <row r="1798" ht="12" customHeight="1" spans="1:14">
      <c r="A1798" s="25" t="s">
        <v>17</v>
      </c>
      <c r="B1798" s="26" t="s">
        <v>1442</v>
      </c>
      <c r="C1798" s="27">
        <v>6</v>
      </c>
      <c r="D1798" s="27" t="s">
        <v>1728</v>
      </c>
      <c r="E1798" s="30"/>
      <c r="F1798" s="30"/>
      <c r="G1798" s="177">
        <v>12.5</v>
      </c>
      <c r="H1798" s="178">
        <f t="shared" ref="H1798:H1861" si="115">SUBTOTAL(9,E1798:G1798)</f>
        <v>12.5</v>
      </c>
      <c r="I1798" s="178"/>
      <c r="J1798" s="177">
        <f t="shared" si="114"/>
        <v>12.5</v>
      </c>
      <c r="K1798" s="177">
        <v>13.75</v>
      </c>
      <c r="L1798" s="177">
        <f t="shared" ref="L1798:L1861" si="116">ROUND(H1798*K1798,2)</f>
        <v>171.88</v>
      </c>
      <c r="M1798" s="177"/>
      <c r="N1798" s="177">
        <f t="shared" ref="N1798:N1861" si="117">L1798-M1798</f>
        <v>171.88</v>
      </c>
    </row>
    <row r="1799" ht="12" customHeight="1" spans="1:14">
      <c r="A1799" s="25" t="s">
        <v>17</v>
      </c>
      <c r="B1799" s="26" t="s">
        <v>1442</v>
      </c>
      <c r="C1799" s="27">
        <v>6</v>
      </c>
      <c r="D1799" s="27" t="s">
        <v>1729</v>
      </c>
      <c r="E1799" s="30"/>
      <c r="F1799" s="30"/>
      <c r="G1799" s="177">
        <v>12.5</v>
      </c>
      <c r="H1799" s="178">
        <f t="shared" si="115"/>
        <v>12.5</v>
      </c>
      <c r="I1799" s="178"/>
      <c r="J1799" s="177">
        <f t="shared" si="114"/>
        <v>12.5</v>
      </c>
      <c r="K1799" s="177">
        <v>13.75</v>
      </c>
      <c r="L1799" s="177">
        <f t="shared" si="116"/>
        <v>171.88</v>
      </c>
      <c r="M1799" s="177"/>
      <c r="N1799" s="177">
        <f t="shared" si="117"/>
        <v>171.88</v>
      </c>
    </row>
    <row r="1800" ht="12" customHeight="1" spans="1:14">
      <c r="A1800" s="25" t="s">
        <v>17</v>
      </c>
      <c r="B1800" s="26" t="s">
        <v>1442</v>
      </c>
      <c r="C1800" s="27">
        <v>6</v>
      </c>
      <c r="D1800" s="27" t="s">
        <v>1730</v>
      </c>
      <c r="E1800" s="30"/>
      <c r="F1800" s="30"/>
      <c r="G1800" s="177">
        <v>12.5</v>
      </c>
      <c r="H1800" s="178">
        <f t="shared" si="115"/>
        <v>12.5</v>
      </c>
      <c r="I1800" s="178"/>
      <c r="J1800" s="177">
        <f t="shared" si="114"/>
        <v>12.5</v>
      </c>
      <c r="K1800" s="177">
        <v>13.75</v>
      </c>
      <c r="L1800" s="177">
        <f t="shared" si="116"/>
        <v>171.88</v>
      </c>
      <c r="M1800" s="177"/>
      <c r="N1800" s="177">
        <f t="shared" si="117"/>
        <v>171.88</v>
      </c>
    </row>
    <row r="1801" ht="12" customHeight="1" spans="1:14">
      <c r="A1801" s="25" t="s">
        <v>17</v>
      </c>
      <c r="B1801" s="26" t="s">
        <v>1442</v>
      </c>
      <c r="C1801" s="27">
        <v>6</v>
      </c>
      <c r="D1801" s="27" t="s">
        <v>1731</v>
      </c>
      <c r="E1801" s="30"/>
      <c r="F1801" s="30"/>
      <c r="G1801" s="177">
        <v>12.5</v>
      </c>
      <c r="H1801" s="178">
        <f t="shared" si="115"/>
        <v>12.5</v>
      </c>
      <c r="I1801" s="178"/>
      <c r="J1801" s="177">
        <f t="shared" si="114"/>
        <v>12.5</v>
      </c>
      <c r="K1801" s="177">
        <v>13.75</v>
      </c>
      <c r="L1801" s="177">
        <f t="shared" si="116"/>
        <v>171.88</v>
      </c>
      <c r="M1801" s="177"/>
      <c r="N1801" s="177">
        <f t="shared" si="117"/>
        <v>171.88</v>
      </c>
    </row>
    <row r="1802" ht="12" customHeight="1" spans="1:14">
      <c r="A1802" s="25" t="s">
        <v>17</v>
      </c>
      <c r="B1802" s="26" t="s">
        <v>1442</v>
      </c>
      <c r="C1802" s="27">
        <v>6</v>
      </c>
      <c r="D1802" s="27" t="s">
        <v>1732</v>
      </c>
      <c r="E1802" s="30"/>
      <c r="F1802" s="30"/>
      <c r="G1802" s="177">
        <v>12.5</v>
      </c>
      <c r="H1802" s="178">
        <f t="shared" si="115"/>
        <v>12.5</v>
      </c>
      <c r="I1802" s="178"/>
      <c r="J1802" s="177">
        <f t="shared" si="114"/>
        <v>12.5</v>
      </c>
      <c r="K1802" s="177">
        <v>13.75</v>
      </c>
      <c r="L1802" s="177">
        <f t="shared" si="116"/>
        <v>171.88</v>
      </c>
      <c r="M1802" s="177"/>
      <c r="N1802" s="177">
        <f t="shared" si="117"/>
        <v>171.88</v>
      </c>
    </row>
    <row r="1803" ht="12" customHeight="1" spans="1:14">
      <c r="A1803" s="25" t="s">
        <v>17</v>
      </c>
      <c r="B1803" s="26" t="s">
        <v>1442</v>
      </c>
      <c r="C1803" s="27">
        <v>6</v>
      </c>
      <c r="D1803" s="27" t="s">
        <v>1733</v>
      </c>
      <c r="E1803" s="30"/>
      <c r="F1803" s="30"/>
      <c r="G1803" s="177">
        <v>12.5</v>
      </c>
      <c r="H1803" s="178">
        <f t="shared" si="115"/>
        <v>12.5</v>
      </c>
      <c r="I1803" s="178"/>
      <c r="J1803" s="177">
        <f t="shared" si="114"/>
        <v>12.5</v>
      </c>
      <c r="K1803" s="177">
        <v>13.75</v>
      </c>
      <c r="L1803" s="177">
        <f t="shared" si="116"/>
        <v>171.88</v>
      </c>
      <c r="M1803" s="177"/>
      <c r="N1803" s="177">
        <f t="shared" si="117"/>
        <v>171.88</v>
      </c>
    </row>
    <row r="1804" ht="12" customHeight="1" spans="1:14">
      <c r="A1804" s="25" t="s">
        <v>17</v>
      </c>
      <c r="B1804" s="26" t="s">
        <v>1442</v>
      </c>
      <c r="C1804" s="27">
        <v>6</v>
      </c>
      <c r="D1804" s="27" t="s">
        <v>1734</v>
      </c>
      <c r="E1804" s="30"/>
      <c r="F1804" s="30"/>
      <c r="G1804" s="177">
        <v>12.5</v>
      </c>
      <c r="H1804" s="178">
        <f t="shared" si="115"/>
        <v>12.5</v>
      </c>
      <c r="I1804" s="178"/>
      <c r="J1804" s="177">
        <f t="shared" si="114"/>
        <v>12.5</v>
      </c>
      <c r="K1804" s="177">
        <v>13.75</v>
      </c>
      <c r="L1804" s="177">
        <f t="shared" si="116"/>
        <v>171.88</v>
      </c>
      <c r="M1804" s="177"/>
      <c r="N1804" s="177">
        <f t="shared" si="117"/>
        <v>171.88</v>
      </c>
    </row>
    <row r="1805" ht="12" customHeight="1" spans="1:14">
      <c r="A1805" s="25" t="s">
        <v>17</v>
      </c>
      <c r="B1805" s="26" t="s">
        <v>1442</v>
      </c>
      <c r="C1805" s="27">
        <v>6</v>
      </c>
      <c r="D1805" s="27" t="s">
        <v>1735</v>
      </c>
      <c r="E1805" s="30"/>
      <c r="F1805" s="30"/>
      <c r="G1805" s="177">
        <v>12.5</v>
      </c>
      <c r="H1805" s="178">
        <f t="shared" si="115"/>
        <v>12.5</v>
      </c>
      <c r="I1805" s="178"/>
      <c r="J1805" s="177">
        <f t="shared" si="114"/>
        <v>12.5</v>
      </c>
      <c r="K1805" s="177">
        <v>13.75</v>
      </c>
      <c r="L1805" s="177">
        <f t="shared" si="116"/>
        <v>171.88</v>
      </c>
      <c r="M1805" s="177"/>
      <c r="N1805" s="177">
        <f t="shared" si="117"/>
        <v>171.88</v>
      </c>
    </row>
    <row r="1806" ht="12" customHeight="1" spans="1:14">
      <c r="A1806" s="25" t="s">
        <v>17</v>
      </c>
      <c r="B1806" s="26" t="s">
        <v>1442</v>
      </c>
      <c r="C1806" s="27">
        <v>6</v>
      </c>
      <c r="D1806" s="27" t="s">
        <v>1736</v>
      </c>
      <c r="E1806" s="30"/>
      <c r="F1806" s="30"/>
      <c r="G1806" s="177">
        <v>12.5</v>
      </c>
      <c r="H1806" s="178">
        <f t="shared" si="115"/>
        <v>12.5</v>
      </c>
      <c r="I1806" s="178"/>
      <c r="J1806" s="177">
        <f t="shared" si="114"/>
        <v>12.5</v>
      </c>
      <c r="K1806" s="177">
        <v>13.75</v>
      </c>
      <c r="L1806" s="177">
        <f t="shared" si="116"/>
        <v>171.88</v>
      </c>
      <c r="M1806" s="177"/>
      <c r="N1806" s="177">
        <f t="shared" si="117"/>
        <v>171.88</v>
      </c>
    </row>
    <row r="1807" ht="12" customHeight="1" spans="1:14">
      <c r="A1807" s="25" t="s">
        <v>17</v>
      </c>
      <c r="B1807" s="26" t="s">
        <v>1442</v>
      </c>
      <c r="C1807" s="27">
        <v>6</v>
      </c>
      <c r="D1807" s="27" t="s">
        <v>1737</v>
      </c>
      <c r="E1807" s="30"/>
      <c r="F1807" s="30"/>
      <c r="G1807" s="177">
        <v>12.5</v>
      </c>
      <c r="H1807" s="178">
        <f t="shared" si="115"/>
        <v>12.5</v>
      </c>
      <c r="I1807" s="178"/>
      <c r="J1807" s="177">
        <f t="shared" si="114"/>
        <v>12.5</v>
      </c>
      <c r="K1807" s="177">
        <v>13.75</v>
      </c>
      <c r="L1807" s="177">
        <f t="shared" si="116"/>
        <v>171.88</v>
      </c>
      <c r="M1807" s="177"/>
      <c r="N1807" s="177">
        <f t="shared" si="117"/>
        <v>171.88</v>
      </c>
    </row>
    <row r="1808" ht="12" customHeight="1" spans="1:14">
      <c r="A1808" s="25" t="s">
        <v>17</v>
      </c>
      <c r="B1808" s="26" t="s">
        <v>1442</v>
      </c>
      <c r="C1808" s="27">
        <v>6</v>
      </c>
      <c r="D1808" s="27" t="s">
        <v>1738</v>
      </c>
      <c r="E1808" s="30"/>
      <c r="F1808" s="30"/>
      <c r="G1808" s="177">
        <v>12.5</v>
      </c>
      <c r="H1808" s="178">
        <f t="shared" si="115"/>
        <v>12.5</v>
      </c>
      <c r="I1808" s="178"/>
      <c r="J1808" s="177">
        <f t="shared" si="114"/>
        <v>12.5</v>
      </c>
      <c r="K1808" s="177">
        <v>13.75</v>
      </c>
      <c r="L1808" s="177">
        <f t="shared" si="116"/>
        <v>171.88</v>
      </c>
      <c r="M1808" s="177"/>
      <c r="N1808" s="177">
        <f t="shared" si="117"/>
        <v>171.88</v>
      </c>
    </row>
    <row r="1809" ht="12" customHeight="1" spans="1:14">
      <c r="A1809" s="25" t="s">
        <v>17</v>
      </c>
      <c r="B1809" s="26" t="s">
        <v>1442</v>
      </c>
      <c r="C1809" s="27">
        <v>6</v>
      </c>
      <c r="D1809" s="27" t="s">
        <v>528</v>
      </c>
      <c r="E1809" s="30"/>
      <c r="F1809" s="30"/>
      <c r="G1809" s="177">
        <v>12.5</v>
      </c>
      <c r="H1809" s="178">
        <f t="shared" si="115"/>
        <v>12.5</v>
      </c>
      <c r="I1809" s="178"/>
      <c r="J1809" s="177">
        <f t="shared" si="114"/>
        <v>12.5</v>
      </c>
      <c r="K1809" s="177">
        <v>13.75</v>
      </c>
      <c r="L1809" s="177">
        <f t="shared" si="116"/>
        <v>171.88</v>
      </c>
      <c r="M1809" s="177"/>
      <c r="N1809" s="177">
        <f t="shared" si="117"/>
        <v>171.88</v>
      </c>
    </row>
    <row r="1810" ht="12" customHeight="1" spans="1:14">
      <c r="A1810" s="25" t="s">
        <v>17</v>
      </c>
      <c r="B1810" s="26" t="s">
        <v>1442</v>
      </c>
      <c r="C1810" s="27">
        <v>6</v>
      </c>
      <c r="D1810" s="27" t="s">
        <v>1739</v>
      </c>
      <c r="E1810" s="30"/>
      <c r="F1810" s="30"/>
      <c r="G1810" s="177">
        <v>12.5</v>
      </c>
      <c r="H1810" s="178">
        <f t="shared" si="115"/>
        <v>12.5</v>
      </c>
      <c r="I1810" s="178"/>
      <c r="J1810" s="177">
        <f t="shared" si="114"/>
        <v>12.5</v>
      </c>
      <c r="K1810" s="177">
        <v>13.75</v>
      </c>
      <c r="L1810" s="177">
        <f t="shared" si="116"/>
        <v>171.88</v>
      </c>
      <c r="M1810" s="177"/>
      <c r="N1810" s="177">
        <f t="shared" si="117"/>
        <v>171.88</v>
      </c>
    </row>
    <row r="1811" ht="12" customHeight="1" spans="1:14">
      <c r="A1811" s="25" t="s">
        <v>17</v>
      </c>
      <c r="B1811" s="26" t="s">
        <v>1442</v>
      </c>
      <c r="C1811" s="27">
        <v>6</v>
      </c>
      <c r="D1811" s="27" t="s">
        <v>1740</v>
      </c>
      <c r="E1811" s="30"/>
      <c r="F1811" s="30"/>
      <c r="G1811" s="177">
        <v>12.5</v>
      </c>
      <c r="H1811" s="178">
        <f t="shared" si="115"/>
        <v>12.5</v>
      </c>
      <c r="I1811" s="178"/>
      <c r="J1811" s="177">
        <f t="shared" si="114"/>
        <v>12.5</v>
      </c>
      <c r="K1811" s="177">
        <v>13.75</v>
      </c>
      <c r="L1811" s="177">
        <f t="shared" si="116"/>
        <v>171.88</v>
      </c>
      <c r="M1811" s="177"/>
      <c r="N1811" s="177">
        <f t="shared" si="117"/>
        <v>171.88</v>
      </c>
    </row>
    <row r="1812" ht="12" customHeight="1" spans="1:14">
      <c r="A1812" s="25" t="s">
        <v>17</v>
      </c>
      <c r="B1812" s="26" t="s">
        <v>1442</v>
      </c>
      <c r="C1812" s="27">
        <v>6</v>
      </c>
      <c r="D1812" s="27" t="s">
        <v>1741</v>
      </c>
      <c r="E1812" s="30"/>
      <c r="F1812" s="30"/>
      <c r="G1812" s="177">
        <v>13</v>
      </c>
      <c r="H1812" s="178">
        <f t="shared" si="115"/>
        <v>13</v>
      </c>
      <c r="I1812" s="178"/>
      <c r="J1812" s="177">
        <f t="shared" si="114"/>
        <v>13</v>
      </c>
      <c r="K1812" s="177">
        <v>13.75</v>
      </c>
      <c r="L1812" s="177">
        <f t="shared" si="116"/>
        <v>178.75</v>
      </c>
      <c r="M1812" s="177"/>
      <c r="N1812" s="177">
        <f t="shared" si="117"/>
        <v>178.75</v>
      </c>
    </row>
    <row r="1813" ht="12" customHeight="1" spans="1:14">
      <c r="A1813" s="25" t="s">
        <v>17</v>
      </c>
      <c r="B1813" s="26" t="s">
        <v>1442</v>
      </c>
      <c r="C1813" s="27">
        <v>6</v>
      </c>
      <c r="D1813" s="27" t="s">
        <v>1742</v>
      </c>
      <c r="E1813" s="30"/>
      <c r="F1813" s="30"/>
      <c r="G1813" s="177">
        <v>13</v>
      </c>
      <c r="H1813" s="178">
        <f t="shared" si="115"/>
        <v>13</v>
      </c>
      <c r="I1813" s="178"/>
      <c r="J1813" s="177">
        <f t="shared" si="114"/>
        <v>13</v>
      </c>
      <c r="K1813" s="177">
        <v>13.75</v>
      </c>
      <c r="L1813" s="177">
        <f t="shared" si="116"/>
        <v>178.75</v>
      </c>
      <c r="M1813" s="177"/>
      <c r="N1813" s="177">
        <f t="shared" si="117"/>
        <v>178.75</v>
      </c>
    </row>
    <row r="1814" ht="12" customHeight="1" spans="1:14">
      <c r="A1814" s="25" t="s">
        <v>17</v>
      </c>
      <c r="B1814" s="26" t="s">
        <v>1442</v>
      </c>
      <c r="C1814" s="27">
        <v>6</v>
      </c>
      <c r="D1814" s="27" t="s">
        <v>1714</v>
      </c>
      <c r="E1814" s="30"/>
      <c r="F1814" s="30"/>
      <c r="G1814" s="177">
        <v>12.5</v>
      </c>
      <c r="H1814" s="178">
        <f t="shared" si="115"/>
        <v>12.5</v>
      </c>
      <c r="I1814" s="178"/>
      <c r="J1814" s="177">
        <f t="shared" si="114"/>
        <v>12.5</v>
      </c>
      <c r="K1814" s="177">
        <v>13.75</v>
      </c>
      <c r="L1814" s="177">
        <f t="shared" si="116"/>
        <v>171.88</v>
      </c>
      <c r="M1814" s="177"/>
      <c r="N1814" s="177">
        <f t="shared" si="117"/>
        <v>171.88</v>
      </c>
    </row>
    <row r="1815" ht="12" customHeight="1" spans="1:14">
      <c r="A1815" s="25" t="s">
        <v>17</v>
      </c>
      <c r="B1815" s="26" t="s">
        <v>1442</v>
      </c>
      <c r="C1815" s="27">
        <v>6</v>
      </c>
      <c r="D1815" s="27" t="s">
        <v>1743</v>
      </c>
      <c r="E1815" s="30"/>
      <c r="F1815" s="30"/>
      <c r="G1815" s="177">
        <v>12.5</v>
      </c>
      <c r="H1815" s="178">
        <f t="shared" si="115"/>
        <v>12.5</v>
      </c>
      <c r="I1815" s="178"/>
      <c r="J1815" s="177">
        <f t="shared" si="114"/>
        <v>12.5</v>
      </c>
      <c r="K1815" s="177">
        <v>13.75</v>
      </c>
      <c r="L1815" s="177">
        <f t="shared" si="116"/>
        <v>171.88</v>
      </c>
      <c r="M1815" s="177"/>
      <c r="N1815" s="177">
        <f t="shared" si="117"/>
        <v>171.88</v>
      </c>
    </row>
    <row r="1816" ht="12" customHeight="1" spans="1:14">
      <c r="A1816" s="25" t="s">
        <v>17</v>
      </c>
      <c r="B1816" s="26" t="s">
        <v>1442</v>
      </c>
      <c r="C1816" s="27">
        <v>6</v>
      </c>
      <c r="D1816" s="27" t="s">
        <v>1744</v>
      </c>
      <c r="E1816" s="30"/>
      <c r="F1816" s="30"/>
      <c r="G1816" s="177">
        <v>12.5</v>
      </c>
      <c r="H1816" s="178">
        <f t="shared" si="115"/>
        <v>12.5</v>
      </c>
      <c r="I1816" s="178"/>
      <c r="J1816" s="177">
        <f t="shared" si="114"/>
        <v>12.5</v>
      </c>
      <c r="K1816" s="177">
        <v>13.75</v>
      </c>
      <c r="L1816" s="177">
        <f t="shared" si="116"/>
        <v>171.88</v>
      </c>
      <c r="M1816" s="177"/>
      <c r="N1816" s="177">
        <f t="shared" si="117"/>
        <v>171.88</v>
      </c>
    </row>
    <row r="1817" ht="12" customHeight="1" spans="1:14">
      <c r="A1817" s="25" t="s">
        <v>17</v>
      </c>
      <c r="B1817" s="26" t="s">
        <v>1442</v>
      </c>
      <c r="C1817" s="27">
        <v>6</v>
      </c>
      <c r="D1817" s="27" t="s">
        <v>1745</v>
      </c>
      <c r="E1817" s="30"/>
      <c r="F1817" s="30"/>
      <c r="G1817" s="177">
        <v>12.5</v>
      </c>
      <c r="H1817" s="178">
        <f t="shared" si="115"/>
        <v>12.5</v>
      </c>
      <c r="I1817" s="178"/>
      <c r="J1817" s="177">
        <f t="shared" si="114"/>
        <v>12.5</v>
      </c>
      <c r="K1817" s="177">
        <v>13.75</v>
      </c>
      <c r="L1817" s="177">
        <f t="shared" si="116"/>
        <v>171.88</v>
      </c>
      <c r="M1817" s="177"/>
      <c r="N1817" s="177">
        <f t="shared" si="117"/>
        <v>171.88</v>
      </c>
    </row>
    <row r="1818" ht="12" customHeight="1" spans="1:14">
      <c r="A1818" s="25" t="s">
        <v>17</v>
      </c>
      <c r="B1818" s="26" t="s">
        <v>1442</v>
      </c>
      <c r="C1818" s="27">
        <v>6</v>
      </c>
      <c r="D1818" s="27" t="s">
        <v>1746</v>
      </c>
      <c r="E1818" s="30"/>
      <c r="F1818" s="30"/>
      <c r="G1818" s="177">
        <v>12.5</v>
      </c>
      <c r="H1818" s="178">
        <f t="shared" si="115"/>
        <v>12.5</v>
      </c>
      <c r="I1818" s="178"/>
      <c r="J1818" s="177">
        <f t="shared" si="114"/>
        <v>12.5</v>
      </c>
      <c r="K1818" s="177">
        <v>13.75</v>
      </c>
      <c r="L1818" s="177">
        <f t="shared" si="116"/>
        <v>171.88</v>
      </c>
      <c r="M1818" s="177"/>
      <c r="N1818" s="177">
        <f t="shared" si="117"/>
        <v>171.88</v>
      </c>
    </row>
    <row r="1819" ht="12" customHeight="1" spans="1:14">
      <c r="A1819" s="25" t="s">
        <v>17</v>
      </c>
      <c r="B1819" s="26" t="s">
        <v>1442</v>
      </c>
      <c r="C1819" s="27">
        <v>6</v>
      </c>
      <c r="D1819" s="27" t="s">
        <v>1747</v>
      </c>
      <c r="E1819" s="30"/>
      <c r="F1819" s="30"/>
      <c r="G1819" s="177">
        <v>12.5</v>
      </c>
      <c r="H1819" s="178">
        <f t="shared" si="115"/>
        <v>12.5</v>
      </c>
      <c r="I1819" s="178"/>
      <c r="J1819" s="177">
        <f t="shared" si="114"/>
        <v>12.5</v>
      </c>
      <c r="K1819" s="177">
        <v>13.75</v>
      </c>
      <c r="L1819" s="177">
        <f t="shared" si="116"/>
        <v>171.88</v>
      </c>
      <c r="M1819" s="177"/>
      <c r="N1819" s="177">
        <f t="shared" si="117"/>
        <v>171.88</v>
      </c>
    </row>
    <row r="1820" ht="12" customHeight="1" spans="1:14">
      <c r="A1820" s="25" t="s">
        <v>17</v>
      </c>
      <c r="B1820" s="26" t="s">
        <v>1442</v>
      </c>
      <c r="C1820" s="27">
        <v>6</v>
      </c>
      <c r="D1820" s="27" t="s">
        <v>1748</v>
      </c>
      <c r="E1820" s="30"/>
      <c r="F1820" s="30"/>
      <c r="G1820" s="177">
        <v>12.5</v>
      </c>
      <c r="H1820" s="178">
        <f t="shared" si="115"/>
        <v>12.5</v>
      </c>
      <c r="I1820" s="178"/>
      <c r="J1820" s="177">
        <f t="shared" si="114"/>
        <v>12.5</v>
      </c>
      <c r="K1820" s="177">
        <v>13.75</v>
      </c>
      <c r="L1820" s="177">
        <f t="shared" si="116"/>
        <v>171.88</v>
      </c>
      <c r="M1820" s="177"/>
      <c r="N1820" s="177">
        <f t="shared" si="117"/>
        <v>171.88</v>
      </c>
    </row>
    <row r="1821" ht="12" customHeight="1" spans="1:14">
      <c r="A1821" s="25" t="s">
        <v>17</v>
      </c>
      <c r="B1821" s="26" t="s">
        <v>1442</v>
      </c>
      <c r="C1821" s="27">
        <v>6</v>
      </c>
      <c r="D1821" s="27" t="s">
        <v>1749</v>
      </c>
      <c r="E1821" s="30"/>
      <c r="F1821" s="30"/>
      <c r="G1821" s="177">
        <v>12.5</v>
      </c>
      <c r="H1821" s="178">
        <f t="shared" si="115"/>
        <v>12.5</v>
      </c>
      <c r="I1821" s="178"/>
      <c r="J1821" s="177">
        <f t="shared" si="114"/>
        <v>12.5</v>
      </c>
      <c r="K1821" s="177">
        <v>13.75</v>
      </c>
      <c r="L1821" s="177">
        <f t="shared" si="116"/>
        <v>171.88</v>
      </c>
      <c r="M1821" s="177"/>
      <c r="N1821" s="177">
        <f t="shared" si="117"/>
        <v>171.88</v>
      </c>
    </row>
    <row r="1822" ht="12" customHeight="1" spans="1:14">
      <c r="A1822" s="25" t="s">
        <v>17</v>
      </c>
      <c r="B1822" s="26" t="s">
        <v>1442</v>
      </c>
      <c r="C1822" s="27">
        <v>6</v>
      </c>
      <c r="D1822" s="27" t="s">
        <v>1750</v>
      </c>
      <c r="E1822" s="30"/>
      <c r="F1822" s="30"/>
      <c r="G1822" s="177">
        <v>12.5</v>
      </c>
      <c r="H1822" s="178">
        <f t="shared" si="115"/>
        <v>12.5</v>
      </c>
      <c r="I1822" s="178"/>
      <c r="J1822" s="177">
        <f t="shared" si="114"/>
        <v>12.5</v>
      </c>
      <c r="K1822" s="177">
        <v>13.75</v>
      </c>
      <c r="L1822" s="177">
        <f t="shared" si="116"/>
        <v>171.88</v>
      </c>
      <c r="M1822" s="177"/>
      <c r="N1822" s="177">
        <f t="shared" si="117"/>
        <v>171.88</v>
      </c>
    </row>
    <row r="1823" ht="12" customHeight="1" spans="1:14">
      <c r="A1823" s="25" t="s">
        <v>17</v>
      </c>
      <c r="B1823" s="26" t="s">
        <v>1442</v>
      </c>
      <c r="C1823" s="27">
        <v>6</v>
      </c>
      <c r="D1823" s="27" t="s">
        <v>1751</v>
      </c>
      <c r="E1823" s="30"/>
      <c r="F1823" s="30"/>
      <c r="G1823" s="177">
        <v>12.5</v>
      </c>
      <c r="H1823" s="178">
        <f t="shared" si="115"/>
        <v>12.5</v>
      </c>
      <c r="I1823" s="178"/>
      <c r="J1823" s="177">
        <f t="shared" si="114"/>
        <v>12.5</v>
      </c>
      <c r="K1823" s="177">
        <v>13.75</v>
      </c>
      <c r="L1823" s="177">
        <f t="shared" si="116"/>
        <v>171.88</v>
      </c>
      <c r="M1823" s="177"/>
      <c r="N1823" s="177">
        <f t="shared" si="117"/>
        <v>171.88</v>
      </c>
    </row>
    <row r="1824" ht="12" customHeight="1" spans="1:14">
      <c r="A1824" s="25" t="s">
        <v>17</v>
      </c>
      <c r="B1824" s="26" t="s">
        <v>1442</v>
      </c>
      <c r="C1824" s="27">
        <v>6</v>
      </c>
      <c r="D1824" s="27" t="s">
        <v>1752</v>
      </c>
      <c r="E1824" s="30"/>
      <c r="F1824" s="30"/>
      <c r="G1824" s="177">
        <v>12.5</v>
      </c>
      <c r="H1824" s="178">
        <f t="shared" si="115"/>
        <v>12.5</v>
      </c>
      <c r="I1824" s="178"/>
      <c r="J1824" s="177">
        <f t="shared" si="114"/>
        <v>12.5</v>
      </c>
      <c r="K1824" s="177">
        <v>13.75</v>
      </c>
      <c r="L1824" s="177">
        <f t="shared" si="116"/>
        <v>171.88</v>
      </c>
      <c r="M1824" s="177"/>
      <c r="N1824" s="177">
        <f t="shared" si="117"/>
        <v>171.88</v>
      </c>
    </row>
    <row r="1825" ht="12" customHeight="1" spans="1:14">
      <c r="A1825" s="25" t="s">
        <v>17</v>
      </c>
      <c r="B1825" s="26" t="s">
        <v>1442</v>
      </c>
      <c r="C1825" s="27">
        <v>6</v>
      </c>
      <c r="D1825" s="27" t="s">
        <v>1753</v>
      </c>
      <c r="E1825" s="30"/>
      <c r="F1825" s="30"/>
      <c r="G1825" s="177">
        <v>12.5</v>
      </c>
      <c r="H1825" s="178">
        <f t="shared" si="115"/>
        <v>12.5</v>
      </c>
      <c r="I1825" s="178"/>
      <c r="J1825" s="177">
        <f t="shared" si="114"/>
        <v>12.5</v>
      </c>
      <c r="K1825" s="177">
        <v>13.75</v>
      </c>
      <c r="L1825" s="177">
        <f t="shared" si="116"/>
        <v>171.88</v>
      </c>
      <c r="M1825" s="177"/>
      <c r="N1825" s="177">
        <f t="shared" si="117"/>
        <v>171.88</v>
      </c>
    </row>
    <row r="1826" ht="12" customHeight="1" spans="1:14">
      <c r="A1826" s="25" t="s">
        <v>17</v>
      </c>
      <c r="B1826" s="26" t="s">
        <v>1442</v>
      </c>
      <c r="C1826" s="27">
        <v>6</v>
      </c>
      <c r="D1826" s="27" t="s">
        <v>1754</v>
      </c>
      <c r="E1826" s="30"/>
      <c r="F1826" s="30"/>
      <c r="G1826" s="177">
        <v>25</v>
      </c>
      <c r="H1826" s="178">
        <f t="shared" si="115"/>
        <v>25</v>
      </c>
      <c r="I1826" s="178"/>
      <c r="J1826" s="177">
        <f t="shared" si="114"/>
        <v>25</v>
      </c>
      <c r="K1826" s="177">
        <v>13.75</v>
      </c>
      <c r="L1826" s="177">
        <f t="shared" si="116"/>
        <v>343.75</v>
      </c>
      <c r="M1826" s="177"/>
      <c r="N1826" s="177">
        <f t="shared" si="117"/>
        <v>343.75</v>
      </c>
    </row>
    <row r="1827" ht="12" customHeight="1" spans="1:14">
      <c r="A1827" s="25" t="s">
        <v>17</v>
      </c>
      <c r="B1827" s="26" t="s">
        <v>1442</v>
      </c>
      <c r="C1827" s="27">
        <v>6</v>
      </c>
      <c r="D1827" s="27" t="s">
        <v>1755</v>
      </c>
      <c r="E1827" s="30"/>
      <c r="F1827" s="30"/>
      <c r="G1827" s="177">
        <v>12.3</v>
      </c>
      <c r="H1827" s="178">
        <f t="shared" si="115"/>
        <v>12.3</v>
      </c>
      <c r="I1827" s="178"/>
      <c r="J1827" s="177">
        <f t="shared" si="114"/>
        <v>12.3</v>
      </c>
      <c r="K1827" s="177">
        <v>13.75</v>
      </c>
      <c r="L1827" s="177">
        <f t="shared" si="116"/>
        <v>169.13</v>
      </c>
      <c r="M1827" s="177"/>
      <c r="N1827" s="177">
        <f t="shared" si="117"/>
        <v>169.13</v>
      </c>
    </row>
    <row r="1828" ht="12" customHeight="1" spans="1:14">
      <c r="A1828" s="25" t="s">
        <v>17</v>
      </c>
      <c r="B1828" s="26" t="s">
        <v>1442</v>
      </c>
      <c r="C1828" s="27">
        <v>6</v>
      </c>
      <c r="D1828" s="27" t="s">
        <v>1756</v>
      </c>
      <c r="E1828" s="30"/>
      <c r="F1828" s="30"/>
      <c r="G1828" s="177">
        <v>12.5</v>
      </c>
      <c r="H1828" s="178">
        <f t="shared" si="115"/>
        <v>12.5</v>
      </c>
      <c r="I1828" s="178"/>
      <c r="J1828" s="177">
        <f t="shared" si="114"/>
        <v>12.5</v>
      </c>
      <c r="K1828" s="177">
        <v>13.75</v>
      </c>
      <c r="L1828" s="177">
        <f t="shared" si="116"/>
        <v>171.88</v>
      </c>
      <c r="M1828" s="177"/>
      <c r="N1828" s="177">
        <f t="shared" si="117"/>
        <v>171.88</v>
      </c>
    </row>
    <row r="1829" ht="12" customHeight="1" spans="1:14">
      <c r="A1829" s="25" t="s">
        <v>17</v>
      </c>
      <c r="B1829" s="26" t="s">
        <v>1442</v>
      </c>
      <c r="C1829" s="27">
        <v>6</v>
      </c>
      <c r="D1829" s="27" t="s">
        <v>1757</v>
      </c>
      <c r="E1829" s="30"/>
      <c r="F1829" s="30"/>
      <c r="G1829" s="177">
        <v>12.5</v>
      </c>
      <c r="H1829" s="178">
        <f t="shared" si="115"/>
        <v>12.5</v>
      </c>
      <c r="I1829" s="178"/>
      <c r="J1829" s="177">
        <f t="shared" si="114"/>
        <v>12.5</v>
      </c>
      <c r="K1829" s="177">
        <v>13.75</v>
      </c>
      <c r="L1829" s="177">
        <f t="shared" si="116"/>
        <v>171.88</v>
      </c>
      <c r="M1829" s="177"/>
      <c r="N1829" s="177">
        <f t="shared" si="117"/>
        <v>171.88</v>
      </c>
    </row>
    <row r="1830" spans="1:14">
      <c r="A1830" s="25" t="s">
        <v>17</v>
      </c>
      <c r="B1830" s="26" t="s">
        <v>1442</v>
      </c>
      <c r="C1830" s="27">
        <v>5</v>
      </c>
      <c r="D1830" s="27" t="s">
        <v>1758</v>
      </c>
      <c r="E1830" s="30"/>
      <c r="F1830" s="30"/>
      <c r="G1830" s="177">
        <v>12.5</v>
      </c>
      <c r="H1830" s="178">
        <f t="shared" si="115"/>
        <v>12.5</v>
      </c>
      <c r="I1830" s="178"/>
      <c r="J1830" s="177">
        <f t="shared" si="114"/>
        <v>12.5</v>
      </c>
      <c r="K1830" s="177">
        <v>13.75</v>
      </c>
      <c r="L1830" s="177">
        <f t="shared" si="116"/>
        <v>171.88</v>
      </c>
      <c r="M1830" s="177"/>
      <c r="N1830" s="177">
        <f t="shared" si="117"/>
        <v>171.88</v>
      </c>
    </row>
    <row r="1831" ht="12" customHeight="1" spans="1:14">
      <c r="A1831" s="25" t="s">
        <v>17</v>
      </c>
      <c r="B1831" s="26" t="s">
        <v>1442</v>
      </c>
      <c r="C1831" s="27" t="s">
        <v>2</v>
      </c>
      <c r="D1831" s="202" t="s">
        <v>1759</v>
      </c>
      <c r="E1831" s="30"/>
      <c r="F1831" s="30">
        <f>371.3-12.5+75.8-0.1</f>
        <v>434.5</v>
      </c>
      <c r="G1831" s="177"/>
      <c r="H1831" s="178">
        <f t="shared" si="115"/>
        <v>434.5</v>
      </c>
      <c r="I1831" s="178"/>
      <c r="J1831" s="177">
        <f t="shared" si="114"/>
        <v>434.5</v>
      </c>
      <c r="K1831" s="177">
        <v>13.75</v>
      </c>
      <c r="L1831" s="177">
        <f t="shared" si="116"/>
        <v>5974.38</v>
      </c>
      <c r="M1831" s="177"/>
      <c r="N1831" s="177">
        <f t="shared" si="117"/>
        <v>5974.38</v>
      </c>
    </row>
    <row r="1832" ht="12" customHeight="1" spans="1:14">
      <c r="A1832" s="27" t="s">
        <v>17</v>
      </c>
      <c r="B1832" s="191" t="s">
        <v>1760</v>
      </c>
      <c r="C1832" s="27">
        <v>1</v>
      </c>
      <c r="D1832" s="75" t="s">
        <v>1761</v>
      </c>
      <c r="E1832" s="193"/>
      <c r="F1832" s="193"/>
      <c r="G1832" s="189">
        <v>14.6</v>
      </c>
      <c r="H1832" s="178">
        <f t="shared" si="115"/>
        <v>14.6</v>
      </c>
      <c r="I1832" s="178"/>
      <c r="J1832" s="189">
        <f t="shared" si="114"/>
        <v>14.6</v>
      </c>
      <c r="K1832" s="189">
        <v>13.75</v>
      </c>
      <c r="L1832" s="177">
        <f t="shared" si="116"/>
        <v>200.75</v>
      </c>
      <c r="M1832" s="177"/>
      <c r="N1832" s="177">
        <f t="shared" si="117"/>
        <v>200.75</v>
      </c>
    </row>
    <row r="1833" ht="12" customHeight="1" spans="1:14">
      <c r="A1833" s="27" t="s">
        <v>17</v>
      </c>
      <c r="B1833" s="191" t="s">
        <v>1760</v>
      </c>
      <c r="C1833" s="27">
        <v>1</v>
      </c>
      <c r="D1833" s="75" t="s">
        <v>1762</v>
      </c>
      <c r="E1833" s="193"/>
      <c r="F1833" s="193"/>
      <c r="G1833" s="189">
        <v>8.4</v>
      </c>
      <c r="H1833" s="178">
        <f t="shared" si="115"/>
        <v>8.4</v>
      </c>
      <c r="I1833" s="178"/>
      <c r="J1833" s="189">
        <f t="shared" si="114"/>
        <v>8.4</v>
      </c>
      <c r="K1833" s="189">
        <v>13.75</v>
      </c>
      <c r="L1833" s="177">
        <f t="shared" si="116"/>
        <v>115.5</v>
      </c>
      <c r="M1833" s="177"/>
      <c r="N1833" s="177">
        <f t="shared" si="117"/>
        <v>115.5</v>
      </c>
    </row>
    <row r="1834" ht="12" customHeight="1" spans="1:14">
      <c r="A1834" s="27" t="s">
        <v>17</v>
      </c>
      <c r="B1834" s="191" t="s">
        <v>1760</v>
      </c>
      <c r="C1834" s="27">
        <v>1</v>
      </c>
      <c r="D1834" s="75" t="s">
        <v>1763</v>
      </c>
      <c r="E1834" s="193"/>
      <c r="F1834" s="193"/>
      <c r="G1834" s="189">
        <v>4.3</v>
      </c>
      <c r="H1834" s="178">
        <f t="shared" si="115"/>
        <v>4.3</v>
      </c>
      <c r="I1834" s="178"/>
      <c r="J1834" s="189">
        <f t="shared" si="114"/>
        <v>4.3</v>
      </c>
      <c r="K1834" s="189">
        <v>13.75</v>
      </c>
      <c r="L1834" s="177">
        <f t="shared" si="116"/>
        <v>59.13</v>
      </c>
      <c r="M1834" s="177"/>
      <c r="N1834" s="177">
        <f t="shared" si="117"/>
        <v>59.13</v>
      </c>
    </row>
    <row r="1835" ht="12" customHeight="1" spans="1:14">
      <c r="A1835" s="27" t="s">
        <v>17</v>
      </c>
      <c r="B1835" s="191" t="s">
        <v>1760</v>
      </c>
      <c r="C1835" s="27">
        <v>1</v>
      </c>
      <c r="D1835" s="75" t="s">
        <v>1764</v>
      </c>
      <c r="E1835" s="193"/>
      <c r="F1835" s="193"/>
      <c r="G1835" s="189">
        <v>8.4</v>
      </c>
      <c r="H1835" s="178">
        <f t="shared" si="115"/>
        <v>8.4</v>
      </c>
      <c r="I1835" s="178"/>
      <c r="J1835" s="189">
        <f t="shared" si="114"/>
        <v>8.4</v>
      </c>
      <c r="K1835" s="189">
        <v>13.75</v>
      </c>
      <c r="L1835" s="177">
        <f t="shared" si="116"/>
        <v>115.5</v>
      </c>
      <c r="M1835" s="177"/>
      <c r="N1835" s="177">
        <f t="shared" si="117"/>
        <v>115.5</v>
      </c>
    </row>
    <row r="1836" ht="12" customHeight="1" spans="1:14">
      <c r="A1836" s="27" t="s">
        <v>17</v>
      </c>
      <c r="B1836" s="191" t="s">
        <v>1760</v>
      </c>
      <c r="C1836" s="27">
        <v>1</v>
      </c>
      <c r="D1836" s="75" t="s">
        <v>1765</v>
      </c>
      <c r="E1836" s="193"/>
      <c r="F1836" s="193"/>
      <c r="G1836" s="189">
        <v>10.5</v>
      </c>
      <c r="H1836" s="178">
        <f t="shared" si="115"/>
        <v>10.5</v>
      </c>
      <c r="I1836" s="178"/>
      <c r="J1836" s="189">
        <f t="shared" si="114"/>
        <v>10.5</v>
      </c>
      <c r="K1836" s="189">
        <v>13.75</v>
      </c>
      <c r="L1836" s="177">
        <f t="shared" si="116"/>
        <v>144.38</v>
      </c>
      <c r="M1836" s="177"/>
      <c r="N1836" s="177">
        <f t="shared" si="117"/>
        <v>144.38</v>
      </c>
    </row>
    <row r="1837" ht="12" customHeight="1" spans="1:14">
      <c r="A1837" s="27" t="s">
        <v>17</v>
      </c>
      <c r="B1837" s="191" t="s">
        <v>1760</v>
      </c>
      <c r="C1837" s="27">
        <v>1</v>
      </c>
      <c r="D1837" s="75" t="s">
        <v>1766</v>
      </c>
      <c r="E1837" s="193"/>
      <c r="F1837" s="193"/>
      <c r="G1837" s="189">
        <v>8.4</v>
      </c>
      <c r="H1837" s="178">
        <f t="shared" si="115"/>
        <v>8.4</v>
      </c>
      <c r="I1837" s="178"/>
      <c r="J1837" s="189">
        <f t="shared" si="114"/>
        <v>8.4</v>
      </c>
      <c r="K1837" s="189">
        <v>13.75</v>
      </c>
      <c r="L1837" s="177">
        <f t="shared" si="116"/>
        <v>115.5</v>
      </c>
      <c r="M1837" s="177"/>
      <c r="N1837" s="177">
        <f t="shared" si="117"/>
        <v>115.5</v>
      </c>
    </row>
    <row r="1838" ht="12" customHeight="1" spans="1:14">
      <c r="A1838" s="27" t="s">
        <v>17</v>
      </c>
      <c r="B1838" s="191" t="s">
        <v>1760</v>
      </c>
      <c r="C1838" s="27">
        <v>1</v>
      </c>
      <c r="D1838" s="75" t="s">
        <v>1767</v>
      </c>
      <c r="E1838" s="193"/>
      <c r="F1838" s="193"/>
      <c r="G1838" s="189">
        <v>14.6</v>
      </c>
      <c r="H1838" s="178">
        <f t="shared" si="115"/>
        <v>14.6</v>
      </c>
      <c r="I1838" s="178"/>
      <c r="J1838" s="189">
        <f t="shared" si="114"/>
        <v>14.6</v>
      </c>
      <c r="K1838" s="189">
        <v>13.75</v>
      </c>
      <c r="L1838" s="177">
        <f t="shared" si="116"/>
        <v>200.75</v>
      </c>
      <c r="M1838" s="177"/>
      <c r="N1838" s="177">
        <f t="shared" si="117"/>
        <v>200.75</v>
      </c>
    </row>
    <row r="1839" ht="12" customHeight="1" spans="1:14">
      <c r="A1839" s="27" t="s">
        <v>17</v>
      </c>
      <c r="B1839" s="191" t="s">
        <v>1760</v>
      </c>
      <c r="C1839" s="27">
        <v>1</v>
      </c>
      <c r="D1839" s="75" t="s">
        <v>1768</v>
      </c>
      <c r="E1839" s="193"/>
      <c r="F1839" s="193"/>
      <c r="G1839" s="189">
        <v>12.6</v>
      </c>
      <c r="H1839" s="178">
        <f t="shared" si="115"/>
        <v>12.6</v>
      </c>
      <c r="I1839" s="178"/>
      <c r="J1839" s="189">
        <f t="shared" si="114"/>
        <v>12.6</v>
      </c>
      <c r="K1839" s="189">
        <v>13.75</v>
      </c>
      <c r="L1839" s="177">
        <f t="shared" si="116"/>
        <v>173.25</v>
      </c>
      <c r="M1839" s="177"/>
      <c r="N1839" s="177">
        <f t="shared" si="117"/>
        <v>173.25</v>
      </c>
    </row>
    <row r="1840" ht="12" customHeight="1" spans="1:14">
      <c r="A1840" s="27" t="s">
        <v>17</v>
      </c>
      <c r="B1840" s="191" t="s">
        <v>1760</v>
      </c>
      <c r="C1840" s="27">
        <v>1</v>
      </c>
      <c r="D1840" s="75" t="s">
        <v>1769</v>
      </c>
      <c r="E1840" s="193"/>
      <c r="F1840" s="193"/>
      <c r="G1840" s="189">
        <v>4.3</v>
      </c>
      <c r="H1840" s="178">
        <f t="shared" si="115"/>
        <v>4.3</v>
      </c>
      <c r="I1840" s="178"/>
      <c r="J1840" s="189">
        <f t="shared" si="114"/>
        <v>4.3</v>
      </c>
      <c r="K1840" s="189">
        <v>13.75</v>
      </c>
      <c r="L1840" s="177">
        <f t="shared" si="116"/>
        <v>59.13</v>
      </c>
      <c r="M1840" s="177"/>
      <c r="N1840" s="177">
        <f t="shared" si="117"/>
        <v>59.13</v>
      </c>
    </row>
    <row r="1841" ht="12" customHeight="1" spans="1:14">
      <c r="A1841" s="27" t="s">
        <v>17</v>
      </c>
      <c r="B1841" s="191" t="s">
        <v>1760</v>
      </c>
      <c r="C1841" s="27">
        <v>1</v>
      </c>
      <c r="D1841" s="75" t="s">
        <v>1770</v>
      </c>
      <c r="E1841" s="193"/>
      <c r="F1841" s="193"/>
      <c r="G1841" s="189">
        <v>2.3</v>
      </c>
      <c r="H1841" s="178">
        <f t="shared" si="115"/>
        <v>2.3</v>
      </c>
      <c r="I1841" s="178"/>
      <c r="J1841" s="189">
        <f t="shared" si="114"/>
        <v>2.3</v>
      </c>
      <c r="K1841" s="189">
        <v>13.75</v>
      </c>
      <c r="L1841" s="177">
        <f t="shared" si="116"/>
        <v>31.63</v>
      </c>
      <c r="M1841" s="177"/>
      <c r="N1841" s="177">
        <f t="shared" si="117"/>
        <v>31.63</v>
      </c>
    </row>
    <row r="1842" ht="12" customHeight="1" spans="1:14">
      <c r="A1842" s="27" t="s">
        <v>17</v>
      </c>
      <c r="B1842" s="191" t="s">
        <v>1760</v>
      </c>
      <c r="C1842" s="27">
        <v>1</v>
      </c>
      <c r="D1842" s="75" t="s">
        <v>1771</v>
      </c>
      <c r="E1842" s="193"/>
      <c r="F1842" s="193"/>
      <c r="G1842" s="189">
        <v>4.3</v>
      </c>
      <c r="H1842" s="178">
        <f t="shared" si="115"/>
        <v>4.3</v>
      </c>
      <c r="I1842" s="178"/>
      <c r="J1842" s="189">
        <f t="shared" si="114"/>
        <v>4.3</v>
      </c>
      <c r="K1842" s="189">
        <v>13.75</v>
      </c>
      <c r="L1842" s="177">
        <f t="shared" si="116"/>
        <v>59.13</v>
      </c>
      <c r="M1842" s="177"/>
      <c r="N1842" s="177">
        <f t="shared" si="117"/>
        <v>59.13</v>
      </c>
    </row>
    <row r="1843" ht="12" customHeight="1" spans="1:14">
      <c r="A1843" s="27" t="s">
        <v>17</v>
      </c>
      <c r="B1843" s="191" t="s">
        <v>1760</v>
      </c>
      <c r="C1843" s="27">
        <v>1</v>
      </c>
      <c r="D1843" s="75" t="s">
        <v>1772</v>
      </c>
      <c r="E1843" s="193"/>
      <c r="F1843" s="193"/>
      <c r="G1843" s="189">
        <v>6.4</v>
      </c>
      <c r="H1843" s="178">
        <f t="shared" si="115"/>
        <v>6.4</v>
      </c>
      <c r="I1843" s="178"/>
      <c r="J1843" s="189">
        <f t="shared" si="114"/>
        <v>6.4</v>
      </c>
      <c r="K1843" s="189">
        <v>13.75</v>
      </c>
      <c r="L1843" s="177">
        <f t="shared" si="116"/>
        <v>88</v>
      </c>
      <c r="M1843" s="177"/>
      <c r="N1843" s="177">
        <f t="shared" si="117"/>
        <v>88</v>
      </c>
    </row>
    <row r="1844" ht="12" customHeight="1" spans="1:14">
      <c r="A1844" s="27" t="s">
        <v>17</v>
      </c>
      <c r="B1844" s="191" t="s">
        <v>1760</v>
      </c>
      <c r="C1844" s="27">
        <v>1</v>
      </c>
      <c r="D1844" s="75" t="s">
        <v>1773</v>
      </c>
      <c r="E1844" s="193"/>
      <c r="F1844" s="193"/>
      <c r="G1844" s="189">
        <v>6.4</v>
      </c>
      <c r="H1844" s="178">
        <f t="shared" si="115"/>
        <v>6.4</v>
      </c>
      <c r="I1844" s="178"/>
      <c r="J1844" s="189">
        <f t="shared" si="114"/>
        <v>6.4</v>
      </c>
      <c r="K1844" s="189">
        <v>13.75</v>
      </c>
      <c r="L1844" s="177">
        <f t="shared" si="116"/>
        <v>88</v>
      </c>
      <c r="M1844" s="177"/>
      <c r="N1844" s="177">
        <f t="shared" si="117"/>
        <v>88</v>
      </c>
    </row>
    <row r="1845" ht="12" customHeight="1" spans="1:14">
      <c r="A1845" s="27" t="s">
        <v>17</v>
      </c>
      <c r="B1845" s="191" t="s">
        <v>1760</v>
      </c>
      <c r="C1845" s="27">
        <v>1</v>
      </c>
      <c r="D1845" s="75" t="s">
        <v>1774</v>
      </c>
      <c r="E1845" s="193"/>
      <c r="F1845" s="193"/>
      <c r="G1845" s="189">
        <v>8.4</v>
      </c>
      <c r="H1845" s="178">
        <f t="shared" si="115"/>
        <v>8.4</v>
      </c>
      <c r="I1845" s="178"/>
      <c r="J1845" s="189">
        <f t="shared" si="114"/>
        <v>8.4</v>
      </c>
      <c r="K1845" s="189">
        <v>13.75</v>
      </c>
      <c r="L1845" s="177">
        <f t="shared" si="116"/>
        <v>115.5</v>
      </c>
      <c r="M1845" s="177"/>
      <c r="N1845" s="177">
        <f t="shared" si="117"/>
        <v>115.5</v>
      </c>
    </row>
    <row r="1846" ht="12" customHeight="1" spans="1:14">
      <c r="A1846" s="27" t="s">
        <v>17</v>
      </c>
      <c r="B1846" s="191" t="s">
        <v>1760</v>
      </c>
      <c r="C1846" s="27">
        <v>1</v>
      </c>
      <c r="D1846" s="75" t="s">
        <v>1775</v>
      </c>
      <c r="E1846" s="193"/>
      <c r="F1846" s="193"/>
      <c r="G1846" s="189">
        <v>10.5</v>
      </c>
      <c r="H1846" s="178">
        <f t="shared" si="115"/>
        <v>10.5</v>
      </c>
      <c r="I1846" s="178"/>
      <c r="J1846" s="189">
        <f t="shared" si="114"/>
        <v>10.5</v>
      </c>
      <c r="K1846" s="189">
        <v>13.75</v>
      </c>
      <c r="L1846" s="177">
        <f t="shared" si="116"/>
        <v>144.38</v>
      </c>
      <c r="M1846" s="177"/>
      <c r="N1846" s="177">
        <f t="shared" si="117"/>
        <v>144.38</v>
      </c>
    </row>
    <row r="1847" ht="12" customHeight="1" spans="1:14">
      <c r="A1847" s="27" t="s">
        <v>17</v>
      </c>
      <c r="B1847" s="191" t="s">
        <v>1760</v>
      </c>
      <c r="C1847" s="27">
        <v>1</v>
      </c>
      <c r="D1847" s="75" t="s">
        <v>1776</v>
      </c>
      <c r="E1847" s="193"/>
      <c r="F1847" s="193"/>
      <c r="G1847" s="189">
        <v>6.4</v>
      </c>
      <c r="H1847" s="178">
        <f t="shared" si="115"/>
        <v>6.4</v>
      </c>
      <c r="I1847" s="178"/>
      <c r="J1847" s="189">
        <f t="shared" si="114"/>
        <v>6.4</v>
      </c>
      <c r="K1847" s="189">
        <v>13.75</v>
      </c>
      <c r="L1847" s="177">
        <f t="shared" si="116"/>
        <v>88</v>
      </c>
      <c r="M1847" s="177"/>
      <c r="N1847" s="177">
        <f t="shared" si="117"/>
        <v>88</v>
      </c>
    </row>
    <row r="1848" ht="12" customHeight="1" spans="1:14">
      <c r="A1848" s="27" t="s">
        <v>17</v>
      </c>
      <c r="B1848" s="191" t="s">
        <v>1760</v>
      </c>
      <c r="C1848" s="27">
        <v>1</v>
      </c>
      <c r="D1848" s="75" t="s">
        <v>1777</v>
      </c>
      <c r="E1848" s="193"/>
      <c r="F1848" s="193"/>
      <c r="G1848" s="189">
        <v>4.3</v>
      </c>
      <c r="H1848" s="178">
        <f t="shared" si="115"/>
        <v>4.3</v>
      </c>
      <c r="I1848" s="178"/>
      <c r="J1848" s="189">
        <f t="shared" si="114"/>
        <v>4.3</v>
      </c>
      <c r="K1848" s="189">
        <v>13.75</v>
      </c>
      <c r="L1848" s="177">
        <f t="shared" si="116"/>
        <v>59.13</v>
      </c>
      <c r="M1848" s="177"/>
      <c r="N1848" s="177">
        <f t="shared" si="117"/>
        <v>59.13</v>
      </c>
    </row>
    <row r="1849" ht="12" customHeight="1" spans="1:14">
      <c r="A1849" s="27" t="s">
        <v>17</v>
      </c>
      <c r="B1849" s="191" t="s">
        <v>1760</v>
      </c>
      <c r="C1849" s="27">
        <v>1</v>
      </c>
      <c r="D1849" s="75" t="s">
        <v>1778</v>
      </c>
      <c r="E1849" s="193"/>
      <c r="F1849" s="193"/>
      <c r="G1849" s="189">
        <v>12.7</v>
      </c>
      <c r="H1849" s="178">
        <f t="shared" si="115"/>
        <v>12.7</v>
      </c>
      <c r="I1849" s="178"/>
      <c r="J1849" s="189">
        <f t="shared" si="114"/>
        <v>12.7</v>
      </c>
      <c r="K1849" s="189">
        <v>13.75</v>
      </c>
      <c r="L1849" s="177">
        <f t="shared" si="116"/>
        <v>174.63</v>
      </c>
      <c r="M1849" s="177"/>
      <c r="N1849" s="177">
        <f t="shared" si="117"/>
        <v>174.63</v>
      </c>
    </row>
    <row r="1850" ht="12" customHeight="1" spans="1:14">
      <c r="A1850" s="27" t="s">
        <v>17</v>
      </c>
      <c r="B1850" s="191" t="s">
        <v>1760</v>
      </c>
      <c r="C1850" s="27">
        <v>1</v>
      </c>
      <c r="D1850" s="75" t="s">
        <v>1779</v>
      </c>
      <c r="E1850" s="193"/>
      <c r="F1850" s="193"/>
      <c r="G1850" s="189">
        <v>12.7</v>
      </c>
      <c r="H1850" s="178">
        <f t="shared" si="115"/>
        <v>12.7</v>
      </c>
      <c r="I1850" s="178"/>
      <c r="J1850" s="189">
        <f t="shared" si="114"/>
        <v>12.7</v>
      </c>
      <c r="K1850" s="189">
        <v>13.75</v>
      </c>
      <c r="L1850" s="177">
        <f t="shared" si="116"/>
        <v>174.63</v>
      </c>
      <c r="M1850" s="177"/>
      <c r="N1850" s="177">
        <f t="shared" si="117"/>
        <v>174.63</v>
      </c>
    </row>
    <row r="1851" ht="12" customHeight="1" spans="1:14">
      <c r="A1851" s="27" t="s">
        <v>17</v>
      </c>
      <c r="B1851" s="191" t="s">
        <v>1760</v>
      </c>
      <c r="C1851" s="27">
        <v>1</v>
      </c>
      <c r="D1851" s="75" t="s">
        <v>1780</v>
      </c>
      <c r="E1851" s="193"/>
      <c r="F1851" s="193"/>
      <c r="G1851" s="189">
        <v>10.5</v>
      </c>
      <c r="H1851" s="178">
        <f t="shared" si="115"/>
        <v>10.5</v>
      </c>
      <c r="I1851" s="178"/>
      <c r="J1851" s="189">
        <f t="shared" si="114"/>
        <v>10.5</v>
      </c>
      <c r="K1851" s="189">
        <v>13.75</v>
      </c>
      <c r="L1851" s="177">
        <f t="shared" si="116"/>
        <v>144.38</v>
      </c>
      <c r="M1851" s="177"/>
      <c r="N1851" s="177">
        <f t="shared" si="117"/>
        <v>144.38</v>
      </c>
    </row>
    <row r="1852" ht="12" customHeight="1" spans="1:14">
      <c r="A1852" s="27" t="s">
        <v>17</v>
      </c>
      <c r="B1852" s="191" t="s">
        <v>1760</v>
      </c>
      <c r="C1852" s="27">
        <v>1</v>
      </c>
      <c r="D1852" s="75" t="s">
        <v>1781</v>
      </c>
      <c r="E1852" s="193"/>
      <c r="F1852" s="193"/>
      <c r="G1852" s="189">
        <v>6.4</v>
      </c>
      <c r="H1852" s="178">
        <f t="shared" si="115"/>
        <v>6.4</v>
      </c>
      <c r="I1852" s="178"/>
      <c r="J1852" s="189">
        <f t="shared" si="114"/>
        <v>6.4</v>
      </c>
      <c r="K1852" s="189">
        <v>13.75</v>
      </c>
      <c r="L1852" s="177">
        <f t="shared" si="116"/>
        <v>88</v>
      </c>
      <c r="M1852" s="177"/>
      <c r="N1852" s="177">
        <f t="shared" si="117"/>
        <v>88</v>
      </c>
    </row>
    <row r="1853" ht="12" customHeight="1" spans="1:14">
      <c r="A1853" s="27" t="s">
        <v>17</v>
      </c>
      <c r="B1853" s="191" t="s">
        <v>1760</v>
      </c>
      <c r="C1853" s="27">
        <v>1</v>
      </c>
      <c r="D1853" s="75" t="s">
        <v>1782</v>
      </c>
      <c r="E1853" s="193"/>
      <c r="F1853" s="193"/>
      <c r="G1853" s="189">
        <v>6.4</v>
      </c>
      <c r="H1853" s="178">
        <f t="shared" si="115"/>
        <v>6.4</v>
      </c>
      <c r="I1853" s="178"/>
      <c r="J1853" s="189">
        <f t="shared" si="114"/>
        <v>6.4</v>
      </c>
      <c r="K1853" s="189">
        <v>13.75</v>
      </c>
      <c r="L1853" s="177">
        <f t="shared" si="116"/>
        <v>88</v>
      </c>
      <c r="M1853" s="177"/>
      <c r="N1853" s="177">
        <f t="shared" si="117"/>
        <v>88</v>
      </c>
    </row>
    <row r="1854" ht="12" customHeight="1" spans="1:14">
      <c r="A1854" s="27" t="s">
        <v>17</v>
      </c>
      <c r="B1854" s="191" t="s">
        <v>1760</v>
      </c>
      <c r="C1854" s="27">
        <v>1</v>
      </c>
      <c r="D1854" s="75" t="s">
        <v>1783</v>
      </c>
      <c r="E1854" s="193"/>
      <c r="F1854" s="193"/>
      <c r="G1854" s="189">
        <v>10.5</v>
      </c>
      <c r="H1854" s="178">
        <f t="shared" si="115"/>
        <v>10.5</v>
      </c>
      <c r="I1854" s="178"/>
      <c r="J1854" s="189">
        <f t="shared" si="114"/>
        <v>10.5</v>
      </c>
      <c r="K1854" s="189">
        <v>13.75</v>
      </c>
      <c r="L1854" s="177">
        <f t="shared" si="116"/>
        <v>144.38</v>
      </c>
      <c r="M1854" s="177"/>
      <c r="N1854" s="177">
        <f t="shared" si="117"/>
        <v>144.38</v>
      </c>
    </row>
    <row r="1855" ht="12" customHeight="1" spans="1:14">
      <c r="A1855" s="27" t="s">
        <v>17</v>
      </c>
      <c r="B1855" s="191" t="s">
        <v>1760</v>
      </c>
      <c r="C1855" s="27">
        <v>1</v>
      </c>
      <c r="D1855" s="75" t="s">
        <v>1784</v>
      </c>
      <c r="E1855" s="193"/>
      <c r="F1855" s="193"/>
      <c r="G1855" s="189">
        <v>4.3</v>
      </c>
      <c r="H1855" s="178">
        <f t="shared" si="115"/>
        <v>4.3</v>
      </c>
      <c r="I1855" s="178"/>
      <c r="J1855" s="189">
        <f t="shared" si="114"/>
        <v>4.3</v>
      </c>
      <c r="K1855" s="189">
        <v>13.75</v>
      </c>
      <c r="L1855" s="177">
        <f t="shared" si="116"/>
        <v>59.13</v>
      </c>
      <c r="M1855" s="177"/>
      <c r="N1855" s="177">
        <f t="shared" si="117"/>
        <v>59.13</v>
      </c>
    </row>
    <row r="1856" ht="12" customHeight="1" spans="1:14">
      <c r="A1856" s="27" t="s">
        <v>17</v>
      </c>
      <c r="B1856" s="191" t="s">
        <v>1760</v>
      </c>
      <c r="C1856" s="27">
        <v>1</v>
      </c>
      <c r="D1856" s="75" t="s">
        <v>1785</v>
      </c>
      <c r="E1856" s="193"/>
      <c r="F1856" s="193"/>
      <c r="G1856" s="189">
        <v>10.5</v>
      </c>
      <c r="H1856" s="178">
        <f t="shared" si="115"/>
        <v>10.5</v>
      </c>
      <c r="I1856" s="178"/>
      <c r="J1856" s="189">
        <f t="shared" si="114"/>
        <v>10.5</v>
      </c>
      <c r="K1856" s="189">
        <v>13.75</v>
      </c>
      <c r="L1856" s="177">
        <f t="shared" si="116"/>
        <v>144.38</v>
      </c>
      <c r="M1856" s="177"/>
      <c r="N1856" s="177">
        <f t="shared" si="117"/>
        <v>144.38</v>
      </c>
    </row>
    <row r="1857" ht="12" customHeight="1" spans="1:14">
      <c r="A1857" s="27" t="s">
        <v>17</v>
      </c>
      <c r="B1857" s="191" t="s">
        <v>1760</v>
      </c>
      <c r="C1857" s="27">
        <v>1</v>
      </c>
      <c r="D1857" s="75" t="s">
        <v>1786</v>
      </c>
      <c r="E1857" s="193"/>
      <c r="F1857" s="193"/>
      <c r="G1857" s="189">
        <v>22.9</v>
      </c>
      <c r="H1857" s="178">
        <f t="shared" si="115"/>
        <v>22.9</v>
      </c>
      <c r="I1857" s="178"/>
      <c r="J1857" s="189">
        <f t="shared" si="114"/>
        <v>22.9</v>
      </c>
      <c r="K1857" s="189">
        <v>13.75</v>
      </c>
      <c r="L1857" s="177">
        <f t="shared" si="116"/>
        <v>314.88</v>
      </c>
      <c r="M1857" s="177"/>
      <c r="N1857" s="177">
        <f t="shared" si="117"/>
        <v>314.88</v>
      </c>
    </row>
    <row r="1858" ht="12" customHeight="1" spans="1:14">
      <c r="A1858" s="27" t="s">
        <v>17</v>
      </c>
      <c r="B1858" s="191" t="s">
        <v>1760</v>
      </c>
      <c r="C1858" s="27">
        <v>1</v>
      </c>
      <c r="D1858" s="75" t="s">
        <v>1787</v>
      </c>
      <c r="E1858" s="193"/>
      <c r="F1858" s="193"/>
      <c r="G1858" s="189">
        <v>6.4</v>
      </c>
      <c r="H1858" s="178">
        <f t="shared" si="115"/>
        <v>6.4</v>
      </c>
      <c r="I1858" s="178"/>
      <c r="J1858" s="189">
        <f t="shared" si="114"/>
        <v>6.4</v>
      </c>
      <c r="K1858" s="189">
        <v>13.75</v>
      </c>
      <c r="L1858" s="177">
        <f t="shared" si="116"/>
        <v>88</v>
      </c>
      <c r="M1858" s="177"/>
      <c r="N1858" s="177">
        <f t="shared" si="117"/>
        <v>88</v>
      </c>
    </row>
    <row r="1859" ht="12" customHeight="1" spans="1:14">
      <c r="A1859" s="27" t="s">
        <v>17</v>
      </c>
      <c r="B1859" s="191" t="s">
        <v>1760</v>
      </c>
      <c r="C1859" s="27">
        <v>1</v>
      </c>
      <c r="D1859" s="75" t="s">
        <v>1788</v>
      </c>
      <c r="E1859" s="193"/>
      <c r="F1859" s="193"/>
      <c r="G1859" s="189">
        <v>6.4</v>
      </c>
      <c r="H1859" s="178">
        <f t="shared" si="115"/>
        <v>6.4</v>
      </c>
      <c r="I1859" s="178"/>
      <c r="J1859" s="189">
        <f t="shared" si="114"/>
        <v>6.4</v>
      </c>
      <c r="K1859" s="189">
        <v>13.75</v>
      </c>
      <c r="L1859" s="177">
        <f t="shared" si="116"/>
        <v>88</v>
      </c>
      <c r="M1859" s="177"/>
      <c r="N1859" s="177">
        <f t="shared" si="117"/>
        <v>88</v>
      </c>
    </row>
    <row r="1860" ht="12" customHeight="1" spans="1:14">
      <c r="A1860" s="27" t="s">
        <v>17</v>
      </c>
      <c r="B1860" s="191" t="s">
        <v>1760</v>
      </c>
      <c r="C1860" s="27">
        <v>1</v>
      </c>
      <c r="D1860" s="75" t="s">
        <v>1789</v>
      </c>
      <c r="E1860" s="193"/>
      <c r="F1860" s="193"/>
      <c r="G1860" s="189">
        <v>12.6</v>
      </c>
      <c r="H1860" s="178">
        <f t="shared" si="115"/>
        <v>12.6</v>
      </c>
      <c r="I1860" s="178"/>
      <c r="J1860" s="189">
        <f t="shared" si="114"/>
        <v>12.6</v>
      </c>
      <c r="K1860" s="189">
        <v>13.75</v>
      </c>
      <c r="L1860" s="177">
        <f t="shared" si="116"/>
        <v>173.25</v>
      </c>
      <c r="M1860" s="177"/>
      <c r="N1860" s="177">
        <f t="shared" si="117"/>
        <v>173.25</v>
      </c>
    </row>
    <row r="1861" ht="12" customHeight="1" spans="1:14">
      <c r="A1861" s="27" t="s">
        <v>17</v>
      </c>
      <c r="B1861" s="191" t="s">
        <v>1760</v>
      </c>
      <c r="C1861" s="27">
        <v>1</v>
      </c>
      <c r="D1861" s="75" t="s">
        <v>1790</v>
      </c>
      <c r="E1861" s="193"/>
      <c r="F1861" s="193"/>
      <c r="G1861" s="189">
        <v>10.5</v>
      </c>
      <c r="H1861" s="178">
        <f t="shared" si="115"/>
        <v>10.5</v>
      </c>
      <c r="I1861" s="178"/>
      <c r="J1861" s="189">
        <f t="shared" ref="J1861:J1924" si="118">H1861</f>
        <v>10.5</v>
      </c>
      <c r="K1861" s="189">
        <v>13.75</v>
      </c>
      <c r="L1861" s="177">
        <f t="shared" si="116"/>
        <v>144.38</v>
      </c>
      <c r="M1861" s="177"/>
      <c r="N1861" s="177">
        <f t="shared" si="117"/>
        <v>144.38</v>
      </c>
    </row>
    <row r="1862" ht="12" customHeight="1" spans="1:14">
      <c r="A1862" s="27" t="s">
        <v>17</v>
      </c>
      <c r="B1862" s="191" t="s">
        <v>1760</v>
      </c>
      <c r="C1862" s="27">
        <v>1</v>
      </c>
      <c r="D1862" s="75" t="s">
        <v>1791</v>
      </c>
      <c r="E1862" s="193"/>
      <c r="F1862" s="193"/>
      <c r="G1862" s="189">
        <v>3.7</v>
      </c>
      <c r="H1862" s="178">
        <f t="shared" ref="H1862:H1925" si="119">SUBTOTAL(9,E1862:G1862)</f>
        <v>3.7</v>
      </c>
      <c r="I1862" s="178"/>
      <c r="J1862" s="189">
        <f t="shared" si="118"/>
        <v>3.7</v>
      </c>
      <c r="K1862" s="189">
        <v>13.75</v>
      </c>
      <c r="L1862" s="177">
        <f t="shared" ref="L1862:L1925" si="120">ROUND(H1862*K1862,2)</f>
        <v>50.88</v>
      </c>
      <c r="M1862" s="177"/>
      <c r="N1862" s="177">
        <f t="shared" ref="N1862:N1925" si="121">L1862-M1862</f>
        <v>50.88</v>
      </c>
    </row>
    <row r="1863" ht="12" customHeight="1" spans="1:14">
      <c r="A1863" s="27" t="s">
        <v>17</v>
      </c>
      <c r="B1863" s="191" t="s">
        <v>1760</v>
      </c>
      <c r="C1863" s="27">
        <v>1</v>
      </c>
      <c r="D1863" s="75" t="s">
        <v>1792</v>
      </c>
      <c r="E1863" s="193"/>
      <c r="F1863" s="193"/>
      <c r="G1863" s="189">
        <v>3.7</v>
      </c>
      <c r="H1863" s="178">
        <f t="shared" si="119"/>
        <v>3.7</v>
      </c>
      <c r="I1863" s="178"/>
      <c r="J1863" s="189">
        <f t="shared" si="118"/>
        <v>3.7</v>
      </c>
      <c r="K1863" s="189">
        <v>13.75</v>
      </c>
      <c r="L1863" s="177">
        <f t="shared" si="120"/>
        <v>50.88</v>
      </c>
      <c r="M1863" s="177"/>
      <c r="N1863" s="177">
        <f t="shared" si="121"/>
        <v>50.88</v>
      </c>
    </row>
    <row r="1864" ht="12" customHeight="1" spans="1:14">
      <c r="A1864" s="27" t="s">
        <v>17</v>
      </c>
      <c r="B1864" s="191" t="s">
        <v>1760</v>
      </c>
      <c r="C1864" s="27">
        <v>1</v>
      </c>
      <c r="D1864" s="75" t="s">
        <v>1793</v>
      </c>
      <c r="E1864" s="193"/>
      <c r="F1864" s="193"/>
      <c r="G1864" s="189">
        <v>3.7</v>
      </c>
      <c r="H1864" s="178">
        <f t="shared" si="119"/>
        <v>3.7</v>
      </c>
      <c r="I1864" s="178"/>
      <c r="J1864" s="189">
        <f t="shared" si="118"/>
        <v>3.7</v>
      </c>
      <c r="K1864" s="189">
        <v>13.75</v>
      </c>
      <c r="L1864" s="177">
        <f t="shared" si="120"/>
        <v>50.88</v>
      </c>
      <c r="M1864" s="177"/>
      <c r="N1864" s="177">
        <f t="shared" si="121"/>
        <v>50.88</v>
      </c>
    </row>
    <row r="1865" ht="12" customHeight="1" spans="1:14">
      <c r="A1865" s="27" t="s">
        <v>17</v>
      </c>
      <c r="B1865" s="191" t="s">
        <v>1760</v>
      </c>
      <c r="C1865" s="27">
        <v>1</v>
      </c>
      <c r="D1865" s="75" t="s">
        <v>1794</v>
      </c>
      <c r="E1865" s="193"/>
      <c r="F1865" s="193"/>
      <c r="G1865" s="189">
        <v>6.4</v>
      </c>
      <c r="H1865" s="178">
        <f t="shared" si="119"/>
        <v>6.4</v>
      </c>
      <c r="I1865" s="178"/>
      <c r="J1865" s="189">
        <f t="shared" si="118"/>
        <v>6.4</v>
      </c>
      <c r="K1865" s="189">
        <v>13.75</v>
      </c>
      <c r="L1865" s="177">
        <f t="shared" si="120"/>
        <v>88</v>
      </c>
      <c r="M1865" s="177"/>
      <c r="N1865" s="177">
        <f t="shared" si="121"/>
        <v>88</v>
      </c>
    </row>
    <row r="1866" ht="12" customHeight="1" spans="1:14">
      <c r="A1866" s="27" t="s">
        <v>17</v>
      </c>
      <c r="B1866" s="191" t="s">
        <v>1760</v>
      </c>
      <c r="C1866" s="27">
        <v>1</v>
      </c>
      <c r="D1866" s="75" t="s">
        <v>1795</v>
      </c>
      <c r="E1866" s="193"/>
      <c r="F1866" s="193"/>
      <c r="G1866" s="189">
        <v>8.4</v>
      </c>
      <c r="H1866" s="178">
        <f t="shared" si="119"/>
        <v>8.4</v>
      </c>
      <c r="I1866" s="178"/>
      <c r="J1866" s="189">
        <f t="shared" si="118"/>
        <v>8.4</v>
      </c>
      <c r="K1866" s="189">
        <v>13.75</v>
      </c>
      <c r="L1866" s="177">
        <f t="shared" si="120"/>
        <v>115.5</v>
      </c>
      <c r="M1866" s="177"/>
      <c r="N1866" s="177">
        <f t="shared" si="121"/>
        <v>115.5</v>
      </c>
    </row>
    <row r="1867" ht="12" customHeight="1" spans="1:14">
      <c r="A1867" s="27" t="s">
        <v>17</v>
      </c>
      <c r="B1867" s="191" t="s">
        <v>1760</v>
      </c>
      <c r="C1867" s="27">
        <v>1</v>
      </c>
      <c r="D1867" s="75" t="s">
        <v>1796</v>
      </c>
      <c r="E1867" s="193"/>
      <c r="F1867" s="193"/>
      <c r="G1867" s="189">
        <v>4.3</v>
      </c>
      <c r="H1867" s="178">
        <f t="shared" si="119"/>
        <v>4.3</v>
      </c>
      <c r="I1867" s="178"/>
      <c r="J1867" s="189">
        <f t="shared" si="118"/>
        <v>4.3</v>
      </c>
      <c r="K1867" s="189">
        <v>13.75</v>
      </c>
      <c r="L1867" s="177">
        <f t="shared" si="120"/>
        <v>59.13</v>
      </c>
      <c r="M1867" s="177"/>
      <c r="N1867" s="177">
        <f t="shared" si="121"/>
        <v>59.13</v>
      </c>
    </row>
    <row r="1868" ht="12" customHeight="1" spans="1:14">
      <c r="A1868" s="27" t="s">
        <v>17</v>
      </c>
      <c r="B1868" s="191" t="s">
        <v>1760</v>
      </c>
      <c r="C1868" s="27">
        <v>1</v>
      </c>
      <c r="D1868" s="75" t="s">
        <v>1797</v>
      </c>
      <c r="E1868" s="193"/>
      <c r="F1868" s="193"/>
      <c r="G1868" s="189">
        <v>6.4</v>
      </c>
      <c r="H1868" s="178">
        <f t="shared" si="119"/>
        <v>6.4</v>
      </c>
      <c r="I1868" s="178"/>
      <c r="J1868" s="189">
        <f t="shared" si="118"/>
        <v>6.4</v>
      </c>
      <c r="K1868" s="189">
        <v>13.75</v>
      </c>
      <c r="L1868" s="177">
        <f t="shared" si="120"/>
        <v>88</v>
      </c>
      <c r="M1868" s="177"/>
      <c r="N1868" s="177">
        <f t="shared" si="121"/>
        <v>88</v>
      </c>
    </row>
    <row r="1869" ht="12" customHeight="1" spans="1:14">
      <c r="A1869" s="27" t="s">
        <v>17</v>
      </c>
      <c r="B1869" s="191" t="s">
        <v>1760</v>
      </c>
      <c r="C1869" s="27">
        <v>1</v>
      </c>
      <c r="D1869" s="75" t="s">
        <v>1798</v>
      </c>
      <c r="E1869" s="193"/>
      <c r="F1869" s="193"/>
      <c r="G1869" s="189">
        <v>4.3</v>
      </c>
      <c r="H1869" s="178">
        <f t="shared" si="119"/>
        <v>4.3</v>
      </c>
      <c r="I1869" s="178"/>
      <c r="J1869" s="189">
        <f t="shared" si="118"/>
        <v>4.3</v>
      </c>
      <c r="K1869" s="189">
        <v>13.75</v>
      </c>
      <c r="L1869" s="177">
        <f t="shared" si="120"/>
        <v>59.13</v>
      </c>
      <c r="M1869" s="177"/>
      <c r="N1869" s="177">
        <f t="shared" si="121"/>
        <v>59.13</v>
      </c>
    </row>
    <row r="1870" ht="12" customHeight="1" spans="1:14">
      <c r="A1870" s="27" t="s">
        <v>17</v>
      </c>
      <c r="B1870" s="191" t="s">
        <v>1760</v>
      </c>
      <c r="C1870" s="27">
        <v>1</v>
      </c>
      <c r="D1870" s="75" t="s">
        <v>1799</v>
      </c>
      <c r="E1870" s="193"/>
      <c r="F1870" s="193"/>
      <c r="G1870" s="189">
        <v>4.3</v>
      </c>
      <c r="H1870" s="178">
        <f t="shared" si="119"/>
        <v>4.3</v>
      </c>
      <c r="I1870" s="178"/>
      <c r="J1870" s="189">
        <f t="shared" si="118"/>
        <v>4.3</v>
      </c>
      <c r="K1870" s="189">
        <v>13.75</v>
      </c>
      <c r="L1870" s="177">
        <f t="shared" si="120"/>
        <v>59.13</v>
      </c>
      <c r="M1870" s="177"/>
      <c r="N1870" s="177">
        <f t="shared" si="121"/>
        <v>59.13</v>
      </c>
    </row>
    <row r="1871" ht="12" customHeight="1" spans="1:14">
      <c r="A1871" s="27" t="s">
        <v>17</v>
      </c>
      <c r="B1871" s="191" t="s">
        <v>1760</v>
      </c>
      <c r="C1871" s="27">
        <v>1</v>
      </c>
      <c r="D1871" s="75" t="s">
        <v>1800</v>
      </c>
      <c r="E1871" s="193"/>
      <c r="F1871" s="193"/>
      <c r="G1871" s="189">
        <v>2.3</v>
      </c>
      <c r="H1871" s="178">
        <f t="shared" si="119"/>
        <v>2.3</v>
      </c>
      <c r="I1871" s="178"/>
      <c r="J1871" s="189">
        <f t="shared" si="118"/>
        <v>2.3</v>
      </c>
      <c r="K1871" s="189">
        <v>13.75</v>
      </c>
      <c r="L1871" s="177">
        <f t="shared" si="120"/>
        <v>31.63</v>
      </c>
      <c r="M1871" s="177"/>
      <c r="N1871" s="177">
        <f t="shared" si="121"/>
        <v>31.63</v>
      </c>
    </row>
    <row r="1872" ht="12" customHeight="1" spans="1:14">
      <c r="A1872" s="27" t="s">
        <v>17</v>
      </c>
      <c r="B1872" s="191" t="s">
        <v>1760</v>
      </c>
      <c r="C1872" s="27">
        <v>1</v>
      </c>
      <c r="D1872" s="75" t="s">
        <v>1801</v>
      </c>
      <c r="E1872" s="193"/>
      <c r="F1872" s="193"/>
      <c r="G1872" s="189">
        <v>4.3</v>
      </c>
      <c r="H1872" s="178">
        <f t="shared" si="119"/>
        <v>4.3</v>
      </c>
      <c r="I1872" s="178"/>
      <c r="J1872" s="189">
        <f t="shared" si="118"/>
        <v>4.3</v>
      </c>
      <c r="K1872" s="189">
        <v>13.75</v>
      </c>
      <c r="L1872" s="177">
        <f t="shared" si="120"/>
        <v>59.13</v>
      </c>
      <c r="M1872" s="177"/>
      <c r="N1872" s="177">
        <f t="shared" si="121"/>
        <v>59.13</v>
      </c>
    </row>
    <row r="1873" ht="12" customHeight="1" spans="1:14">
      <c r="A1873" s="27" t="s">
        <v>17</v>
      </c>
      <c r="B1873" s="191" t="s">
        <v>1760</v>
      </c>
      <c r="C1873" s="27">
        <v>1</v>
      </c>
      <c r="D1873" s="75" t="s">
        <v>1802</v>
      </c>
      <c r="E1873" s="193"/>
      <c r="F1873" s="193"/>
      <c r="G1873" s="189">
        <v>6.4</v>
      </c>
      <c r="H1873" s="178">
        <f t="shared" si="119"/>
        <v>6.4</v>
      </c>
      <c r="I1873" s="178"/>
      <c r="J1873" s="189">
        <f t="shared" si="118"/>
        <v>6.4</v>
      </c>
      <c r="K1873" s="189">
        <v>13.75</v>
      </c>
      <c r="L1873" s="177">
        <f t="shared" si="120"/>
        <v>88</v>
      </c>
      <c r="M1873" s="177"/>
      <c r="N1873" s="177">
        <f t="shared" si="121"/>
        <v>88</v>
      </c>
    </row>
    <row r="1874" ht="12" customHeight="1" spans="1:14">
      <c r="A1874" s="27" t="s">
        <v>17</v>
      </c>
      <c r="B1874" s="191" t="s">
        <v>1760</v>
      </c>
      <c r="C1874" s="27">
        <v>1</v>
      </c>
      <c r="D1874" s="75" t="s">
        <v>1803</v>
      </c>
      <c r="E1874" s="193"/>
      <c r="F1874" s="193"/>
      <c r="G1874" s="189">
        <v>6.4</v>
      </c>
      <c r="H1874" s="178">
        <f t="shared" si="119"/>
        <v>6.4</v>
      </c>
      <c r="I1874" s="178"/>
      <c r="J1874" s="189">
        <f t="shared" si="118"/>
        <v>6.4</v>
      </c>
      <c r="K1874" s="189">
        <v>13.75</v>
      </c>
      <c r="L1874" s="177">
        <f t="shared" si="120"/>
        <v>88</v>
      </c>
      <c r="M1874" s="177"/>
      <c r="N1874" s="177">
        <f t="shared" si="121"/>
        <v>88</v>
      </c>
    </row>
    <row r="1875" ht="12" customHeight="1" spans="1:14">
      <c r="A1875" s="27" t="s">
        <v>17</v>
      </c>
      <c r="B1875" s="191" t="s">
        <v>1760</v>
      </c>
      <c r="C1875" s="27">
        <v>1</v>
      </c>
      <c r="D1875" s="75" t="s">
        <v>1804</v>
      </c>
      <c r="E1875" s="193"/>
      <c r="F1875" s="193"/>
      <c r="G1875" s="189">
        <v>2.3</v>
      </c>
      <c r="H1875" s="178">
        <f t="shared" si="119"/>
        <v>2.3</v>
      </c>
      <c r="I1875" s="178"/>
      <c r="J1875" s="189">
        <f t="shared" si="118"/>
        <v>2.3</v>
      </c>
      <c r="K1875" s="189">
        <v>13.75</v>
      </c>
      <c r="L1875" s="177">
        <f t="shared" si="120"/>
        <v>31.63</v>
      </c>
      <c r="M1875" s="177"/>
      <c r="N1875" s="177">
        <f t="shared" si="121"/>
        <v>31.63</v>
      </c>
    </row>
    <row r="1876" ht="12" customHeight="1" spans="1:14">
      <c r="A1876" s="27" t="s">
        <v>17</v>
      </c>
      <c r="B1876" s="191" t="s">
        <v>1760</v>
      </c>
      <c r="C1876" s="27">
        <v>1</v>
      </c>
      <c r="D1876" s="75" t="s">
        <v>1805</v>
      </c>
      <c r="E1876" s="193"/>
      <c r="F1876" s="193"/>
      <c r="G1876" s="189">
        <v>2.3</v>
      </c>
      <c r="H1876" s="178">
        <f t="shared" si="119"/>
        <v>2.3</v>
      </c>
      <c r="I1876" s="178"/>
      <c r="J1876" s="189">
        <f t="shared" si="118"/>
        <v>2.3</v>
      </c>
      <c r="K1876" s="189">
        <v>13.75</v>
      </c>
      <c r="L1876" s="177">
        <f t="shared" si="120"/>
        <v>31.63</v>
      </c>
      <c r="M1876" s="177"/>
      <c r="N1876" s="177">
        <f t="shared" si="121"/>
        <v>31.63</v>
      </c>
    </row>
    <row r="1877" ht="12" customHeight="1" spans="1:14">
      <c r="A1877" s="27" t="s">
        <v>17</v>
      </c>
      <c r="B1877" s="191" t="s">
        <v>1760</v>
      </c>
      <c r="C1877" s="27">
        <v>1</v>
      </c>
      <c r="D1877" s="75" t="s">
        <v>1806</v>
      </c>
      <c r="E1877" s="193"/>
      <c r="F1877" s="193"/>
      <c r="G1877" s="189">
        <v>9.5</v>
      </c>
      <c r="H1877" s="178">
        <f t="shared" si="119"/>
        <v>9.5</v>
      </c>
      <c r="I1877" s="178"/>
      <c r="J1877" s="189">
        <f t="shared" si="118"/>
        <v>9.5</v>
      </c>
      <c r="K1877" s="189">
        <v>13.75</v>
      </c>
      <c r="L1877" s="177">
        <f t="shared" si="120"/>
        <v>130.63</v>
      </c>
      <c r="M1877" s="177"/>
      <c r="N1877" s="177">
        <f t="shared" si="121"/>
        <v>130.63</v>
      </c>
    </row>
    <row r="1878" ht="12" customHeight="1" spans="1:14">
      <c r="A1878" s="27" t="s">
        <v>17</v>
      </c>
      <c r="B1878" s="191" t="s">
        <v>1760</v>
      </c>
      <c r="C1878" s="27">
        <v>1</v>
      </c>
      <c r="D1878" s="75" t="s">
        <v>1807</v>
      </c>
      <c r="E1878" s="193"/>
      <c r="F1878" s="193"/>
      <c r="G1878" s="189">
        <v>2.3</v>
      </c>
      <c r="H1878" s="178">
        <f t="shared" si="119"/>
        <v>2.3</v>
      </c>
      <c r="I1878" s="178"/>
      <c r="J1878" s="189">
        <f t="shared" si="118"/>
        <v>2.3</v>
      </c>
      <c r="K1878" s="189">
        <v>13.75</v>
      </c>
      <c r="L1878" s="177">
        <f t="shared" si="120"/>
        <v>31.63</v>
      </c>
      <c r="M1878" s="177"/>
      <c r="N1878" s="177">
        <f t="shared" si="121"/>
        <v>31.63</v>
      </c>
    </row>
    <row r="1879" ht="12" customHeight="1" spans="1:14">
      <c r="A1879" s="27" t="s">
        <v>17</v>
      </c>
      <c r="B1879" s="191" t="s">
        <v>1760</v>
      </c>
      <c r="C1879" s="27">
        <v>1</v>
      </c>
      <c r="D1879" s="75" t="s">
        <v>1808</v>
      </c>
      <c r="E1879" s="193"/>
      <c r="F1879" s="193"/>
      <c r="G1879" s="189">
        <v>15.7</v>
      </c>
      <c r="H1879" s="178">
        <f t="shared" si="119"/>
        <v>15.7</v>
      </c>
      <c r="I1879" s="178"/>
      <c r="J1879" s="189">
        <f t="shared" si="118"/>
        <v>15.7</v>
      </c>
      <c r="K1879" s="189">
        <v>13.75</v>
      </c>
      <c r="L1879" s="177">
        <f t="shared" si="120"/>
        <v>215.88</v>
      </c>
      <c r="M1879" s="177"/>
      <c r="N1879" s="177">
        <f t="shared" si="121"/>
        <v>215.88</v>
      </c>
    </row>
    <row r="1880" ht="12" customHeight="1" spans="1:14">
      <c r="A1880" s="27" t="s">
        <v>17</v>
      </c>
      <c r="B1880" s="191" t="s">
        <v>1760</v>
      </c>
      <c r="C1880" s="27">
        <v>1</v>
      </c>
      <c r="D1880" s="75" t="s">
        <v>1809</v>
      </c>
      <c r="E1880" s="193"/>
      <c r="F1880" s="193"/>
      <c r="G1880" s="189">
        <v>8.4</v>
      </c>
      <c r="H1880" s="178">
        <f t="shared" si="119"/>
        <v>8.4</v>
      </c>
      <c r="I1880" s="178"/>
      <c r="J1880" s="189">
        <f t="shared" si="118"/>
        <v>8.4</v>
      </c>
      <c r="K1880" s="189">
        <v>13.75</v>
      </c>
      <c r="L1880" s="177">
        <f t="shared" si="120"/>
        <v>115.5</v>
      </c>
      <c r="M1880" s="177"/>
      <c r="N1880" s="177">
        <f t="shared" si="121"/>
        <v>115.5</v>
      </c>
    </row>
    <row r="1881" ht="12" customHeight="1" spans="1:14">
      <c r="A1881" s="27" t="s">
        <v>17</v>
      </c>
      <c r="B1881" s="191" t="s">
        <v>1760</v>
      </c>
      <c r="C1881" s="27">
        <v>1</v>
      </c>
      <c r="D1881" s="75" t="s">
        <v>1810</v>
      </c>
      <c r="E1881" s="193"/>
      <c r="F1881" s="193"/>
      <c r="G1881" s="189">
        <v>3.5</v>
      </c>
      <c r="H1881" s="178">
        <f t="shared" si="119"/>
        <v>3.5</v>
      </c>
      <c r="I1881" s="178"/>
      <c r="J1881" s="189">
        <f t="shared" si="118"/>
        <v>3.5</v>
      </c>
      <c r="K1881" s="189">
        <v>13.75</v>
      </c>
      <c r="L1881" s="177">
        <f t="shared" si="120"/>
        <v>48.13</v>
      </c>
      <c r="M1881" s="177"/>
      <c r="N1881" s="177">
        <f t="shared" si="121"/>
        <v>48.13</v>
      </c>
    </row>
    <row r="1882" ht="12" customHeight="1" spans="1:14">
      <c r="A1882" s="27" t="s">
        <v>17</v>
      </c>
      <c r="B1882" s="191" t="s">
        <v>1760</v>
      </c>
      <c r="C1882" s="27">
        <v>1</v>
      </c>
      <c r="D1882" s="75" t="s">
        <v>1811</v>
      </c>
      <c r="E1882" s="193"/>
      <c r="F1882" s="193"/>
      <c r="G1882" s="189">
        <v>3.7</v>
      </c>
      <c r="H1882" s="178">
        <f t="shared" si="119"/>
        <v>3.7</v>
      </c>
      <c r="I1882" s="178"/>
      <c r="J1882" s="189">
        <f t="shared" si="118"/>
        <v>3.7</v>
      </c>
      <c r="K1882" s="189">
        <v>13.75</v>
      </c>
      <c r="L1882" s="177">
        <f t="shared" si="120"/>
        <v>50.88</v>
      </c>
      <c r="M1882" s="177"/>
      <c r="N1882" s="177">
        <f t="shared" si="121"/>
        <v>50.88</v>
      </c>
    </row>
    <row r="1883" ht="12" customHeight="1" spans="1:14">
      <c r="A1883" s="27" t="s">
        <v>17</v>
      </c>
      <c r="B1883" s="191" t="s">
        <v>1760</v>
      </c>
      <c r="C1883" s="27">
        <v>1</v>
      </c>
      <c r="D1883" s="75" t="s">
        <v>1812</v>
      </c>
      <c r="E1883" s="193"/>
      <c r="F1883" s="193"/>
      <c r="G1883" s="189">
        <v>3.7</v>
      </c>
      <c r="H1883" s="178">
        <f t="shared" si="119"/>
        <v>3.7</v>
      </c>
      <c r="I1883" s="178"/>
      <c r="J1883" s="189">
        <f t="shared" si="118"/>
        <v>3.7</v>
      </c>
      <c r="K1883" s="189">
        <v>13.75</v>
      </c>
      <c r="L1883" s="177">
        <f t="shared" si="120"/>
        <v>50.88</v>
      </c>
      <c r="M1883" s="177"/>
      <c r="N1883" s="177">
        <f t="shared" si="121"/>
        <v>50.88</v>
      </c>
    </row>
    <row r="1884" ht="12" customHeight="1" spans="1:14">
      <c r="A1884" s="27" t="s">
        <v>17</v>
      </c>
      <c r="B1884" s="191" t="s">
        <v>1760</v>
      </c>
      <c r="C1884" s="27">
        <v>1</v>
      </c>
      <c r="D1884" s="75" t="s">
        <v>1813</v>
      </c>
      <c r="E1884" s="193"/>
      <c r="F1884" s="193"/>
      <c r="G1884" s="189">
        <v>4.3</v>
      </c>
      <c r="H1884" s="178">
        <f t="shared" si="119"/>
        <v>4.3</v>
      </c>
      <c r="I1884" s="178"/>
      <c r="J1884" s="189">
        <f t="shared" si="118"/>
        <v>4.3</v>
      </c>
      <c r="K1884" s="189">
        <v>13.75</v>
      </c>
      <c r="L1884" s="177">
        <f t="shared" si="120"/>
        <v>59.13</v>
      </c>
      <c r="M1884" s="177"/>
      <c r="N1884" s="177">
        <f t="shared" si="121"/>
        <v>59.13</v>
      </c>
    </row>
    <row r="1885" ht="12" customHeight="1" spans="1:14">
      <c r="A1885" s="27" t="s">
        <v>17</v>
      </c>
      <c r="B1885" s="191" t="s">
        <v>1760</v>
      </c>
      <c r="C1885" s="27">
        <v>1</v>
      </c>
      <c r="D1885" s="75" t="s">
        <v>1814</v>
      </c>
      <c r="E1885" s="193"/>
      <c r="F1885" s="193"/>
      <c r="G1885" s="189">
        <v>4.3</v>
      </c>
      <c r="H1885" s="178">
        <f t="shared" si="119"/>
        <v>4.3</v>
      </c>
      <c r="I1885" s="178"/>
      <c r="J1885" s="189">
        <f t="shared" si="118"/>
        <v>4.3</v>
      </c>
      <c r="K1885" s="189">
        <v>13.75</v>
      </c>
      <c r="L1885" s="177">
        <f t="shared" si="120"/>
        <v>59.13</v>
      </c>
      <c r="M1885" s="177"/>
      <c r="N1885" s="177">
        <f t="shared" si="121"/>
        <v>59.13</v>
      </c>
    </row>
    <row r="1886" ht="12" customHeight="1" spans="1:14">
      <c r="A1886" s="27" t="s">
        <v>17</v>
      </c>
      <c r="B1886" s="191" t="s">
        <v>1760</v>
      </c>
      <c r="C1886" s="27">
        <v>1</v>
      </c>
      <c r="D1886" s="75" t="s">
        <v>1815</v>
      </c>
      <c r="E1886" s="193"/>
      <c r="F1886" s="193"/>
      <c r="G1886" s="189">
        <v>6.4</v>
      </c>
      <c r="H1886" s="178">
        <f t="shared" si="119"/>
        <v>6.4</v>
      </c>
      <c r="I1886" s="178"/>
      <c r="J1886" s="189">
        <f t="shared" si="118"/>
        <v>6.4</v>
      </c>
      <c r="K1886" s="189">
        <v>13.75</v>
      </c>
      <c r="L1886" s="177">
        <f t="shared" si="120"/>
        <v>88</v>
      </c>
      <c r="M1886" s="177"/>
      <c r="N1886" s="177">
        <f t="shared" si="121"/>
        <v>88</v>
      </c>
    </row>
    <row r="1887" ht="12" customHeight="1" spans="1:14">
      <c r="A1887" s="27" t="s">
        <v>17</v>
      </c>
      <c r="B1887" s="191" t="s">
        <v>1760</v>
      </c>
      <c r="C1887" s="27">
        <v>1</v>
      </c>
      <c r="D1887" s="75" t="s">
        <v>1816</v>
      </c>
      <c r="E1887" s="193"/>
      <c r="F1887" s="193"/>
      <c r="G1887" s="189">
        <v>4.3</v>
      </c>
      <c r="H1887" s="178">
        <f t="shared" si="119"/>
        <v>4.3</v>
      </c>
      <c r="I1887" s="178"/>
      <c r="J1887" s="189">
        <f t="shared" si="118"/>
        <v>4.3</v>
      </c>
      <c r="K1887" s="189">
        <v>13.75</v>
      </c>
      <c r="L1887" s="177">
        <f t="shared" si="120"/>
        <v>59.13</v>
      </c>
      <c r="M1887" s="177"/>
      <c r="N1887" s="177">
        <f t="shared" si="121"/>
        <v>59.13</v>
      </c>
    </row>
    <row r="1888" ht="12" customHeight="1" spans="1:14">
      <c r="A1888" s="27" t="s">
        <v>17</v>
      </c>
      <c r="B1888" s="191" t="s">
        <v>1760</v>
      </c>
      <c r="C1888" s="27">
        <v>1</v>
      </c>
      <c r="D1888" s="75" t="s">
        <v>1817</v>
      </c>
      <c r="E1888" s="193"/>
      <c r="F1888" s="193"/>
      <c r="G1888" s="189">
        <v>14.3</v>
      </c>
      <c r="H1888" s="178">
        <f t="shared" si="119"/>
        <v>14.3</v>
      </c>
      <c r="I1888" s="178"/>
      <c r="J1888" s="189">
        <f t="shared" si="118"/>
        <v>14.3</v>
      </c>
      <c r="K1888" s="189">
        <v>13.75</v>
      </c>
      <c r="L1888" s="177">
        <f t="shared" si="120"/>
        <v>196.63</v>
      </c>
      <c r="M1888" s="177"/>
      <c r="N1888" s="177">
        <f t="shared" si="121"/>
        <v>196.63</v>
      </c>
    </row>
    <row r="1889" ht="12" customHeight="1" spans="1:14">
      <c r="A1889" s="27" t="s">
        <v>17</v>
      </c>
      <c r="B1889" s="191" t="s">
        <v>1760</v>
      </c>
      <c r="C1889" s="27">
        <v>1</v>
      </c>
      <c r="D1889" s="75" t="s">
        <v>1818</v>
      </c>
      <c r="E1889" s="193"/>
      <c r="F1889" s="193"/>
      <c r="G1889" s="189">
        <v>4.3</v>
      </c>
      <c r="H1889" s="178">
        <f t="shared" si="119"/>
        <v>4.3</v>
      </c>
      <c r="I1889" s="178"/>
      <c r="J1889" s="189">
        <f t="shared" si="118"/>
        <v>4.3</v>
      </c>
      <c r="K1889" s="189">
        <v>13.75</v>
      </c>
      <c r="L1889" s="177">
        <f t="shared" si="120"/>
        <v>59.13</v>
      </c>
      <c r="M1889" s="177"/>
      <c r="N1889" s="177">
        <f t="shared" si="121"/>
        <v>59.13</v>
      </c>
    </row>
    <row r="1890" ht="12" customHeight="1" spans="1:14">
      <c r="A1890" s="27" t="s">
        <v>17</v>
      </c>
      <c r="B1890" s="191" t="s">
        <v>1760</v>
      </c>
      <c r="C1890" s="27">
        <v>1</v>
      </c>
      <c r="D1890" s="75" t="s">
        <v>1819</v>
      </c>
      <c r="E1890" s="193"/>
      <c r="F1890" s="193"/>
      <c r="G1890" s="189">
        <v>4.3</v>
      </c>
      <c r="H1890" s="178">
        <f t="shared" si="119"/>
        <v>4.3</v>
      </c>
      <c r="I1890" s="178"/>
      <c r="J1890" s="189">
        <f t="shared" si="118"/>
        <v>4.3</v>
      </c>
      <c r="K1890" s="189">
        <v>13.75</v>
      </c>
      <c r="L1890" s="177">
        <f t="shared" si="120"/>
        <v>59.13</v>
      </c>
      <c r="M1890" s="177"/>
      <c r="N1890" s="177">
        <f t="shared" si="121"/>
        <v>59.13</v>
      </c>
    </row>
    <row r="1891" ht="12" customHeight="1" spans="1:14">
      <c r="A1891" s="27" t="s">
        <v>17</v>
      </c>
      <c r="B1891" s="191" t="s">
        <v>1760</v>
      </c>
      <c r="C1891" s="27">
        <v>1</v>
      </c>
      <c r="D1891" s="75" t="s">
        <v>1820</v>
      </c>
      <c r="E1891" s="193"/>
      <c r="F1891" s="193"/>
      <c r="G1891" s="189">
        <v>6.4</v>
      </c>
      <c r="H1891" s="178">
        <f t="shared" si="119"/>
        <v>6.4</v>
      </c>
      <c r="I1891" s="178"/>
      <c r="J1891" s="189">
        <f t="shared" si="118"/>
        <v>6.4</v>
      </c>
      <c r="K1891" s="189">
        <v>13.75</v>
      </c>
      <c r="L1891" s="177">
        <f t="shared" si="120"/>
        <v>88</v>
      </c>
      <c r="M1891" s="177"/>
      <c r="N1891" s="177">
        <f t="shared" si="121"/>
        <v>88</v>
      </c>
    </row>
    <row r="1892" ht="12" customHeight="1" spans="1:14">
      <c r="A1892" s="27" t="s">
        <v>17</v>
      </c>
      <c r="B1892" s="191" t="s">
        <v>1760</v>
      </c>
      <c r="C1892" s="27">
        <v>1</v>
      </c>
      <c r="D1892" s="75" t="s">
        <v>1821</v>
      </c>
      <c r="E1892" s="193"/>
      <c r="F1892" s="193"/>
      <c r="G1892" s="189">
        <v>6.4</v>
      </c>
      <c r="H1892" s="178">
        <f t="shared" si="119"/>
        <v>6.4</v>
      </c>
      <c r="I1892" s="178"/>
      <c r="J1892" s="189">
        <f t="shared" si="118"/>
        <v>6.4</v>
      </c>
      <c r="K1892" s="189">
        <v>13.75</v>
      </c>
      <c r="L1892" s="177">
        <f t="shared" si="120"/>
        <v>88</v>
      </c>
      <c r="M1892" s="177"/>
      <c r="N1892" s="177">
        <f t="shared" si="121"/>
        <v>88</v>
      </c>
    </row>
    <row r="1893" ht="12" customHeight="1" spans="1:14">
      <c r="A1893" s="27" t="s">
        <v>17</v>
      </c>
      <c r="B1893" s="191" t="s">
        <v>1760</v>
      </c>
      <c r="C1893" s="27">
        <v>1</v>
      </c>
      <c r="D1893" s="75" t="s">
        <v>1822</v>
      </c>
      <c r="E1893" s="193"/>
      <c r="F1893" s="193"/>
      <c r="G1893" s="189">
        <v>14.6</v>
      </c>
      <c r="H1893" s="178">
        <f t="shared" si="119"/>
        <v>14.6</v>
      </c>
      <c r="I1893" s="178"/>
      <c r="J1893" s="189">
        <f t="shared" si="118"/>
        <v>14.6</v>
      </c>
      <c r="K1893" s="189">
        <v>13.75</v>
      </c>
      <c r="L1893" s="177">
        <f t="shared" si="120"/>
        <v>200.75</v>
      </c>
      <c r="M1893" s="177"/>
      <c r="N1893" s="177">
        <f t="shared" si="121"/>
        <v>200.75</v>
      </c>
    </row>
    <row r="1894" ht="12" customHeight="1" spans="1:14">
      <c r="A1894" s="27" t="s">
        <v>17</v>
      </c>
      <c r="B1894" s="191" t="s">
        <v>1760</v>
      </c>
      <c r="C1894" s="27">
        <v>1</v>
      </c>
      <c r="D1894" s="75" t="s">
        <v>1823</v>
      </c>
      <c r="E1894" s="193"/>
      <c r="F1894" s="193"/>
      <c r="G1894" s="189">
        <v>4.3</v>
      </c>
      <c r="H1894" s="178">
        <f t="shared" si="119"/>
        <v>4.3</v>
      </c>
      <c r="I1894" s="178"/>
      <c r="J1894" s="189">
        <f t="shared" si="118"/>
        <v>4.3</v>
      </c>
      <c r="K1894" s="189">
        <v>13.75</v>
      </c>
      <c r="L1894" s="177">
        <f t="shared" si="120"/>
        <v>59.13</v>
      </c>
      <c r="M1894" s="177"/>
      <c r="N1894" s="177">
        <f t="shared" si="121"/>
        <v>59.13</v>
      </c>
    </row>
    <row r="1895" ht="12" customHeight="1" spans="1:14">
      <c r="A1895" s="27" t="s">
        <v>17</v>
      </c>
      <c r="B1895" s="191" t="s">
        <v>1760</v>
      </c>
      <c r="C1895" s="27">
        <v>1</v>
      </c>
      <c r="D1895" s="75" t="s">
        <v>1824</v>
      </c>
      <c r="E1895" s="193"/>
      <c r="F1895" s="193"/>
      <c r="G1895" s="189">
        <v>18.7</v>
      </c>
      <c r="H1895" s="178">
        <f t="shared" si="119"/>
        <v>18.7</v>
      </c>
      <c r="I1895" s="178"/>
      <c r="J1895" s="189">
        <f t="shared" si="118"/>
        <v>18.7</v>
      </c>
      <c r="K1895" s="189">
        <v>13.75</v>
      </c>
      <c r="L1895" s="177">
        <f t="shared" si="120"/>
        <v>257.13</v>
      </c>
      <c r="M1895" s="177"/>
      <c r="N1895" s="177">
        <f t="shared" si="121"/>
        <v>257.13</v>
      </c>
    </row>
    <row r="1896" ht="12" customHeight="1" spans="1:14">
      <c r="A1896" s="27" t="s">
        <v>17</v>
      </c>
      <c r="B1896" s="191" t="s">
        <v>1760</v>
      </c>
      <c r="C1896" s="27">
        <v>1</v>
      </c>
      <c r="D1896" s="75" t="s">
        <v>1825</v>
      </c>
      <c r="E1896" s="193"/>
      <c r="F1896" s="193"/>
      <c r="G1896" s="189">
        <v>12.6</v>
      </c>
      <c r="H1896" s="178">
        <f t="shared" si="119"/>
        <v>12.6</v>
      </c>
      <c r="I1896" s="178"/>
      <c r="J1896" s="189">
        <f t="shared" si="118"/>
        <v>12.6</v>
      </c>
      <c r="K1896" s="189">
        <v>13.75</v>
      </c>
      <c r="L1896" s="177">
        <f t="shared" si="120"/>
        <v>173.25</v>
      </c>
      <c r="M1896" s="177"/>
      <c r="N1896" s="177">
        <f t="shared" si="121"/>
        <v>173.25</v>
      </c>
    </row>
    <row r="1897" ht="12" customHeight="1" spans="1:14">
      <c r="A1897" s="27" t="s">
        <v>17</v>
      </c>
      <c r="B1897" s="191" t="s">
        <v>1760</v>
      </c>
      <c r="C1897" s="27">
        <v>1</v>
      </c>
      <c r="D1897" s="75" t="s">
        <v>1826</v>
      </c>
      <c r="E1897" s="193"/>
      <c r="F1897" s="193"/>
      <c r="G1897" s="189">
        <v>10.5</v>
      </c>
      <c r="H1897" s="178">
        <f t="shared" si="119"/>
        <v>10.5</v>
      </c>
      <c r="I1897" s="178"/>
      <c r="J1897" s="189">
        <f t="shared" si="118"/>
        <v>10.5</v>
      </c>
      <c r="K1897" s="189">
        <v>13.75</v>
      </c>
      <c r="L1897" s="177">
        <f t="shared" si="120"/>
        <v>144.38</v>
      </c>
      <c r="M1897" s="177"/>
      <c r="N1897" s="177">
        <f t="shared" si="121"/>
        <v>144.38</v>
      </c>
    </row>
    <row r="1898" ht="12" customHeight="1" spans="1:14">
      <c r="A1898" s="27" t="s">
        <v>17</v>
      </c>
      <c r="B1898" s="191" t="s">
        <v>1760</v>
      </c>
      <c r="C1898" s="27">
        <v>1</v>
      </c>
      <c r="D1898" s="75" t="s">
        <v>1827</v>
      </c>
      <c r="E1898" s="193"/>
      <c r="F1898" s="193"/>
      <c r="G1898" s="189">
        <v>4.3</v>
      </c>
      <c r="H1898" s="178">
        <f t="shared" si="119"/>
        <v>4.3</v>
      </c>
      <c r="I1898" s="178"/>
      <c r="J1898" s="189">
        <f t="shared" si="118"/>
        <v>4.3</v>
      </c>
      <c r="K1898" s="189">
        <v>13.75</v>
      </c>
      <c r="L1898" s="177">
        <f t="shared" si="120"/>
        <v>59.13</v>
      </c>
      <c r="M1898" s="177"/>
      <c r="N1898" s="177">
        <f t="shared" si="121"/>
        <v>59.13</v>
      </c>
    </row>
    <row r="1899" ht="12" customHeight="1" spans="1:14">
      <c r="A1899" s="27" t="s">
        <v>17</v>
      </c>
      <c r="B1899" s="191" t="s">
        <v>1760</v>
      </c>
      <c r="C1899" s="27">
        <v>1</v>
      </c>
      <c r="D1899" s="75" t="s">
        <v>1828</v>
      </c>
      <c r="E1899" s="193"/>
      <c r="F1899" s="193"/>
      <c r="G1899" s="189">
        <v>8.4</v>
      </c>
      <c r="H1899" s="178">
        <f t="shared" si="119"/>
        <v>8.4</v>
      </c>
      <c r="I1899" s="178"/>
      <c r="J1899" s="189">
        <f t="shared" si="118"/>
        <v>8.4</v>
      </c>
      <c r="K1899" s="189">
        <v>13.75</v>
      </c>
      <c r="L1899" s="177">
        <f t="shared" si="120"/>
        <v>115.5</v>
      </c>
      <c r="M1899" s="177"/>
      <c r="N1899" s="177">
        <f t="shared" si="121"/>
        <v>115.5</v>
      </c>
    </row>
    <row r="1900" ht="12" customHeight="1" spans="1:14">
      <c r="A1900" s="27" t="s">
        <v>17</v>
      </c>
      <c r="B1900" s="191" t="s">
        <v>1760</v>
      </c>
      <c r="C1900" s="27">
        <v>1</v>
      </c>
      <c r="D1900" s="75" t="s">
        <v>1829</v>
      </c>
      <c r="E1900" s="193"/>
      <c r="F1900" s="193"/>
      <c r="G1900" s="189">
        <v>6.4</v>
      </c>
      <c r="H1900" s="178">
        <f t="shared" si="119"/>
        <v>6.4</v>
      </c>
      <c r="I1900" s="178"/>
      <c r="J1900" s="189">
        <f t="shared" si="118"/>
        <v>6.4</v>
      </c>
      <c r="K1900" s="189">
        <v>13.75</v>
      </c>
      <c r="L1900" s="177">
        <f t="shared" si="120"/>
        <v>88</v>
      </c>
      <c r="M1900" s="177"/>
      <c r="N1900" s="177">
        <f t="shared" si="121"/>
        <v>88</v>
      </c>
    </row>
    <row r="1901" ht="12" customHeight="1" spans="1:14">
      <c r="A1901" s="27" t="s">
        <v>17</v>
      </c>
      <c r="B1901" s="191" t="s">
        <v>1760</v>
      </c>
      <c r="C1901" s="27">
        <v>1</v>
      </c>
      <c r="D1901" s="75" t="s">
        <v>1830</v>
      </c>
      <c r="E1901" s="193"/>
      <c r="F1901" s="193"/>
      <c r="G1901" s="189">
        <v>6.4</v>
      </c>
      <c r="H1901" s="178">
        <f t="shared" si="119"/>
        <v>6.4</v>
      </c>
      <c r="I1901" s="178"/>
      <c r="J1901" s="189">
        <f t="shared" si="118"/>
        <v>6.4</v>
      </c>
      <c r="K1901" s="189">
        <v>13.75</v>
      </c>
      <c r="L1901" s="177">
        <f t="shared" si="120"/>
        <v>88</v>
      </c>
      <c r="M1901" s="177"/>
      <c r="N1901" s="177">
        <f t="shared" si="121"/>
        <v>88</v>
      </c>
    </row>
    <row r="1902" ht="12" customHeight="1" spans="1:14">
      <c r="A1902" s="27" t="s">
        <v>17</v>
      </c>
      <c r="B1902" s="191" t="s">
        <v>1760</v>
      </c>
      <c r="C1902" s="27">
        <v>1</v>
      </c>
      <c r="D1902" s="75" t="s">
        <v>1831</v>
      </c>
      <c r="E1902" s="193"/>
      <c r="F1902" s="193"/>
      <c r="G1902" s="189">
        <v>4.3</v>
      </c>
      <c r="H1902" s="178">
        <f t="shared" si="119"/>
        <v>4.3</v>
      </c>
      <c r="I1902" s="178"/>
      <c r="J1902" s="189">
        <f t="shared" si="118"/>
        <v>4.3</v>
      </c>
      <c r="K1902" s="189">
        <v>13.75</v>
      </c>
      <c r="L1902" s="177">
        <f t="shared" si="120"/>
        <v>59.13</v>
      </c>
      <c r="M1902" s="177"/>
      <c r="N1902" s="177">
        <f t="shared" si="121"/>
        <v>59.13</v>
      </c>
    </row>
    <row r="1903" ht="12" customHeight="1" spans="1:14">
      <c r="A1903" s="27" t="s">
        <v>17</v>
      </c>
      <c r="B1903" s="191" t="s">
        <v>1760</v>
      </c>
      <c r="C1903" s="27">
        <v>1</v>
      </c>
      <c r="D1903" s="75" t="s">
        <v>1832</v>
      </c>
      <c r="E1903" s="193"/>
      <c r="F1903" s="193"/>
      <c r="G1903" s="189">
        <v>8.4</v>
      </c>
      <c r="H1903" s="178">
        <f t="shared" si="119"/>
        <v>8.4</v>
      </c>
      <c r="I1903" s="178"/>
      <c r="J1903" s="189">
        <f t="shared" si="118"/>
        <v>8.4</v>
      </c>
      <c r="K1903" s="189">
        <v>13.75</v>
      </c>
      <c r="L1903" s="177">
        <f t="shared" si="120"/>
        <v>115.5</v>
      </c>
      <c r="M1903" s="177"/>
      <c r="N1903" s="177">
        <f t="shared" si="121"/>
        <v>115.5</v>
      </c>
    </row>
    <row r="1904" ht="12" customHeight="1" spans="1:14">
      <c r="A1904" s="27" t="s">
        <v>17</v>
      </c>
      <c r="B1904" s="191" t="s">
        <v>1760</v>
      </c>
      <c r="C1904" s="27">
        <v>1</v>
      </c>
      <c r="D1904" s="75" t="s">
        <v>1833</v>
      </c>
      <c r="E1904" s="193"/>
      <c r="F1904" s="193"/>
      <c r="G1904" s="189">
        <v>6.4</v>
      </c>
      <c r="H1904" s="178">
        <f t="shared" si="119"/>
        <v>6.4</v>
      </c>
      <c r="I1904" s="178"/>
      <c r="J1904" s="189">
        <f t="shared" si="118"/>
        <v>6.4</v>
      </c>
      <c r="K1904" s="189">
        <v>13.75</v>
      </c>
      <c r="L1904" s="177">
        <f t="shared" si="120"/>
        <v>88</v>
      </c>
      <c r="M1904" s="177"/>
      <c r="N1904" s="177">
        <f t="shared" si="121"/>
        <v>88</v>
      </c>
    </row>
    <row r="1905" ht="12" customHeight="1" spans="1:14">
      <c r="A1905" s="27" t="s">
        <v>17</v>
      </c>
      <c r="B1905" s="191" t="s">
        <v>1760</v>
      </c>
      <c r="C1905" s="27">
        <v>1</v>
      </c>
      <c r="D1905" s="75" t="s">
        <v>1834</v>
      </c>
      <c r="E1905" s="193"/>
      <c r="F1905" s="193"/>
      <c r="G1905" s="189">
        <v>6.4</v>
      </c>
      <c r="H1905" s="178">
        <f t="shared" si="119"/>
        <v>6.4</v>
      </c>
      <c r="I1905" s="178"/>
      <c r="J1905" s="189">
        <f t="shared" si="118"/>
        <v>6.4</v>
      </c>
      <c r="K1905" s="189">
        <v>13.75</v>
      </c>
      <c r="L1905" s="177">
        <f t="shared" si="120"/>
        <v>88</v>
      </c>
      <c r="M1905" s="177"/>
      <c r="N1905" s="177">
        <f t="shared" si="121"/>
        <v>88</v>
      </c>
    </row>
    <row r="1906" ht="12" customHeight="1" spans="1:14">
      <c r="A1906" s="27" t="s">
        <v>17</v>
      </c>
      <c r="B1906" s="191" t="s">
        <v>1760</v>
      </c>
      <c r="C1906" s="27">
        <v>1</v>
      </c>
      <c r="D1906" s="75" t="s">
        <v>1835</v>
      </c>
      <c r="E1906" s="193"/>
      <c r="F1906" s="193"/>
      <c r="G1906" s="189">
        <v>20.8</v>
      </c>
      <c r="H1906" s="178">
        <f t="shared" si="119"/>
        <v>20.8</v>
      </c>
      <c r="I1906" s="178"/>
      <c r="J1906" s="189">
        <f t="shared" si="118"/>
        <v>20.8</v>
      </c>
      <c r="K1906" s="189">
        <v>13.75</v>
      </c>
      <c r="L1906" s="177">
        <f t="shared" si="120"/>
        <v>286</v>
      </c>
      <c r="M1906" s="177"/>
      <c r="N1906" s="177">
        <f t="shared" si="121"/>
        <v>286</v>
      </c>
    </row>
    <row r="1907" ht="12" customHeight="1" spans="1:14">
      <c r="A1907" s="27" t="s">
        <v>17</v>
      </c>
      <c r="B1907" s="191" t="s">
        <v>1760</v>
      </c>
      <c r="C1907" s="27">
        <v>1</v>
      </c>
      <c r="D1907" s="75" t="s">
        <v>1836</v>
      </c>
      <c r="E1907" s="193"/>
      <c r="F1907" s="193"/>
      <c r="G1907" s="189">
        <v>16.7</v>
      </c>
      <c r="H1907" s="178">
        <f t="shared" si="119"/>
        <v>16.7</v>
      </c>
      <c r="I1907" s="178"/>
      <c r="J1907" s="189">
        <f t="shared" si="118"/>
        <v>16.7</v>
      </c>
      <c r="K1907" s="189">
        <v>13.75</v>
      </c>
      <c r="L1907" s="177">
        <f t="shared" si="120"/>
        <v>229.63</v>
      </c>
      <c r="M1907" s="177"/>
      <c r="N1907" s="177">
        <f t="shared" si="121"/>
        <v>229.63</v>
      </c>
    </row>
    <row r="1908" ht="12" customHeight="1" spans="1:14">
      <c r="A1908" s="27" t="s">
        <v>17</v>
      </c>
      <c r="B1908" s="191" t="s">
        <v>1760</v>
      </c>
      <c r="C1908" s="27">
        <v>2</v>
      </c>
      <c r="D1908" s="75" t="s">
        <v>1837</v>
      </c>
      <c r="E1908" s="193"/>
      <c r="F1908" s="193"/>
      <c r="G1908" s="189">
        <v>15.7</v>
      </c>
      <c r="H1908" s="178">
        <f t="shared" si="119"/>
        <v>15.7</v>
      </c>
      <c r="I1908" s="178"/>
      <c r="J1908" s="189">
        <f t="shared" si="118"/>
        <v>15.7</v>
      </c>
      <c r="K1908" s="189">
        <v>13.75</v>
      </c>
      <c r="L1908" s="177">
        <f t="shared" si="120"/>
        <v>215.88</v>
      </c>
      <c r="M1908" s="177"/>
      <c r="N1908" s="177">
        <f t="shared" si="121"/>
        <v>215.88</v>
      </c>
    </row>
    <row r="1909" ht="12" customHeight="1" spans="1:14">
      <c r="A1909" s="27" t="s">
        <v>17</v>
      </c>
      <c r="B1909" s="191" t="s">
        <v>1760</v>
      </c>
      <c r="C1909" s="27">
        <v>2</v>
      </c>
      <c r="D1909" s="75" t="s">
        <v>1838</v>
      </c>
      <c r="E1909" s="193"/>
      <c r="F1909" s="193"/>
      <c r="G1909" s="189">
        <v>8</v>
      </c>
      <c r="H1909" s="178">
        <f t="shared" si="119"/>
        <v>8</v>
      </c>
      <c r="I1909" s="178"/>
      <c r="J1909" s="189">
        <f t="shared" si="118"/>
        <v>8</v>
      </c>
      <c r="K1909" s="189">
        <v>13.75</v>
      </c>
      <c r="L1909" s="177">
        <f t="shared" si="120"/>
        <v>110</v>
      </c>
      <c r="M1909" s="177"/>
      <c r="N1909" s="177">
        <f t="shared" si="121"/>
        <v>110</v>
      </c>
    </row>
    <row r="1910" ht="12" customHeight="1" spans="1:14">
      <c r="A1910" s="27" t="s">
        <v>17</v>
      </c>
      <c r="B1910" s="191" t="s">
        <v>1760</v>
      </c>
      <c r="C1910" s="27">
        <v>2</v>
      </c>
      <c r="D1910" s="75" t="s">
        <v>1839</v>
      </c>
      <c r="E1910" s="193"/>
      <c r="F1910" s="193"/>
      <c r="G1910" s="189">
        <v>11.8</v>
      </c>
      <c r="H1910" s="178">
        <f t="shared" si="119"/>
        <v>11.8</v>
      </c>
      <c r="I1910" s="178"/>
      <c r="J1910" s="189">
        <f t="shared" si="118"/>
        <v>11.8</v>
      </c>
      <c r="K1910" s="189">
        <v>13.75</v>
      </c>
      <c r="L1910" s="177">
        <f t="shared" si="120"/>
        <v>162.25</v>
      </c>
      <c r="M1910" s="177"/>
      <c r="N1910" s="177">
        <f t="shared" si="121"/>
        <v>162.25</v>
      </c>
    </row>
    <row r="1911" ht="12" customHeight="1" spans="1:14">
      <c r="A1911" s="27" t="s">
        <v>17</v>
      </c>
      <c r="B1911" s="191" t="s">
        <v>1760</v>
      </c>
      <c r="C1911" s="27">
        <v>2</v>
      </c>
      <c r="D1911" s="75" t="s">
        <v>1840</v>
      </c>
      <c r="E1911" s="193"/>
      <c r="F1911" s="193"/>
      <c r="G1911" s="189">
        <v>4.1</v>
      </c>
      <c r="H1911" s="178">
        <f t="shared" si="119"/>
        <v>4.1</v>
      </c>
      <c r="I1911" s="178"/>
      <c r="J1911" s="189">
        <f t="shared" si="118"/>
        <v>4.1</v>
      </c>
      <c r="K1911" s="189">
        <v>13.75</v>
      </c>
      <c r="L1911" s="177">
        <f t="shared" si="120"/>
        <v>56.38</v>
      </c>
      <c r="M1911" s="177"/>
      <c r="N1911" s="177">
        <f t="shared" si="121"/>
        <v>56.38</v>
      </c>
    </row>
    <row r="1912" ht="12" customHeight="1" spans="1:14">
      <c r="A1912" s="27" t="s">
        <v>17</v>
      </c>
      <c r="B1912" s="191" t="s">
        <v>1760</v>
      </c>
      <c r="C1912" s="27">
        <v>2</v>
      </c>
      <c r="D1912" s="75" t="s">
        <v>1841</v>
      </c>
      <c r="E1912" s="193"/>
      <c r="F1912" s="193"/>
      <c r="G1912" s="189">
        <v>11.8</v>
      </c>
      <c r="H1912" s="178">
        <f t="shared" si="119"/>
        <v>11.8</v>
      </c>
      <c r="I1912" s="178"/>
      <c r="J1912" s="189">
        <f t="shared" si="118"/>
        <v>11.8</v>
      </c>
      <c r="K1912" s="189">
        <v>13.75</v>
      </c>
      <c r="L1912" s="177">
        <f t="shared" si="120"/>
        <v>162.25</v>
      </c>
      <c r="M1912" s="177"/>
      <c r="N1912" s="177">
        <f t="shared" si="121"/>
        <v>162.25</v>
      </c>
    </row>
    <row r="1913" ht="12" customHeight="1" spans="1:14">
      <c r="A1913" s="27" t="s">
        <v>17</v>
      </c>
      <c r="B1913" s="191" t="s">
        <v>1760</v>
      </c>
      <c r="C1913" s="27">
        <v>2</v>
      </c>
      <c r="D1913" s="75" t="s">
        <v>1842</v>
      </c>
      <c r="E1913" s="193"/>
      <c r="F1913" s="193"/>
      <c r="G1913" s="189">
        <v>17.7</v>
      </c>
      <c r="H1913" s="178">
        <f t="shared" si="119"/>
        <v>17.7</v>
      </c>
      <c r="I1913" s="178"/>
      <c r="J1913" s="189">
        <f t="shared" si="118"/>
        <v>17.7</v>
      </c>
      <c r="K1913" s="189">
        <v>13.75</v>
      </c>
      <c r="L1913" s="177">
        <f t="shared" si="120"/>
        <v>243.38</v>
      </c>
      <c r="M1913" s="177"/>
      <c r="N1913" s="177">
        <f t="shared" si="121"/>
        <v>243.38</v>
      </c>
    </row>
    <row r="1914" ht="12" customHeight="1" spans="1:14">
      <c r="A1914" s="27" t="s">
        <v>17</v>
      </c>
      <c r="B1914" s="191" t="s">
        <v>1760</v>
      </c>
      <c r="C1914" s="27">
        <v>2</v>
      </c>
      <c r="D1914" s="75" t="s">
        <v>1843</v>
      </c>
      <c r="E1914" s="193"/>
      <c r="F1914" s="193"/>
      <c r="G1914" s="189">
        <v>6</v>
      </c>
      <c r="H1914" s="178">
        <f t="shared" si="119"/>
        <v>6</v>
      </c>
      <c r="I1914" s="178"/>
      <c r="J1914" s="189">
        <f t="shared" si="118"/>
        <v>6</v>
      </c>
      <c r="K1914" s="189">
        <v>13.75</v>
      </c>
      <c r="L1914" s="177">
        <f t="shared" si="120"/>
        <v>82.5</v>
      </c>
      <c r="M1914" s="177"/>
      <c r="N1914" s="177">
        <f t="shared" si="121"/>
        <v>82.5</v>
      </c>
    </row>
    <row r="1915" ht="12" customHeight="1" spans="1:14">
      <c r="A1915" s="27" t="s">
        <v>17</v>
      </c>
      <c r="B1915" s="191" t="s">
        <v>1760</v>
      </c>
      <c r="C1915" s="27">
        <v>2</v>
      </c>
      <c r="D1915" s="75" t="s">
        <v>1844</v>
      </c>
      <c r="E1915" s="193"/>
      <c r="F1915" s="193"/>
      <c r="G1915" s="189">
        <v>14.7</v>
      </c>
      <c r="H1915" s="178">
        <f t="shared" si="119"/>
        <v>14.7</v>
      </c>
      <c r="I1915" s="178"/>
      <c r="J1915" s="189">
        <f t="shared" si="118"/>
        <v>14.7</v>
      </c>
      <c r="K1915" s="189">
        <v>13.75</v>
      </c>
      <c r="L1915" s="177">
        <f t="shared" si="120"/>
        <v>202.13</v>
      </c>
      <c r="M1915" s="177"/>
      <c r="N1915" s="177">
        <f t="shared" si="121"/>
        <v>202.13</v>
      </c>
    </row>
    <row r="1916" ht="12" customHeight="1" spans="1:14">
      <c r="A1916" s="27" t="s">
        <v>17</v>
      </c>
      <c r="B1916" s="191" t="s">
        <v>1760</v>
      </c>
      <c r="C1916" s="27">
        <v>2</v>
      </c>
      <c r="D1916" s="75" t="s">
        <v>1845</v>
      </c>
      <c r="E1916" s="193"/>
      <c r="F1916" s="193"/>
      <c r="G1916" s="189">
        <v>19.6</v>
      </c>
      <c r="H1916" s="178">
        <f t="shared" si="119"/>
        <v>19.6</v>
      </c>
      <c r="I1916" s="178"/>
      <c r="J1916" s="189">
        <f t="shared" si="118"/>
        <v>19.6</v>
      </c>
      <c r="K1916" s="189">
        <v>13.75</v>
      </c>
      <c r="L1916" s="177">
        <f t="shared" si="120"/>
        <v>269.5</v>
      </c>
      <c r="M1916" s="177"/>
      <c r="N1916" s="177">
        <f t="shared" si="121"/>
        <v>269.5</v>
      </c>
    </row>
    <row r="1917" ht="12" customHeight="1" spans="1:14">
      <c r="A1917" s="27" t="s">
        <v>17</v>
      </c>
      <c r="B1917" s="191" t="s">
        <v>1760</v>
      </c>
      <c r="C1917" s="27">
        <v>2</v>
      </c>
      <c r="D1917" s="75" t="s">
        <v>1846</v>
      </c>
      <c r="E1917" s="193"/>
      <c r="F1917" s="193"/>
      <c r="G1917" s="189">
        <v>6</v>
      </c>
      <c r="H1917" s="178">
        <f t="shared" si="119"/>
        <v>6</v>
      </c>
      <c r="I1917" s="178"/>
      <c r="J1917" s="189">
        <f t="shared" si="118"/>
        <v>6</v>
      </c>
      <c r="K1917" s="189">
        <v>13.75</v>
      </c>
      <c r="L1917" s="177">
        <f t="shared" si="120"/>
        <v>82.5</v>
      </c>
      <c r="M1917" s="177"/>
      <c r="N1917" s="177">
        <f t="shared" si="121"/>
        <v>82.5</v>
      </c>
    </row>
    <row r="1918" ht="12" customHeight="1" spans="1:14">
      <c r="A1918" s="27" t="s">
        <v>17</v>
      </c>
      <c r="B1918" s="191" t="s">
        <v>1760</v>
      </c>
      <c r="C1918" s="27">
        <v>2</v>
      </c>
      <c r="D1918" s="75" t="s">
        <v>1847</v>
      </c>
      <c r="E1918" s="193"/>
      <c r="F1918" s="193"/>
      <c r="G1918" s="189">
        <v>9.9</v>
      </c>
      <c r="H1918" s="178">
        <f t="shared" si="119"/>
        <v>9.9</v>
      </c>
      <c r="I1918" s="178"/>
      <c r="J1918" s="189">
        <f t="shared" si="118"/>
        <v>9.9</v>
      </c>
      <c r="K1918" s="189">
        <v>13.75</v>
      </c>
      <c r="L1918" s="177">
        <f t="shared" si="120"/>
        <v>136.13</v>
      </c>
      <c r="M1918" s="177"/>
      <c r="N1918" s="177">
        <f t="shared" si="121"/>
        <v>136.13</v>
      </c>
    </row>
    <row r="1919" ht="12" customHeight="1" spans="1:14">
      <c r="A1919" s="27" t="s">
        <v>17</v>
      </c>
      <c r="B1919" s="191" t="s">
        <v>1760</v>
      </c>
      <c r="C1919" s="27">
        <v>2</v>
      </c>
      <c r="D1919" s="75" t="s">
        <v>1848</v>
      </c>
      <c r="E1919" s="193"/>
      <c r="F1919" s="193"/>
      <c r="G1919" s="189">
        <v>9.9</v>
      </c>
      <c r="H1919" s="178">
        <f t="shared" si="119"/>
        <v>9.9</v>
      </c>
      <c r="I1919" s="178"/>
      <c r="J1919" s="189">
        <f t="shared" si="118"/>
        <v>9.9</v>
      </c>
      <c r="K1919" s="189">
        <v>13.75</v>
      </c>
      <c r="L1919" s="177">
        <f t="shared" si="120"/>
        <v>136.13</v>
      </c>
      <c r="M1919" s="177"/>
      <c r="N1919" s="177">
        <f t="shared" si="121"/>
        <v>136.13</v>
      </c>
    </row>
    <row r="1920" ht="12" customHeight="1" spans="1:14">
      <c r="A1920" s="27" t="s">
        <v>17</v>
      </c>
      <c r="B1920" s="191" t="s">
        <v>1760</v>
      </c>
      <c r="C1920" s="27">
        <v>2</v>
      </c>
      <c r="D1920" s="75" t="s">
        <v>1849</v>
      </c>
      <c r="E1920" s="193"/>
      <c r="F1920" s="193"/>
      <c r="G1920" s="189">
        <v>15.7</v>
      </c>
      <c r="H1920" s="178">
        <f t="shared" si="119"/>
        <v>15.7</v>
      </c>
      <c r="I1920" s="178"/>
      <c r="J1920" s="189">
        <f t="shared" si="118"/>
        <v>15.7</v>
      </c>
      <c r="K1920" s="189">
        <v>13.75</v>
      </c>
      <c r="L1920" s="177">
        <f t="shared" si="120"/>
        <v>215.88</v>
      </c>
      <c r="M1920" s="177"/>
      <c r="N1920" s="177">
        <f t="shared" si="121"/>
        <v>215.88</v>
      </c>
    </row>
    <row r="1921" ht="12" customHeight="1" spans="1:14">
      <c r="A1921" s="27" t="s">
        <v>17</v>
      </c>
      <c r="B1921" s="191" t="s">
        <v>1760</v>
      </c>
      <c r="C1921" s="27">
        <v>2</v>
      </c>
      <c r="D1921" s="75" t="s">
        <v>1850</v>
      </c>
      <c r="E1921" s="193"/>
      <c r="F1921" s="193"/>
      <c r="G1921" s="189">
        <v>19.6</v>
      </c>
      <c r="H1921" s="178">
        <f t="shared" si="119"/>
        <v>19.6</v>
      </c>
      <c r="I1921" s="178"/>
      <c r="J1921" s="189">
        <f t="shared" si="118"/>
        <v>19.6</v>
      </c>
      <c r="K1921" s="189">
        <v>13.75</v>
      </c>
      <c r="L1921" s="177">
        <f t="shared" si="120"/>
        <v>269.5</v>
      </c>
      <c r="M1921" s="177"/>
      <c r="N1921" s="177">
        <f t="shared" si="121"/>
        <v>269.5</v>
      </c>
    </row>
    <row r="1922" ht="12" customHeight="1" spans="1:14">
      <c r="A1922" s="27" t="s">
        <v>17</v>
      </c>
      <c r="B1922" s="191" t="s">
        <v>1760</v>
      </c>
      <c r="C1922" s="27">
        <v>2</v>
      </c>
      <c r="D1922" s="75" t="s">
        <v>1851</v>
      </c>
      <c r="E1922" s="193"/>
      <c r="F1922" s="193"/>
      <c r="G1922" s="189">
        <v>17.7</v>
      </c>
      <c r="H1922" s="178">
        <f t="shared" si="119"/>
        <v>17.7</v>
      </c>
      <c r="I1922" s="178"/>
      <c r="J1922" s="189">
        <f t="shared" si="118"/>
        <v>17.7</v>
      </c>
      <c r="K1922" s="189">
        <v>13.75</v>
      </c>
      <c r="L1922" s="177">
        <f t="shared" si="120"/>
        <v>243.38</v>
      </c>
      <c r="M1922" s="177"/>
      <c r="N1922" s="177">
        <f t="shared" si="121"/>
        <v>243.38</v>
      </c>
    </row>
    <row r="1923" ht="12" customHeight="1" spans="1:14">
      <c r="A1923" s="27" t="s">
        <v>17</v>
      </c>
      <c r="B1923" s="191" t="s">
        <v>1760</v>
      </c>
      <c r="C1923" s="27">
        <v>2</v>
      </c>
      <c r="D1923" s="75" t="s">
        <v>1852</v>
      </c>
      <c r="E1923" s="193"/>
      <c r="F1923" s="193"/>
      <c r="G1923" s="189">
        <v>11.8</v>
      </c>
      <c r="H1923" s="178">
        <f t="shared" si="119"/>
        <v>11.8</v>
      </c>
      <c r="I1923" s="178"/>
      <c r="J1923" s="189">
        <f t="shared" si="118"/>
        <v>11.8</v>
      </c>
      <c r="K1923" s="189">
        <v>13.75</v>
      </c>
      <c r="L1923" s="177">
        <f t="shared" si="120"/>
        <v>162.25</v>
      </c>
      <c r="M1923" s="177"/>
      <c r="N1923" s="177">
        <f t="shared" si="121"/>
        <v>162.25</v>
      </c>
    </row>
    <row r="1924" ht="12" customHeight="1" spans="1:14">
      <c r="A1924" s="27" t="s">
        <v>17</v>
      </c>
      <c r="B1924" s="191" t="s">
        <v>1760</v>
      </c>
      <c r="C1924" s="27">
        <v>2</v>
      </c>
      <c r="D1924" s="75" t="s">
        <v>1853</v>
      </c>
      <c r="E1924" s="193"/>
      <c r="F1924" s="193"/>
      <c r="G1924" s="189">
        <v>11.8</v>
      </c>
      <c r="H1924" s="178">
        <f t="shared" si="119"/>
        <v>11.8</v>
      </c>
      <c r="I1924" s="178"/>
      <c r="J1924" s="189">
        <f t="shared" si="118"/>
        <v>11.8</v>
      </c>
      <c r="K1924" s="189">
        <v>13.75</v>
      </c>
      <c r="L1924" s="177">
        <f t="shared" si="120"/>
        <v>162.25</v>
      </c>
      <c r="M1924" s="177"/>
      <c r="N1924" s="177">
        <f t="shared" si="121"/>
        <v>162.25</v>
      </c>
    </row>
    <row r="1925" ht="12" customHeight="1" spans="1:14">
      <c r="A1925" s="27" t="s">
        <v>17</v>
      </c>
      <c r="B1925" s="191" t="s">
        <v>1760</v>
      </c>
      <c r="C1925" s="27">
        <v>2</v>
      </c>
      <c r="D1925" s="75" t="s">
        <v>1854</v>
      </c>
      <c r="E1925" s="193"/>
      <c r="F1925" s="193"/>
      <c r="G1925" s="189">
        <v>6</v>
      </c>
      <c r="H1925" s="178">
        <f t="shared" si="119"/>
        <v>6</v>
      </c>
      <c r="I1925" s="178"/>
      <c r="J1925" s="189">
        <f t="shared" ref="J1925:J1988" si="122">H1925</f>
        <v>6</v>
      </c>
      <c r="K1925" s="189">
        <v>13.75</v>
      </c>
      <c r="L1925" s="177">
        <f t="shared" si="120"/>
        <v>82.5</v>
      </c>
      <c r="M1925" s="177"/>
      <c r="N1925" s="177">
        <f t="shared" si="121"/>
        <v>82.5</v>
      </c>
    </row>
    <row r="1926" ht="12" customHeight="1" spans="1:14">
      <c r="A1926" s="27" t="s">
        <v>17</v>
      </c>
      <c r="B1926" s="191" t="s">
        <v>1760</v>
      </c>
      <c r="C1926" s="27">
        <v>2</v>
      </c>
      <c r="D1926" s="75" t="s">
        <v>1855</v>
      </c>
      <c r="E1926" s="193"/>
      <c r="F1926" s="193"/>
      <c r="G1926" s="189">
        <v>4.1</v>
      </c>
      <c r="H1926" s="178">
        <f t="shared" ref="H1926:H1989" si="123">SUBTOTAL(9,E1926:G1926)</f>
        <v>4.1</v>
      </c>
      <c r="I1926" s="178"/>
      <c r="J1926" s="189">
        <f t="shared" si="122"/>
        <v>4.1</v>
      </c>
      <c r="K1926" s="189">
        <v>13.75</v>
      </c>
      <c r="L1926" s="177">
        <f t="shared" ref="L1926:L1989" si="124">ROUND(H1926*K1926,2)</f>
        <v>56.38</v>
      </c>
      <c r="M1926" s="177"/>
      <c r="N1926" s="177">
        <f t="shared" ref="N1926:N1989" si="125">L1926-M1926</f>
        <v>56.38</v>
      </c>
    </row>
    <row r="1927" ht="12" customHeight="1" spans="1:14">
      <c r="A1927" s="27" t="s">
        <v>17</v>
      </c>
      <c r="B1927" s="191" t="s">
        <v>1760</v>
      </c>
      <c r="C1927" s="27">
        <v>2</v>
      </c>
      <c r="D1927" s="75" t="s">
        <v>1856</v>
      </c>
      <c r="E1927" s="193"/>
      <c r="F1927" s="193"/>
      <c r="G1927" s="189">
        <v>11.8</v>
      </c>
      <c r="H1927" s="178">
        <f t="shared" si="123"/>
        <v>11.8</v>
      </c>
      <c r="I1927" s="178"/>
      <c r="J1927" s="189">
        <f t="shared" si="122"/>
        <v>11.8</v>
      </c>
      <c r="K1927" s="189">
        <v>13.75</v>
      </c>
      <c r="L1927" s="177">
        <f t="shared" si="124"/>
        <v>162.25</v>
      </c>
      <c r="M1927" s="177"/>
      <c r="N1927" s="177">
        <f t="shared" si="125"/>
        <v>162.25</v>
      </c>
    </row>
    <row r="1928" ht="12" customHeight="1" spans="1:14">
      <c r="A1928" s="27" t="s">
        <v>17</v>
      </c>
      <c r="B1928" s="191" t="s">
        <v>1760</v>
      </c>
      <c r="C1928" s="27">
        <v>2</v>
      </c>
      <c r="D1928" s="75" t="s">
        <v>1857</v>
      </c>
      <c r="E1928" s="193"/>
      <c r="F1928" s="193"/>
      <c r="G1928" s="189">
        <v>8</v>
      </c>
      <c r="H1928" s="178">
        <f t="shared" si="123"/>
        <v>8</v>
      </c>
      <c r="I1928" s="178"/>
      <c r="J1928" s="189">
        <f t="shared" si="122"/>
        <v>8</v>
      </c>
      <c r="K1928" s="189">
        <v>13.75</v>
      </c>
      <c r="L1928" s="177">
        <f t="shared" si="124"/>
        <v>110</v>
      </c>
      <c r="M1928" s="177"/>
      <c r="N1928" s="177">
        <f t="shared" si="125"/>
        <v>110</v>
      </c>
    </row>
    <row r="1929" ht="12" customHeight="1" spans="1:14">
      <c r="A1929" s="27" t="s">
        <v>17</v>
      </c>
      <c r="B1929" s="191" t="s">
        <v>1760</v>
      </c>
      <c r="C1929" s="27">
        <v>2</v>
      </c>
      <c r="D1929" s="75" t="s">
        <v>1858</v>
      </c>
      <c r="E1929" s="193"/>
      <c r="F1929" s="193"/>
      <c r="G1929" s="189">
        <v>8</v>
      </c>
      <c r="H1929" s="178">
        <f t="shared" si="123"/>
        <v>8</v>
      </c>
      <c r="I1929" s="178"/>
      <c r="J1929" s="189">
        <f t="shared" si="122"/>
        <v>8</v>
      </c>
      <c r="K1929" s="189">
        <v>13.75</v>
      </c>
      <c r="L1929" s="177">
        <f t="shared" si="124"/>
        <v>110</v>
      </c>
      <c r="M1929" s="177"/>
      <c r="N1929" s="177">
        <f t="shared" si="125"/>
        <v>110</v>
      </c>
    </row>
    <row r="1930" ht="12" customHeight="1" spans="1:14">
      <c r="A1930" s="27" t="s">
        <v>17</v>
      </c>
      <c r="B1930" s="191" t="s">
        <v>1760</v>
      </c>
      <c r="C1930" s="27">
        <v>2</v>
      </c>
      <c r="D1930" s="75" t="s">
        <v>1859</v>
      </c>
      <c r="E1930" s="193"/>
      <c r="F1930" s="193"/>
      <c r="G1930" s="189">
        <v>9.9</v>
      </c>
      <c r="H1930" s="178">
        <f t="shared" si="123"/>
        <v>9.9</v>
      </c>
      <c r="I1930" s="178"/>
      <c r="J1930" s="189">
        <f t="shared" si="122"/>
        <v>9.9</v>
      </c>
      <c r="K1930" s="189">
        <v>13.75</v>
      </c>
      <c r="L1930" s="177">
        <f t="shared" si="124"/>
        <v>136.13</v>
      </c>
      <c r="M1930" s="177"/>
      <c r="N1930" s="177">
        <f t="shared" si="125"/>
        <v>136.13</v>
      </c>
    </row>
    <row r="1931" ht="12" customHeight="1" spans="1:14">
      <c r="A1931" s="27" t="s">
        <v>17</v>
      </c>
      <c r="B1931" s="191" t="s">
        <v>1760</v>
      </c>
      <c r="C1931" s="27">
        <v>2</v>
      </c>
      <c r="D1931" s="75" t="s">
        <v>1860</v>
      </c>
      <c r="E1931" s="193"/>
      <c r="F1931" s="193"/>
      <c r="G1931" s="189">
        <v>17.7</v>
      </c>
      <c r="H1931" s="178">
        <f t="shared" si="123"/>
        <v>17.7</v>
      </c>
      <c r="I1931" s="178"/>
      <c r="J1931" s="189">
        <f t="shared" si="122"/>
        <v>17.7</v>
      </c>
      <c r="K1931" s="189">
        <v>13.75</v>
      </c>
      <c r="L1931" s="177">
        <f t="shared" si="124"/>
        <v>243.38</v>
      </c>
      <c r="M1931" s="177"/>
      <c r="N1931" s="177">
        <f t="shared" si="125"/>
        <v>243.38</v>
      </c>
    </row>
    <row r="1932" ht="12" customHeight="1" spans="1:14">
      <c r="A1932" s="27" t="s">
        <v>17</v>
      </c>
      <c r="B1932" s="191" t="s">
        <v>1760</v>
      </c>
      <c r="C1932" s="27">
        <v>2</v>
      </c>
      <c r="D1932" s="75" t="s">
        <v>1861</v>
      </c>
      <c r="E1932" s="193"/>
      <c r="F1932" s="193"/>
      <c r="G1932" s="189">
        <v>9.9</v>
      </c>
      <c r="H1932" s="178">
        <f t="shared" si="123"/>
        <v>9.9</v>
      </c>
      <c r="I1932" s="178"/>
      <c r="J1932" s="189">
        <f t="shared" si="122"/>
        <v>9.9</v>
      </c>
      <c r="K1932" s="189">
        <v>13.75</v>
      </c>
      <c r="L1932" s="177">
        <f t="shared" si="124"/>
        <v>136.13</v>
      </c>
      <c r="M1932" s="177"/>
      <c r="N1932" s="177">
        <f t="shared" si="125"/>
        <v>136.13</v>
      </c>
    </row>
    <row r="1933" ht="12" customHeight="1" spans="1:14">
      <c r="A1933" s="27" t="s">
        <v>17</v>
      </c>
      <c r="B1933" s="191" t="s">
        <v>1760</v>
      </c>
      <c r="C1933" s="27">
        <v>2</v>
      </c>
      <c r="D1933" s="75" t="s">
        <v>1862</v>
      </c>
      <c r="E1933" s="193"/>
      <c r="F1933" s="193"/>
      <c r="G1933" s="189">
        <v>8</v>
      </c>
      <c r="H1933" s="178">
        <f t="shared" si="123"/>
        <v>8</v>
      </c>
      <c r="I1933" s="178"/>
      <c r="J1933" s="189">
        <f t="shared" si="122"/>
        <v>8</v>
      </c>
      <c r="K1933" s="189">
        <v>13.75</v>
      </c>
      <c r="L1933" s="177">
        <f t="shared" si="124"/>
        <v>110</v>
      </c>
      <c r="M1933" s="177"/>
      <c r="N1933" s="177">
        <f t="shared" si="125"/>
        <v>110</v>
      </c>
    </row>
    <row r="1934" ht="12" customHeight="1" spans="1:14">
      <c r="A1934" s="27" t="s">
        <v>17</v>
      </c>
      <c r="B1934" s="191" t="s">
        <v>1760</v>
      </c>
      <c r="C1934" s="27">
        <v>2</v>
      </c>
      <c r="D1934" s="75" t="s">
        <v>1863</v>
      </c>
      <c r="E1934" s="193"/>
      <c r="F1934" s="193"/>
      <c r="G1934" s="189">
        <v>9.9</v>
      </c>
      <c r="H1934" s="178">
        <f t="shared" si="123"/>
        <v>9.9</v>
      </c>
      <c r="I1934" s="178"/>
      <c r="J1934" s="189">
        <f t="shared" si="122"/>
        <v>9.9</v>
      </c>
      <c r="K1934" s="189">
        <v>13.75</v>
      </c>
      <c r="L1934" s="177">
        <f t="shared" si="124"/>
        <v>136.13</v>
      </c>
      <c r="M1934" s="177"/>
      <c r="N1934" s="177">
        <f t="shared" si="125"/>
        <v>136.13</v>
      </c>
    </row>
    <row r="1935" ht="12" customHeight="1" spans="1:14">
      <c r="A1935" s="27" t="s">
        <v>17</v>
      </c>
      <c r="B1935" s="191" t="s">
        <v>1760</v>
      </c>
      <c r="C1935" s="27">
        <v>2</v>
      </c>
      <c r="D1935" s="75" t="s">
        <v>1864</v>
      </c>
      <c r="E1935" s="193"/>
      <c r="F1935" s="193"/>
      <c r="G1935" s="189">
        <v>9.9</v>
      </c>
      <c r="H1935" s="178">
        <f t="shared" si="123"/>
        <v>9.9</v>
      </c>
      <c r="I1935" s="178"/>
      <c r="J1935" s="189">
        <f t="shared" si="122"/>
        <v>9.9</v>
      </c>
      <c r="K1935" s="189">
        <v>13.75</v>
      </c>
      <c r="L1935" s="177">
        <f t="shared" si="124"/>
        <v>136.13</v>
      </c>
      <c r="M1935" s="177"/>
      <c r="N1935" s="177">
        <f t="shared" si="125"/>
        <v>136.13</v>
      </c>
    </row>
    <row r="1936" ht="12" customHeight="1" spans="1:14">
      <c r="A1936" s="27" t="s">
        <v>17</v>
      </c>
      <c r="B1936" s="191" t="s">
        <v>1760</v>
      </c>
      <c r="C1936" s="27">
        <v>2</v>
      </c>
      <c r="D1936" s="75" t="s">
        <v>1865</v>
      </c>
      <c r="E1936" s="193"/>
      <c r="F1936" s="193"/>
      <c r="G1936" s="189">
        <v>17.7</v>
      </c>
      <c r="H1936" s="178">
        <f t="shared" si="123"/>
        <v>17.7</v>
      </c>
      <c r="I1936" s="178"/>
      <c r="J1936" s="189">
        <f t="shared" si="122"/>
        <v>17.7</v>
      </c>
      <c r="K1936" s="189">
        <v>13.75</v>
      </c>
      <c r="L1936" s="177">
        <f t="shared" si="124"/>
        <v>243.38</v>
      </c>
      <c r="M1936" s="177"/>
      <c r="N1936" s="177">
        <f t="shared" si="125"/>
        <v>243.38</v>
      </c>
    </row>
    <row r="1937" ht="12" customHeight="1" spans="1:14">
      <c r="A1937" s="27" t="s">
        <v>17</v>
      </c>
      <c r="B1937" s="191" t="s">
        <v>1760</v>
      </c>
      <c r="C1937" s="27">
        <v>2</v>
      </c>
      <c r="D1937" s="75" t="s">
        <v>1866</v>
      </c>
      <c r="E1937" s="193"/>
      <c r="F1937" s="193"/>
      <c r="G1937" s="189">
        <v>9.9</v>
      </c>
      <c r="H1937" s="178">
        <f t="shared" si="123"/>
        <v>9.9</v>
      </c>
      <c r="I1937" s="178"/>
      <c r="J1937" s="189">
        <f t="shared" si="122"/>
        <v>9.9</v>
      </c>
      <c r="K1937" s="189">
        <v>13.75</v>
      </c>
      <c r="L1937" s="177">
        <f t="shared" si="124"/>
        <v>136.13</v>
      </c>
      <c r="M1937" s="177"/>
      <c r="N1937" s="177">
        <f t="shared" si="125"/>
        <v>136.13</v>
      </c>
    </row>
    <row r="1938" ht="12" customHeight="1" spans="1:14">
      <c r="A1938" s="27" t="s">
        <v>17</v>
      </c>
      <c r="B1938" s="191" t="s">
        <v>1760</v>
      </c>
      <c r="C1938" s="27">
        <v>2</v>
      </c>
      <c r="D1938" s="75" t="s">
        <v>1867</v>
      </c>
      <c r="E1938" s="193"/>
      <c r="F1938" s="193"/>
      <c r="G1938" s="189">
        <v>8</v>
      </c>
      <c r="H1938" s="178">
        <f t="shared" si="123"/>
        <v>8</v>
      </c>
      <c r="I1938" s="178"/>
      <c r="J1938" s="189">
        <f t="shared" si="122"/>
        <v>8</v>
      </c>
      <c r="K1938" s="189">
        <v>13.75</v>
      </c>
      <c r="L1938" s="177">
        <f t="shared" si="124"/>
        <v>110</v>
      </c>
      <c r="M1938" s="177"/>
      <c r="N1938" s="177">
        <f t="shared" si="125"/>
        <v>110</v>
      </c>
    </row>
    <row r="1939" ht="12" customHeight="1" spans="1:14">
      <c r="A1939" s="27" t="s">
        <v>17</v>
      </c>
      <c r="B1939" s="191" t="s">
        <v>1760</v>
      </c>
      <c r="C1939" s="27">
        <v>3</v>
      </c>
      <c r="D1939" s="75" t="s">
        <v>1868</v>
      </c>
      <c r="E1939" s="193"/>
      <c r="F1939" s="193"/>
      <c r="G1939" s="189">
        <v>1</v>
      </c>
      <c r="H1939" s="178">
        <f t="shared" si="123"/>
        <v>1</v>
      </c>
      <c r="I1939" s="178"/>
      <c r="J1939" s="189">
        <f t="shared" si="122"/>
        <v>1</v>
      </c>
      <c r="K1939" s="189">
        <v>13.75</v>
      </c>
      <c r="L1939" s="177">
        <f t="shared" si="124"/>
        <v>13.75</v>
      </c>
      <c r="M1939" s="177"/>
      <c r="N1939" s="177">
        <f t="shared" si="125"/>
        <v>13.75</v>
      </c>
    </row>
    <row r="1940" ht="12" customHeight="1" spans="1:14">
      <c r="A1940" s="27" t="s">
        <v>17</v>
      </c>
      <c r="B1940" s="191" t="s">
        <v>1760</v>
      </c>
      <c r="C1940" s="27">
        <v>3</v>
      </c>
      <c r="D1940" s="75" t="s">
        <v>1869</v>
      </c>
      <c r="E1940" s="193"/>
      <c r="F1940" s="193"/>
      <c r="G1940" s="189">
        <v>1</v>
      </c>
      <c r="H1940" s="178">
        <f t="shared" si="123"/>
        <v>1</v>
      </c>
      <c r="I1940" s="178"/>
      <c r="J1940" s="189">
        <f t="shared" si="122"/>
        <v>1</v>
      </c>
      <c r="K1940" s="189">
        <v>13.75</v>
      </c>
      <c r="L1940" s="177">
        <f t="shared" si="124"/>
        <v>13.75</v>
      </c>
      <c r="M1940" s="177"/>
      <c r="N1940" s="177">
        <f t="shared" si="125"/>
        <v>13.75</v>
      </c>
    </row>
    <row r="1941" ht="12" customHeight="1" spans="1:14">
      <c r="A1941" s="27" t="s">
        <v>17</v>
      </c>
      <c r="B1941" s="191" t="s">
        <v>1760</v>
      </c>
      <c r="C1941" s="27">
        <v>3</v>
      </c>
      <c r="D1941" s="75" t="s">
        <v>1774</v>
      </c>
      <c r="E1941" s="193"/>
      <c r="F1941" s="193"/>
      <c r="G1941" s="189">
        <v>1</v>
      </c>
      <c r="H1941" s="178">
        <f t="shared" si="123"/>
        <v>1</v>
      </c>
      <c r="I1941" s="178"/>
      <c r="J1941" s="189">
        <f t="shared" si="122"/>
        <v>1</v>
      </c>
      <c r="K1941" s="189">
        <v>13.75</v>
      </c>
      <c r="L1941" s="177">
        <f t="shared" si="124"/>
        <v>13.75</v>
      </c>
      <c r="M1941" s="177"/>
      <c r="N1941" s="177">
        <f t="shared" si="125"/>
        <v>13.75</v>
      </c>
    </row>
    <row r="1942" ht="12" customHeight="1" spans="1:14">
      <c r="A1942" s="27" t="s">
        <v>17</v>
      </c>
      <c r="B1942" s="191" t="s">
        <v>1760</v>
      </c>
      <c r="C1942" s="27">
        <v>3</v>
      </c>
      <c r="D1942" s="75" t="s">
        <v>1870</v>
      </c>
      <c r="E1942" s="193"/>
      <c r="F1942" s="193"/>
      <c r="G1942" s="189">
        <v>1</v>
      </c>
      <c r="H1942" s="178">
        <f t="shared" si="123"/>
        <v>1</v>
      </c>
      <c r="I1942" s="178"/>
      <c r="J1942" s="189">
        <f t="shared" si="122"/>
        <v>1</v>
      </c>
      <c r="K1942" s="189">
        <v>13.75</v>
      </c>
      <c r="L1942" s="177">
        <f t="shared" si="124"/>
        <v>13.75</v>
      </c>
      <c r="M1942" s="177"/>
      <c r="N1942" s="177">
        <f t="shared" si="125"/>
        <v>13.75</v>
      </c>
    </row>
    <row r="1943" ht="12" customHeight="1" spans="1:14">
      <c r="A1943" s="27" t="s">
        <v>17</v>
      </c>
      <c r="B1943" s="191" t="s">
        <v>1760</v>
      </c>
      <c r="C1943" s="27">
        <v>3</v>
      </c>
      <c r="D1943" s="75" t="s">
        <v>1871</v>
      </c>
      <c r="E1943" s="193"/>
      <c r="F1943" s="193"/>
      <c r="G1943" s="189">
        <v>1</v>
      </c>
      <c r="H1943" s="178">
        <f t="shared" si="123"/>
        <v>1</v>
      </c>
      <c r="I1943" s="178"/>
      <c r="J1943" s="189">
        <f t="shared" si="122"/>
        <v>1</v>
      </c>
      <c r="K1943" s="189">
        <v>13.75</v>
      </c>
      <c r="L1943" s="177">
        <f t="shared" si="124"/>
        <v>13.75</v>
      </c>
      <c r="M1943" s="177"/>
      <c r="N1943" s="177">
        <f t="shared" si="125"/>
        <v>13.75</v>
      </c>
    </row>
    <row r="1944" ht="12" customHeight="1" spans="1:14">
      <c r="A1944" s="27" t="s">
        <v>17</v>
      </c>
      <c r="B1944" s="191" t="s">
        <v>1760</v>
      </c>
      <c r="C1944" s="27">
        <v>3</v>
      </c>
      <c r="D1944" s="75" t="s">
        <v>1872</v>
      </c>
      <c r="E1944" s="193"/>
      <c r="F1944" s="193"/>
      <c r="G1944" s="189">
        <v>1</v>
      </c>
      <c r="H1944" s="178">
        <f t="shared" si="123"/>
        <v>1</v>
      </c>
      <c r="I1944" s="178"/>
      <c r="J1944" s="189">
        <f t="shared" si="122"/>
        <v>1</v>
      </c>
      <c r="K1944" s="189">
        <v>13.75</v>
      </c>
      <c r="L1944" s="177">
        <f t="shared" si="124"/>
        <v>13.75</v>
      </c>
      <c r="M1944" s="177"/>
      <c r="N1944" s="177">
        <f t="shared" si="125"/>
        <v>13.75</v>
      </c>
    </row>
    <row r="1945" ht="12" customHeight="1" spans="1:14">
      <c r="A1945" s="27" t="s">
        <v>17</v>
      </c>
      <c r="B1945" s="191" t="s">
        <v>1760</v>
      </c>
      <c r="C1945" s="27">
        <v>3</v>
      </c>
      <c r="D1945" s="75" t="s">
        <v>1873</v>
      </c>
      <c r="E1945" s="193"/>
      <c r="F1945" s="193"/>
      <c r="G1945" s="189">
        <v>1</v>
      </c>
      <c r="H1945" s="178">
        <f t="shared" si="123"/>
        <v>1</v>
      </c>
      <c r="I1945" s="178"/>
      <c r="J1945" s="189">
        <f t="shared" si="122"/>
        <v>1</v>
      </c>
      <c r="K1945" s="189">
        <v>13.75</v>
      </c>
      <c r="L1945" s="177">
        <f t="shared" si="124"/>
        <v>13.75</v>
      </c>
      <c r="M1945" s="177"/>
      <c r="N1945" s="177">
        <f t="shared" si="125"/>
        <v>13.75</v>
      </c>
    </row>
    <row r="1946" ht="12" customHeight="1" spans="1:14">
      <c r="A1946" s="27" t="s">
        <v>17</v>
      </c>
      <c r="B1946" s="191" t="s">
        <v>1760</v>
      </c>
      <c r="C1946" s="27">
        <v>3</v>
      </c>
      <c r="D1946" s="75" t="s">
        <v>1874</v>
      </c>
      <c r="E1946" s="193"/>
      <c r="F1946" s="193"/>
      <c r="G1946" s="189">
        <v>1</v>
      </c>
      <c r="H1946" s="178">
        <f t="shared" si="123"/>
        <v>1</v>
      </c>
      <c r="I1946" s="178"/>
      <c r="J1946" s="189">
        <f t="shared" si="122"/>
        <v>1</v>
      </c>
      <c r="K1946" s="189">
        <v>13.75</v>
      </c>
      <c r="L1946" s="177">
        <f t="shared" si="124"/>
        <v>13.75</v>
      </c>
      <c r="M1946" s="177"/>
      <c r="N1946" s="177">
        <f t="shared" si="125"/>
        <v>13.75</v>
      </c>
    </row>
    <row r="1947" ht="12" customHeight="1" spans="1:14">
      <c r="A1947" s="27" t="s">
        <v>17</v>
      </c>
      <c r="B1947" s="191" t="s">
        <v>1760</v>
      </c>
      <c r="C1947" s="27">
        <v>3</v>
      </c>
      <c r="D1947" s="75" t="s">
        <v>1875</v>
      </c>
      <c r="E1947" s="193"/>
      <c r="F1947" s="193"/>
      <c r="G1947" s="189">
        <v>1</v>
      </c>
      <c r="H1947" s="178">
        <f t="shared" si="123"/>
        <v>1</v>
      </c>
      <c r="I1947" s="178"/>
      <c r="J1947" s="189">
        <f t="shared" si="122"/>
        <v>1</v>
      </c>
      <c r="K1947" s="189">
        <v>13.75</v>
      </c>
      <c r="L1947" s="177">
        <f t="shared" si="124"/>
        <v>13.75</v>
      </c>
      <c r="M1947" s="177"/>
      <c r="N1947" s="177">
        <f t="shared" si="125"/>
        <v>13.75</v>
      </c>
    </row>
    <row r="1948" ht="12" customHeight="1" spans="1:14">
      <c r="A1948" s="27" t="s">
        <v>17</v>
      </c>
      <c r="B1948" s="191" t="s">
        <v>1760</v>
      </c>
      <c r="C1948" s="27">
        <v>3</v>
      </c>
      <c r="D1948" s="75" t="s">
        <v>1876</v>
      </c>
      <c r="E1948" s="193"/>
      <c r="F1948" s="193"/>
      <c r="G1948" s="189">
        <v>1</v>
      </c>
      <c r="H1948" s="178">
        <f t="shared" si="123"/>
        <v>1</v>
      </c>
      <c r="I1948" s="178"/>
      <c r="J1948" s="189">
        <f t="shared" si="122"/>
        <v>1</v>
      </c>
      <c r="K1948" s="189">
        <v>13.75</v>
      </c>
      <c r="L1948" s="177">
        <f t="shared" si="124"/>
        <v>13.75</v>
      </c>
      <c r="M1948" s="177"/>
      <c r="N1948" s="177">
        <f t="shared" si="125"/>
        <v>13.75</v>
      </c>
    </row>
    <row r="1949" ht="12" customHeight="1" spans="1:14">
      <c r="A1949" s="27" t="s">
        <v>17</v>
      </c>
      <c r="B1949" s="191" t="s">
        <v>1760</v>
      </c>
      <c r="C1949" s="27">
        <v>3</v>
      </c>
      <c r="D1949" s="75" t="s">
        <v>1762</v>
      </c>
      <c r="E1949" s="193"/>
      <c r="F1949" s="193"/>
      <c r="G1949" s="189">
        <v>1</v>
      </c>
      <c r="H1949" s="178">
        <f t="shared" si="123"/>
        <v>1</v>
      </c>
      <c r="I1949" s="178"/>
      <c r="J1949" s="189">
        <f t="shared" si="122"/>
        <v>1</v>
      </c>
      <c r="K1949" s="189">
        <v>13.75</v>
      </c>
      <c r="L1949" s="177">
        <f t="shared" si="124"/>
        <v>13.75</v>
      </c>
      <c r="M1949" s="177"/>
      <c r="N1949" s="177">
        <f t="shared" si="125"/>
        <v>13.75</v>
      </c>
    </row>
    <row r="1950" ht="12" customHeight="1" spans="1:14">
      <c r="A1950" s="27" t="s">
        <v>17</v>
      </c>
      <c r="B1950" s="191" t="s">
        <v>1760</v>
      </c>
      <c r="C1950" s="27">
        <v>3</v>
      </c>
      <c r="D1950" s="75" t="s">
        <v>1877</v>
      </c>
      <c r="E1950" s="193"/>
      <c r="F1950" s="193"/>
      <c r="G1950" s="189">
        <v>1.8</v>
      </c>
      <c r="H1950" s="178">
        <f t="shared" si="123"/>
        <v>1.8</v>
      </c>
      <c r="I1950" s="178"/>
      <c r="J1950" s="189">
        <f t="shared" si="122"/>
        <v>1.8</v>
      </c>
      <c r="K1950" s="189">
        <v>13.75</v>
      </c>
      <c r="L1950" s="177">
        <f t="shared" si="124"/>
        <v>24.75</v>
      </c>
      <c r="M1950" s="177"/>
      <c r="N1950" s="177">
        <f t="shared" si="125"/>
        <v>24.75</v>
      </c>
    </row>
    <row r="1951" ht="12" customHeight="1" spans="1:14">
      <c r="A1951" s="27" t="s">
        <v>17</v>
      </c>
      <c r="B1951" s="191" t="s">
        <v>1760</v>
      </c>
      <c r="C1951" s="27">
        <v>3</v>
      </c>
      <c r="D1951" s="75" t="s">
        <v>1878</v>
      </c>
      <c r="E1951" s="193"/>
      <c r="F1951" s="193"/>
      <c r="G1951" s="189">
        <v>1</v>
      </c>
      <c r="H1951" s="178">
        <f t="shared" si="123"/>
        <v>1</v>
      </c>
      <c r="I1951" s="178"/>
      <c r="J1951" s="189">
        <f t="shared" si="122"/>
        <v>1</v>
      </c>
      <c r="K1951" s="189">
        <v>13.75</v>
      </c>
      <c r="L1951" s="177">
        <f t="shared" si="124"/>
        <v>13.75</v>
      </c>
      <c r="M1951" s="177"/>
      <c r="N1951" s="177">
        <f t="shared" si="125"/>
        <v>13.75</v>
      </c>
    </row>
    <row r="1952" ht="12" customHeight="1" spans="1:14">
      <c r="A1952" s="27" t="s">
        <v>17</v>
      </c>
      <c r="B1952" s="191" t="s">
        <v>1760</v>
      </c>
      <c r="C1952" s="27">
        <v>3</v>
      </c>
      <c r="D1952" s="75" t="s">
        <v>1879</v>
      </c>
      <c r="E1952" s="193"/>
      <c r="F1952" s="193"/>
      <c r="G1952" s="189">
        <v>1.8</v>
      </c>
      <c r="H1952" s="178">
        <f t="shared" si="123"/>
        <v>1.8</v>
      </c>
      <c r="I1952" s="178"/>
      <c r="J1952" s="189">
        <f t="shared" si="122"/>
        <v>1.8</v>
      </c>
      <c r="K1952" s="189">
        <v>13.75</v>
      </c>
      <c r="L1952" s="177">
        <f t="shared" si="124"/>
        <v>24.75</v>
      </c>
      <c r="M1952" s="177"/>
      <c r="N1952" s="177">
        <f t="shared" si="125"/>
        <v>24.75</v>
      </c>
    </row>
    <row r="1953" ht="12" customHeight="1" spans="1:14">
      <c r="A1953" s="27" t="s">
        <v>17</v>
      </c>
      <c r="B1953" s="191" t="s">
        <v>1760</v>
      </c>
      <c r="C1953" s="27">
        <v>3</v>
      </c>
      <c r="D1953" s="75" t="s">
        <v>1880</v>
      </c>
      <c r="E1953" s="193"/>
      <c r="F1953" s="193"/>
      <c r="G1953" s="189">
        <v>1</v>
      </c>
      <c r="H1953" s="178">
        <f t="shared" si="123"/>
        <v>1</v>
      </c>
      <c r="I1953" s="178"/>
      <c r="J1953" s="189">
        <f t="shared" si="122"/>
        <v>1</v>
      </c>
      <c r="K1953" s="189">
        <v>13.75</v>
      </c>
      <c r="L1953" s="177">
        <f t="shared" si="124"/>
        <v>13.75</v>
      </c>
      <c r="M1953" s="177"/>
      <c r="N1953" s="177">
        <f t="shared" si="125"/>
        <v>13.75</v>
      </c>
    </row>
    <row r="1954" ht="12" customHeight="1" spans="1:14">
      <c r="A1954" s="27" t="s">
        <v>17</v>
      </c>
      <c r="B1954" s="191" t="s">
        <v>1760</v>
      </c>
      <c r="C1954" s="27">
        <v>3</v>
      </c>
      <c r="D1954" s="75" t="s">
        <v>284</v>
      </c>
      <c r="E1954" s="193"/>
      <c r="F1954" s="193"/>
      <c r="G1954" s="189">
        <v>1</v>
      </c>
      <c r="H1954" s="178">
        <f t="shared" si="123"/>
        <v>1</v>
      </c>
      <c r="I1954" s="178"/>
      <c r="J1954" s="189">
        <f t="shared" si="122"/>
        <v>1</v>
      </c>
      <c r="K1954" s="189">
        <v>13.75</v>
      </c>
      <c r="L1954" s="177">
        <f t="shared" si="124"/>
        <v>13.75</v>
      </c>
      <c r="M1954" s="177"/>
      <c r="N1954" s="177">
        <f t="shared" si="125"/>
        <v>13.75</v>
      </c>
    </row>
    <row r="1955" ht="12" customHeight="1" spans="1:14">
      <c r="A1955" s="27" t="s">
        <v>17</v>
      </c>
      <c r="B1955" s="191" t="s">
        <v>1760</v>
      </c>
      <c r="C1955" s="27">
        <v>3</v>
      </c>
      <c r="D1955" s="75" t="s">
        <v>1881</v>
      </c>
      <c r="E1955" s="193"/>
      <c r="F1955" s="193"/>
      <c r="G1955" s="189">
        <v>1</v>
      </c>
      <c r="H1955" s="178">
        <f t="shared" si="123"/>
        <v>1</v>
      </c>
      <c r="I1955" s="178"/>
      <c r="J1955" s="189">
        <f t="shared" si="122"/>
        <v>1</v>
      </c>
      <c r="K1955" s="189">
        <v>13.75</v>
      </c>
      <c r="L1955" s="177">
        <f t="shared" si="124"/>
        <v>13.75</v>
      </c>
      <c r="M1955" s="177"/>
      <c r="N1955" s="177">
        <f t="shared" si="125"/>
        <v>13.75</v>
      </c>
    </row>
    <row r="1956" ht="12" customHeight="1" spans="1:14">
      <c r="A1956" s="27" t="s">
        <v>17</v>
      </c>
      <c r="B1956" s="191" t="s">
        <v>1760</v>
      </c>
      <c r="C1956" s="27">
        <v>3</v>
      </c>
      <c r="D1956" s="75" t="s">
        <v>1882</v>
      </c>
      <c r="E1956" s="193"/>
      <c r="F1956" s="193"/>
      <c r="G1956" s="189">
        <v>1</v>
      </c>
      <c r="H1956" s="178">
        <f t="shared" si="123"/>
        <v>1</v>
      </c>
      <c r="I1956" s="178"/>
      <c r="J1956" s="189">
        <f t="shared" si="122"/>
        <v>1</v>
      </c>
      <c r="K1956" s="189">
        <v>13.75</v>
      </c>
      <c r="L1956" s="177">
        <f t="shared" si="124"/>
        <v>13.75</v>
      </c>
      <c r="M1956" s="177"/>
      <c r="N1956" s="177">
        <f t="shared" si="125"/>
        <v>13.75</v>
      </c>
    </row>
    <row r="1957" ht="12" customHeight="1" spans="1:14">
      <c r="A1957" s="27" t="s">
        <v>17</v>
      </c>
      <c r="B1957" s="191" t="s">
        <v>1760</v>
      </c>
      <c r="C1957" s="27">
        <v>3</v>
      </c>
      <c r="D1957" s="75" t="s">
        <v>1883</v>
      </c>
      <c r="E1957" s="193"/>
      <c r="F1957" s="193"/>
      <c r="G1957" s="189">
        <v>1</v>
      </c>
      <c r="H1957" s="178">
        <f t="shared" si="123"/>
        <v>1</v>
      </c>
      <c r="I1957" s="178"/>
      <c r="J1957" s="189">
        <f t="shared" si="122"/>
        <v>1</v>
      </c>
      <c r="K1957" s="189">
        <v>13.75</v>
      </c>
      <c r="L1957" s="177">
        <f t="shared" si="124"/>
        <v>13.75</v>
      </c>
      <c r="M1957" s="177"/>
      <c r="N1957" s="177">
        <f t="shared" si="125"/>
        <v>13.75</v>
      </c>
    </row>
    <row r="1958" ht="12" customHeight="1" spans="1:14">
      <c r="A1958" s="27" t="s">
        <v>17</v>
      </c>
      <c r="B1958" s="191" t="s">
        <v>1760</v>
      </c>
      <c r="C1958" s="27">
        <v>3</v>
      </c>
      <c r="D1958" s="75" t="s">
        <v>1884</v>
      </c>
      <c r="E1958" s="193"/>
      <c r="F1958" s="193"/>
      <c r="G1958" s="189">
        <v>1</v>
      </c>
      <c r="H1958" s="178">
        <f t="shared" si="123"/>
        <v>1</v>
      </c>
      <c r="I1958" s="178"/>
      <c r="J1958" s="189">
        <f t="shared" si="122"/>
        <v>1</v>
      </c>
      <c r="K1958" s="189">
        <v>13.75</v>
      </c>
      <c r="L1958" s="177">
        <f t="shared" si="124"/>
        <v>13.75</v>
      </c>
      <c r="M1958" s="177"/>
      <c r="N1958" s="177">
        <f t="shared" si="125"/>
        <v>13.75</v>
      </c>
    </row>
    <row r="1959" ht="12" customHeight="1" spans="1:14">
      <c r="A1959" s="27" t="s">
        <v>17</v>
      </c>
      <c r="B1959" s="191" t="s">
        <v>1760</v>
      </c>
      <c r="C1959" s="27">
        <v>3</v>
      </c>
      <c r="D1959" s="75" t="s">
        <v>1885</v>
      </c>
      <c r="E1959" s="193"/>
      <c r="F1959" s="193"/>
      <c r="G1959" s="189">
        <v>1.8</v>
      </c>
      <c r="H1959" s="178">
        <f t="shared" si="123"/>
        <v>1.8</v>
      </c>
      <c r="I1959" s="178"/>
      <c r="J1959" s="189">
        <f t="shared" si="122"/>
        <v>1.8</v>
      </c>
      <c r="K1959" s="189">
        <v>13.75</v>
      </c>
      <c r="L1959" s="177">
        <f t="shared" si="124"/>
        <v>24.75</v>
      </c>
      <c r="M1959" s="177"/>
      <c r="N1959" s="177">
        <f t="shared" si="125"/>
        <v>24.75</v>
      </c>
    </row>
    <row r="1960" ht="12" customHeight="1" spans="1:14">
      <c r="A1960" s="27" t="s">
        <v>17</v>
      </c>
      <c r="B1960" s="191" t="s">
        <v>1760</v>
      </c>
      <c r="C1960" s="27">
        <v>3</v>
      </c>
      <c r="D1960" s="75" t="s">
        <v>1886</v>
      </c>
      <c r="E1960" s="193"/>
      <c r="F1960" s="193"/>
      <c r="G1960" s="189">
        <v>1</v>
      </c>
      <c r="H1960" s="178">
        <f t="shared" si="123"/>
        <v>1</v>
      </c>
      <c r="I1960" s="178"/>
      <c r="J1960" s="189">
        <f t="shared" si="122"/>
        <v>1</v>
      </c>
      <c r="K1960" s="189">
        <v>13.75</v>
      </c>
      <c r="L1960" s="177">
        <f t="shared" si="124"/>
        <v>13.75</v>
      </c>
      <c r="M1960" s="177"/>
      <c r="N1960" s="177">
        <f t="shared" si="125"/>
        <v>13.75</v>
      </c>
    </row>
    <row r="1961" ht="12" customHeight="1" spans="1:14">
      <c r="A1961" s="27" t="s">
        <v>17</v>
      </c>
      <c r="B1961" s="191" t="s">
        <v>1760</v>
      </c>
      <c r="C1961" s="27">
        <v>3</v>
      </c>
      <c r="D1961" s="75" t="s">
        <v>1887</v>
      </c>
      <c r="E1961" s="193"/>
      <c r="F1961" s="193"/>
      <c r="G1961" s="189">
        <v>1</v>
      </c>
      <c r="H1961" s="178">
        <f t="shared" si="123"/>
        <v>1</v>
      </c>
      <c r="I1961" s="178"/>
      <c r="J1961" s="189">
        <f t="shared" si="122"/>
        <v>1</v>
      </c>
      <c r="K1961" s="189">
        <v>13.75</v>
      </c>
      <c r="L1961" s="177">
        <f t="shared" si="124"/>
        <v>13.75</v>
      </c>
      <c r="M1961" s="177"/>
      <c r="N1961" s="177">
        <f t="shared" si="125"/>
        <v>13.75</v>
      </c>
    </row>
    <row r="1962" ht="12" customHeight="1" spans="1:14">
      <c r="A1962" s="27" t="s">
        <v>17</v>
      </c>
      <c r="B1962" s="191" t="s">
        <v>1760</v>
      </c>
      <c r="C1962" s="27">
        <v>3</v>
      </c>
      <c r="D1962" s="75" t="s">
        <v>1888</v>
      </c>
      <c r="E1962" s="193"/>
      <c r="F1962" s="193"/>
      <c r="G1962" s="189">
        <v>1</v>
      </c>
      <c r="H1962" s="178">
        <f t="shared" si="123"/>
        <v>1</v>
      </c>
      <c r="I1962" s="178"/>
      <c r="J1962" s="189">
        <f t="shared" si="122"/>
        <v>1</v>
      </c>
      <c r="K1962" s="189">
        <v>13.75</v>
      </c>
      <c r="L1962" s="177">
        <f t="shared" si="124"/>
        <v>13.75</v>
      </c>
      <c r="M1962" s="177"/>
      <c r="N1962" s="177">
        <f t="shared" si="125"/>
        <v>13.75</v>
      </c>
    </row>
    <row r="1963" ht="12" customHeight="1" spans="1:14">
      <c r="A1963" s="27" t="s">
        <v>17</v>
      </c>
      <c r="B1963" s="191" t="s">
        <v>1760</v>
      </c>
      <c r="C1963" s="27">
        <v>3</v>
      </c>
      <c r="D1963" s="75" t="s">
        <v>1889</v>
      </c>
      <c r="E1963" s="193"/>
      <c r="F1963" s="193"/>
      <c r="G1963" s="189">
        <v>1</v>
      </c>
      <c r="H1963" s="178">
        <f t="shared" si="123"/>
        <v>1</v>
      </c>
      <c r="I1963" s="178"/>
      <c r="J1963" s="189">
        <f t="shared" si="122"/>
        <v>1</v>
      </c>
      <c r="K1963" s="189">
        <v>13.75</v>
      </c>
      <c r="L1963" s="177">
        <f t="shared" si="124"/>
        <v>13.75</v>
      </c>
      <c r="M1963" s="177"/>
      <c r="N1963" s="177">
        <f t="shared" si="125"/>
        <v>13.75</v>
      </c>
    </row>
    <row r="1964" ht="12" customHeight="1" spans="1:14">
      <c r="A1964" s="27" t="s">
        <v>17</v>
      </c>
      <c r="B1964" s="191" t="s">
        <v>1760</v>
      </c>
      <c r="C1964" s="27">
        <v>3</v>
      </c>
      <c r="D1964" s="75" t="s">
        <v>1890</v>
      </c>
      <c r="E1964" s="193"/>
      <c r="F1964" s="193"/>
      <c r="G1964" s="189">
        <v>1</v>
      </c>
      <c r="H1964" s="178">
        <f t="shared" si="123"/>
        <v>1</v>
      </c>
      <c r="I1964" s="178"/>
      <c r="J1964" s="189">
        <f t="shared" si="122"/>
        <v>1</v>
      </c>
      <c r="K1964" s="189">
        <v>13.75</v>
      </c>
      <c r="L1964" s="177">
        <f t="shared" si="124"/>
        <v>13.75</v>
      </c>
      <c r="M1964" s="177"/>
      <c r="N1964" s="177">
        <f t="shared" si="125"/>
        <v>13.75</v>
      </c>
    </row>
    <row r="1965" ht="12" customHeight="1" spans="1:14">
      <c r="A1965" s="27" t="s">
        <v>17</v>
      </c>
      <c r="B1965" s="191" t="s">
        <v>1760</v>
      </c>
      <c r="C1965" s="27">
        <v>3</v>
      </c>
      <c r="D1965" s="75" t="s">
        <v>1784</v>
      </c>
      <c r="E1965" s="193"/>
      <c r="F1965" s="193"/>
      <c r="G1965" s="189">
        <v>1</v>
      </c>
      <c r="H1965" s="178">
        <f t="shared" si="123"/>
        <v>1</v>
      </c>
      <c r="I1965" s="178"/>
      <c r="J1965" s="189">
        <f t="shared" si="122"/>
        <v>1</v>
      </c>
      <c r="K1965" s="189">
        <v>13.75</v>
      </c>
      <c r="L1965" s="177">
        <f t="shared" si="124"/>
        <v>13.75</v>
      </c>
      <c r="M1965" s="177"/>
      <c r="N1965" s="177">
        <f t="shared" si="125"/>
        <v>13.75</v>
      </c>
    </row>
    <row r="1966" ht="12" customHeight="1" spans="1:14">
      <c r="A1966" s="27" t="s">
        <v>17</v>
      </c>
      <c r="B1966" s="191" t="s">
        <v>1760</v>
      </c>
      <c r="C1966" s="27">
        <v>3</v>
      </c>
      <c r="D1966" s="75" t="s">
        <v>1891</v>
      </c>
      <c r="E1966" s="193"/>
      <c r="F1966" s="193"/>
      <c r="G1966" s="189">
        <v>1</v>
      </c>
      <c r="H1966" s="178">
        <f t="shared" si="123"/>
        <v>1</v>
      </c>
      <c r="I1966" s="178"/>
      <c r="J1966" s="189">
        <f t="shared" si="122"/>
        <v>1</v>
      </c>
      <c r="K1966" s="189">
        <v>13.75</v>
      </c>
      <c r="L1966" s="177">
        <f t="shared" si="124"/>
        <v>13.75</v>
      </c>
      <c r="M1966" s="177"/>
      <c r="N1966" s="177">
        <f t="shared" si="125"/>
        <v>13.75</v>
      </c>
    </row>
    <row r="1967" ht="12" customHeight="1" spans="1:14">
      <c r="A1967" s="27" t="s">
        <v>17</v>
      </c>
      <c r="B1967" s="191" t="s">
        <v>1760</v>
      </c>
      <c r="C1967" s="27">
        <v>3</v>
      </c>
      <c r="D1967" s="75" t="s">
        <v>1892</v>
      </c>
      <c r="E1967" s="193"/>
      <c r="F1967" s="193"/>
      <c r="G1967" s="189">
        <v>1</v>
      </c>
      <c r="H1967" s="178">
        <f t="shared" si="123"/>
        <v>1</v>
      </c>
      <c r="I1967" s="178"/>
      <c r="J1967" s="189">
        <f t="shared" si="122"/>
        <v>1</v>
      </c>
      <c r="K1967" s="189">
        <v>13.75</v>
      </c>
      <c r="L1967" s="177">
        <f t="shared" si="124"/>
        <v>13.75</v>
      </c>
      <c r="M1967" s="177"/>
      <c r="N1967" s="177">
        <f t="shared" si="125"/>
        <v>13.75</v>
      </c>
    </row>
    <row r="1968" ht="12" customHeight="1" spans="1:14">
      <c r="A1968" s="27" t="s">
        <v>17</v>
      </c>
      <c r="B1968" s="191" t="s">
        <v>1760</v>
      </c>
      <c r="C1968" s="27">
        <v>3</v>
      </c>
      <c r="D1968" s="75" t="s">
        <v>1812</v>
      </c>
      <c r="E1968" s="193"/>
      <c r="F1968" s="193"/>
      <c r="G1968" s="189">
        <v>1.1</v>
      </c>
      <c r="H1968" s="178">
        <f t="shared" si="123"/>
        <v>1.1</v>
      </c>
      <c r="I1968" s="178"/>
      <c r="J1968" s="189">
        <f t="shared" si="122"/>
        <v>1.1</v>
      </c>
      <c r="K1968" s="189">
        <v>13.75</v>
      </c>
      <c r="L1968" s="177">
        <f t="shared" si="124"/>
        <v>15.13</v>
      </c>
      <c r="M1968" s="177"/>
      <c r="N1968" s="177">
        <f t="shared" si="125"/>
        <v>15.13</v>
      </c>
    </row>
    <row r="1969" ht="12" customHeight="1" spans="1:14">
      <c r="A1969" s="27" t="s">
        <v>17</v>
      </c>
      <c r="B1969" s="191" t="s">
        <v>1760</v>
      </c>
      <c r="C1969" s="27">
        <v>3</v>
      </c>
      <c r="D1969" s="75" t="s">
        <v>1893</v>
      </c>
      <c r="E1969" s="193"/>
      <c r="F1969" s="193"/>
      <c r="G1969" s="189">
        <v>1.8</v>
      </c>
      <c r="H1969" s="178">
        <f t="shared" si="123"/>
        <v>1.8</v>
      </c>
      <c r="I1969" s="178"/>
      <c r="J1969" s="189">
        <f t="shared" si="122"/>
        <v>1.8</v>
      </c>
      <c r="K1969" s="189">
        <v>13.75</v>
      </c>
      <c r="L1969" s="177">
        <f t="shared" si="124"/>
        <v>24.75</v>
      </c>
      <c r="M1969" s="177"/>
      <c r="N1969" s="177">
        <f t="shared" si="125"/>
        <v>24.75</v>
      </c>
    </row>
    <row r="1970" ht="12" customHeight="1" spans="1:14">
      <c r="A1970" s="27" t="s">
        <v>17</v>
      </c>
      <c r="B1970" s="191" t="s">
        <v>1760</v>
      </c>
      <c r="C1970" s="27">
        <v>3</v>
      </c>
      <c r="D1970" s="75" t="s">
        <v>1770</v>
      </c>
      <c r="E1970" s="193"/>
      <c r="F1970" s="193"/>
      <c r="G1970" s="189">
        <v>1.1</v>
      </c>
      <c r="H1970" s="178">
        <f t="shared" si="123"/>
        <v>1.1</v>
      </c>
      <c r="I1970" s="178"/>
      <c r="J1970" s="189">
        <f t="shared" si="122"/>
        <v>1.1</v>
      </c>
      <c r="K1970" s="189">
        <v>13.75</v>
      </c>
      <c r="L1970" s="177">
        <f t="shared" si="124"/>
        <v>15.13</v>
      </c>
      <c r="M1970" s="177"/>
      <c r="N1970" s="177">
        <f t="shared" si="125"/>
        <v>15.13</v>
      </c>
    </row>
    <row r="1971" ht="12" customHeight="1" spans="1:14">
      <c r="A1971" s="27" t="s">
        <v>17</v>
      </c>
      <c r="B1971" s="191" t="s">
        <v>1760</v>
      </c>
      <c r="C1971" s="27">
        <v>3</v>
      </c>
      <c r="D1971" s="75" t="s">
        <v>1894</v>
      </c>
      <c r="E1971" s="193"/>
      <c r="F1971" s="193"/>
      <c r="G1971" s="189">
        <v>1.1</v>
      </c>
      <c r="H1971" s="178">
        <f t="shared" si="123"/>
        <v>1.1</v>
      </c>
      <c r="I1971" s="178"/>
      <c r="J1971" s="189">
        <f t="shared" si="122"/>
        <v>1.1</v>
      </c>
      <c r="K1971" s="189">
        <v>13.75</v>
      </c>
      <c r="L1971" s="177">
        <f t="shared" si="124"/>
        <v>15.13</v>
      </c>
      <c r="M1971" s="177"/>
      <c r="N1971" s="177">
        <f t="shared" si="125"/>
        <v>15.13</v>
      </c>
    </row>
    <row r="1972" ht="12" customHeight="1" spans="1:14">
      <c r="A1972" s="27" t="s">
        <v>17</v>
      </c>
      <c r="B1972" s="191" t="s">
        <v>1760</v>
      </c>
      <c r="C1972" s="27">
        <v>3</v>
      </c>
      <c r="D1972" s="75" t="s">
        <v>1895</v>
      </c>
      <c r="E1972" s="193"/>
      <c r="F1972" s="193"/>
      <c r="G1972" s="189">
        <v>1.1</v>
      </c>
      <c r="H1972" s="178">
        <f t="shared" si="123"/>
        <v>1.1</v>
      </c>
      <c r="I1972" s="178"/>
      <c r="J1972" s="189">
        <f t="shared" si="122"/>
        <v>1.1</v>
      </c>
      <c r="K1972" s="189">
        <v>13.75</v>
      </c>
      <c r="L1972" s="177">
        <f t="shared" si="124"/>
        <v>15.13</v>
      </c>
      <c r="M1972" s="177"/>
      <c r="N1972" s="177">
        <f t="shared" si="125"/>
        <v>15.13</v>
      </c>
    </row>
    <row r="1973" ht="12" customHeight="1" spans="1:14">
      <c r="A1973" s="27" t="s">
        <v>17</v>
      </c>
      <c r="B1973" s="191" t="s">
        <v>1760</v>
      </c>
      <c r="C1973" s="27">
        <v>3</v>
      </c>
      <c r="D1973" s="75" t="s">
        <v>1896</v>
      </c>
      <c r="E1973" s="193"/>
      <c r="F1973" s="193"/>
      <c r="G1973" s="189">
        <v>1.1</v>
      </c>
      <c r="H1973" s="178">
        <f t="shared" si="123"/>
        <v>1.1</v>
      </c>
      <c r="I1973" s="178"/>
      <c r="J1973" s="189">
        <f t="shared" si="122"/>
        <v>1.1</v>
      </c>
      <c r="K1973" s="189">
        <v>13.75</v>
      </c>
      <c r="L1973" s="177">
        <f t="shared" si="124"/>
        <v>15.13</v>
      </c>
      <c r="M1973" s="177"/>
      <c r="N1973" s="177">
        <f t="shared" si="125"/>
        <v>15.13</v>
      </c>
    </row>
    <row r="1974" ht="12" customHeight="1" spans="1:14">
      <c r="A1974" s="27" t="s">
        <v>17</v>
      </c>
      <c r="B1974" s="191" t="s">
        <v>1760</v>
      </c>
      <c r="C1974" s="27">
        <v>3</v>
      </c>
      <c r="D1974" s="75" t="s">
        <v>1897</v>
      </c>
      <c r="E1974" s="193"/>
      <c r="F1974" s="193"/>
      <c r="G1974" s="189">
        <v>1.1</v>
      </c>
      <c r="H1974" s="178">
        <f t="shared" si="123"/>
        <v>1.1</v>
      </c>
      <c r="I1974" s="178"/>
      <c r="J1974" s="189">
        <f t="shared" si="122"/>
        <v>1.1</v>
      </c>
      <c r="K1974" s="189">
        <v>13.75</v>
      </c>
      <c r="L1974" s="177">
        <f t="shared" si="124"/>
        <v>15.13</v>
      </c>
      <c r="M1974" s="177"/>
      <c r="N1974" s="177">
        <f t="shared" si="125"/>
        <v>15.13</v>
      </c>
    </row>
    <row r="1975" ht="12" customHeight="1" spans="1:14">
      <c r="A1975" s="27" t="s">
        <v>17</v>
      </c>
      <c r="B1975" s="191" t="s">
        <v>1760</v>
      </c>
      <c r="C1975" s="27">
        <v>3</v>
      </c>
      <c r="D1975" s="75" t="s">
        <v>1898</v>
      </c>
      <c r="E1975" s="193"/>
      <c r="F1975" s="193"/>
      <c r="G1975" s="189">
        <v>1.1</v>
      </c>
      <c r="H1975" s="178">
        <f t="shared" si="123"/>
        <v>1.1</v>
      </c>
      <c r="I1975" s="178"/>
      <c r="J1975" s="189">
        <f t="shared" si="122"/>
        <v>1.1</v>
      </c>
      <c r="K1975" s="189">
        <v>13.75</v>
      </c>
      <c r="L1975" s="177">
        <f t="shared" si="124"/>
        <v>15.13</v>
      </c>
      <c r="M1975" s="177"/>
      <c r="N1975" s="177">
        <f t="shared" si="125"/>
        <v>15.13</v>
      </c>
    </row>
    <row r="1976" ht="12" customHeight="1" spans="1:14">
      <c r="A1976" s="27" t="s">
        <v>17</v>
      </c>
      <c r="B1976" s="191" t="s">
        <v>1760</v>
      </c>
      <c r="C1976" s="27">
        <v>3</v>
      </c>
      <c r="D1976" s="75" t="s">
        <v>1899</v>
      </c>
      <c r="E1976" s="193"/>
      <c r="F1976" s="193"/>
      <c r="G1976" s="189">
        <v>1.1</v>
      </c>
      <c r="H1976" s="178">
        <f t="shared" si="123"/>
        <v>1.1</v>
      </c>
      <c r="I1976" s="178"/>
      <c r="J1976" s="189">
        <f t="shared" si="122"/>
        <v>1.1</v>
      </c>
      <c r="K1976" s="189">
        <v>13.75</v>
      </c>
      <c r="L1976" s="177">
        <f t="shared" si="124"/>
        <v>15.13</v>
      </c>
      <c r="M1976" s="177"/>
      <c r="N1976" s="177">
        <f t="shared" si="125"/>
        <v>15.13</v>
      </c>
    </row>
    <row r="1977" ht="12" customHeight="1" spans="1:14">
      <c r="A1977" s="27" t="s">
        <v>17</v>
      </c>
      <c r="B1977" s="191" t="s">
        <v>1760</v>
      </c>
      <c r="C1977" s="27">
        <v>3</v>
      </c>
      <c r="D1977" s="75" t="s">
        <v>1900</v>
      </c>
      <c r="E1977" s="193"/>
      <c r="F1977" s="193"/>
      <c r="G1977" s="189">
        <v>1.1</v>
      </c>
      <c r="H1977" s="178">
        <f t="shared" si="123"/>
        <v>1.1</v>
      </c>
      <c r="I1977" s="178"/>
      <c r="J1977" s="189">
        <f t="shared" si="122"/>
        <v>1.1</v>
      </c>
      <c r="K1977" s="189">
        <v>13.75</v>
      </c>
      <c r="L1977" s="177">
        <f t="shared" si="124"/>
        <v>15.13</v>
      </c>
      <c r="M1977" s="177"/>
      <c r="N1977" s="177">
        <f t="shared" si="125"/>
        <v>15.13</v>
      </c>
    </row>
    <row r="1978" ht="12" customHeight="1" spans="1:14">
      <c r="A1978" s="27" t="s">
        <v>17</v>
      </c>
      <c r="B1978" s="191" t="s">
        <v>1760</v>
      </c>
      <c r="C1978" s="27">
        <v>3</v>
      </c>
      <c r="D1978" s="75" t="s">
        <v>1901</v>
      </c>
      <c r="E1978" s="193"/>
      <c r="F1978" s="193"/>
      <c r="G1978" s="189">
        <v>1.1</v>
      </c>
      <c r="H1978" s="178">
        <f t="shared" si="123"/>
        <v>1.1</v>
      </c>
      <c r="I1978" s="178"/>
      <c r="J1978" s="189">
        <f t="shared" si="122"/>
        <v>1.1</v>
      </c>
      <c r="K1978" s="189">
        <v>13.75</v>
      </c>
      <c r="L1978" s="177">
        <f t="shared" si="124"/>
        <v>15.13</v>
      </c>
      <c r="M1978" s="177"/>
      <c r="N1978" s="177">
        <f t="shared" si="125"/>
        <v>15.13</v>
      </c>
    </row>
    <row r="1979" ht="12" customHeight="1" spans="1:14">
      <c r="A1979" s="27" t="s">
        <v>17</v>
      </c>
      <c r="B1979" s="191" t="s">
        <v>1760</v>
      </c>
      <c r="C1979" s="27">
        <v>3</v>
      </c>
      <c r="D1979" s="75" t="s">
        <v>1808</v>
      </c>
      <c r="E1979" s="193"/>
      <c r="F1979" s="193"/>
      <c r="G1979" s="189">
        <v>1.1</v>
      </c>
      <c r="H1979" s="178">
        <f t="shared" si="123"/>
        <v>1.1</v>
      </c>
      <c r="I1979" s="178"/>
      <c r="J1979" s="189">
        <f t="shared" si="122"/>
        <v>1.1</v>
      </c>
      <c r="K1979" s="189">
        <v>13.75</v>
      </c>
      <c r="L1979" s="177">
        <f t="shared" si="124"/>
        <v>15.13</v>
      </c>
      <c r="M1979" s="177"/>
      <c r="N1979" s="177">
        <f t="shared" si="125"/>
        <v>15.13</v>
      </c>
    </row>
    <row r="1980" ht="12" customHeight="1" spans="1:14">
      <c r="A1980" s="27" t="s">
        <v>17</v>
      </c>
      <c r="B1980" s="191" t="s">
        <v>1760</v>
      </c>
      <c r="C1980" s="27">
        <v>3</v>
      </c>
      <c r="D1980" s="75" t="s">
        <v>1902</v>
      </c>
      <c r="E1980" s="193"/>
      <c r="F1980" s="193"/>
      <c r="G1980" s="189">
        <v>1.1</v>
      </c>
      <c r="H1980" s="178">
        <f t="shared" si="123"/>
        <v>1.1</v>
      </c>
      <c r="I1980" s="178"/>
      <c r="J1980" s="189">
        <f t="shared" si="122"/>
        <v>1.1</v>
      </c>
      <c r="K1980" s="189">
        <v>13.75</v>
      </c>
      <c r="L1980" s="177">
        <f t="shared" si="124"/>
        <v>15.13</v>
      </c>
      <c r="M1980" s="177"/>
      <c r="N1980" s="177">
        <f t="shared" si="125"/>
        <v>15.13</v>
      </c>
    </row>
    <row r="1981" ht="12" customHeight="1" spans="1:14">
      <c r="A1981" s="27" t="s">
        <v>17</v>
      </c>
      <c r="B1981" s="191" t="s">
        <v>1760</v>
      </c>
      <c r="C1981" s="27">
        <v>3</v>
      </c>
      <c r="D1981" s="75" t="s">
        <v>1903</v>
      </c>
      <c r="E1981" s="193"/>
      <c r="F1981" s="193"/>
      <c r="G1981" s="189">
        <v>1.1</v>
      </c>
      <c r="H1981" s="178">
        <f t="shared" si="123"/>
        <v>1.1</v>
      </c>
      <c r="I1981" s="178"/>
      <c r="J1981" s="189">
        <f t="shared" si="122"/>
        <v>1.1</v>
      </c>
      <c r="K1981" s="189">
        <v>13.75</v>
      </c>
      <c r="L1981" s="177">
        <f t="shared" si="124"/>
        <v>15.13</v>
      </c>
      <c r="M1981" s="177"/>
      <c r="N1981" s="177">
        <f t="shared" si="125"/>
        <v>15.13</v>
      </c>
    </row>
    <row r="1982" ht="12" customHeight="1" spans="1:14">
      <c r="A1982" s="27" t="s">
        <v>17</v>
      </c>
      <c r="B1982" s="191" t="s">
        <v>1760</v>
      </c>
      <c r="C1982" s="27">
        <v>3</v>
      </c>
      <c r="D1982" s="75" t="s">
        <v>1904</v>
      </c>
      <c r="E1982" s="193"/>
      <c r="F1982" s="193"/>
      <c r="G1982" s="189">
        <v>1.1</v>
      </c>
      <c r="H1982" s="178">
        <f t="shared" si="123"/>
        <v>1.1</v>
      </c>
      <c r="I1982" s="178"/>
      <c r="J1982" s="189">
        <f t="shared" si="122"/>
        <v>1.1</v>
      </c>
      <c r="K1982" s="189">
        <v>13.75</v>
      </c>
      <c r="L1982" s="177">
        <f t="shared" si="124"/>
        <v>15.13</v>
      </c>
      <c r="M1982" s="177"/>
      <c r="N1982" s="177">
        <f t="shared" si="125"/>
        <v>15.13</v>
      </c>
    </row>
    <row r="1983" ht="12" customHeight="1" spans="1:14">
      <c r="A1983" s="27" t="s">
        <v>17</v>
      </c>
      <c r="B1983" s="191" t="s">
        <v>1760</v>
      </c>
      <c r="C1983" s="27">
        <v>3</v>
      </c>
      <c r="D1983" s="75" t="s">
        <v>1905</v>
      </c>
      <c r="E1983" s="193"/>
      <c r="F1983" s="193"/>
      <c r="G1983" s="189">
        <v>1.1</v>
      </c>
      <c r="H1983" s="178">
        <f t="shared" si="123"/>
        <v>1.1</v>
      </c>
      <c r="I1983" s="178"/>
      <c r="J1983" s="189">
        <f t="shared" si="122"/>
        <v>1.1</v>
      </c>
      <c r="K1983" s="189">
        <v>13.75</v>
      </c>
      <c r="L1983" s="177">
        <f t="shared" si="124"/>
        <v>15.13</v>
      </c>
      <c r="M1983" s="177"/>
      <c r="N1983" s="177">
        <f t="shared" si="125"/>
        <v>15.13</v>
      </c>
    </row>
    <row r="1984" ht="12" customHeight="1" spans="1:14">
      <c r="A1984" s="27" t="s">
        <v>17</v>
      </c>
      <c r="B1984" s="191" t="s">
        <v>1760</v>
      </c>
      <c r="C1984" s="27">
        <v>3</v>
      </c>
      <c r="D1984" s="75" t="s">
        <v>1906</v>
      </c>
      <c r="E1984" s="193"/>
      <c r="F1984" s="193"/>
      <c r="G1984" s="189">
        <v>1.1</v>
      </c>
      <c r="H1984" s="178">
        <f t="shared" si="123"/>
        <v>1.1</v>
      </c>
      <c r="I1984" s="178"/>
      <c r="J1984" s="189">
        <f t="shared" si="122"/>
        <v>1.1</v>
      </c>
      <c r="K1984" s="189">
        <v>13.75</v>
      </c>
      <c r="L1984" s="177">
        <f t="shared" si="124"/>
        <v>15.13</v>
      </c>
      <c r="M1984" s="177"/>
      <c r="N1984" s="177">
        <f t="shared" si="125"/>
        <v>15.13</v>
      </c>
    </row>
    <row r="1985" ht="12" customHeight="1" spans="1:14">
      <c r="A1985" s="27" t="s">
        <v>17</v>
      </c>
      <c r="B1985" s="191" t="s">
        <v>1760</v>
      </c>
      <c r="C1985" s="27">
        <v>3</v>
      </c>
      <c r="D1985" s="75" t="s">
        <v>1907</v>
      </c>
      <c r="E1985" s="193"/>
      <c r="F1985" s="193"/>
      <c r="G1985" s="189">
        <v>1.1</v>
      </c>
      <c r="H1985" s="178">
        <f t="shared" si="123"/>
        <v>1.1</v>
      </c>
      <c r="I1985" s="178"/>
      <c r="J1985" s="189">
        <f t="shared" si="122"/>
        <v>1.1</v>
      </c>
      <c r="K1985" s="189">
        <v>13.75</v>
      </c>
      <c r="L1985" s="177">
        <f t="shared" si="124"/>
        <v>15.13</v>
      </c>
      <c r="M1985" s="177"/>
      <c r="N1985" s="177">
        <f t="shared" si="125"/>
        <v>15.13</v>
      </c>
    </row>
    <row r="1986" ht="12" customHeight="1" spans="1:14">
      <c r="A1986" s="27" t="s">
        <v>17</v>
      </c>
      <c r="B1986" s="191" t="s">
        <v>1760</v>
      </c>
      <c r="C1986" s="27">
        <v>4</v>
      </c>
      <c r="D1986" s="75" t="s">
        <v>1908</v>
      </c>
      <c r="E1986" s="193"/>
      <c r="F1986" s="193"/>
      <c r="G1986" s="189">
        <v>21.5</v>
      </c>
      <c r="H1986" s="178">
        <f t="shared" si="123"/>
        <v>21.5</v>
      </c>
      <c r="I1986" s="178"/>
      <c r="J1986" s="189">
        <f t="shared" si="122"/>
        <v>21.5</v>
      </c>
      <c r="K1986" s="189">
        <v>13.75</v>
      </c>
      <c r="L1986" s="177">
        <f t="shared" si="124"/>
        <v>295.63</v>
      </c>
      <c r="M1986" s="177"/>
      <c r="N1986" s="177">
        <f t="shared" si="125"/>
        <v>295.63</v>
      </c>
    </row>
    <row r="1987" ht="12" customHeight="1" spans="1:14">
      <c r="A1987" s="27" t="s">
        <v>17</v>
      </c>
      <c r="B1987" s="191" t="s">
        <v>1760</v>
      </c>
      <c r="C1987" s="27">
        <v>4</v>
      </c>
      <c r="D1987" s="75" t="s">
        <v>1909</v>
      </c>
      <c r="E1987" s="193"/>
      <c r="F1987" s="193"/>
      <c r="G1987" s="189">
        <v>10.9</v>
      </c>
      <c r="H1987" s="178">
        <f t="shared" si="123"/>
        <v>10.9</v>
      </c>
      <c r="I1987" s="178"/>
      <c r="J1987" s="189">
        <f t="shared" si="122"/>
        <v>10.9</v>
      </c>
      <c r="K1987" s="189">
        <v>13.75</v>
      </c>
      <c r="L1987" s="177">
        <f t="shared" si="124"/>
        <v>149.88</v>
      </c>
      <c r="M1987" s="177"/>
      <c r="N1987" s="177">
        <f t="shared" si="125"/>
        <v>149.88</v>
      </c>
    </row>
    <row r="1988" ht="12" customHeight="1" spans="1:14">
      <c r="A1988" s="27" t="s">
        <v>17</v>
      </c>
      <c r="B1988" s="191" t="s">
        <v>1760</v>
      </c>
      <c r="C1988" s="27">
        <v>4</v>
      </c>
      <c r="D1988" s="75" t="s">
        <v>1910</v>
      </c>
      <c r="E1988" s="193"/>
      <c r="F1988" s="193"/>
      <c r="G1988" s="189">
        <v>3.8</v>
      </c>
      <c r="H1988" s="178">
        <f t="shared" si="123"/>
        <v>3.8</v>
      </c>
      <c r="I1988" s="178"/>
      <c r="J1988" s="189">
        <f t="shared" si="122"/>
        <v>3.8</v>
      </c>
      <c r="K1988" s="189">
        <v>13.75</v>
      </c>
      <c r="L1988" s="177">
        <f t="shared" si="124"/>
        <v>52.25</v>
      </c>
      <c r="M1988" s="177"/>
      <c r="N1988" s="177">
        <f t="shared" si="125"/>
        <v>52.25</v>
      </c>
    </row>
    <row r="1989" ht="12" customHeight="1" spans="1:14">
      <c r="A1989" s="27" t="s">
        <v>17</v>
      </c>
      <c r="B1989" s="191" t="s">
        <v>1760</v>
      </c>
      <c r="C1989" s="27">
        <v>4</v>
      </c>
      <c r="D1989" s="75" t="s">
        <v>1911</v>
      </c>
      <c r="E1989" s="193"/>
      <c r="F1989" s="193"/>
      <c r="G1989" s="189">
        <v>14.4</v>
      </c>
      <c r="H1989" s="178">
        <f t="shared" si="123"/>
        <v>14.4</v>
      </c>
      <c r="I1989" s="178"/>
      <c r="J1989" s="189">
        <f t="shared" ref="J1989:J2052" si="126">H1989</f>
        <v>14.4</v>
      </c>
      <c r="K1989" s="189">
        <v>13.75</v>
      </c>
      <c r="L1989" s="177">
        <f t="shared" si="124"/>
        <v>198</v>
      </c>
      <c r="M1989" s="177"/>
      <c r="N1989" s="177">
        <f t="shared" si="125"/>
        <v>198</v>
      </c>
    </row>
    <row r="1990" ht="12" customHeight="1" spans="1:14">
      <c r="A1990" s="27" t="s">
        <v>17</v>
      </c>
      <c r="B1990" s="191" t="s">
        <v>1760</v>
      </c>
      <c r="C1990" s="27">
        <v>4</v>
      </c>
      <c r="D1990" s="75" t="s">
        <v>1912</v>
      </c>
      <c r="E1990" s="193"/>
      <c r="F1990" s="193"/>
      <c r="G1990" s="189">
        <v>10.9</v>
      </c>
      <c r="H1990" s="178">
        <f t="shared" ref="H1990:H2053" si="127">SUBTOTAL(9,E1990:G1990)</f>
        <v>10.9</v>
      </c>
      <c r="I1990" s="178"/>
      <c r="J1990" s="189">
        <f t="shared" si="126"/>
        <v>10.9</v>
      </c>
      <c r="K1990" s="189">
        <v>13.75</v>
      </c>
      <c r="L1990" s="177">
        <f t="shared" ref="L1990:L2053" si="128">ROUND(H1990*K1990,2)</f>
        <v>149.88</v>
      </c>
      <c r="M1990" s="177"/>
      <c r="N1990" s="177">
        <f t="shared" ref="N1990:N2053" si="129">L1990-M1990</f>
        <v>149.88</v>
      </c>
    </row>
    <row r="1991" ht="12" customHeight="1" spans="1:14">
      <c r="A1991" s="27" t="s">
        <v>17</v>
      </c>
      <c r="B1991" s="191" t="s">
        <v>1760</v>
      </c>
      <c r="C1991" s="27">
        <v>4</v>
      </c>
      <c r="D1991" s="75" t="s">
        <v>1913</v>
      </c>
      <c r="E1991" s="193"/>
      <c r="F1991" s="193"/>
      <c r="G1991" s="189">
        <v>21.5</v>
      </c>
      <c r="H1991" s="178">
        <f t="shared" si="127"/>
        <v>21.5</v>
      </c>
      <c r="I1991" s="178"/>
      <c r="J1991" s="189">
        <f t="shared" si="126"/>
        <v>21.5</v>
      </c>
      <c r="K1991" s="189">
        <v>13.75</v>
      </c>
      <c r="L1991" s="177">
        <f t="shared" si="128"/>
        <v>295.63</v>
      </c>
      <c r="M1991" s="177"/>
      <c r="N1991" s="177">
        <f t="shared" si="129"/>
        <v>295.63</v>
      </c>
    </row>
    <row r="1992" ht="12" customHeight="1" spans="1:14">
      <c r="A1992" s="27" t="s">
        <v>17</v>
      </c>
      <c r="B1992" s="191" t="s">
        <v>1760</v>
      </c>
      <c r="C1992" s="27">
        <v>4</v>
      </c>
      <c r="D1992" s="203" t="s">
        <v>1914</v>
      </c>
      <c r="E1992" s="193"/>
      <c r="F1992" s="193"/>
      <c r="G1992" s="189">
        <v>3.8</v>
      </c>
      <c r="H1992" s="178">
        <f t="shared" si="127"/>
        <v>3.8</v>
      </c>
      <c r="I1992" s="178"/>
      <c r="J1992" s="189">
        <f t="shared" si="126"/>
        <v>3.8</v>
      </c>
      <c r="K1992" s="189">
        <v>13.75</v>
      </c>
      <c r="L1992" s="177">
        <f t="shared" si="128"/>
        <v>52.25</v>
      </c>
      <c r="M1992" s="177"/>
      <c r="N1992" s="177">
        <f t="shared" si="129"/>
        <v>52.25</v>
      </c>
    </row>
    <row r="1993" ht="12" customHeight="1" spans="1:14">
      <c r="A1993" s="27" t="s">
        <v>17</v>
      </c>
      <c r="B1993" s="191" t="s">
        <v>1760</v>
      </c>
      <c r="C1993" s="27">
        <v>4</v>
      </c>
      <c r="D1993" s="75" t="s">
        <v>1915</v>
      </c>
      <c r="E1993" s="193"/>
      <c r="F1993" s="193"/>
      <c r="G1993" s="189">
        <v>21.5</v>
      </c>
      <c r="H1993" s="178">
        <f t="shared" si="127"/>
        <v>21.5</v>
      </c>
      <c r="I1993" s="178"/>
      <c r="J1993" s="189">
        <f t="shared" si="126"/>
        <v>21.5</v>
      </c>
      <c r="K1993" s="189">
        <v>13.75</v>
      </c>
      <c r="L1993" s="177">
        <f t="shared" si="128"/>
        <v>295.63</v>
      </c>
      <c r="M1993" s="177"/>
      <c r="N1993" s="177">
        <f t="shared" si="129"/>
        <v>295.63</v>
      </c>
    </row>
    <row r="1994" ht="12" customHeight="1" spans="1:14">
      <c r="A1994" s="27" t="s">
        <v>17</v>
      </c>
      <c r="B1994" s="191" t="s">
        <v>1760</v>
      </c>
      <c r="C1994" s="27">
        <v>4</v>
      </c>
      <c r="D1994" s="75" t="s">
        <v>1916</v>
      </c>
      <c r="E1994" s="193"/>
      <c r="F1994" s="193"/>
      <c r="G1994" s="189">
        <v>10.9</v>
      </c>
      <c r="H1994" s="178">
        <f t="shared" si="127"/>
        <v>10.9</v>
      </c>
      <c r="I1994" s="178"/>
      <c r="J1994" s="189">
        <f t="shared" si="126"/>
        <v>10.9</v>
      </c>
      <c r="K1994" s="189">
        <v>13.75</v>
      </c>
      <c r="L1994" s="177">
        <f t="shared" si="128"/>
        <v>149.88</v>
      </c>
      <c r="M1994" s="177"/>
      <c r="N1994" s="177">
        <f t="shared" si="129"/>
        <v>149.88</v>
      </c>
    </row>
    <row r="1995" ht="12" customHeight="1" spans="1:14">
      <c r="A1995" s="27" t="s">
        <v>17</v>
      </c>
      <c r="B1995" s="191" t="s">
        <v>1760</v>
      </c>
      <c r="C1995" s="27">
        <v>4</v>
      </c>
      <c r="D1995" s="75" t="s">
        <v>1917</v>
      </c>
      <c r="E1995" s="193"/>
      <c r="F1995" s="193"/>
      <c r="G1995" s="189">
        <v>3.8</v>
      </c>
      <c r="H1995" s="178">
        <f t="shared" si="127"/>
        <v>3.8</v>
      </c>
      <c r="I1995" s="178"/>
      <c r="J1995" s="189">
        <f t="shared" si="126"/>
        <v>3.8</v>
      </c>
      <c r="K1995" s="189">
        <v>13.75</v>
      </c>
      <c r="L1995" s="177">
        <f t="shared" si="128"/>
        <v>52.25</v>
      </c>
      <c r="M1995" s="177"/>
      <c r="N1995" s="177">
        <f t="shared" si="129"/>
        <v>52.25</v>
      </c>
    </row>
    <row r="1996" ht="12" customHeight="1" spans="1:14">
      <c r="A1996" s="27" t="s">
        <v>17</v>
      </c>
      <c r="B1996" s="191" t="s">
        <v>1760</v>
      </c>
      <c r="C1996" s="27">
        <v>4</v>
      </c>
      <c r="D1996" s="75" t="s">
        <v>1918</v>
      </c>
      <c r="E1996" s="193"/>
      <c r="F1996" s="193"/>
      <c r="G1996" s="189">
        <v>3.8</v>
      </c>
      <c r="H1996" s="178">
        <f t="shared" si="127"/>
        <v>3.8</v>
      </c>
      <c r="I1996" s="178"/>
      <c r="J1996" s="189">
        <f t="shared" si="126"/>
        <v>3.8</v>
      </c>
      <c r="K1996" s="189">
        <v>13.75</v>
      </c>
      <c r="L1996" s="177">
        <f t="shared" si="128"/>
        <v>52.25</v>
      </c>
      <c r="M1996" s="177"/>
      <c r="N1996" s="177">
        <f t="shared" si="129"/>
        <v>52.25</v>
      </c>
    </row>
    <row r="1997" ht="12" customHeight="1" spans="1:14">
      <c r="A1997" s="27" t="s">
        <v>17</v>
      </c>
      <c r="B1997" s="191" t="s">
        <v>1760</v>
      </c>
      <c r="C1997" s="27">
        <v>4</v>
      </c>
      <c r="D1997" s="75" t="s">
        <v>1919</v>
      </c>
      <c r="E1997" s="193"/>
      <c r="F1997" s="193"/>
      <c r="G1997" s="189">
        <v>3.8</v>
      </c>
      <c r="H1997" s="178">
        <f t="shared" si="127"/>
        <v>3.8</v>
      </c>
      <c r="I1997" s="178"/>
      <c r="J1997" s="189">
        <f t="shared" si="126"/>
        <v>3.8</v>
      </c>
      <c r="K1997" s="189">
        <v>13.75</v>
      </c>
      <c r="L1997" s="177">
        <f t="shared" si="128"/>
        <v>52.25</v>
      </c>
      <c r="M1997" s="177"/>
      <c r="N1997" s="177">
        <f t="shared" si="129"/>
        <v>52.25</v>
      </c>
    </row>
    <row r="1998" ht="12" customHeight="1" spans="1:14">
      <c r="A1998" s="27" t="s">
        <v>17</v>
      </c>
      <c r="B1998" s="191" t="s">
        <v>1760</v>
      </c>
      <c r="C1998" s="27">
        <v>4</v>
      </c>
      <c r="D1998" s="203" t="s">
        <v>1920</v>
      </c>
      <c r="E1998" s="193"/>
      <c r="F1998" s="193"/>
      <c r="G1998" s="189">
        <v>18</v>
      </c>
      <c r="H1998" s="178">
        <f t="shared" si="127"/>
        <v>18</v>
      </c>
      <c r="I1998" s="178"/>
      <c r="J1998" s="189">
        <f t="shared" si="126"/>
        <v>18</v>
      </c>
      <c r="K1998" s="189">
        <v>13.75</v>
      </c>
      <c r="L1998" s="177">
        <f t="shared" si="128"/>
        <v>247.5</v>
      </c>
      <c r="M1998" s="177"/>
      <c r="N1998" s="177">
        <f t="shared" si="129"/>
        <v>247.5</v>
      </c>
    </row>
    <row r="1999" ht="12" customHeight="1" spans="1:14">
      <c r="A1999" s="27" t="s">
        <v>17</v>
      </c>
      <c r="B1999" s="191" t="s">
        <v>1760</v>
      </c>
      <c r="C1999" s="27">
        <v>4</v>
      </c>
      <c r="D1999" s="75" t="s">
        <v>1921</v>
      </c>
      <c r="E1999" s="193"/>
      <c r="F1999" s="193"/>
      <c r="G1999" s="189">
        <v>7.3</v>
      </c>
      <c r="H1999" s="178">
        <f t="shared" si="127"/>
        <v>7.3</v>
      </c>
      <c r="I1999" s="178"/>
      <c r="J1999" s="189">
        <f t="shared" si="126"/>
        <v>7.3</v>
      </c>
      <c r="K1999" s="189">
        <v>13.75</v>
      </c>
      <c r="L1999" s="177">
        <f t="shared" si="128"/>
        <v>100.38</v>
      </c>
      <c r="M1999" s="177"/>
      <c r="N1999" s="177">
        <f t="shared" si="129"/>
        <v>100.38</v>
      </c>
    </row>
    <row r="2000" ht="12" customHeight="1" spans="1:14">
      <c r="A2000" s="27" t="s">
        <v>17</v>
      </c>
      <c r="B2000" s="191" t="s">
        <v>1760</v>
      </c>
      <c r="C2000" s="27">
        <v>4</v>
      </c>
      <c r="D2000" s="75" t="s">
        <v>1922</v>
      </c>
      <c r="E2000" s="193"/>
      <c r="F2000" s="193"/>
      <c r="G2000" s="189">
        <v>7.3</v>
      </c>
      <c r="H2000" s="178">
        <f t="shared" si="127"/>
        <v>7.3</v>
      </c>
      <c r="I2000" s="178"/>
      <c r="J2000" s="189">
        <f t="shared" si="126"/>
        <v>7.3</v>
      </c>
      <c r="K2000" s="189">
        <v>13.75</v>
      </c>
      <c r="L2000" s="177">
        <f t="shared" si="128"/>
        <v>100.38</v>
      </c>
      <c r="M2000" s="177"/>
      <c r="N2000" s="177">
        <f t="shared" si="129"/>
        <v>100.38</v>
      </c>
    </row>
    <row r="2001" ht="12" customHeight="1" spans="1:14">
      <c r="A2001" s="27" t="s">
        <v>17</v>
      </c>
      <c r="B2001" s="191" t="s">
        <v>1760</v>
      </c>
      <c r="C2001" s="27">
        <v>4</v>
      </c>
      <c r="D2001" s="75" t="s">
        <v>1923</v>
      </c>
      <c r="E2001" s="193"/>
      <c r="F2001" s="193"/>
      <c r="G2001" s="189">
        <v>25.1</v>
      </c>
      <c r="H2001" s="178">
        <f t="shared" si="127"/>
        <v>25.1</v>
      </c>
      <c r="I2001" s="178"/>
      <c r="J2001" s="189">
        <f t="shared" si="126"/>
        <v>25.1</v>
      </c>
      <c r="K2001" s="189">
        <v>13.75</v>
      </c>
      <c r="L2001" s="177">
        <f t="shared" si="128"/>
        <v>345.13</v>
      </c>
      <c r="M2001" s="177"/>
      <c r="N2001" s="177">
        <f t="shared" si="129"/>
        <v>345.13</v>
      </c>
    </row>
    <row r="2002" ht="12" customHeight="1" spans="1:14">
      <c r="A2002" s="27" t="s">
        <v>17</v>
      </c>
      <c r="B2002" s="191" t="s">
        <v>1760</v>
      </c>
      <c r="C2002" s="27">
        <v>4</v>
      </c>
      <c r="D2002" s="75" t="s">
        <v>1924</v>
      </c>
      <c r="E2002" s="193"/>
      <c r="F2002" s="193"/>
      <c r="G2002" s="189">
        <v>14.4</v>
      </c>
      <c r="H2002" s="178">
        <f t="shared" si="127"/>
        <v>14.4</v>
      </c>
      <c r="I2002" s="178"/>
      <c r="J2002" s="189">
        <f t="shared" si="126"/>
        <v>14.4</v>
      </c>
      <c r="K2002" s="189">
        <v>13.75</v>
      </c>
      <c r="L2002" s="177">
        <f t="shared" si="128"/>
        <v>198</v>
      </c>
      <c r="M2002" s="177"/>
      <c r="N2002" s="177">
        <f t="shared" si="129"/>
        <v>198</v>
      </c>
    </row>
    <row r="2003" ht="12" customHeight="1" spans="1:14">
      <c r="A2003" s="27" t="s">
        <v>17</v>
      </c>
      <c r="B2003" s="191" t="s">
        <v>1760</v>
      </c>
      <c r="C2003" s="27">
        <v>4</v>
      </c>
      <c r="D2003" s="75" t="s">
        <v>1925</v>
      </c>
      <c r="E2003" s="193"/>
      <c r="F2003" s="193"/>
      <c r="G2003" s="189">
        <v>7.3</v>
      </c>
      <c r="H2003" s="178">
        <f t="shared" si="127"/>
        <v>7.3</v>
      </c>
      <c r="I2003" s="178"/>
      <c r="J2003" s="189">
        <f t="shared" si="126"/>
        <v>7.3</v>
      </c>
      <c r="K2003" s="189">
        <v>13.75</v>
      </c>
      <c r="L2003" s="177">
        <f t="shared" si="128"/>
        <v>100.38</v>
      </c>
      <c r="M2003" s="177"/>
      <c r="N2003" s="177">
        <f t="shared" si="129"/>
        <v>100.38</v>
      </c>
    </row>
    <row r="2004" ht="12" customHeight="1" spans="1:14">
      <c r="A2004" s="27" t="s">
        <v>17</v>
      </c>
      <c r="B2004" s="191" t="s">
        <v>1760</v>
      </c>
      <c r="C2004" s="27">
        <v>4</v>
      </c>
      <c r="D2004" s="75" t="s">
        <v>1926</v>
      </c>
      <c r="E2004" s="193"/>
      <c r="F2004" s="193"/>
      <c r="G2004" s="189">
        <v>28.7</v>
      </c>
      <c r="H2004" s="178">
        <f t="shared" si="127"/>
        <v>28.7</v>
      </c>
      <c r="I2004" s="178"/>
      <c r="J2004" s="189">
        <f t="shared" si="126"/>
        <v>28.7</v>
      </c>
      <c r="K2004" s="189">
        <v>13.75</v>
      </c>
      <c r="L2004" s="177">
        <f t="shared" si="128"/>
        <v>394.63</v>
      </c>
      <c r="M2004" s="177"/>
      <c r="N2004" s="177">
        <f t="shared" si="129"/>
        <v>394.63</v>
      </c>
    </row>
    <row r="2005" ht="12" customHeight="1" spans="1:14">
      <c r="A2005" s="27" t="s">
        <v>17</v>
      </c>
      <c r="B2005" s="191" t="s">
        <v>1760</v>
      </c>
      <c r="C2005" s="27">
        <v>4</v>
      </c>
      <c r="D2005" s="75" t="s">
        <v>1927</v>
      </c>
      <c r="E2005" s="193"/>
      <c r="F2005" s="193"/>
      <c r="G2005" s="189">
        <v>14.4</v>
      </c>
      <c r="H2005" s="178">
        <f t="shared" si="127"/>
        <v>14.4</v>
      </c>
      <c r="I2005" s="178"/>
      <c r="J2005" s="189">
        <f t="shared" si="126"/>
        <v>14.4</v>
      </c>
      <c r="K2005" s="189">
        <v>13.75</v>
      </c>
      <c r="L2005" s="177">
        <f t="shared" si="128"/>
        <v>198</v>
      </c>
      <c r="M2005" s="177"/>
      <c r="N2005" s="177">
        <f t="shared" si="129"/>
        <v>198</v>
      </c>
    </row>
    <row r="2006" ht="12" customHeight="1" spans="1:14">
      <c r="A2006" s="27" t="s">
        <v>17</v>
      </c>
      <c r="B2006" s="191" t="s">
        <v>1760</v>
      </c>
      <c r="C2006" s="27">
        <v>4</v>
      </c>
      <c r="D2006" s="75" t="s">
        <v>1852</v>
      </c>
      <c r="E2006" s="193"/>
      <c r="F2006" s="193"/>
      <c r="G2006" s="189">
        <v>18</v>
      </c>
      <c r="H2006" s="178">
        <f t="shared" si="127"/>
        <v>18</v>
      </c>
      <c r="I2006" s="178"/>
      <c r="J2006" s="189">
        <f t="shared" si="126"/>
        <v>18</v>
      </c>
      <c r="K2006" s="189">
        <v>13.75</v>
      </c>
      <c r="L2006" s="177">
        <f t="shared" si="128"/>
        <v>247.5</v>
      </c>
      <c r="M2006" s="177"/>
      <c r="N2006" s="177">
        <f t="shared" si="129"/>
        <v>247.5</v>
      </c>
    </row>
    <row r="2007" ht="12" customHeight="1" spans="1:14">
      <c r="A2007" s="27" t="s">
        <v>17</v>
      </c>
      <c r="B2007" s="191" t="s">
        <v>1760</v>
      </c>
      <c r="C2007" s="27">
        <v>4</v>
      </c>
      <c r="D2007" s="75" t="s">
        <v>1928</v>
      </c>
      <c r="E2007" s="193"/>
      <c r="F2007" s="193"/>
      <c r="G2007" s="189">
        <v>14.4</v>
      </c>
      <c r="H2007" s="178">
        <f t="shared" si="127"/>
        <v>14.4</v>
      </c>
      <c r="I2007" s="178"/>
      <c r="J2007" s="189">
        <f t="shared" si="126"/>
        <v>14.4</v>
      </c>
      <c r="K2007" s="189">
        <v>13.75</v>
      </c>
      <c r="L2007" s="177">
        <f t="shared" si="128"/>
        <v>198</v>
      </c>
      <c r="M2007" s="177"/>
      <c r="N2007" s="177">
        <f t="shared" si="129"/>
        <v>198</v>
      </c>
    </row>
    <row r="2008" ht="12" customHeight="1" spans="1:14">
      <c r="A2008" s="27" t="s">
        <v>17</v>
      </c>
      <c r="B2008" s="191" t="s">
        <v>1760</v>
      </c>
      <c r="C2008" s="27">
        <v>4</v>
      </c>
      <c r="D2008" s="75" t="s">
        <v>471</v>
      </c>
      <c r="E2008" s="193"/>
      <c r="F2008" s="193"/>
      <c r="G2008" s="189">
        <v>35.7</v>
      </c>
      <c r="H2008" s="178">
        <f t="shared" si="127"/>
        <v>35.7</v>
      </c>
      <c r="I2008" s="178"/>
      <c r="J2008" s="189">
        <f t="shared" si="126"/>
        <v>35.7</v>
      </c>
      <c r="K2008" s="189">
        <v>13.75</v>
      </c>
      <c r="L2008" s="177">
        <f t="shared" si="128"/>
        <v>490.88</v>
      </c>
      <c r="M2008" s="177"/>
      <c r="N2008" s="177">
        <f t="shared" si="129"/>
        <v>490.88</v>
      </c>
    </row>
    <row r="2009" ht="12" customHeight="1" spans="1:14">
      <c r="A2009" s="27" t="s">
        <v>17</v>
      </c>
      <c r="B2009" s="191" t="s">
        <v>1760</v>
      </c>
      <c r="C2009" s="27">
        <v>4</v>
      </c>
      <c r="D2009" s="75" t="s">
        <v>1929</v>
      </c>
      <c r="E2009" s="193"/>
      <c r="F2009" s="193"/>
      <c r="G2009" s="189">
        <v>10.9</v>
      </c>
      <c r="H2009" s="178">
        <f t="shared" si="127"/>
        <v>10.9</v>
      </c>
      <c r="I2009" s="178"/>
      <c r="J2009" s="189">
        <f t="shared" si="126"/>
        <v>10.9</v>
      </c>
      <c r="K2009" s="189">
        <v>13.75</v>
      </c>
      <c r="L2009" s="177">
        <f t="shared" si="128"/>
        <v>149.88</v>
      </c>
      <c r="M2009" s="177"/>
      <c r="N2009" s="177">
        <f t="shared" si="129"/>
        <v>149.88</v>
      </c>
    </row>
    <row r="2010" ht="12" customHeight="1" spans="1:14">
      <c r="A2010" s="27" t="s">
        <v>17</v>
      </c>
      <c r="B2010" s="191" t="s">
        <v>1760</v>
      </c>
      <c r="C2010" s="27">
        <v>4</v>
      </c>
      <c r="D2010" s="75" t="s">
        <v>1930</v>
      </c>
      <c r="E2010" s="193"/>
      <c r="F2010" s="193"/>
      <c r="G2010" s="189">
        <v>14.4</v>
      </c>
      <c r="H2010" s="178">
        <f t="shared" si="127"/>
        <v>14.4</v>
      </c>
      <c r="I2010" s="178"/>
      <c r="J2010" s="189">
        <f t="shared" si="126"/>
        <v>14.4</v>
      </c>
      <c r="K2010" s="189">
        <v>13.75</v>
      </c>
      <c r="L2010" s="177">
        <f t="shared" si="128"/>
        <v>198</v>
      </c>
      <c r="M2010" s="177"/>
      <c r="N2010" s="177">
        <f t="shared" si="129"/>
        <v>198</v>
      </c>
    </row>
    <row r="2011" ht="12" customHeight="1" spans="1:14">
      <c r="A2011" s="27" t="s">
        <v>17</v>
      </c>
      <c r="B2011" s="191" t="s">
        <v>1760</v>
      </c>
      <c r="C2011" s="27">
        <v>4</v>
      </c>
      <c r="D2011" s="75" t="s">
        <v>1931</v>
      </c>
      <c r="E2011" s="193"/>
      <c r="F2011" s="193"/>
      <c r="G2011" s="189">
        <v>18</v>
      </c>
      <c r="H2011" s="178">
        <f t="shared" si="127"/>
        <v>18</v>
      </c>
      <c r="I2011" s="178"/>
      <c r="J2011" s="189">
        <f t="shared" si="126"/>
        <v>18</v>
      </c>
      <c r="K2011" s="189">
        <v>13.75</v>
      </c>
      <c r="L2011" s="177">
        <f t="shared" si="128"/>
        <v>247.5</v>
      </c>
      <c r="M2011" s="177"/>
      <c r="N2011" s="177">
        <f t="shared" si="129"/>
        <v>247.5</v>
      </c>
    </row>
    <row r="2012" ht="12" customHeight="1" spans="1:14">
      <c r="A2012" s="27" t="s">
        <v>17</v>
      </c>
      <c r="B2012" s="191" t="s">
        <v>1760</v>
      </c>
      <c r="C2012" s="27">
        <v>4</v>
      </c>
      <c r="D2012" s="75" t="s">
        <v>1932</v>
      </c>
      <c r="E2012" s="193"/>
      <c r="F2012" s="193"/>
      <c r="G2012" s="189">
        <v>18</v>
      </c>
      <c r="H2012" s="178">
        <f t="shared" si="127"/>
        <v>18</v>
      </c>
      <c r="I2012" s="178"/>
      <c r="J2012" s="189">
        <f t="shared" si="126"/>
        <v>18</v>
      </c>
      <c r="K2012" s="189">
        <v>13.75</v>
      </c>
      <c r="L2012" s="177">
        <f t="shared" si="128"/>
        <v>247.5</v>
      </c>
      <c r="M2012" s="177"/>
      <c r="N2012" s="177">
        <f t="shared" si="129"/>
        <v>247.5</v>
      </c>
    </row>
    <row r="2013" ht="12" customHeight="1" spans="1:14">
      <c r="A2013" s="27" t="s">
        <v>17</v>
      </c>
      <c r="B2013" s="191" t="s">
        <v>1760</v>
      </c>
      <c r="C2013" s="27">
        <v>4</v>
      </c>
      <c r="D2013" s="75" t="s">
        <v>1933</v>
      </c>
      <c r="E2013" s="193"/>
      <c r="F2013" s="193"/>
      <c r="G2013" s="189">
        <v>10.9</v>
      </c>
      <c r="H2013" s="178">
        <f t="shared" si="127"/>
        <v>10.9</v>
      </c>
      <c r="I2013" s="178"/>
      <c r="J2013" s="189">
        <f t="shared" si="126"/>
        <v>10.9</v>
      </c>
      <c r="K2013" s="189">
        <v>13.75</v>
      </c>
      <c r="L2013" s="177">
        <f t="shared" si="128"/>
        <v>149.88</v>
      </c>
      <c r="M2013" s="177"/>
      <c r="N2013" s="177">
        <f t="shared" si="129"/>
        <v>149.88</v>
      </c>
    </row>
    <row r="2014" ht="12" customHeight="1" spans="1:14">
      <c r="A2014" s="27" t="s">
        <v>17</v>
      </c>
      <c r="B2014" s="191" t="s">
        <v>1760</v>
      </c>
      <c r="C2014" s="27">
        <v>4</v>
      </c>
      <c r="D2014" s="203" t="s">
        <v>1934</v>
      </c>
      <c r="E2014" s="193"/>
      <c r="F2014" s="193"/>
      <c r="G2014" s="189">
        <v>21.5</v>
      </c>
      <c r="H2014" s="178">
        <f t="shared" si="127"/>
        <v>21.5</v>
      </c>
      <c r="I2014" s="178"/>
      <c r="J2014" s="189">
        <f t="shared" si="126"/>
        <v>21.5</v>
      </c>
      <c r="K2014" s="189">
        <v>13.75</v>
      </c>
      <c r="L2014" s="177">
        <f t="shared" si="128"/>
        <v>295.63</v>
      </c>
      <c r="M2014" s="177"/>
      <c r="N2014" s="177">
        <f t="shared" si="129"/>
        <v>295.63</v>
      </c>
    </row>
    <row r="2015" ht="12" customHeight="1" spans="1:14">
      <c r="A2015" s="27" t="s">
        <v>17</v>
      </c>
      <c r="B2015" s="191" t="s">
        <v>1760</v>
      </c>
      <c r="C2015" s="27">
        <v>4</v>
      </c>
      <c r="D2015" s="203" t="s">
        <v>1935</v>
      </c>
      <c r="E2015" s="193"/>
      <c r="F2015" s="193"/>
      <c r="G2015" s="189">
        <v>14.4</v>
      </c>
      <c r="H2015" s="178">
        <f t="shared" si="127"/>
        <v>14.4</v>
      </c>
      <c r="I2015" s="178"/>
      <c r="J2015" s="189">
        <f t="shared" si="126"/>
        <v>14.4</v>
      </c>
      <c r="K2015" s="189">
        <v>13.75</v>
      </c>
      <c r="L2015" s="177">
        <f t="shared" si="128"/>
        <v>198</v>
      </c>
      <c r="M2015" s="177"/>
      <c r="N2015" s="177">
        <f t="shared" si="129"/>
        <v>198</v>
      </c>
    </row>
    <row r="2016" ht="12" customHeight="1" spans="1:14">
      <c r="A2016" s="27" t="s">
        <v>17</v>
      </c>
      <c r="B2016" s="191" t="s">
        <v>1760</v>
      </c>
      <c r="C2016" s="27">
        <v>4</v>
      </c>
      <c r="D2016" s="75" t="s">
        <v>1935</v>
      </c>
      <c r="E2016" s="193"/>
      <c r="F2016" s="193"/>
      <c r="G2016" s="189">
        <v>21.5</v>
      </c>
      <c r="H2016" s="178">
        <f t="shared" si="127"/>
        <v>21.5</v>
      </c>
      <c r="I2016" s="178"/>
      <c r="J2016" s="189">
        <f t="shared" si="126"/>
        <v>21.5</v>
      </c>
      <c r="K2016" s="189">
        <v>13.75</v>
      </c>
      <c r="L2016" s="177">
        <f t="shared" si="128"/>
        <v>295.63</v>
      </c>
      <c r="M2016" s="177"/>
      <c r="N2016" s="177">
        <f t="shared" si="129"/>
        <v>295.63</v>
      </c>
    </row>
    <row r="2017" ht="12" customHeight="1" spans="1:14">
      <c r="A2017" s="27" t="s">
        <v>17</v>
      </c>
      <c r="B2017" s="191" t="s">
        <v>1760</v>
      </c>
      <c r="C2017" s="27">
        <v>4</v>
      </c>
      <c r="D2017" s="75" t="s">
        <v>1936</v>
      </c>
      <c r="E2017" s="193"/>
      <c r="F2017" s="193"/>
      <c r="G2017" s="189">
        <v>11.1</v>
      </c>
      <c r="H2017" s="178">
        <f t="shared" si="127"/>
        <v>11.1</v>
      </c>
      <c r="I2017" s="178"/>
      <c r="J2017" s="189">
        <f t="shared" si="126"/>
        <v>11.1</v>
      </c>
      <c r="K2017" s="189">
        <v>13.75</v>
      </c>
      <c r="L2017" s="177">
        <f t="shared" si="128"/>
        <v>152.63</v>
      </c>
      <c r="M2017" s="177"/>
      <c r="N2017" s="177">
        <f t="shared" si="129"/>
        <v>152.63</v>
      </c>
    </row>
    <row r="2018" ht="12" customHeight="1" spans="1:14">
      <c r="A2018" s="27" t="s">
        <v>17</v>
      </c>
      <c r="B2018" s="191" t="s">
        <v>1760</v>
      </c>
      <c r="C2018" s="27">
        <v>4</v>
      </c>
      <c r="D2018" s="75" t="s">
        <v>1937</v>
      </c>
      <c r="E2018" s="193"/>
      <c r="F2018" s="193"/>
      <c r="G2018" s="189">
        <v>35.7</v>
      </c>
      <c r="H2018" s="178">
        <f t="shared" si="127"/>
        <v>35.7</v>
      </c>
      <c r="I2018" s="178"/>
      <c r="J2018" s="189">
        <f t="shared" si="126"/>
        <v>35.7</v>
      </c>
      <c r="K2018" s="189">
        <v>13.75</v>
      </c>
      <c r="L2018" s="177">
        <f t="shared" si="128"/>
        <v>490.88</v>
      </c>
      <c r="M2018" s="177"/>
      <c r="N2018" s="177">
        <f t="shared" si="129"/>
        <v>490.88</v>
      </c>
    </row>
    <row r="2019" ht="12" customHeight="1" spans="1:14">
      <c r="A2019" s="27" t="s">
        <v>17</v>
      </c>
      <c r="B2019" s="191" t="s">
        <v>1760</v>
      </c>
      <c r="C2019" s="27">
        <v>4</v>
      </c>
      <c r="D2019" s="75" t="s">
        <v>1938</v>
      </c>
      <c r="E2019" s="193"/>
      <c r="F2019" s="193"/>
      <c r="G2019" s="189">
        <v>14.4</v>
      </c>
      <c r="H2019" s="178">
        <f t="shared" si="127"/>
        <v>14.4</v>
      </c>
      <c r="I2019" s="178"/>
      <c r="J2019" s="189">
        <f t="shared" si="126"/>
        <v>14.4</v>
      </c>
      <c r="K2019" s="189">
        <v>13.75</v>
      </c>
      <c r="L2019" s="177">
        <f t="shared" si="128"/>
        <v>198</v>
      </c>
      <c r="M2019" s="177"/>
      <c r="N2019" s="177">
        <f t="shared" si="129"/>
        <v>198</v>
      </c>
    </row>
    <row r="2020" ht="12" customHeight="1" spans="1:14">
      <c r="A2020" s="27" t="s">
        <v>17</v>
      </c>
      <c r="B2020" s="191" t="s">
        <v>1760</v>
      </c>
      <c r="C2020" s="27">
        <v>4</v>
      </c>
      <c r="D2020" s="75" t="s">
        <v>1939</v>
      </c>
      <c r="E2020" s="193"/>
      <c r="F2020" s="193"/>
      <c r="G2020" s="189">
        <v>10.9</v>
      </c>
      <c r="H2020" s="178">
        <f t="shared" si="127"/>
        <v>10.9</v>
      </c>
      <c r="I2020" s="178"/>
      <c r="J2020" s="189">
        <f t="shared" si="126"/>
        <v>10.9</v>
      </c>
      <c r="K2020" s="189">
        <v>13.75</v>
      </c>
      <c r="L2020" s="177">
        <f t="shared" si="128"/>
        <v>149.88</v>
      </c>
      <c r="M2020" s="177"/>
      <c r="N2020" s="177">
        <f t="shared" si="129"/>
        <v>149.88</v>
      </c>
    </row>
    <row r="2021" ht="12" customHeight="1" spans="1:14">
      <c r="A2021" s="27" t="s">
        <v>17</v>
      </c>
      <c r="B2021" s="191" t="s">
        <v>1760</v>
      </c>
      <c r="C2021" s="27">
        <v>4</v>
      </c>
      <c r="D2021" s="75" t="s">
        <v>1940</v>
      </c>
      <c r="E2021" s="193"/>
      <c r="F2021" s="193"/>
      <c r="G2021" s="189">
        <v>18</v>
      </c>
      <c r="H2021" s="178">
        <f t="shared" si="127"/>
        <v>18</v>
      </c>
      <c r="I2021" s="178"/>
      <c r="J2021" s="189">
        <f t="shared" si="126"/>
        <v>18</v>
      </c>
      <c r="K2021" s="189">
        <v>13.75</v>
      </c>
      <c r="L2021" s="177">
        <f t="shared" si="128"/>
        <v>247.5</v>
      </c>
      <c r="M2021" s="177"/>
      <c r="N2021" s="177">
        <f t="shared" si="129"/>
        <v>247.5</v>
      </c>
    </row>
    <row r="2022" ht="12" customHeight="1" spans="1:14">
      <c r="A2022" s="27" t="s">
        <v>17</v>
      </c>
      <c r="B2022" s="191" t="s">
        <v>1760</v>
      </c>
      <c r="C2022" s="27">
        <v>4</v>
      </c>
      <c r="D2022" s="203" t="s">
        <v>1941</v>
      </c>
      <c r="E2022" s="193"/>
      <c r="F2022" s="193"/>
      <c r="G2022" s="189">
        <v>10.9</v>
      </c>
      <c r="H2022" s="178">
        <f t="shared" si="127"/>
        <v>10.9</v>
      </c>
      <c r="I2022" s="178"/>
      <c r="J2022" s="189">
        <f t="shared" si="126"/>
        <v>10.9</v>
      </c>
      <c r="K2022" s="189">
        <v>13.75</v>
      </c>
      <c r="L2022" s="177">
        <f t="shared" si="128"/>
        <v>149.88</v>
      </c>
      <c r="M2022" s="177"/>
      <c r="N2022" s="177">
        <f t="shared" si="129"/>
        <v>149.88</v>
      </c>
    </row>
    <row r="2023" ht="12" customHeight="1" spans="1:14">
      <c r="A2023" s="27" t="s">
        <v>17</v>
      </c>
      <c r="B2023" s="191" t="s">
        <v>1760</v>
      </c>
      <c r="C2023" s="27">
        <v>5</v>
      </c>
      <c r="D2023" s="203" t="s">
        <v>1942</v>
      </c>
      <c r="E2023" s="193"/>
      <c r="F2023" s="193"/>
      <c r="G2023" s="189">
        <v>7.1</v>
      </c>
      <c r="H2023" s="178">
        <f t="shared" si="127"/>
        <v>7.1</v>
      </c>
      <c r="I2023" s="178"/>
      <c r="J2023" s="189">
        <f t="shared" si="126"/>
        <v>7.1</v>
      </c>
      <c r="K2023" s="189">
        <v>13.75</v>
      </c>
      <c r="L2023" s="177">
        <f t="shared" si="128"/>
        <v>97.63</v>
      </c>
      <c r="M2023" s="177"/>
      <c r="N2023" s="177">
        <f t="shared" si="129"/>
        <v>97.63</v>
      </c>
    </row>
    <row r="2024" ht="12" customHeight="1" spans="1:14">
      <c r="A2024" s="27" t="s">
        <v>17</v>
      </c>
      <c r="B2024" s="191" t="s">
        <v>1760</v>
      </c>
      <c r="C2024" s="27">
        <v>5</v>
      </c>
      <c r="D2024" s="203" t="s">
        <v>1943</v>
      </c>
      <c r="E2024" s="193"/>
      <c r="F2024" s="193"/>
      <c r="G2024" s="189">
        <v>7.1</v>
      </c>
      <c r="H2024" s="178">
        <f t="shared" si="127"/>
        <v>7.1</v>
      </c>
      <c r="I2024" s="178"/>
      <c r="J2024" s="189">
        <f t="shared" si="126"/>
        <v>7.1</v>
      </c>
      <c r="K2024" s="189">
        <v>13.75</v>
      </c>
      <c r="L2024" s="177">
        <f t="shared" si="128"/>
        <v>97.63</v>
      </c>
      <c r="M2024" s="177"/>
      <c r="N2024" s="177">
        <f t="shared" si="129"/>
        <v>97.63</v>
      </c>
    </row>
    <row r="2025" ht="12" customHeight="1" spans="1:14">
      <c r="A2025" s="27" t="s">
        <v>17</v>
      </c>
      <c r="B2025" s="191" t="s">
        <v>1760</v>
      </c>
      <c r="C2025" s="27">
        <v>5</v>
      </c>
      <c r="D2025" s="203" t="s">
        <v>1944</v>
      </c>
      <c r="E2025" s="193"/>
      <c r="F2025" s="193"/>
      <c r="G2025" s="189">
        <v>7.1</v>
      </c>
      <c r="H2025" s="178">
        <f t="shared" si="127"/>
        <v>7.1</v>
      </c>
      <c r="I2025" s="178"/>
      <c r="J2025" s="189">
        <f t="shared" si="126"/>
        <v>7.1</v>
      </c>
      <c r="K2025" s="189">
        <v>13.75</v>
      </c>
      <c r="L2025" s="177">
        <f t="shared" si="128"/>
        <v>97.63</v>
      </c>
      <c r="M2025" s="177"/>
      <c r="N2025" s="177">
        <f t="shared" si="129"/>
        <v>97.63</v>
      </c>
    </row>
    <row r="2026" ht="12" customHeight="1" spans="1:14">
      <c r="A2026" s="27" t="s">
        <v>17</v>
      </c>
      <c r="B2026" s="191" t="s">
        <v>1760</v>
      </c>
      <c r="C2026" s="27">
        <v>5</v>
      </c>
      <c r="D2026" s="203" t="s">
        <v>929</v>
      </c>
      <c r="E2026" s="193"/>
      <c r="F2026" s="193"/>
      <c r="G2026" s="189">
        <v>7.1</v>
      </c>
      <c r="H2026" s="178">
        <f t="shared" si="127"/>
        <v>7.1</v>
      </c>
      <c r="I2026" s="178"/>
      <c r="J2026" s="189">
        <f t="shared" si="126"/>
        <v>7.1</v>
      </c>
      <c r="K2026" s="189">
        <v>13.75</v>
      </c>
      <c r="L2026" s="177">
        <f t="shared" si="128"/>
        <v>97.63</v>
      </c>
      <c r="M2026" s="177"/>
      <c r="N2026" s="177">
        <f t="shared" si="129"/>
        <v>97.63</v>
      </c>
    </row>
    <row r="2027" ht="12" customHeight="1" spans="1:14">
      <c r="A2027" s="27" t="s">
        <v>17</v>
      </c>
      <c r="B2027" s="191" t="s">
        <v>1760</v>
      </c>
      <c r="C2027" s="27">
        <v>5</v>
      </c>
      <c r="D2027" s="203" t="s">
        <v>1945</v>
      </c>
      <c r="E2027" s="193"/>
      <c r="F2027" s="193"/>
      <c r="G2027" s="189">
        <v>7.1</v>
      </c>
      <c r="H2027" s="178">
        <f t="shared" si="127"/>
        <v>7.1</v>
      </c>
      <c r="I2027" s="178"/>
      <c r="J2027" s="189">
        <f t="shared" si="126"/>
        <v>7.1</v>
      </c>
      <c r="K2027" s="189">
        <v>13.75</v>
      </c>
      <c r="L2027" s="177">
        <f t="shared" si="128"/>
        <v>97.63</v>
      </c>
      <c r="M2027" s="177"/>
      <c r="N2027" s="177">
        <f t="shared" si="129"/>
        <v>97.63</v>
      </c>
    </row>
    <row r="2028" ht="12" customHeight="1" spans="1:14">
      <c r="A2028" s="27" t="s">
        <v>17</v>
      </c>
      <c r="B2028" s="191" t="s">
        <v>1760</v>
      </c>
      <c r="C2028" s="27">
        <v>5</v>
      </c>
      <c r="D2028" s="203" t="s">
        <v>1946</v>
      </c>
      <c r="E2028" s="193"/>
      <c r="F2028" s="193"/>
      <c r="G2028" s="189">
        <v>7.1</v>
      </c>
      <c r="H2028" s="178">
        <f t="shared" si="127"/>
        <v>7.1</v>
      </c>
      <c r="I2028" s="178"/>
      <c r="J2028" s="189">
        <f t="shared" si="126"/>
        <v>7.1</v>
      </c>
      <c r="K2028" s="189">
        <v>13.75</v>
      </c>
      <c r="L2028" s="177">
        <f t="shared" si="128"/>
        <v>97.63</v>
      </c>
      <c r="M2028" s="177"/>
      <c r="N2028" s="177">
        <f t="shared" si="129"/>
        <v>97.63</v>
      </c>
    </row>
    <row r="2029" ht="12" customHeight="1" spans="1:14">
      <c r="A2029" s="27" t="s">
        <v>17</v>
      </c>
      <c r="B2029" s="191" t="s">
        <v>1760</v>
      </c>
      <c r="C2029" s="27">
        <v>5</v>
      </c>
      <c r="D2029" s="203" t="s">
        <v>1947</v>
      </c>
      <c r="E2029" s="193"/>
      <c r="F2029" s="193"/>
      <c r="G2029" s="189">
        <v>7.1</v>
      </c>
      <c r="H2029" s="178">
        <f t="shared" si="127"/>
        <v>7.1</v>
      </c>
      <c r="I2029" s="178"/>
      <c r="J2029" s="189">
        <f t="shared" si="126"/>
        <v>7.1</v>
      </c>
      <c r="K2029" s="189">
        <v>13.75</v>
      </c>
      <c r="L2029" s="177">
        <f t="shared" si="128"/>
        <v>97.63</v>
      </c>
      <c r="M2029" s="177"/>
      <c r="N2029" s="177">
        <f t="shared" si="129"/>
        <v>97.63</v>
      </c>
    </row>
    <row r="2030" ht="12" customHeight="1" spans="1:14">
      <c r="A2030" s="27" t="s">
        <v>17</v>
      </c>
      <c r="B2030" s="191" t="s">
        <v>1760</v>
      </c>
      <c r="C2030" s="27">
        <v>5</v>
      </c>
      <c r="D2030" s="203" t="s">
        <v>1948</v>
      </c>
      <c r="E2030" s="193"/>
      <c r="F2030" s="193"/>
      <c r="G2030" s="189">
        <v>7.1</v>
      </c>
      <c r="H2030" s="178">
        <f t="shared" si="127"/>
        <v>7.1</v>
      </c>
      <c r="I2030" s="178"/>
      <c r="J2030" s="189">
        <f t="shared" si="126"/>
        <v>7.1</v>
      </c>
      <c r="K2030" s="189">
        <v>13.75</v>
      </c>
      <c r="L2030" s="177">
        <f t="shared" si="128"/>
        <v>97.63</v>
      </c>
      <c r="M2030" s="177"/>
      <c r="N2030" s="177">
        <f t="shared" si="129"/>
        <v>97.63</v>
      </c>
    </row>
    <row r="2031" ht="12" customHeight="1" spans="1:14">
      <c r="A2031" s="27" t="s">
        <v>17</v>
      </c>
      <c r="B2031" s="191" t="s">
        <v>1760</v>
      </c>
      <c r="C2031" s="27">
        <v>5</v>
      </c>
      <c r="D2031" s="203" t="s">
        <v>1949</v>
      </c>
      <c r="E2031" s="193"/>
      <c r="F2031" s="193"/>
      <c r="G2031" s="189">
        <v>14</v>
      </c>
      <c r="H2031" s="178">
        <f t="shared" si="127"/>
        <v>14</v>
      </c>
      <c r="I2031" s="178"/>
      <c r="J2031" s="189">
        <f t="shared" si="126"/>
        <v>14</v>
      </c>
      <c r="K2031" s="189">
        <v>13.75</v>
      </c>
      <c r="L2031" s="177">
        <f t="shared" si="128"/>
        <v>192.5</v>
      </c>
      <c r="M2031" s="177"/>
      <c r="N2031" s="177">
        <f t="shared" si="129"/>
        <v>192.5</v>
      </c>
    </row>
    <row r="2032" ht="12" customHeight="1" spans="1:14">
      <c r="A2032" s="27" t="s">
        <v>17</v>
      </c>
      <c r="B2032" s="191" t="s">
        <v>1760</v>
      </c>
      <c r="C2032" s="27">
        <v>5</v>
      </c>
      <c r="D2032" s="203" t="s">
        <v>1950</v>
      </c>
      <c r="E2032" s="193"/>
      <c r="F2032" s="193"/>
      <c r="G2032" s="189">
        <v>7.1</v>
      </c>
      <c r="H2032" s="178">
        <f t="shared" si="127"/>
        <v>7.1</v>
      </c>
      <c r="I2032" s="178"/>
      <c r="J2032" s="189">
        <f t="shared" si="126"/>
        <v>7.1</v>
      </c>
      <c r="K2032" s="189">
        <v>13.75</v>
      </c>
      <c r="L2032" s="177">
        <f t="shared" si="128"/>
        <v>97.63</v>
      </c>
      <c r="M2032" s="177"/>
      <c r="N2032" s="177">
        <f t="shared" si="129"/>
        <v>97.63</v>
      </c>
    </row>
    <row r="2033" ht="12" customHeight="1" spans="1:14">
      <c r="A2033" s="27" t="s">
        <v>17</v>
      </c>
      <c r="B2033" s="191" t="s">
        <v>1760</v>
      </c>
      <c r="C2033" s="27">
        <v>5</v>
      </c>
      <c r="D2033" s="203" t="s">
        <v>1951</v>
      </c>
      <c r="E2033" s="193"/>
      <c r="F2033" s="193"/>
      <c r="G2033" s="189">
        <v>7.1</v>
      </c>
      <c r="H2033" s="178">
        <f t="shared" si="127"/>
        <v>7.1</v>
      </c>
      <c r="I2033" s="178"/>
      <c r="J2033" s="189">
        <f t="shared" si="126"/>
        <v>7.1</v>
      </c>
      <c r="K2033" s="189">
        <v>13.75</v>
      </c>
      <c r="L2033" s="177">
        <f t="shared" si="128"/>
        <v>97.63</v>
      </c>
      <c r="M2033" s="177"/>
      <c r="N2033" s="177">
        <f t="shared" si="129"/>
        <v>97.63</v>
      </c>
    </row>
    <row r="2034" ht="12" customHeight="1" spans="1:14">
      <c r="A2034" s="27" t="s">
        <v>17</v>
      </c>
      <c r="B2034" s="191" t="s">
        <v>1760</v>
      </c>
      <c r="C2034" s="27">
        <v>5</v>
      </c>
      <c r="D2034" s="203" t="s">
        <v>1952</v>
      </c>
      <c r="E2034" s="193"/>
      <c r="F2034" s="193"/>
      <c r="G2034" s="189">
        <v>14</v>
      </c>
      <c r="H2034" s="178">
        <f t="shared" si="127"/>
        <v>14</v>
      </c>
      <c r="I2034" s="178"/>
      <c r="J2034" s="189">
        <f t="shared" si="126"/>
        <v>14</v>
      </c>
      <c r="K2034" s="189">
        <v>13.75</v>
      </c>
      <c r="L2034" s="177">
        <f t="shared" si="128"/>
        <v>192.5</v>
      </c>
      <c r="M2034" s="177"/>
      <c r="N2034" s="177">
        <f t="shared" si="129"/>
        <v>192.5</v>
      </c>
    </row>
    <row r="2035" ht="12" customHeight="1" spans="1:14">
      <c r="A2035" s="27" t="s">
        <v>17</v>
      </c>
      <c r="B2035" s="191" t="s">
        <v>1760</v>
      </c>
      <c r="C2035" s="27">
        <v>5</v>
      </c>
      <c r="D2035" s="203" t="s">
        <v>1953</v>
      </c>
      <c r="E2035" s="193"/>
      <c r="F2035" s="193"/>
      <c r="G2035" s="189">
        <v>7.1</v>
      </c>
      <c r="H2035" s="178">
        <f t="shared" si="127"/>
        <v>7.1</v>
      </c>
      <c r="I2035" s="178"/>
      <c r="J2035" s="189">
        <f t="shared" si="126"/>
        <v>7.1</v>
      </c>
      <c r="K2035" s="189">
        <v>13.75</v>
      </c>
      <c r="L2035" s="177">
        <f t="shared" si="128"/>
        <v>97.63</v>
      </c>
      <c r="M2035" s="177"/>
      <c r="N2035" s="177">
        <f t="shared" si="129"/>
        <v>97.63</v>
      </c>
    </row>
    <row r="2036" ht="12" customHeight="1" spans="1:14">
      <c r="A2036" s="27" t="s">
        <v>17</v>
      </c>
      <c r="B2036" s="191" t="s">
        <v>1760</v>
      </c>
      <c r="C2036" s="27">
        <v>5</v>
      </c>
      <c r="D2036" s="203" t="s">
        <v>1954</v>
      </c>
      <c r="E2036" s="193"/>
      <c r="F2036" s="193"/>
      <c r="G2036" s="189">
        <v>7.1</v>
      </c>
      <c r="H2036" s="178">
        <f t="shared" si="127"/>
        <v>7.1</v>
      </c>
      <c r="I2036" s="178"/>
      <c r="J2036" s="189">
        <f t="shared" si="126"/>
        <v>7.1</v>
      </c>
      <c r="K2036" s="189">
        <v>13.75</v>
      </c>
      <c r="L2036" s="177">
        <f t="shared" si="128"/>
        <v>97.63</v>
      </c>
      <c r="M2036" s="177"/>
      <c r="N2036" s="177">
        <f t="shared" si="129"/>
        <v>97.63</v>
      </c>
    </row>
    <row r="2037" ht="12" customHeight="1" spans="1:14">
      <c r="A2037" s="27" t="s">
        <v>17</v>
      </c>
      <c r="B2037" s="191" t="s">
        <v>1760</v>
      </c>
      <c r="C2037" s="27">
        <v>5</v>
      </c>
      <c r="D2037" s="203" t="s">
        <v>1955</v>
      </c>
      <c r="E2037" s="193"/>
      <c r="F2037" s="193"/>
      <c r="G2037" s="189">
        <v>7.1</v>
      </c>
      <c r="H2037" s="178">
        <f t="shared" si="127"/>
        <v>7.1</v>
      </c>
      <c r="I2037" s="178"/>
      <c r="J2037" s="189">
        <f t="shared" si="126"/>
        <v>7.1</v>
      </c>
      <c r="K2037" s="189">
        <v>13.75</v>
      </c>
      <c r="L2037" s="177">
        <f t="shared" si="128"/>
        <v>97.63</v>
      </c>
      <c r="M2037" s="177"/>
      <c r="N2037" s="177">
        <f t="shared" si="129"/>
        <v>97.63</v>
      </c>
    </row>
    <row r="2038" ht="12" customHeight="1" spans="1:14">
      <c r="A2038" s="27" t="s">
        <v>17</v>
      </c>
      <c r="B2038" s="191" t="s">
        <v>1760</v>
      </c>
      <c r="C2038" s="27">
        <v>5</v>
      </c>
      <c r="D2038" s="203" t="s">
        <v>1956</v>
      </c>
      <c r="E2038" s="193"/>
      <c r="F2038" s="193"/>
      <c r="G2038" s="189">
        <v>7.1</v>
      </c>
      <c r="H2038" s="178">
        <f t="shared" si="127"/>
        <v>7.1</v>
      </c>
      <c r="I2038" s="178"/>
      <c r="J2038" s="189">
        <f t="shared" si="126"/>
        <v>7.1</v>
      </c>
      <c r="K2038" s="189">
        <v>13.75</v>
      </c>
      <c r="L2038" s="177">
        <f t="shared" si="128"/>
        <v>97.63</v>
      </c>
      <c r="M2038" s="177"/>
      <c r="N2038" s="177">
        <f t="shared" si="129"/>
        <v>97.63</v>
      </c>
    </row>
    <row r="2039" ht="12" customHeight="1" spans="1:14">
      <c r="A2039" s="27" t="s">
        <v>17</v>
      </c>
      <c r="B2039" s="191" t="s">
        <v>1760</v>
      </c>
      <c r="C2039" s="27">
        <v>5</v>
      </c>
      <c r="D2039" s="203" t="s">
        <v>1957</v>
      </c>
      <c r="E2039" s="193"/>
      <c r="F2039" s="193"/>
      <c r="G2039" s="189">
        <v>7.1</v>
      </c>
      <c r="H2039" s="178">
        <f t="shared" si="127"/>
        <v>7.1</v>
      </c>
      <c r="I2039" s="178"/>
      <c r="J2039" s="189">
        <f t="shared" si="126"/>
        <v>7.1</v>
      </c>
      <c r="K2039" s="189">
        <v>13.75</v>
      </c>
      <c r="L2039" s="177">
        <f t="shared" si="128"/>
        <v>97.63</v>
      </c>
      <c r="M2039" s="177"/>
      <c r="N2039" s="177">
        <f t="shared" si="129"/>
        <v>97.63</v>
      </c>
    </row>
    <row r="2040" ht="12" customHeight="1" spans="1:14">
      <c r="A2040" s="27" t="s">
        <v>17</v>
      </c>
      <c r="B2040" s="191" t="s">
        <v>1760</v>
      </c>
      <c r="C2040" s="27">
        <v>5</v>
      </c>
      <c r="D2040" s="203" t="s">
        <v>1958</v>
      </c>
      <c r="E2040" s="193"/>
      <c r="F2040" s="193"/>
      <c r="G2040" s="189">
        <v>7.1</v>
      </c>
      <c r="H2040" s="178">
        <f t="shared" si="127"/>
        <v>7.1</v>
      </c>
      <c r="I2040" s="178"/>
      <c r="J2040" s="189">
        <f t="shared" si="126"/>
        <v>7.1</v>
      </c>
      <c r="K2040" s="189">
        <v>13.75</v>
      </c>
      <c r="L2040" s="177">
        <f t="shared" si="128"/>
        <v>97.63</v>
      </c>
      <c r="M2040" s="177"/>
      <c r="N2040" s="177">
        <f t="shared" si="129"/>
        <v>97.63</v>
      </c>
    </row>
    <row r="2041" ht="12" customHeight="1" spans="1:14">
      <c r="A2041" s="27" t="s">
        <v>17</v>
      </c>
      <c r="B2041" s="191" t="s">
        <v>1760</v>
      </c>
      <c r="C2041" s="27">
        <v>5</v>
      </c>
      <c r="D2041" s="203" t="s">
        <v>1959</v>
      </c>
      <c r="E2041" s="193"/>
      <c r="F2041" s="193"/>
      <c r="G2041" s="189">
        <v>7.1</v>
      </c>
      <c r="H2041" s="178">
        <f t="shared" si="127"/>
        <v>7.1</v>
      </c>
      <c r="I2041" s="178"/>
      <c r="J2041" s="189">
        <f t="shared" si="126"/>
        <v>7.1</v>
      </c>
      <c r="K2041" s="189">
        <v>13.75</v>
      </c>
      <c r="L2041" s="177">
        <f t="shared" si="128"/>
        <v>97.63</v>
      </c>
      <c r="M2041" s="177"/>
      <c r="N2041" s="177">
        <f t="shared" si="129"/>
        <v>97.63</v>
      </c>
    </row>
    <row r="2042" ht="12" customHeight="1" spans="1:14">
      <c r="A2042" s="27" t="s">
        <v>17</v>
      </c>
      <c r="B2042" s="191" t="s">
        <v>1760</v>
      </c>
      <c r="C2042" s="27">
        <v>5</v>
      </c>
      <c r="D2042" s="203" t="s">
        <v>1960</v>
      </c>
      <c r="E2042" s="193"/>
      <c r="F2042" s="193"/>
      <c r="G2042" s="189">
        <v>7.1</v>
      </c>
      <c r="H2042" s="178">
        <f t="shared" si="127"/>
        <v>7.1</v>
      </c>
      <c r="I2042" s="178"/>
      <c r="J2042" s="189">
        <f t="shared" si="126"/>
        <v>7.1</v>
      </c>
      <c r="K2042" s="189">
        <v>13.75</v>
      </c>
      <c r="L2042" s="177">
        <f t="shared" si="128"/>
        <v>97.63</v>
      </c>
      <c r="M2042" s="177"/>
      <c r="N2042" s="177">
        <f t="shared" si="129"/>
        <v>97.63</v>
      </c>
    </row>
    <row r="2043" ht="12" customHeight="1" spans="1:14">
      <c r="A2043" s="27" t="s">
        <v>17</v>
      </c>
      <c r="B2043" s="191" t="s">
        <v>1760</v>
      </c>
      <c r="C2043" s="27">
        <v>5</v>
      </c>
      <c r="D2043" s="203" t="s">
        <v>1961</v>
      </c>
      <c r="E2043" s="193"/>
      <c r="F2043" s="193"/>
      <c r="G2043" s="189">
        <v>7.1</v>
      </c>
      <c r="H2043" s="178">
        <f t="shared" si="127"/>
        <v>7.1</v>
      </c>
      <c r="I2043" s="178"/>
      <c r="J2043" s="189">
        <f t="shared" si="126"/>
        <v>7.1</v>
      </c>
      <c r="K2043" s="189">
        <v>13.75</v>
      </c>
      <c r="L2043" s="177">
        <f t="shared" si="128"/>
        <v>97.63</v>
      </c>
      <c r="M2043" s="177"/>
      <c r="N2043" s="177">
        <f t="shared" si="129"/>
        <v>97.63</v>
      </c>
    </row>
    <row r="2044" ht="12" customHeight="1" spans="1:14">
      <c r="A2044" s="27" t="s">
        <v>17</v>
      </c>
      <c r="B2044" s="191" t="s">
        <v>1760</v>
      </c>
      <c r="C2044" s="27">
        <v>5</v>
      </c>
      <c r="D2044" s="203" t="s">
        <v>1962</v>
      </c>
      <c r="E2044" s="193"/>
      <c r="F2044" s="193"/>
      <c r="G2044" s="189">
        <v>7.1</v>
      </c>
      <c r="H2044" s="178">
        <f t="shared" si="127"/>
        <v>7.1</v>
      </c>
      <c r="I2044" s="178"/>
      <c r="J2044" s="189">
        <f t="shared" si="126"/>
        <v>7.1</v>
      </c>
      <c r="K2044" s="189">
        <v>13.75</v>
      </c>
      <c r="L2044" s="177">
        <f t="shared" si="128"/>
        <v>97.63</v>
      </c>
      <c r="M2044" s="177"/>
      <c r="N2044" s="177">
        <f t="shared" si="129"/>
        <v>97.63</v>
      </c>
    </row>
    <row r="2045" ht="12" customHeight="1" spans="1:14">
      <c r="A2045" s="27" t="s">
        <v>17</v>
      </c>
      <c r="B2045" s="191" t="s">
        <v>1760</v>
      </c>
      <c r="C2045" s="27">
        <v>5</v>
      </c>
      <c r="D2045" s="203" t="s">
        <v>1963</v>
      </c>
      <c r="E2045" s="193"/>
      <c r="F2045" s="193"/>
      <c r="G2045" s="189">
        <v>7.1</v>
      </c>
      <c r="H2045" s="178">
        <f t="shared" si="127"/>
        <v>7.1</v>
      </c>
      <c r="I2045" s="178"/>
      <c r="J2045" s="189">
        <f t="shared" si="126"/>
        <v>7.1</v>
      </c>
      <c r="K2045" s="189">
        <v>13.75</v>
      </c>
      <c r="L2045" s="177">
        <f t="shared" si="128"/>
        <v>97.63</v>
      </c>
      <c r="M2045" s="177"/>
      <c r="N2045" s="177">
        <f t="shared" si="129"/>
        <v>97.63</v>
      </c>
    </row>
    <row r="2046" ht="12" customHeight="1" spans="1:14">
      <c r="A2046" s="27" t="s">
        <v>17</v>
      </c>
      <c r="B2046" s="191" t="s">
        <v>1760</v>
      </c>
      <c r="C2046" s="27">
        <v>5</v>
      </c>
      <c r="D2046" s="203" t="s">
        <v>1964</v>
      </c>
      <c r="E2046" s="193"/>
      <c r="F2046" s="193"/>
      <c r="G2046" s="189">
        <v>7.1</v>
      </c>
      <c r="H2046" s="178">
        <f t="shared" si="127"/>
        <v>7.1</v>
      </c>
      <c r="I2046" s="178"/>
      <c r="J2046" s="189">
        <f t="shared" si="126"/>
        <v>7.1</v>
      </c>
      <c r="K2046" s="189">
        <v>13.75</v>
      </c>
      <c r="L2046" s="177">
        <f t="shared" si="128"/>
        <v>97.63</v>
      </c>
      <c r="M2046" s="177"/>
      <c r="N2046" s="177">
        <f t="shared" si="129"/>
        <v>97.63</v>
      </c>
    </row>
    <row r="2047" ht="12" customHeight="1" spans="1:14">
      <c r="A2047" s="27" t="s">
        <v>17</v>
      </c>
      <c r="B2047" s="191" t="s">
        <v>1760</v>
      </c>
      <c r="C2047" s="27">
        <v>5</v>
      </c>
      <c r="D2047" s="203" t="s">
        <v>1965</v>
      </c>
      <c r="E2047" s="193"/>
      <c r="F2047" s="193"/>
      <c r="G2047" s="189">
        <v>7.1</v>
      </c>
      <c r="H2047" s="178">
        <f t="shared" si="127"/>
        <v>7.1</v>
      </c>
      <c r="I2047" s="178"/>
      <c r="J2047" s="189">
        <f t="shared" si="126"/>
        <v>7.1</v>
      </c>
      <c r="K2047" s="189">
        <v>13.75</v>
      </c>
      <c r="L2047" s="177">
        <f t="shared" si="128"/>
        <v>97.63</v>
      </c>
      <c r="M2047" s="177"/>
      <c r="N2047" s="177">
        <f t="shared" si="129"/>
        <v>97.63</v>
      </c>
    </row>
    <row r="2048" ht="12" customHeight="1" spans="1:14">
      <c r="A2048" s="27" t="s">
        <v>17</v>
      </c>
      <c r="B2048" s="191" t="s">
        <v>1760</v>
      </c>
      <c r="C2048" s="27">
        <v>5</v>
      </c>
      <c r="D2048" s="203" t="s">
        <v>1966</v>
      </c>
      <c r="E2048" s="193"/>
      <c r="F2048" s="193"/>
      <c r="G2048" s="189">
        <v>7.1</v>
      </c>
      <c r="H2048" s="178">
        <f t="shared" si="127"/>
        <v>7.1</v>
      </c>
      <c r="I2048" s="178"/>
      <c r="J2048" s="189">
        <f t="shared" si="126"/>
        <v>7.1</v>
      </c>
      <c r="K2048" s="189">
        <v>13.75</v>
      </c>
      <c r="L2048" s="177">
        <f t="shared" si="128"/>
        <v>97.63</v>
      </c>
      <c r="M2048" s="177"/>
      <c r="N2048" s="177">
        <f t="shared" si="129"/>
        <v>97.63</v>
      </c>
    </row>
    <row r="2049" ht="12" customHeight="1" spans="1:14">
      <c r="A2049" s="27" t="s">
        <v>17</v>
      </c>
      <c r="B2049" s="191" t="s">
        <v>1760</v>
      </c>
      <c r="C2049" s="27">
        <v>5</v>
      </c>
      <c r="D2049" s="203" t="s">
        <v>1967</v>
      </c>
      <c r="E2049" s="193"/>
      <c r="F2049" s="193"/>
      <c r="G2049" s="189">
        <v>7.1</v>
      </c>
      <c r="H2049" s="178">
        <f t="shared" si="127"/>
        <v>7.1</v>
      </c>
      <c r="I2049" s="178"/>
      <c r="J2049" s="189">
        <f t="shared" si="126"/>
        <v>7.1</v>
      </c>
      <c r="K2049" s="189">
        <v>13.75</v>
      </c>
      <c r="L2049" s="177">
        <f t="shared" si="128"/>
        <v>97.63</v>
      </c>
      <c r="M2049" s="177"/>
      <c r="N2049" s="177">
        <f t="shared" si="129"/>
        <v>97.63</v>
      </c>
    </row>
    <row r="2050" ht="12" customHeight="1" spans="1:14">
      <c r="A2050" s="27" t="s">
        <v>17</v>
      </c>
      <c r="B2050" s="191" t="s">
        <v>1760</v>
      </c>
      <c r="C2050" s="27">
        <v>5</v>
      </c>
      <c r="D2050" s="203" t="s">
        <v>1968</v>
      </c>
      <c r="E2050" s="193"/>
      <c r="F2050" s="193"/>
      <c r="G2050" s="189">
        <v>7.1</v>
      </c>
      <c r="H2050" s="178">
        <f t="shared" si="127"/>
        <v>7.1</v>
      </c>
      <c r="I2050" s="178"/>
      <c r="J2050" s="189">
        <f t="shared" si="126"/>
        <v>7.1</v>
      </c>
      <c r="K2050" s="189">
        <v>13.75</v>
      </c>
      <c r="L2050" s="177">
        <f t="shared" si="128"/>
        <v>97.63</v>
      </c>
      <c r="M2050" s="177"/>
      <c r="N2050" s="177">
        <f t="shared" si="129"/>
        <v>97.63</v>
      </c>
    </row>
    <row r="2051" ht="12" customHeight="1" spans="1:14">
      <c r="A2051" s="27" t="s">
        <v>17</v>
      </c>
      <c r="B2051" s="191" t="s">
        <v>1760</v>
      </c>
      <c r="C2051" s="27">
        <v>5</v>
      </c>
      <c r="D2051" s="27" t="s">
        <v>1969</v>
      </c>
      <c r="E2051" s="193"/>
      <c r="F2051" s="193"/>
      <c r="G2051" s="189">
        <v>7.1</v>
      </c>
      <c r="H2051" s="178">
        <f t="shared" si="127"/>
        <v>7.1</v>
      </c>
      <c r="I2051" s="178"/>
      <c r="J2051" s="189">
        <f t="shared" si="126"/>
        <v>7.1</v>
      </c>
      <c r="K2051" s="189">
        <v>13.75</v>
      </c>
      <c r="L2051" s="177">
        <f t="shared" si="128"/>
        <v>97.63</v>
      </c>
      <c r="M2051" s="177"/>
      <c r="N2051" s="177">
        <f t="shared" si="129"/>
        <v>97.63</v>
      </c>
    </row>
    <row r="2052" ht="12" customHeight="1" spans="1:14">
      <c r="A2052" s="27" t="s">
        <v>17</v>
      </c>
      <c r="B2052" s="191" t="s">
        <v>1760</v>
      </c>
      <c r="C2052" s="27">
        <v>5</v>
      </c>
      <c r="D2052" s="203" t="s">
        <v>1970</v>
      </c>
      <c r="E2052" s="193"/>
      <c r="F2052" s="193"/>
      <c r="G2052" s="189">
        <v>7.1</v>
      </c>
      <c r="H2052" s="178">
        <f t="shared" si="127"/>
        <v>7.1</v>
      </c>
      <c r="I2052" s="178"/>
      <c r="J2052" s="189">
        <f t="shared" si="126"/>
        <v>7.1</v>
      </c>
      <c r="K2052" s="189">
        <v>13.75</v>
      </c>
      <c r="L2052" s="177">
        <f t="shared" si="128"/>
        <v>97.63</v>
      </c>
      <c r="M2052" s="177"/>
      <c r="N2052" s="177">
        <f t="shared" si="129"/>
        <v>97.63</v>
      </c>
    </row>
    <row r="2053" ht="12" customHeight="1" spans="1:14">
      <c r="A2053" s="27" t="s">
        <v>17</v>
      </c>
      <c r="B2053" s="191" t="s">
        <v>1760</v>
      </c>
      <c r="C2053" s="27">
        <v>5</v>
      </c>
      <c r="D2053" s="203" t="s">
        <v>1971</v>
      </c>
      <c r="E2053" s="193"/>
      <c r="F2053" s="193"/>
      <c r="G2053" s="189">
        <v>7.1</v>
      </c>
      <c r="H2053" s="178">
        <f t="shared" si="127"/>
        <v>7.1</v>
      </c>
      <c r="I2053" s="178"/>
      <c r="J2053" s="189">
        <f t="shared" ref="J2053:J2116" si="130">H2053</f>
        <v>7.1</v>
      </c>
      <c r="K2053" s="189">
        <v>13.75</v>
      </c>
      <c r="L2053" s="177">
        <f t="shared" si="128"/>
        <v>97.63</v>
      </c>
      <c r="M2053" s="177"/>
      <c r="N2053" s="177">
        <f t="shared" si="129"/>
        <v>97.63</v>
      </c>
    </row>
    <row r="2054" ht="12" customHeight="1" spans="1:14">
      <c r="A2054" s="27" t="s">
        <v>17</v>
      </c>
      <c r="B2054" s="191" t="s">
        <v>1760</v>
      </c>
      <c r="C2054" s="27">
        <v>5</v>
      </c>
      <c r="D2054" s="203" t="s">
        <v>63</v>
      </c>
      <c r="E2054" s="193"/>
      <c r="F2054" s="193"/>
      <c r="G2054" s="189">
        <v>7.1</v>
      </c>
      <c r="H2054" s="178">
        <f t="shared" ref="H2054:H2117" si="131">SUBTOTAL(9,E2054:G2054)</f>
        <v>7.1</v>
      </c>
      <c r="I2054" s="178"/>
      <c r="J2054" s="189">
        <f t="shared" si="130"/>
        <v>7.1</v>
      </c>
      <c r="K2054" s="189">
        <v>13.75</v>
      </c>
      <c r="L2054" s="177">
        <f t="shared" ref="L2054:L2117" si="132">ROUND(H2054*K2054,2)</f>
        <v>97.63</v>
      </c>
      <c r="M2054" s="177"/>
      <c r="N2054" s="177">
        <f t="shared" ref="N2054:N2117" si="133">L2054-M2054</f>
        <v>97.63</v>
      </c>
    </row>
    <row r="2055" ht="12" customHeight="1" spans="1:14">
      <c r="A2055" s="27" t="s">
        <v>17</v>
      </c>
      <c r="B2055" s="191" t="s">
        <v>1760</v>
      </c>
      <c r="C2055" s="27">
        <v>5</v>
      </c>
      <c r="D2055" s="203" t="s">
        <v>1972</v>
      </c>
      <c r="E2055" s="193"/>
      <c r="F2055" s="193"/>
      <c r="G2055" s="189">
        <v>7.1</v>
      </c>
      <c r="H2055" s="178">
        <f t="shared" si="131"/>
        <v>7.1</v>
      </c>
      <c r="I2055" s="178"/>
      <c r="J2055" s="189">
        <f t="shared" si="130"/>
        <v>7.1</v>
      </c>
      <c r="K2055" s="189">
        <v>13.75</v>
      </c>
      <c r="L2055" s="177">
        <f t="shared" si="132"/>
        <v>97.63</v>
      </c>
      <c r="M2055" s="177"/>
      <c r="N2055" s="177">
        <f t="shared" si="133"/>
        <v>97.63</v>
      </c>
    </row>
    <row r="2056" ht="12" customHeight="1" spans="1:14">
      <c r="A2056" s="27" t="s">
        <v>17</v>
      </c>
      <c r="B2056" s="191" t="s">
        <v>1760</v>
      </c>
      <c r="C2056" s="27">
        <v>5</v>
      </c>
      <c r="D2056" s="203" t="s">
        <v>1973</v>
      </c>
      <c r="E2056" s="193"/>
      <c r="F2056" s="193"/>
      <c r="G2056" s="189">
        <v>7.1</v>
      </c>
      <c r="H2056" s="178">
        <f t="shared" si="131"/>
        <v>7.1</v>
      </c>
      <c r="I2056" s="178"/>
      <c r="J2056" s="189">
        <f t="shared" si="130"/>
        <v>7.1</v>
      </c>
      <c r="K2056" s="189">
        <v>13.75</v>
      </c>
      <c r="L2056" s="177">
        <f t="shared" si="132"/>
        <v>97.63</v>
      </c>
      <c r="M2056" s="177"/>
      <c r="N2056" s="177">
        <f t="shared" si="133"/>
        <v>97.63</v>
      </c>
    </row>
    <row r="2057" ht="12" customHeight="1" spans="1:14">
      <c r="A2057" s="27" t="s">
        <v>17</v>
      </c>
      <c r="B2057" s="191" t="s">
        <v>1760</v>
      </c>
      <c r="C2057" s="27">
        <v>5</v>
      </c>
      <c r="D2057" s="203" t="s">
        <v>1974</v>
      </c>
      <c r="E2057" s="193"/>
      <c r="F2057" s="193"/>
      <c r="G2057" s="189">
        <v>7.1</v>
      </c>
      <c r="H2057" s="178">
        <f t="shared" si="131"/>
        <v>7.1</v>
      </c>
      <c r="I2057" s="178"/>
      <c r="J2057" s="189">
        <f t="shared" si="130"/>
        <v>7.1</v>
      </c>
      <c r="K2057" s="189">
        <v>13.75</v>
      </c>
      <c r="L2057" s="177">
        <f t="shared" si="132"/>
        <v>97.63</v>
      </c>
      <c r="M2057" s="177"/>
      <c r="N2057" s="177">
        <f t="shared" si="133"/>
        <v>97.63</v>
      </c>
    </row>
    <row r="2058" ht="12" customHeight="1" spans="1:14">
      <c r="A2058" s="27" t="s">
        <v>17</v>
      </c>
      <c r="B2058" s="191" t="s">
        <v>1760</v>
      </c>
      <c r="C2058" s="27">
        <v>5</v>
      </c>
      <c r="D2058" s="203" t="s">
        <v>1975</v>
      </c>
      <c r="E2058" s="193"/>
      <c r="F2058" s="193"/>
      <c r="G2058" s="189">
        <v>7.1</v>
      </c>
      <c r="H2058" s="178">
        <f t="shared" si="131"/>
        <v>7.1</v>
      </c>
      <c r="I2058" s="178"/>
      <c r="J2058" s="189">
        <f t="shared" si="130"/>
        <v>7.1</v>
      </c>
      <c r="K2058" s="189">
        <v>13.75</v>
      </c>
      <c r="L2058" s="177">
        <f t="shared" si="132"/>
        <v>97.63</v>
      </c>
      <c r="M2058" s="177"/>
      <c r="N2058" s="177">
        <f t="shared" si="133"/>
        <v>97.63</v>
      </c>
    </row>
    <row r="2059" ht="12" customHeight="1" spans="1:14">
      <c r="A2059" s="27" t="s">
        <v>17</v>
      </c>
      <c r="B2059" s="191" t="s">
        <v>1760</v>
      </c>
      <c r="C2059" s="27">
        <v>5</v>
      </c>
      <c r="D2059" s="203" t="s">
        <v>1976</v>
      </c>
      <c r="E2059" s="193"/>
      <c r="F2059" s="193"/>
      <c r="G2059" s="189">
        <v>25.2</v>
      </c>
      <c r="H2059" s="178">
        <f t="shared" si="131"/>
        <v>25.2</v>
      </c>
      <c r="I2059" s="178"/>
      <c r="J2059" s="189">
        <f t="shared" si="130"/>
        <v>25.2</v>
      </c>
      <c r="K2059" s="189">
        <v>13.75</v>
      </c>
      <c r="L2059" s="177">
        <f t="shared" si="132"/>
        <v>346.5</v>
      </c>
      <c r="M2059" s="177"/>
      <c r="N2059" s="177">
        <f t="shared" si="133"/>
        <v>346.5</v>
      </c>
    </row>
    <row r="2060" ht="12" customHeight="1" spans="1:14">
      <c r="A2060" s="27" t="s">
        <v>17</v>
      </c>
      <c r="B2060" s="191" t="s">
        <v>1760</v>
      </c>
      <c r="C2060" s="27">
        <v>5</v>
      </c>
      <c r="D2060" s="203" t="s">
        <v>1977</v>
      </c>
      <c r="E2060" s="193"/>
      <c r="F2060" s="193"/>
      <c r="G2060" s="189">
        <v>7.1</v>
      </c>
      <c r="H2060" s="178">
        <f t="shared" si="131"/>
        <v>7.1</v>
      </c>
      <c r="I2060" s="178"/>
      <c r="J2060" s="189">
        <f t="shared" si="130"/>
        <v>7.1</v>
      </c>
      <c r="K2060" s="189">
        <v>13.75</v>
      </c>
      <c r="L2060" s="177">
        <f t="shared" si="132"/>
        <v>97.63</v>
      </c>
      <c r="M2060" s="177"/>
      <c r="N2060" s="177">
        <f t="shared" si="133"/>
        <v>97.63</v>
      </c>
    </row>
    <row r="2061" ht="12" customHeight="1" spans="1:14">
      <c r="A2061" s="27" t="s">
        <v>17</v>
      </c>
      <c r="B2061" s="191" t="s">
        <v>1760</v>
      </c>
      <c r="C2061" s="27">
        <v>5</v>
      </c>
      <c r="D2061" s="203" t="s">
        <v>1978</v>
      </c>
      <c r="E2061" s="193"/>
      <c r="F2061" s="193"/>
      <c r="G2061" s="189">
        <v>7.1</v>
      </c>
      <c r="H2061" s="178">
        <f t="shared" si="131"/>
        <v>7.1</v>
      </c>
      <c r="I2061" s="178"/>
      <c r="J2061" s="189">
        <f t="shared" si="130"/>
        <v>7.1</v>
      </c>
      <c r="K2061" s="189">
        <v>13.75</v>
      </c>
      <c r="L2061" s="177">
        <f t="shared" si="132"/>
        <v>97.63</v>
      </c>
      <c r="M2061" s="177"/>
      <c r="N2061" s="177">
        <f t="shared" si="133"/>
        <v>97.63</v>
      </c>
    </row>
    <row r="2062" ht="12" customHeight="1" spans="1:14">
      <c r="A2062" s="27" t="s">
        <v>17</v>
      </c>
      <c r="B2062" s="191" t="s">
        <v>1760</v>
      </c>
      <c r="C2062" s="27">
        <v>5</v>
      </c>
      <c r="D2062" s="203" t="s">
        <v>1979</v>
      </c>
      <c r="E2062" s="193"/>
      <c r="F2062" s="193"/>
      <c r="G2062" s="189">
        <v>7.1</v>
      </c>
      <c r="H2062" s="178">
        <f t="shared" si="131"/>
        <v>7.1</v>
      </c>
      <c r="I2062" s="178"/>
      <c r="J2062" s="189">
        <f t="shared" si="130"/>
        <v>7.1</v>
      </c>
      <c r="K2062" s="189">
        <v>13.75</v>
      </c>
      <c r="L2062" s="177">
        <f t="shared" si="132"/>
        <v>97.63</v>
      </c>
      <c r="M2062" s="177"/>
      <c r="N2062" s="177">
        <f t="shared" si="133"/>
        <v>97.63</v>
      </c>
    </row>
    <row r="2063" ht="12" customHeight="1" spans="1:14">
      <c r="A2063" s="27" t="s">
        <v>17</v>
      </c>
      <c r="B2063" s="191" t="s">
        <v>1760</v>
      </c>
      <c r="C2063" s="27">
        <v>5</v>
      </c>
      <c r="D2063" s="203" t="s">
        <v>1980</v>
      </c>
      <c r="E2063" s="193"/>
      <c r="F2063" s="193"/>
      <c r="G2063" s="189">
        <v>7.1</v>
      </c>
      <c r="H2063" s="178">
        <f t="shared" si="131"/>
        <v>7.1</v>
      </c>
      <c r="I2063" s="178"/>
      <c r="J2063" s="189">
        <f t="shared" si="130"/>
        <v>7.1</v>
      </c>
      <c r="K2063" s="189">
        <v>13.75</v>
      </c>
      <c r="L2063" s="177">
        <f t="shared" si="132"/>
        <v>97.63</v>
      </c>
      <c r="M2063" s="177"/>
      <c r="N2063" s="177">
        <f t="shared" si="133"/>
        <v>97.63</v>
      </c>
    </row>
    <row r="2064" ht="12" customHeight="1" spans="1:14">
      <c r="A2064" s="27" t="s">
        <v>17</v>
      </c>
      <c r="B2064" s="191" t="s">
        <v>1760</v>
      </c>
      <c r="C2064" s="27">
        <v>5</v>
      </c>
      <c r="D2064" s="203" t="s">
        <v>1981</v>
      </c>
      <c r="E2064" s="193"/>
      <c r="F2064" s="193"/>
      <c r="G2064" s="189">
        <v>7.1</v>
      </c>
      <c r="H2064" s="178">
        <f t="shared" si="131"/>
        <v>7.1</v>
      </c>
      <c r="I2064" s="178"/>
      <c r="J2064" s="189">
        <f t="shared" si="130"/>
        <v>7.1</v>
      </c>
      <c r="K2064" s="189">
        <v>13.75</v>
      </c>
      <c r="L2064" s="177">
        <f t="shared" si="132"/>
        <v>97.63</v>
      </c>
      <c r="M2064" s="177"/>
      <c r="N2064" s="177">
        <f t="shared" si="133"/>
        <v>97.63</v>
      </c>
    </row>
    <row r="2065" ht="12" customHeight="1" spans="1:14">
      <c r="A2065" s="27" t="s">
        <v>17</v>
      </c>
      <c r="B2065" s="191" t="s">
        <v>1760</v>
      </c>
      <c r="C2065" s="27">
        <v>5</v>
      </c>
      <c r="D2065" s="203" t="s">
        <v>1982</v>
      </c>
      <c r="E2065" s="193"/>
      <c r="F2065" s="193"/>
      <c r="G2065" s="189">
        <v>7.1</v>
      </c>
      <c r="H2065" s="178">
        <f t="shared" si="131"/>
        <v>7.1</v>
      </c>
      <c r="I2065" s="178"/>
      <c r="J2065" s="189">
        <f t="shared" si="130"/>
        <v>7.1</v>
      </c>
      <c r="K2065" s="189">
        <v>13.75</v>
      </c>
      <c r="L2065" s="177">
        <f t="shared" si="132"/>
        <v>97.63</v>
      </c>
      <c r="M2065" s="177"/>
      <c r="N2065" s="177">
        <f t="shared" si="133"/>
        <v>97.63</v>
      </c>
    </row>
    <row r="2066" ht="12" customHeight="1" spans="1:14">
      <c r="A2066" s="27" t="s">
        <v>17</v>
      </c>
      <c r="B2066" s="191" t="s">
        <v>1760</v>
      </c>
      <c r="C2066" s="27">
        <v>5</v>
      </c>
      <c r="D2066" s="203" t="s">
        <v>1983</v>
      </c>
      <c r="E2066" s="193"/>
      <c r="F2066" s="193"/>
      <c r="G2066" s="189">
        <v>7.1</v>
      </c>
      <c r="H2066" s="178">
        <f t="shared" si="131"/>
        <v>7.1</v>
      </c>
      <c r="I2066" s="178"/>
      <c r="J2066" s="189">
        <f t="shared" si="130"/>
        <v>7.1</v>
      </c>
      <c r="K2066" s="189">
        <v>13.75</v>
      </c>
      <c r="L2066" s="177">
        <f t="shared" si="132"/>
        <v>97.63</v>
      </c>
      <c r="M2066" s="177"/>
      <c r="N2066" s="177">
        <f t="shared" si="133"/>
        <v>97.63</v>
      </c>
    </row>
    <row r="2067" ht="12" customHeight="1" spans="1:14">
      <c r="A2067" s="27" t="s">
        <v>17</v>
      </c>
      <c r="B2067" s="191" t="s">
        <v>1760</v>
      </c>
      <c r="C2067" s="27">
        <v>5</v>
      </c>
      <c r="D2067" s="203" t="s">
        <v>1984</v>
      </c>
      <c r="E2067" s="193"/>
      <c r="F2067" s="193"/>
      <c r="G2067" s="189">
        <v>7.1</v>
      </c>
      <c r="H2067" s="178">
        <f t="shared" si="131"/>
        <v>7.1</v>
      </c>
      <c r="I2067" s="178"/>
      <c r="J2067" s="189">
        <f t="shared" si="130"/>
        <v>7.1</v>
      </c>
      <c r="K2067" s="189">
        <v>13.75</v>
      </c>
      <c r="L2067" s="177">
        <f t="shared" si="132"/>
        <v>97.63</v>
      </c>
      <c r="M2067" s="177"/>
      <c r="N2067" s="177">
        <f t="shared" si="133"/>
        <v>97.63</v>
      </c>
    </row>
    <row r="2068" ht="12" customHeight="1" spans="1:14">
      <c r="A2068" s="27" t="s">
        <v>17</v>
      </c>
      <c r="B2068" s="191" t="s">
        <v>1760</v>
      </c>
      <c r="C2068" s="27">
        <v>5</v>
      </c>
      <c r="D2068" s="203" t="s">
        <v>1985</v>
      </c>
      <c r="E2068" s="193"/>
      <c r="F2068" s="193"/>
      <c r="G2068" s="189">
        <v>7.1</v>
      </c>
      <c r="H2068" s="178">
        <f t="shared" si="131"/>
        <v>7.1</v>
      </c>
      <c r="I2068" s="178"/>
      <c r="J2068" s="189">
        <f t="shared" si="130"/>
        <v>7.1</v>
      </c>
      <c r="K2068" s="189">
        <v>13.75</v>
      </c>
      <c r="L2068" s="177">
        <f t="shared" si="132"/>
        <v>97.63</v>
      </c>
      <c r="M2068" s="177"/>
      <c r="N2068" s="177">
        <f t="shared" si="133"/>
        <v>97.63</v>
      </c>
    </row>
    <row r="2069" ht="12" customHeight="1" spans="1:14">
      <c r="A2069" s="27" t="s">
        <v>17</v>
      </c>
      <c r="B2069" s="191" t="s">
        <v>1760</v>
      </c>
      <c r="C2069" s="27">
        <v>5</v>
      </c>
      <c r="D2069" s="203" t="s">
        <v>1986</v>
      </c>
      <c r="E2069" s="193"/>
      <c r="F2069" s="193"/>
      <c r="G2069" s="189">
        <v>7.1</v>
      </c>
      <c r="H2069" s="178">
        <f t="shared" si="131"/>
        <v>7.1</v>
      </c>
      <c r="I2069" s="178"/>
      <c r="J2069" s="189">
        <f t="shared" si="130"/>
        <v>7.1</v>
      </c>
      <c r="K2069" s="189">
        <v>13.75</v>
      </c>
      <c r="L2069" s="177">
        <f t="shared" si="132"/>
        <v>97.63</v>
      </c>
      <c r="M2069" s="177"/>
      <c r="N2069" s="177">
        <f t="shared" si="133"/>
        <v>97.63</v>
      </c>
    </row>
    <row r="2070" ht="12" customHeight="1" spans="1:14">
      <c r="A2070" s="27" t="s">
        <v>17</v>
      </c>
      <c r="B2070" s="191" t="s">
        <v>1760</v>
      </c>
      <c r="C2070" s="27">
        <v>5</v>
      </c>
      <c r="D2070" s="203" t="s">
        <v>1987</v>
      </c>
      <c r="E2070" s="193"/>
      <c r="F2070" s="193"/>
      <c r="G2070" s="189">
        <v>7.1</v>
      </c>
      <c r="H2070" s="178">
        <f t="shared" si="131"/>
        <v>7.1</v>
      </c>
      <c r="I2070" s="178"/>
      <c r="J2070" s="189">
        <f t="shared" si="130"/>
        <v>7.1</v>
      </c>
      <c r="K2070" s="189">
        <v>13.75</v>
      </c>
      <c r="L2070" s="177">
        <f t="shared" si="132"/>
        <v>97.63</v>
      </c>
      <c r="M2070" s="177"/>
      <c r="N2070" s="177">
        <f t="shared" si="133"/>
        <v>97.63</v>
      </c>
    </row>
    <row r="2071" ht="12" customHeight="1" spans="1:14">
      <c r="A2071" s="27" t="s">
        <v>17</v>
      </c>
      <c r="B2071" s="191" t="s">
        <v>1760</v>
      </c>
      <c r="C2071" s="27">
        <v>5</v>
      </c>
      <c r="D2071" s="203" t="s">
        <v>1988</v>
      </c>
      <c r="E2071" s="193"/>
      <c r="F2071" s="193"/>
      <c r="G2071" s="189">
        <v>7.1</v>
      </c>
      <c r="H2071" s="178">
        <f t="shared" si="131"/>
        <v>7.1</v>
      </c>
      <c r="I2071" s="178"/>
      <c r="J2071" s="189">
        <f t="shared" si="130"/>
        <v>7.1</v>
      </c>
      <c r="K2071" s="189">
        <v>13.75</v>
      </c>
      <c r="L2071" s="177">
        <f t="shared" si="132"/>
        <v>97.63</v>
      </c>
      <c r="M2071" s="177"/>
      <c r="N2071" s="177">
        <f t="shared" si="133"/>
        <v>97.63</v>
      </c>
    </row>
    <row r="2072" ht="12" customHeight="1" spans="1:14">
      <c r="A2072" s="27" t="s">
        <v>17</v>
      </c>
      <c r="B2072" s="191" t="s">
        <v>1760</v>
      </c>
      <c r="C2072" s="27">
        <v>5</v>
      </c>
      <c r="D2072" s="203" t="s">
        <v>1989</v>
      </c>
      <c r="E2072" s="193"/>
      <c r="F2072" s="193"/>
      <c r="G2072" s="189">
        <v>7.1</v>
      </c>
      <c r="H2072" s="178">
        <f t="shared" si="131"/>
        <v>7.1</v>
      </c>
      <c r="I2072" s="178"/>
      <c r="J2072" s="189">
        <f t="shared" si="130"/>
        <v>7.1</v>
      </c>
      <c r="K2072" s="189">
        <v>13.75</v>
      </c>
      <c r="L2072" s="177">
        <f t="shared" si="132"/>
        <v>97.63</v>
      </c>
      <c r="M2072" s="177"/>
      <c r="N2072" s="177">
        <f t="shared" si="133"/>
        <v>97.63</v>
      </c>
    </row>
    <row r="2073" ht="12" customHeight="1" spans="1:14">
      <c r="A2073" s="27" t="s">
        <v>17</v>
      </c>
      <c r="B2073" s="191" t="s">
        <v>1760</v>
      </c>
      <c r="C2073" s="27">
        <v>5</v>
      </c>
      <c r="D2073" s="203" t="s">
        <v>1990</v>
      </c>
      <c r="E2073" s="193"/>
      <c r="F2073" s="193"/>
      <c r="G2073" s="189">
        <v>7.1</v>
      </c>
      <c r="H2073" s="178">
        <f t="shared" si="131"/>
        <v>7.1</v>
      </c>
      <c r="I2073" s="178"/>
      <c r="J2073" s="189">
        <f t="shared" si="130"/>
        <v>7.1</v>
      </c>
      <c r="K2073" s="189">
        <v>13.75</v>
      </c>
      <c r="L2073" s="177">
        <f t="shared" si="132"/>
        <v>97.63</v>
      </c>
      <c r="M2073" s="177"/>
      <c r="N2073" s="177">
        <f t="shared" si="133"/>
        <v>97.63</v>
      </c>
    </row>
    <row r="2074" ht="12" customHeight="1" spans="1:14">
      <c r="A2074" s="27" t="s">
        <v>17</v>
      </c>
      <c r="B2074" s="191" t="s">
        <v>1760</v>
      </c>
      <c r="C2074" s="27">
        <v>6</v>
      </c>
      <c r="D2074" s="75" t="s">
        <v>1991</v>
      </c>
      <c r="E2074" s="193"/>
      <c r="F2074" s="193"/>
      <c r="G2074" s="189">
        <v>16</v>
      </c>
      <c r="H2074" s="178">
        <f t="shared" si="131"/>
        <v>16</v>
      </c>
      <c r="I2074" s="178"/>
      <c r="J2074" s="189">
        <f t="shared" si="130"/>
        <v>16</v>
      </c>
      <c r="K2074" s="189">
        <v>13.75</v>
      </c>
      <c r="L2074" s="177">
        <f t="shared" si="132"/>
        <v>220</v>
      </c>
      <c r="M2074" s="177"/>
      <c r="N2074" s="177">
        <f t="shared" si="133"/>
        <v>220</v>
      </c>
    </row>
    <row r="2075" ht="12" customHeight="1" spans="1:14">
      <c r="A2075" s="27" t="s">
        <v>17</v>
      </c>
      <c r="B2075" s="191" t="s">
        <v>1760</v>
      </c>
      <c r="C2075" s="27">
        <v>6</v>
      </c>
      <c r="D2075" s="75" t="s">
        <v>1992</v>
      </c>
      <c r="E2075" s="193"/>
      <c r="F2075" s="193"/>
      <c r="G2075" s="189">
        <v>10.7</v>
      </c>
      <c r="H2075" s="178">
        <f t="shared" si="131"/>
        <v>10.7</v>
      </c>
      <c r="I2075" s="178"/>
      <c r="J2075" s="189">
        <f t="shared" si="130"/>
        <v>10.7</v>
      </c>
      <c r="K2075" s="189">
        <v>13.75</v>
      </c>
      <c r="L2075" s="177">
        <f t="shared" si="132"/>
        <v>147.13</v>
      </c>
      <c r="M2075" s="177"/>
      <c r="N2075" s="177">
        <f t="shared" si="133"/>
        <v>147.13</v>
      </c>
    </row>
    <row r="2076" ht="12" customHeight="1" spans="1:14">
      <c r="A2076" s="27" t="s">
        <v>17</v>
      </c>
      <c r="B2076" s="191" t="s">
        <v>1760</v>
      </c>
      <c r="C2076" s="27">
        <v>6</v>
      </c>
      <c r="D2076" s="75" t="s">
        <v>1993</v>
      </c>
      <c r="E2076" s="193"/>
      <c r="F2076" s="193"/>
      <c r="G2076" s="189">
        <v>19.7</v>
      </c>
      <c r="H2076" s="178">
        <f t="shared" si="131"/>
        <v>19.7</v>
      </c>
      <c r="I2076" s="178"/>
      <c r="J2076" s="189">
        <f t="shared" si="130"/>
        <v>19.7</v>
      </c>
      <c r="K2076" s="189">
        <v>13.75</v>
      </c>
      <c r="L2076" s="177">
        <f t="shared" si="132"/>
        <v>270.88</v>
      </c>
      <c r="M2076" s="177"/>
      <c r="N2076" s="177">
        <f t="shared" si="133"/>
        <v>270.88</v>
      </c>
    </row>
    <row r="2077" ht="12" customHeight="1" spans="1:14">
      <c r="A2077" s="27" t="s">
        <v>17</v>
      </c>
      <c r="B2077" s="191" t="s">
        <v>1760</v>
      </c>
      <c r="C2077" s="27">
        <v>6</v>
      </c>
      <c r="D2077" s="75" t="s">
        <v>1994</v>
      </c>
      <c r="E2077" s="193"/>
      <c r="F2077" s="193"/>
      <c r="G2077" s="189">
        <v>10.7</v>
      </c>
      <c r="H2077" s="178">
        <f t="shared" si="131"/>
        <v>10.7</v>
      </c>
      <c r="I2077" s="178"/>
      <c r="J2077" s="189">
        <f t="shared" si="130"/>
        <v>10.7</v>
      </c>
      <c r="K2077" s="189">
        <v>13.75</v>
      </c>
      <c r="L2077" s="177">
        <f t="shared" si="132"/>
        <v>147.13</v>
      </c>
      <c r="M2077" s="177"/>
      <c r="N2077" s="177">
        <f t="shared" si="133"/>
        <v>147.13</v>
      </c>
    </row>
    <row r="2078" ht="12" customHeight="1" spans="1:14">
      <c r="A2078" s="27" t="s">
        <v>17</v>
      </c>
      <c r="B2078" s="191" t="s">
        <v>1760</v>
      </c>
      <c r="C2078" s="27">
        <v>6</v>
      </c>
      <c r="D2078" s="75" t="s">
        <v>1995</v>
      </c>
      <c r="E2078" s="193"/>
      <c r="F2078" s="193"/>
      <c r="G2078" s="189">
        <v>10.7</v>
      </c>
      <c r="H2078" s="178">
        <f t="shared" si="131"/>
        <v>10.7</v>
      </c>
      <c r="I2078" s="178"/>
      <c r="J2078" s="189">
        <f t="shared" si="130"/>
        <v>10.7</v>
      </c>
      <c r="K2078" s="189">
        <v>13.75</v>
      </c>
      <c r="L2078" s="177">
        <f t="shared" si="132"/>
        <v>147.13</v>
      </c>
      <c r="M2078" s="177"/>
      <c r="N2078" s="177">
        <f t="shared" si="133"/>
        <v>147.13</v>
      </c>
    </row>
    <row r="2079" ht="12" customHeight="1" spans="1:14">
      <c r="A2079" s="27" t="s">
        <v>17</v>
      </c>
      <c r="B2079" s="191" t="s">
        <v>1760</v>
      </c>
      <c r="C2079" s="27">
        <v>6</v>
      </c>
      <c r="D2079" s="75" t="s">
        <v>1996</v>
      </c>
      <c r="E2079" s="193"/>
      <c r="F2079" s="193"/>
      <c r="G2079" s="189">
        <v>13.4</v>
      </c>
      <c r="H2079" s="178">
        <f t="shared" si="131"/>
        <v>13.4</v>
      </c>
      <c r="I2079" s="178"/>
      <c r="J2079" s="189">
        <f t="shared" si="130"/>
        <v>13.4</v>
      </c>
      <c r="K2079" s="189">
        <v>13.75</v>
      </c>
      <c r="L2079" s="177">
        <f t="shared" si="132"/>
        <v>184.25</v>
      </c>
      <c r="M2079" s="177"/>
      <c r="N2079" s="177">
        <f t="shared" si="133"/>
        <v>184.25</v>
      </c>
    </row>
    <row r="2080" ht="12" customHeight="1" spans="1:14">
      <c r="A2080" s="27" t="s">
        <v>17</v>
      </c>
      <c r="B2080" s="191" t="s">
        <v>1760</v>
      </c>
      <c r="C2080" s="27">
        <v>6</v>
      </c>
      <c r="D2080" s="75" t="s">
        <v>1997</v>
      </c>
      <c r="E2080" s="193"/>
      <c r="F2080" s="193"/>
      <c r="G2080" s="189">
        <v>10.7</v>
      </c>
      <c r="H2080" s="178">
        <f t="shared" si="131"/>
        <v>10.7</v>
      </c>
      <c r="I2080" s="178"/>
      <c r="J2080" s="189">
        <f t="shared" si="130"/>
        <v>10.7</v>
      </c>
      <c r="K2080" s="189">
        <v>13.75</v>
      </c>
      <c r="L2080" s="177">
        <f t="shared" si="132"/>
        <v>147.13</v>
      </c>
      <c r="M2080" s="177"/>
      <c r="N2080" s="177">
        <f t="shared" si="133"/>
        <v>147.13</v>
      </c>
    </row>
    <row r="2081" ht="12" customHeight="1" spans="1:14">
      <c r="A2081" s="27" t="s">
        <v>17</v>
      </c>
      <c r="B2081" s="191" t="s">
        <v>1760</v>
      </c>
      <c r="C2081" s="27">
        <v>6</v>
      </c>
      <c r="D2081" s="75" t="s">
        <v>1998</v>
      </c>
      <c r="E2081" s="193"/>
      <c r="F2081" s="193"/>
      <c r="G2081" s="189">
        <v>10.7</v>
      </c>
      <c r="H2081" s="178">
        <f t="shared" si="131"/>
        <v>10.7</v>
      </c>
      <c r="I2081" s="178"/>
      <c r="J2081" s="189">
        <f t="shared" si="130"/>
        <v>10.7</v>
      </c>
      <c r="K2081" s="189">
        <v>13.75</v>
      </c>
      <c r="L2081" s="177">
        <f t="shared" si="132"/>
        <v>147.13</v>
      </c>
      <c r="M2081" s="177"/>
      <c r="N2081" s="177">
        <f t="shared" si="133"/>
        <v>147.13</v>
      </c>
    </row>
    <row r="2082" ht="12" customHeight="1" spans="1:14">
      <c r="A2082" s="27" t="s">
        <v>17</v>
      </c>
      <c r="B2082" s="191" t="s">
        <v>1760</v>
      </c>
      <c r="C2082" s="27">
        <v>6</v>
      </c>
      <c r="D2082" s="75" t="s">
        <v>1999</v>
      </c>
      <c r="E2082" s="193"/>
      <c r="F2082" s="193"/>
      <c r="G2082" s="189">
        <v>8.1</v>
      </c>
      <c r="H2082" s="178">
        <f t="shared" si="131"/>
        <v>8.1</v>
      </c>
      <c r="I2082" s="178"/>
      <c r="J2082" s="189">
        <f t="shared" si="130"/>
        <v>8.1</v>
      </c>
      <c r="K2082" s="189">
        <v>13.75</v>
      </c>
      <c r="L2082" s="177">
        <f t="shared" si="132"/>
        <v>111.38</v>
      </c>
      <c r="M2082" s="177"/>
      <c r="N2082" s="177">
        <f t="shared" si="133"/>
        <v>111.38</v>
      </c>
    </row>
    <row r="2083" ht="12" customHeight="1" spans="1:14">
      <c r="A2083" s="27" t="s">
        <v>17</v>
      </c>
      <c r="B2083" s="191" t="s">
        <v>1760</v>
      </c>
      <c r="C2083" s="27">
        <v>6</v>
      </c>
      <c r="D2083" s="75" t="s">
        <v>2000</v>
      </c>
      <c r="E2083" s="193"/>
      <c r="F2083" s="193"/>
      <c r="G2083" s="189">
        <v>8.1</v>
      </c>
      <c r="H2083" s="178">
        <f t="shared" si="131"/>
        <v>8.1</v>
      </c>
      <c r="I2083" s="178"/>
      <c r="J2083" s="189">
        <f t="shared" si="130"/>
        <v>8.1</v>
      </c>
      <c r="K2083" s="189">
        <v>13.75</v>
      </c>
      <c r="L2083" s="177">
        <f t="shared" si="132"/>
        <v>111.38</v>
      </c>
      <c r="M2083" s="177"/>
      <c r="N2083" s="177">
        <f t="shared" si="133"/>
        <v>111.38</v>
      </c>
    </row>
    <row r="2084" ht="12" customHeight="1" spans="1:14">
      <c r="A2084" s="27" t="s">
        <v>17</v>
      </c>
      <c r="B2084" s="191" t="s">
        <v>1760</v>
      </c>
      <c r="C2084" s="27">
        <v>6</v>
      </c>
      <c r="D2084" s="75" t="s">
        <v>2001</v>
      </c>
      <c r="E2084" s="193"/>
      <c r="F2084" s="193"/>
      <c r="G2084" s="189">
        <v>13.4</v>
      </c>
      <c r="H2084" s="178">
        <f t="shared" si="131"/>
        <v>13.4</v>
      </c>
      <c r="I2084" s="178"/>
      <c r="J2084" s="189">
        <f t="shared" si="130"/>
        <v>13.4</v>
      </c>
      <c r="K2084" s="189">
        <v>13.75</v>
      </c>
      <c r="L2084" s="177">
        <f t="shared" si="132"/>
        <v>184.25</v>
      </c>
      <c r="M2084" s="177"/>
      <c r="N2084" s="177">
        <f t="shared" si="133"/>
        <v>184.25</v>
      </c>
    </row>
    <row r="2085" ht="12" customHeight="1" spans="1:14">
      <c r="A2085" s="27" t="s">
        <v>17</v>
      </c>
      <c r="B2085" s="191" t="s">
        <v>1760</v>
      </c>
      <c r="C2085" s="27">
        <v>6</v>
      </c>
      <c r="D2085" s="75" t="s">
        <v>2002</v>
      </c>
      <c r="E2085" s="193"/>
      <c r="F2085" s="193"/>
      <c r="G2085" s="189">
        <v>10.7</v>
      </c>
      <c r="H2085" s="178">
        <f t="shared" si="131"/>
        <v>10.7</v>
      </c>
      <c r="I2085" s="178"/>
      <c r="J2085" s="189">
        <f t="shared" si="130"/>
        <v>10.7</v>
      </c>
      <c r="K2085" s="189">
        <v>13.75</v>
      </c>
      <c r="L2085" s="177">
        <f t="shared" si="132"/>
        <v>147.13</v>
      </c>
      <c r="M2085" s="177"/>
      <c r="N2085" s="177">
        <f t="shared" si="133"/>
        <v>147.13</v>
      </c>
    </row>
    <row r="2086" ht="12" customHeight="1" spans="1:14">
      <c r="A2086" s="27" t="s">
        <v>17</v>
      </c>
      <c r="B2086" s="191" t="s">
        <v>1760</v>
      </c>
      <c r="C2086" s="27">
        <v>6</v>
      </c>
      <c r="D2086" s="75" t="s">
        <v>2003</v>
      </c>
      <c r="E2086" s="193"/>
      <c r="F2086" s="193"/>
      <c r="G2086" s="189">
        <v>8.1</v>
      </c>
      <c r="H2086" s="178">
        <f t="shared" si="131"/>
        <v>8.1</v>
      </c>
      <c r="I2086" s="178"/>
      <c r="J2086" s="189">
        <f t="shared" si="130"/>
        <v>8.1</v>
      </c>
      <c r="K2086" s="189">
        <v>13.75</v>
      </c>
      <c r="L2086" s="177">
        <f t="shared" si="132"/>
        <v>111.38</v>
      </c>
      <c r="M2086" s="177"/>
      <c r="N2086" s="177">
        <f t="shared" si="133"/>
        <v>111.38</v>
      </c>
    </row>
    <row r="2087" ht="12" customHeight="1" spans="1:14">
      <c r="A2087" s="27" t="s">
        <v>17</v>
      </c>
      <c r="B2087" s="191" t="s">
        <v>1760</v>
      </c>
      <c r="C2087" s="27">
        <v>6</v>
      </c>
      <c r="D2087" s="75" t="s">
        <v>2004</v>
      </c>
      <c r="E2087" s="193"/>
      <c r="F2087" s="193"/>
      <c r="G2087" s="189">
        <v>8.1</v>
      </c>
      <c r="H2087" s="178">
        <f t="shared" si="131"/>
        <v>8.1</v>
      </c>
      <c r="I2087" s="178"/>
      <c r="J2087" s="189">
        <f t="shared" si="130"/>
        <v>8.1</v>
      </c>
      <c r="K2087" s="189">
        <v>13.75</v>
      </c>
      <c r="L2087" s="177">
        <f t="shared" si="132"/>
        <v>111.38</v>
      </c>
      <c r="M2087" s="177"/>
      <c r="N2087" s="177">
        <f t="shared" si="133"/>
        <v>111.38</v>
      </c>
    </row>
    <row r="2088" ht="12" customHeight="1" spans="1:14">
      <c r="A2088" s="27" t="s">
        <v>17</v>
      </c>
      <c r="B2088" s="191" t="s">
        <v>1760</v>
      </c>
      <c r="C2088" s="27">
        <v>6</v>
      </c>
      <c r="D2088" s="75" t="s">
        <v>2005</v>
      </c>
      <c r="E2088" s="193"/>
      <c r="F2088" s="193"/>
      <c r="G2088" s="189">
        <v>13.4</v>
      </c>
      <c r="H2088" s="178">
        <f t="shared" si="131"/>
        <v>13.4</v>
      </c>
      <c r="I2088" s="178"/>
      <c r="J2088" s="189">
        <f t="shared" si="130"/>
        <v>13.4</v>
      </c>
      <c r="K2088" s="189">
        <v>13.75</v>
      </c>
      <c r="L2088" s="177">
        <f t="shared" si="132"/>
        <v>184.25</v>
      </c>
      <c r="M2088" s="177"/>
      <c r="N2088" s="177">
        <f t="shared" si="133"/>
        <v>184.25</v>
      </c>
    </row>
    <row r="2089" ht="12" customHeight="1" spans="1:14">
      <c r="A2089" s="27" t="s">
        <v>17</v>
      </c>
      <c r="B2089" s="191" t="s">
        <v>1760</v>
      </c>
      <c r="C2089" s="27">
        <v>6</v>
      </c>
      <c r="D2089" s="75" t="s">
        <v>2006</v>
      </c>
      <c r="E2089" s="193"/>
      <c r="F2089" s="193"/>
      <c r="G2089" s="189">
        <v>5.4</v>
      </c>
      <c r="H2089" s="178">
        <f t="shared" si="131"/>
        <v>5.4</v>
      </c>
      <c r="I2089" s="178"/>
      <c r="J2089" s="189">
        <f t="shared" si="130"/>
        <v>5.4</v>
      </c>
      <c r="K2089" s="189">
        <v>13.75</v>
      </c>
      <c r="L2089" s="177">
        <f t="shared" si="132"/>
        <v>74.25</v>
      </c>
      <c r="M2089" s="177"/>
      <c r="N2089" s="177">
        <f t="shared" si="133"/>
        <v>74.25</v>
      </c>
    </row>
    <row r="2090" ht="12" customHeight="1" spans="1:14">
      <c r="A2090" s="27" t="s">
        <v>17</v>
      </c>
      <c r="B2090" s="191" t="s">
        <v>1760</v>
      </c>
      <c r="C2090" s="27">
        <v>6</v>
      </c>
      <c r="D2090" s="75" t="s">
        <v>2007</v>
      </c>
      <c r="E2090" s="193"/>
      <c r="F2090" s="193"/>
      <c r="G2090" s="189">
        <v>13.4</v>
      </c>
      <c r="H2090" s="178">
        <f t="shared" si="131"/>
        <v>13.4</v>
      </c>
      <c r="I2090" s="178"/>
      <c r="J2090" s="189">
        <f t="shared" si="130"/>
        <v>13.4</v>
      </c>
      <c r="K2090" s="189">
        <v>13.75</v>
      </c>
      <c r="L2090" s="177">
        <f t="shared" si="132"/>
        <v>184.25</v>
      </c>
      <c r="M2090" s="177"/>
      <c r="N2090" s="177">
        <f t="shared" si="133"/>
        <v>184.25</v>
      </c>
    </row>
    <row r="2091" ht="12" customHeight="1" spans="1:14">
      <c r="A2091" s="27" t="s">
        <v>17</v>
      </c>
      <c r="B2091" s="191" t="s">
        <v>1760</v>
      </c>
      <c r="C2091" s="27">
        <v>6</v>
      </c>
      <c r="D2091" s="75" t="s">
        <v>2008</v>
      </c>
      <c r="E2091" s="193"/>
      <c r="F2091" s="193"/>
      <c r="G2091" s="189">
        <v>10.7</v>
      </c>
      <c r="H2091" s="178">
        <f t="shared" si="131"/>
        <v>10.7</v>
      </c>
      <c r="I2091" s="178"/>
      <c r="J2091" s="189">
        <f t="shared" si="130"/>
        <v>10.7</v>
      </c>
      <c r="K2091" s="189">
        <v>13.75</v>
      </c>
      <c r="L2091" s="177">
        <f t="shared" si="132"/>
        <v>147.13</v>
      </c>
      <c r="M2091" s="177"/>
      <c r="N2091" s="177">
        <f t="shared" si="133"/>
        <v>147.13</v>
      </c>
    </row>
    <row r="2092" ht="12" customHeight="1" spans="1:14">
      <c r="A2092" s="27" t="s">
        <v>17</v>
      </c>
      <c r="B2092" s="191" t="s">
        <v>1760</v>
      </c>
      <c r="C2092" s="27">
        <v>6</v>
      </c>
      <c r="D2092" s="75" t="s">
        <v>2009</v>
      </c>
      <c r="E2092" s="193"/>
      <c r="F2092" s="193"/>
      <c r="G2092" s="189">
        <v>13.4</v>
      </c>
      <c r="H2092" s="178">
        <f t="shared" si="131"/>
        <v>13.4</v>
      </c>
      <c r="I2092" s="178"/>
      <c r="J2092" s="189">
        <f t="shared" si="130"/>
        <v>13.4</v>
      </c>
      <c r="K2092" s="189">
        <v>13.75</v>
      </c>
      <c r="L2092" s="177">
        <f t="shared" si="132"/>
        <v>184.25</v>
      </c>
      <c r="M2092" s="177"/>
      <c r="N2092" s="177">
        <f t="shared" si="133"/>
        <v>184.25</v>
      </c>
    </row>
    <row r="2093" ht="12" customHeight="1" spans="1:14">
      <c r="A2093" s="27" t="s">
        <v>17</v>
      </c>
      <c r="B2093" s="191" t="s">
        <v>1760</v>
      </c>
      <c r="C2093" s="27">
        <v>6</v>
      </c>
      <c r="D2093" s="75" t="s">
        <v>2010</v>
      </c>
      <c r="E2093" s="193"/>
      <c r="F2093" s="193"/>
      <c r="G2093" s="189">
        <v>5.4</v>
      </c>
      <c r="H2093" s="178">
        <f t="shared" si="131"/>
        <v>5.4</v>
      </c>
      <c r="I2093" s="178"/>
      <c r="J2093" s="189">
        <f t="shared" si="130"/>
        <v>5.4</v>
      </c>
      <c r="K2093" s="189">
        <v>13.75</v>
      </c>
      <c r="L2093" s="177">
        <f t="shared" si="132"/>
        <v>74.25</v>
      </c>
      <c r="M2093" s="177"/>
      <c r="N2093" s="177">
        <f t="shared" si="133"/>
        <v>74.25</v>
      </c>
    </row>
    <row r="2094" ht="12" customHeight="1" spans="1:14">
      <c r="A2094" s="27" t="s">
        <v>17</v>
      </c>
      <c r="B2094" s="191" t="s">
        <v>1760</v>
      </c>
      <c r="C2094" s="27">
        <v>6</v>
      </c>
      <c r="D2094" s="75" t="s">
        <v>2011</v>
      </c>
      <c r="E2094" s="193"/>
      <c r="F2094" s="193"/>
      <c r="G2094" s="189">
        <v>10.7</v>
      </c>
      <c r="H2094" s="178">
        <f t="shared" si="131"/>
        <v>10.7</v>
      </c>
      <c r="I2094" s="178"/>
      <c r="J2094" s="189">
        <f t="shared" si="130"/>
        <v>10.7</v>
      </c>
      <c r="K2094" s="189">
        <v>13.75</v>
      </c>
      <c r="L2094" s="177">
        <f t="shared" si="132"/>
        <v>147.13</v>
      </c>
      <c r="M2094" s="177"/>
      <c r="N2094" s="177">
        <f t="shared" si="133"/>
        <v>147.13</v>
      </c>
    </row>
    <row r="2095" ht="12" customHeight="1" spans="1:14">
      <c r="A2095" s="27" t="s">
        <v>17</v>
      </c>
      <c r="B2095" s="191" t="s">
        <v>1760</v>
      </c>
      <c r="C2095" s="27">
        <v>6</v>
      </c>
      <c r="D2095" s="75" t="s">
        <v>2012</v>
      </c>
      <c r="E2095" s="193"/>
      <c r="F2095" s="114"/>
      <c r="G2095" s="189">
        <v>10.7</v>
      </c>
      <c r="H2095" s="178">
        <f t="shared" si="131"/>
        <v>10.7</v>
      </c>
      <c r="I2095" s="178"/>
      <c r="J2095" s="189">
        <f t="shared" si="130"/>
        <v>10.7</v>
      </c>
      <c r="K2095" s="189">
        <v>13.75</v>
      </c>
      <c r="L2095" s="177">
        <f t="shared" si="132"/>
        <v>147.13</v>
      </c>
      <c r="M2095" s="177"/>
      <c r="N2095" s="177">
        <f t="shared" si="133"/>
        <v>147.13</v>
      </c>
    </row>
    <row r="2096" ht="12" customHeight="1" spans="1:14">
      <c r="A2096" s="27" t="s">
        <v>17</v>
      </c>
      <c r="B2096" s="191" t="s">
        <v>1760</v>
      </c>
      <c r="C2096" s="27">
        <v>6</v>
      </c>
      <c r="D2096" s="75" t="s">
        <v>2013</v>
      </c>
      <c r="E2096" s="193"/>
      <c r="F2096" s="114"/>
      <c r="G2096" s="189">
        <v>13.4</v>
      </c>
      <c r="H2096" s="178">
        <f t="shared" si="131"/>
        <v>13.4</v>
      </c>
      <c r="I2096" s="178"/>
      <c r="J2096" s="189">
        <f t="shared" si="130"/>
        <v>13.4</v>
      </c>
      <c r="K2096" s="189">
        <v>13.75</v>
      </c>
      <c r="L2096" s="177">
        <f t="shared" si="132"/>
        <v>184.25</v>
      </c>
      <c r="M2096" s="177"/>
      <c r="N2096" s="177">
        <f t="shared" si="133"/>
        <v>184.25</v>
      </c>
    </row>
    <row r="2097" ht="12" customHeight="1" spans="1:14">
      <c r="A2097" s="27" t="s">
        <v>17</v>
      </c>
      <c r="B2097" s="191" t="s">
        <v>1760</v>
      </c>
      <c r="C2097" s="27">
        <v>6</v>
      </c>
      <c r="D2097" s="75" t="s">
        <v>2014</v>
      </c>
      <c r="E2097" s="193"/>
      <c r="F2097" s="114"/>
      <c r="G2097" s="189">
        <v>16</v>
      </c>
      <c r="H2097" s="178">
        <f t="shared" si="131"/>
        <v>16</v>
      </c>
      <c r="I2097" s="178"/>
      <c r="J2097" s="189">
        <f t="shared" si="130"/>
        <v>16</v>
      </c>
      <c r="K2097" s="189">
        <v>13.75</v>
      </c>
      <c r="L2097" s="177">
        <f t="shared" si="132"/>
        <v>220</v>
      </c>
      <c r="M2097" s="177"/>
      <c r="N2097" s="177">
        <f t="shared" si="133"/>
        <v>220</v>
      </c>
    </row>
    <row r="2098" spans="1:14">
      <c r="A2098" s="27" t="s">
        <v>17</v>
      </c>
      <c r="B2098" s="191" t="s">
        <v>1760</v>
      </c>
      <c r="C2098" s="27">
        <v>6</v>
      </c>
      <c r="D2098" s="75" t="s">
        <v>2015</v>
      </c>
      <c r="E2098" s="193"/>
      <c r="F2098" s="114"/>
      <c r="G2098" s="189">
        <v>13.4</v>
      </c>
      <c r="H2098" s="178">
        <f t="shared" si="131"/>
        <v>13.4</v>
      </c>
      <c r="I2098" s="178"/>
      <c r="J2098" s="189">
        <f t="shared" si="130"/>
        <v>13.4</v>
      </c>
      <c r="K2098" s="189">
        <v>13.75</v>
      </c>
      <c r="L2098" s="177">
        <f t="shared" si="132"/>
        <v>184.25</v>
      </c>
      <c r="M2098" s="177"/>
      <c r="N2098" s="177">
        <f t="shared" si="133"/>
        <v>184.25</v>
      </c>
    </row>
    <row r="2099" spans="1:14">
      <c r="A2099" s="27" t="s">
        <v>17</v>
      </c>
      <c r="B2099" s="191" t="s">
        <v>1760</v>
      </c>
      <c r="C2099" s="27">
        <v>6</v>
      </c>
      <c r="D2099" s="75" t="s">
        <v>2016</v>
      </c>
      <c r="E2099" s="193"/>
      <c r="F2099" s="114"/>
      <c r="G2099" s="189">
        <v>16</v>
      </c>
      <c r="H2099" s="178">
        <f t="shared" si="131"/>
        <v>16</v>
      </c>
      <c r="I2099" s="178"/>
      <c r="J2099" s="189">
        <f t="shared" si="130"/>
        <v>16</v>
      </c>
      <c r="K2099" s="189">
        <v>13.75</v>
      </c>
      <c r="L2099" s="177">
        <f t="shared" si="132"/>
        <v>220</v>
      </c>
      <c r="M2099" s="177"/>
      <c r="N2099" s="177">
        <f t="shared" si="133"/>
        <v>220</v>
      </c>
    </row>
    <row r="2100" spans="1:14">
      <c r="A2100" s="27" t="s">
        <v>17</v>
      </c>
      <c r="B2100" s="191" t="s">
        <v>1760</v>
      </c>
      <c r="C2100" s="27">
        <v>6</v>
      </c>
      <c r="D2100" s="75" t="s">
        <v>2017</v>
      </c>
      <c r="E2100" s="193"/>
      <c r="F2100" s="114"/>
      <c r="G2100" s="189">
        <v>8.1</v>
      </c>
      <c r="H2100" s="178">
        <f t="shared" si="131"/>
        <v>8.1</v>
      </c>
      <c r="I2100" s="178"/>
      <c r="J2100" s="189">
        <f t="shared" si="130"/>
        <v>8.1</v>
      </c>
      <c r="K2100" s="189">
        <v>13.75</v>
      </c>
      <c r="L2100" s="177">
        <f t="shared" si="132"/>
        <v>111.38</v>
      </c>
      <c r="M2100" s="177"/>
      <c r="N2100" s="177">
        <f t="shared" si="133"/>
        <v>111.38</v>
      </c>
    </row>
    <row r="2101" spans="1:14">
      <c r="A2101" s="27" t="s">
        <v>17</v>
      </c>
      <c r="B2101" s="191" t="s">
        <v>1760</v>
      </c>
      <c r="C2101" s="27">
        <v>6</v>
      </c>
      <c r="D2101" s="75" t="s">
        <v>2018</v>
      </c>
      <c r="E2101" s="193"/>
      <c r="F2101" s="114"/>
      <c r="G2101" s="189">
        <v>13.4</v>
      </c>
      <c r="H2101" s="178">
        <f t="shared" si="131"/>
        <v>13.4</v>
      </c>
      <c r="I2101" s="178"/>
      <c r="J2101" s="189">
        <f t="shared" si="130"/>
        <v>13.4</v>
      </c>
      <c r="K2101" s="189">
        <v>13.75</v>
      </c>
      <c r="L2101" s="177">
        <f t="shared" si="132"/>
        <v>184.25</v>
      </c>
      <c r="M2101" s="177"/>
      <c r="N2101" s="177">
        <f t="shared" si="133"/>
        <v>184.25</v>
      </c>
    </row>
    <row r="2102" spans="1:14">
      <c r="A2102" s="27" t="s">
        <v>17</v>
      </c>
      <c r="B2102" s="191" t="s">
        <v>1760</v>
      </c>
      <c r="C2102" s="27">
        <v>6</v>
      </c>
      <c r="D2102" s="75" t="s">
        <v>1856</v>
      </c>
      <c r="E2102" s="193"/>
      <c r="F2102" s="114"/>
      <c r="G2102" s="189">
        <v>16</v>
      </c>
      <c r="H2102" s="178">
        <f t="shared" si="131"/>
        <v>16</v>
      </c>
      <c r="I2102" s="178"/>
      <c r="J2102" s="189">
        <f t="shared" si="130"/>
        <v>16</v>
      </c>
      <c r="K2102" s="189">
        <v>13.75</v>
      </c>
      <c r="L2102" s="177">
        <f t="shared" si="132"/>
        <v>220</v>
      </c>
      <c r="M2102" s="177"/>
      <c r="N2102" s="177">
        <f t="shared" si="133"/>
        <v>220</v>
      </c>
    </row>
    <row r="2103" spans="1:14">
      <c r="A2103" s="27" t="s">
        <v>17</v>
      </c>
      <c r="B2103" s="191" t="s">
        <v>1760</v>
      </c>
      <c r="C2103" s="27">
        <v>6</v>
      </c>
      <c r="D2103" s="75" t="s">
        <v>2019</v>
      </c>
      <c r="E2103" s="193"/>
      <c r="F2103" s="114"/>
      <c r="G2103" s="189">
        <v>8.1</v>
      </c>
      <c r="H2103" s="178">
        <f t="shared" si="131"/>
        <v>8.1</v>
      </c>
      <c r="I2103" s="178"/>
      <c r="J2103" s="189">
        <f t="shared" si="130"/>
        <v>8.1</v>
      </c>
      <c r="K2103" s="189">
        <v>13.75</v>
      </c>
      <c r="L2103" s="177">
        <f t="shared" si="132"/>
        <v>111.38</v>
      </c>
      <c r="M2103" s="177"/>
      <c r="N2103" s="177">
        <f t="shared" si="133"/>
        <v>111.38</v>
      </c>
    </row>
    <row r="2104" spans="1:14">
      <c r="A2104" s="27" t="s">
        <v>17</v>
      </c>
      <c r="B2104" s="191" t="s">
        <v>1760</v>
      </c>
      <c r="C2104" s="27">
        <v>6</v>
      </c>
      <c r="D2104" s="75" t="s">
        <v>2020</v>
      </c>
      <c r="E2104" s="193"/>
      <c r="F2104" s="114"/>
      <c r="G2104" s="189">
        <v>10.7</v>
      </c>
      <c r="H2104" s="178">
        <f t="shared" si="131"/>
        <v>10.7</v>
      </c>
      <c r="I2104" s="178"/>
      <c r="J2104" s="189">
        <f t="shared" si="130"/>
        <v>10.7</v>
      </c>
      <c r="K2104" s="189">
        <v>13.75</v>
      </c>
      <c r="L2104" s="177">
        <f t="shared" si="132"/>
        <v>147.13</v>
      </c>
      <c r="M2104" s="177"/>
      <c r="N2104" s="177">
        <f t="shared" si="133"/>
        <v>147.13</v>
      </c>
    </row>
    <row r="2105" spans="1:14">
      <c r="A2105" s="27" t="s">
        <v>17</v>
      </c>
      <c r="B2105" s="191" t="s">
        <v>1760</v>
      </c>
      <c r="C2105" s="27">
        <v>6</v>
      </c>
      <c r="D2105" s="75" t="s">
        <v>2021</v>
      </c>
      <c r="E2105" s="193"/>
      <c r="F2105" s="114"/>
      <c r="G2105" s="189">
        <v>8.1</v>
      </c>
      <c r="H2105" s="178">
        <f t="shared" si="131"/>
        <v>8.1</v>
      </c>
      <c r="I2105" s="178"/>
      <c r="J2105" s="189">
        <f t="shared" si="130"/>
        <v>8.1</v>
      </c>
      <c r="K2105" s="189">
        <v>13.75</v>
      </c>
      <c r="L2105" s="177">
        <f t="shared" si="132"/>
        <v>111.38</v>
      </c>
      <c r="M2105" s="177"/>
      <c r="N2105" s="177">
        <f t="shared" si="133"/>
        <v>111.38</v>
      </c>
    </row>
    <row r="2106" spans="1:14">
      <c r="A2106" s="27" t="s">
        <v>17</v>
      </c>
      <c r="B2106" s="191" t="s">
        <v>1760</v>
      </c>
      <c r="C2106" s="27">
        <v>6</v>
      </c>
      <c r="D2106" s="75" t="s">
        <v>2022</v>
      </c>
      <c r="E2106" s="193"/>
      <c r="F2106" s="114"/>
      <c r="G2106" s="189">
        <v>10.7</v>
      </c>
      <c r="H2106" s="178">
        <f t="shared" si="131"/>
        <v>10.7</v>
      </c>
      <c r="I2106" s="178"/>
      <c r="J2106" s="189">
        <f t="shared" si="130"/>
        <v>10.7</v>
      </c>
      <c r="K2106" s="189">
        <v>13.75</v>
      </c>
      <c r="L2106" s="177">
        <f t="shared" si="132"/>
        <v>147.13</v>
      </c>
      <c r="M2106" s="177"/>
      <c r="N2106" s="177">
        <f t="shared" si="133"/>
        <v>147.13</v>
      </c>
    </row>
    <row r="2107" spans="1:14">
      <c r="A2107" s="27" t="s">
        <v>17</v>
      </c>
      <c r="B2107" s="191" t="s">
        <v>1760</v>
      </c>
      <c r="C2107" s="27">
        <v>6</v>
      </c>
      <c r="D2107" s="75" t="s">
        <v>2023</v>
      </c>
      <c r="E2107" s="193"/>
      <c r="F2107" s="114"/>
      <c r="G2107" s="189">
        <v>16</v>
      </c>
      <c r="H2107" s="178">
        <f t="shared" si="131"/>
        <v>16</v>
      </c>
      <c r="I2107" s="178"/>
      <c r="J2107" s="189">
        <f t="shared" si="130"/>
        <v>16</v>
      </c>
      <c r="K2107" s="189">
        <v>13.75</v>
      </c>
      <c r="L2107" s="177">
        <f t="shared" si="132"/>
        <v>220</v>
      </c>
      <c r="M2107" s="177"/>
      <c r="N2107" s="177">
        <f t="shared" si="133"/>
        <v>220</v>
      </c>
    </row>
    <row r="2108" spans="1:14">
      <c r="A2108" s="27" t="s">
        <v>17</v>
      </c>
      <c r="B2108" s="191" t="s">
        <v>1760</v>
      </c>
      <c r="C2108" s="27">
        <v>6</v>
      </c>
      <c r="D2108" s="75" t="s">
        <v>2024</v>
      </c>
      <c r="E2108" s="193"/>
      <c r="F2108" s="114"/>
      <c r="G2108" s="189">
        <v>16</v>
      </c>
      <c r="H2108" s="178">
        <f t="shared" si="131"/>
        <v>16</v>
      </c>
      <c r="I2108" s="178"/>
      <c r="J2108" s="189">
        <f t="shared" si="130"/>
        <v>16</v>
      </c>
      <c r="K2108" s="189">
        <v>13.75</v>
      </c>
      <c r="L2108" s="177">
        <f t="shared" si="132"/>
        <v>220</v>
      </c>
      <c r="M2108" s="177"/>
      <c r="N2108" s="177">
        <f t="shared" si="133"/>
        <v>220</v>
      </c>
    </row>
    <row r="2109" spans="1:14">
      <c r="A2109" s="27" t="s">
        <v>17</v>
      </c>
      <c r="B2109" s="191" t="s">
        <v>1760</v>
      </c>
      <c r="C2109" s="27">
        <v>6</v>
      </c>
      <c r="D2109" s="75" t="s">
        <v>2025</v>
      </c>
      <c r="E2109" s="193"/>
      <c r="F2109" s="114"/>
      <c r="G2109" s="189">
        <v>10.7</v>
      </c>
      <c r="H2109" s="178">
        <f t="shared" si="131"/>
        <v>10.7</v>
      </c>
      <c r="I2109" s="178"/>
      <c r="J2109" s="189">
        <f t="shared" si="130"/>
        <v>10.7</v>
      </c>
      <c r="K2109" s="189">
        <v>13.75</v>
      </c>
      <c r="L2109" s="177">
        <f t="shared" si="132"/>
        <v>147.13</v>
      </c>
      <c r="M2109" s="177"/>
      <c r="N2109" s="177">
        <f t="shared" si="133"/>
        <v>147.13</v>
      </c>
    </row>
    <row r="2110" spans="1:14">
      <c r="A2110" s="27" t="s">
        <v>17</v>
      </c>
      <c r="B2110" s="191" t="s">
        <v>1760</v>
      </c>
      <c r="C2110" s="27">
        <v>6</v>
      </c>
      <c r="D2110" s="75" t="s">
        <v>2026</v>
      </c>
      <c r="E2110" s="193"/>
      <c r="F2110" s="114"/>
      <c r="G2110" s="189">
        <v>8.1</v>
      </c>
      <c r="H2110" s="178">
        <f t="shared" si="131"/>
        <v>8.1</v>
      </c>
      <c r="I2110" s="178"/>
      <c r="J2110" s="189">
        <f t="shared" si="130"/>
        <v>8.1</v>
      </c>
      <c r="K2110" s="189">
        <v>13.75</v>
      </c>
      <c r="L2110" s="177">
        <f t="shared" si="132"/>
        <v>111.38</v>
      </c>
      <c r="M2110" s="177"/>
      <c r="N2110" s="177">
        <f t="shared" si="133"/>
        <v>111.38</v>
      </c>
    </row>
    <row r="2111" spans="1:14">
      <c r="A2111" s="27" t="s">
        <v>17</v>
      </c>
      <c r="B2111" s="191" t="s">
        <v>1760</v>
      </c>
      <c r="C2111" s="27">
        <v>6</v>
      </c>
      <c r="D2111" s="75" t="s">
        <v>2027</v>
      </c>
      <c r="E2111" s="193"/>
      <c r="F2111" s="114"/>
      <c r="G2111" s="189">
        <v>10.7</v>
      </c>
      <c r="H2111" s="178">
        <f t="shared" si="131"/>
        <v>10.7</v>
      </c>
      <c r="I2111" s="178"/>
      <c r="J2111" s="189">
        <f t="shared" si="130"/>
        <v>10.7</v>
      </c>
      <c r="K2111" s="189">
        <v>13.75</v>
      </c>
      <c r="L2111" s="177">
        <f t="shared" si="132"/>
        <v>147.13</v>
      </c>
      <c r="M2111" s="177"/>
      <c r="N2111" s="177">
        <f t="shared" si="133"/>
        <v>147.13</v>
      </c>
    </row>
    <row r="2112" spans="1:14">
      <c r="A2112" s="27" t="s">
        <v>17</v>
      </c>
      <c r="B2112" s="191" t="s">
        <v>1760</v>
      </c>
      <c r="C2112" s="27">
        <v>6</v>
      </c>
      <c r="D2112" s="75" t="s">
        <v>2028</v>
      </c>
      <c r="E2112" s="193"/>
      <c r="F2112" s="114"/>
      <c r="G2112" s="189">
        <v>8.1</v>
      </c>
      <c r="H2112" s="178">
        <f t="shared" si="131"/>
        <v>8.1</v>
      </c>
      <c r="I2112" s="178"/>
      <c r="J2112" s="189">
        <f t="shared" si="130"/>
        <v>8.1</v>
      </c>
      <c r="K2112" s="189">
        <v>13.75</v>
      </c>
      <c r="L2112" s="177">
        <f t="shared" si="132"/>
        <v>111.38</v>
      </c>
      <c r="M2112" s="177"/>
      <c r="N2112" s="177">
        <f t="shared" si="133"/>
        <v>111.38</v>
      </c>
    </row>
    <row r="2113" spans="1:14">
      <c r="A2113" s="27" t="s">
        <v>17</v>
      </c>
      <c r="B2113" s="191" t="s">
        <v>1760</v>
      </c>
      <c r="C2113" s="27">
        <v>6</v>
      </c>
      <c r="D2113" s="75" t="s">
        <v>2029</v>
      </c>
      <c r="E2113" s="193"/>
      <c r="F2113" s="114"/>
      <c r="G2113" s="189">
        <v>5.4</v>
      </c>
      <c r="H2113" s="178">
        <f t="shared" si="131"/>
        <v>5.4</v>
      </c>
      <c r="I2113" s="178"/>
      <c r="J2113" s="189">
        <f t="shared" si="130"/>
        <v>5.4</v>
      </c>
      <c r="K2113" s="189">
        <v>13.75</v>
      </c>
      <c r="L2113" s="177">
        <f t="shared" si="132"/>
        <v>74.25</v>
      </c>
      <c r="M2113" s="177"/>
      <c r="N2113" s="177">
        <f t="shared" si="133"/>
        <v>74.25</v>
      </c>
    </row>
    <row r="2114" spans="1:14">
      <c r="A2114" s="27" t="s">
        <v>17</v>
      </c>
      <c r="B2114" s="191" t="s">
        <v>1760</v>
      </c>
      <c r="C2114" s="27">
        <v>6</v>
      </c>
      <c r="D2114" s="75" t="s">
        <v>2030</v>
      </c>
      <c r="E2114" s="193"/>
      <c r="F2114" s="114"/>
      <c r="G2114" s="189">
        <v>8.1</v>
      </c>
      <c r="H2114" s="178">
        <f t="shared" si="131"/>
        <v>8.1</v>
      </c>
      <c r="I2114" s="178"/>
      <c r="J2114" s="189">
        <f t="shared" si="130"/>
        <v>8.1</v>
      </c>
      <c r="K2114" s="189">
        <v>13.75</v>
      </c>
      <c r="L2114" s="177">
        <f t="shared" si="132"/>
        <v>111.38</v>
      </c>
      <c r="M2114" s="177"/>
      <c r="N2114" s="177">
        <f t="shared" si="133"/>
        <v>111.38</v>
      </c>
    </row>
    <row r="2115" spans="1:14">
      <c r="A2115" s="27" t="s">
        <v>17</v>
      </c>
      <c r="B2115" s="191" t="s">
        <v>1760</v>
      </c>
      <c r="C2115" s="27">
        <v>6</v>
      </c>
      <c r="D2115" s="75" t="s">
        <v>2031</v>
      </c>
      <c r="E2115" s="193"/>
      <c r="F2115" s="114"/>
      <c r="G2115" s="189">
        <v>8.1</v>
      </c>
      <c r="H2115" s="178">
        <f t="shared" si="131"/>
        <v>8.1</v>
      </c>
      <c r="I2115" s="178"/>
      <c r="J2115" s="189">
        <f t="shared" si="130"/>
        <v>8.1</v>
      </c>
      <c r="K2115" s="189">
        <v>13.75</v>
      </c>
      <c r="L2115" s="177">
        <f t="shared" si="132"/>
        <v>111.38</v>
      </c>
      <c r="M2115" s="177"/>
      <c r="N2115" s="177">
        <f t="shared" si="133"/>
        <v>111.38</v>
      </c>
    </row>
    <row r="2116" spans="1:14">
      <c r="A2116" s="27" t="s">
        <v>17</v>
      </c>
      <c r="B2116" s="191" t="s">
        <v>1760</v>
      </c>
      <c r="C2116" s="27">
        <v>6</v>
      </c>
      <c r="D2116" s="75" t="s">
        <v>2032</v>
      </c>
      <c r="E2116" s="193"/>
      <c r="F2116" s="114"/>
      <c r="G2116" s="189">
        <v>10.7</v>
      </c>
      <c r="H2116" s="178">
        <f t="shared" si="131"/>
        <v>10.7</v>
      </c>
      <c r="I2116" s="178"/>
      <c r="J2116" s="189">
        <f t="shared" si="130"/>
        <v>10.7</v>
      </c>
      <c r="K2116" s="189">
        <v>13.75</v>
      </c>
      <c r="L2116" s="177">
        <f t="shared" si="132"/>
        <v>147.13</v>
      </c>
      <c r="M2116" s="177"/>
      <c r="N2116" s="177">
        <f t="shared" si="133"/>
        <v>147.13</v>
      </c>
    </row>
    <row r="2117" spans="1:14">
      <c r="A2117" s="27" t="s">
        <v>17</v>
      </c>
      <c r="B2117" s="191" t="s">
        <v>1760</v>
      </c>
      <c r="C2117" s="27">
        <v>6</v>
      </c>
      <c r="D2117" s="75" t="s">
        <v>2033</v>
      </c>
      <c r="E2117" s="193"/>
      <c r="F2117" s="114"/>
      <c r="G2117" s="189">
        <v>10.7</v>
      </c>
      <c r="H2117" s="178">
        <f t="shared" si="131"/>
        <v>10.7</v>
      </c>
      <c r="I2117" s="178"/>
      <c r="J2117" s="189">
        <f t="shared" ref="J2117:J2160" si="134">H2117</f>
        <v>10.7</v>
      </c>
      <c r="K2117" s="189">
        <v>13.75</v>
      </c>
      <c r="L2117" s="177">
        <f t="shared" si="132"/>
        <v>147.13</v>
      </c>
      <c r="M2117" s="177"/>
      <c r="N2117" s="177">
        <f t="shared" si="133"/>
        <v>147.13</v>
      </c>
    </row>
    <row r="2118" spans="1:14">
      <c r="A2118" s="27" t="s">
        <v>17</v>
      </c>
      <c r="B2118" s="191" t="s">
        <v>1760</v>
      </c>
      <c r="C2118" s="27">
        <v>7</v>
      </c>
      <c r="D2118" s="203" t="s">
        <v>2034</v>
      </c>
      <c r="E2118" s="193"/>
      <c r="F2118" s="114"/>
      <c r="G2118" s="189">
        <v>25.3</v>
      </c>
      <c r="H2118" s="178">
        <f t="shared" ref="H2118:H2160" si="135">SUBTOTAL(9,E2118:G2118)</f>
        <v>25.3</v>
      </c>
      <c r="I2118" s="178"/>
      <c r="J2118" s="189">
        <f t="shared" si="134"/>
        <v>25.3</v>
      </c>
      <c r="K2118" s="189">
        <v>13.75</v>
      </c>
      <c r="L2118" s="177">
        <f t="shared" ref="L2118:L2160" si="136">ROUND(H2118*K2118,2)</f>
        <v>347.88</v>
      </c>
      <c r="M2118" s="177"/>
      <c r="N2118" s="177">
        <f t="shared" ref="N2118:N2160" si="137">L2118-M2118</f>
        <v>347.88</v>
      </c>
    </row>
    <row r="2119" spans="1:14">
      <c r="A2119" s="27" t="s">
        <v>17</v>
      </c>
      <c r="B2119" s="191" t="s">
        <v>1760</v>
      </c>
      <c r="C2119" s="27">
        <v>7</v>
      </c>
      <c r="D2119" s="203" t="s">
        <v>2035</v>
      </c>
      <c r="E2119" s="193"/>
      <c r="F2119" s="114"/>
      <c r="G2119" s="189">
        <v>23.2</v>
      </c>
      <c r="H2119" s="178">
        <f t="shared" si="135"/>
        <v>23.2</v>
      </c>
      <c r="I2119" s="178"/>
      <c r="J2119" s="189">
        <f t="shared" si="134"/>
        <v>23.2</v>
      </c>
      <c r="K2119" s="189">
        <v>13.75</v>
      </c>
      <c r="L2119" s="177">
        <f t="shared" si="136"/>
        <v>319</v>
      </c>
      <c r="M2119" s="177"/>
      <c r="N2119" s="177">
        <f t="shared" si="137"/>
        <v>319</v>
      </c>
    </row>
    <row r="2120" spans="1:14">
      <c r="A2120" s="27" t="s">
        <v>17</v>
      </c>
      <c r="B2120" s="191" t="s">
        <v>1760</v>
      </c>
      <c r="C2120" s="27">
        <v>7</v>
      </c>
      <c r="D2120" s="203" t="s">
        <v>2036</v>
      </c>
      <c r="E2120" s="193"/>
      <c r="F2120" s="114"/>
      <c r="G2120" s="189">
        <v>23.2</v>
      </c>
      <c r="H2120" s="178">
        <f t="shared" si="135"/>
        <v>23.2</v>
      </c>
      <c r="I2120" s="178"/>
      <c r="J2120" s="189">
        <f t="shared" si="134"/>
        <v>23.2</v>
      </c>
      <c r="K2120" s="189">
        <v>13.75</v>
      </c>
      <c r="L2120" s="177">
        <f t="shared" si="136"/>
        <v>319</v>
      </c>
      <c r="M2120" s="177"/>
      <c r="N2120" s="177">
        <f t="shared" si="137"/>
        <v>319</v>
      </c>
    </row>
    <row r="2121" spans="1:14">
      <c r="A2121" s="27" t="s">
        <v>17</v>
      </c>
      <c r="B2121" s="191" t="s">
        <v>1760</v>
      </c>
      <c r="C2121" s="27">
        <v>7</v>
      </c>
      <c r="D2121" s="203" t="s">
        <v>721</v>
      </c>
      <c r="E2121" s="193"/>
      <c r="F2121" s="114"/>
      <c r="G2121" s="189">
        <v>23.2</v>
      </c>
      <c r="H2121" s="178">
        <f t="shared" si="135"/>
        <v>23.2</v>
      </c>
      <c r="I2121" s="178"/>
      <c r="J2121" s="189">
        <f t="shared" si="134"/>
        <v>23.2</v>
      </c>
      <c r="K2121" s="189">
        <v>13.75</v>
      </c>
      <c r="L2121" s="177">
        <f t="shared" si="136"/>
        <v>319</v>
      </c>
      <c r="M2121" s="177"/>
      <c r="N2121" s="177">
        <f t="shared" si="137"/>
        <v>319</v>
      </c>
    </row>
    <row r="2122" spans="1:14">
      <c r="A2122" s="27" t="s">
        <v>17</v>
      </c>
      <c r="B2122" s="191" t="s">
        <v>1760</v>
      </c>
      <c r="C2122" s="27">
        <v>7</v>
      </c>
      <c r="D2122" s="203" t="s">
        <v>2037</v>
      </c>
      <c r="E2122" s="193"/>
      <c r="F2122" s="114"/>
      <c r="G2122" s="189">
        <v>23.2</v>
      </c>
      <c r="H2122" s="178">
        <f t="shared" si="135"/>
        <v>23.2</v>
      </c>
      <c r="I2122" s="178"/>
      <c r="J2122" s="189">
        <f t="shared" si="134"/>
        <v>23.2</v>
      </c>
      <c r="K2122" s="189">
        <v>13.75</v>
      </c>
      <c r="L2122" s="177">
        <f t="shared" si="136"/>
        <v>319</v>
      </c>
      <c r="M2122" s="177"/>
      <c r="N2122" s="177">
        <f t="shared" si="137"/>
        <v>319</v>
      </c>
    </row>
    <row r="2123" spans="1:14">
      <c r="A2123" s="27" t="s">
        <v>17</v>
      </c>
      <c r="B2123" s="191" t="s">
        <v>1760</v>
      </c>
      <c r="C2123" s="27">
        <v>7</v>
      </c>
      <c r="D2123" s="203" t="s">
        <v>2038</v>
      </c>
      <c r="E2123" s="193"/>
      <c r="F2123" s="114"/>
      <c r="G2123" s="189">
        <v>23.2</v>
      </c>
      <c r="H2123" s="178">
        <f t="shared" si="135"/>
        <v>23.2</v>
      </c>
      <c r="I2123" s="178"/>
      <c r="J2123" s="189">
        <f t="shared" si="134"/>
        <v>23.2</v>
      </c>
      <c r="K2123" s="189">
        <v>13.75</v>
      </c>
      <c r="L2123" s="177">
        <f t="shared" si="136"/>
        <v>319</v>
      </c>
      <c r="M2123" s="177"/>
      <c r="N2123" s="177">
        <f t="shared" si="137"/>
        <v>319</v>
      </c>
    </row>
    <row r="2124" spans="1:14">
      <c r="A2124" s="27" t="s">
        <v>17</v>
      </c>
      <c r="B2124" s="191" t="s">
        <v>1760</v>
      </c>
      <c r="C2124" s="27">
        <v>7</v>
      </c>
      <c r="D2124" s="203" t="s">
        <v>2039</v>
      </c>
      <c r="E2124" s="193"/>
      <c r="F2124" s="114"/>
      <c r="G2124" s="189">
        <v>23.2</v>
      </c>
      <c r="H2124" s="178">
        <f t="shared" si="135"/>
        <v>23.2</v>
      </c>
      <c r="I2124" s="178"/>
      <c r="J2124" s="189">
        <f t="shared" si="134"/>
        <v>23.2</v>
      </c>
      <c r="K2124" s="189">
        <v>13.75</v>
      </c>
      <c r="L2124" s="177">
        <f t="shared" si="136"/>
        <v>319</v>
      </c>
      <c r="M2124" s="177"/>
      <c r="N2124" s="177">
        <f t="shared" si="137"/>
        <v>319</v>
      </c>
    </row>
    <row r="2125" spans="1:14">
      <c r="A2125" s="27" t="s">
        <v>17</v>
      </c>
      <c r="B2125" s="191" t="s">
        <v>1760</v>
      </c>
      <c r="C2125" s="27">
        <v>7</v>
      </c>
      <c r="D2125" s="203" t="s">
        <v>2040</v>
      </c>
      <c r="E2125" s="193"/>
      <c r="F2125" s="114"/>
      <c r="G2125" s="189">
        <v>23.2</v>
      </c>
      <c r="H2125" s="178">
        <f t="shared" si="135"/>
        <v>23.2</v>
      </c>
      <c r="I2125" s="178"/>
      <c r="J2125" s="189">
        <f t="shared" si="134"/>
        <v>23.2</v>
      </c>
      <c r="K2125" s="189">
        <v>13.75</v>
      </c>
      <c r="L2125" s="177">
        <f t="shared" si="136"/>
        <v>319</v>
      </c>
      <c r="M2125" s="177"/>
      <c r="N2125" s="177">
        <f t="shared" si="137"/>
        <v>319</v>
      </c>
    </row>
    <row r="2126" spans="1:14">
      <c r="A2126" s="27" t="s">
        <v>17</v>
      </c>
      <c r="B2126" s="191" t="s">
        <v>1760</v>
      </c>
      <c r="C2126" s="27">
        <v>7</v>
      </c>
      <c r="D2126" s="203" t="s">
        <v>2041</v>
      </c>
      <c r="E2126" s="193"/>
      <c r="F2126" s="114"/>
      <c r="G2126" s="189">
        <v>23.2</v>
      </c>
      <c r="H2126" s="178">
        <f t="shared" si="135"/>
        <v>23.2</v>
      </c>
      <c r="I2126" s="178"/>
      <c r="J2126" s="189">
        <f t="shared" si="134"/>
        <v>23.2</v>
      </c>
      <c r="K2126" s="189">
        <v>13.75</v>
      </c>
      <c r="L2126" s="177">
        <f t="shared" si="136"/>
        <v>319</v>
      </c>
      <c r="M2126" s="177"/>
      <c r="N2126" s="177">
        <f t="shared" si="137"/>
        <v>319</v>
      </c>
    </row>
    <row r="2127" spans="1:14">
      <c r="A2127" s="27" t="s">
        <v>17</v>
      </c>
      <c r="B2127" s="191" t="s">
        <v>1760</v>
      </c>
      <c r="C2127" s="27">
        <v>7</v>
      </c>
      <c r="D2127" s="203" t="s">
        <v>2042</v>
      </c>
      <c r="E2127" s="193"/>
      <c r="F2127" s="114"/>
      <c r="G2127" s="189">
        <v>23.2</v>
      </c>
      <c r="H2127" s="178">
        <f t="shared" si="135"/>
        <v>23.2</v>
      </c>
      <c r="I2127" s="178"/>
      <c r="J2127" s="189">
        <f t="shared" si="134"/>
        <v>23.2</v>
      </c>
      <c r="K2127" s="189">
        <v>13.75</v>
      </c>
      <c r="L2127" s="177">
        <f t="shared" si="136"/>
        <v>319</v>
      </c>
      <c r="M2127" s="177"/>
      <c r="N2127" s="177">
        <f t="shared" si="137"/>
        <v>319</v>
      </c>
    </row>
    <row r="2128" spans="1:14">
      <c r="A2128" s="27" t="s">
        <v>17</v>
      </c>
      <c r="B2128" s="191" t="s">
        <v>1760</v>
      </c>
      <c r="C2128" s="27">
        <v>7</v>
      </c>
      <c r="D2128" s="203" t="s">
        <v>2043</v>
      </c>
      <c r="E2128" s="193"/>
      <c r="F2128" s="114"/>
      <c r="G2128" s="189">
        <v>23.2</v>
      </c>
      <c r="H2128" s="178">
        <f t="shared" si="135"/>
        <v>23.2</v>
      </c>
      <c r="I2128" s="178"/>
      <c r="J2128" s="189">
        <f t="shared" si="134"/>
        <v>23.2</v>
      </c>
      <c r="K2128" s="189">
        <v>13.75</v>
      </c>
      <c r="L2128" s="177">
        <f t="shared" si="136"/>
        <v>319</v>
      </c>
      <c r="M2128" s="177"/>
      <c r="N2128" s="177">
        <f t="shared" si="137"/>
        <v>319</v>
      </c>
    </row>
    <row r="2129" spans="1:14">
      <c r="A2129" s="27" t="s">
        <v>17</v>
      </c>
      <c r="B2129" s="191" t="s">
        <v>1760</v>
      </c>
      <c r="C2129" s="27">
        <v>7</v>
      </c>
      <c r="D2129" s="203" t="s">
        <v>2044</v>
      </c>
      <c r="E2129" s="193"/>
      <c r="F2129" s="114"/>
      <c r="G2129" s="189">
        <v>23.2</v>
      </c>
      <c r="H2129" s="178">
        <f t="shared" si="135"/>
        <v>23.2</v>
      </c>
      <c r="I2129" s="178"/>
      <c r="J2129" s="189">
        <f t="shared" si="134"/>
        <v>23.2</v>
      </c>
      <c r="K2129" s="189">
        <v>13.75</v>
      </c>
      <c r="L2129" s="177">
        <f t="shared" si="136"/>
        <v>319</v>
      </c>
      <c r="M2129" s="177"/>
      <c r="N2129" s="177">
        <f t="shared" si="137"/>
        <v>319</v>
      </c>
    </row>
    <row r="2130" spans="1:14">
      <c r="A2130" s="27" t="s">
        <v>17</v>
      </c>
      <c r="B2130" s="191" t="s">
        <v>1760</v>
      </c>
      <c r="C2130" s="27">
        <v>7</v>
      </c>
      <c r="D2130" s="203" t="s">
        <v>2045</v>
      </c>
      <c r="E2130" s="193"/>
      <c r="F2130" s="114"/>
      <c r="G2130" s="189">
        <v>23.2</v>
      </c>
      <c r="H2130" s="178">
        <f t="shared" si="135"/>
        <v>23.2</v>
      </c>
      <c r="I2130" s="178"/>
      <c r="J2130" s="189">
        <f t="shared" si="134"/>
        <v>23.2</v>
      </c>
      <c r="K2130" s="189">
        <v>13.75</v>
      </c>
      <c r="L2130" s="177">
        <f t="shared" si="136"/>
        <v>319</v>
      </c>
      <c r="M2130" s="177"/>
      <c r="N2130" s="177">
        <f t="shared" si="137"/>
        <v>319</v>
      </c>
    </row>
    <row r="2131" spans="1:14">
      <c r="A2131" s="27" t="s">
        <v>17</v>
      </c>
      <c r="B2131" s="191" t="s">
        <v>1760</v>
      </c>
      <c r="C2131" s="27">
        <v>7</v>
      </c>
      <c r="D2131" s="203" t="s">
        <v>2046</v>
      </c>
      <c r="E2131" s="193"/>
      <c r="F2131" s="114"/>
      <c r="G2131" s="189">
        <v>23.2</v>
      </c>
      <c r="H2131" s="178">
        <f t="shared" si="135"/>
        <v>23.2</v>
      </c>
      <c r="I2131" s="178"/>
      <c r="J2131" s="189">
        <f t="shared" si="134"/>
        <v>23.2</v>
      </c>
      <c r="K2131" s="189">
        <v>13.75</v>
      </c>
      <c r="L2131" s="177">
        <f t="shared" si="136"/>
        <v>319</v>
      </c>
      <c r="M2131" s="177"/>
      <c r="N2131" s="177">
        <f t="shared" si="137"/>
        <v>319</v>
      </c>
    </row>
    <row r="2132" spans="1:14">
      <c r="A2132" s="27" t="s">
        <v>17</v>
      </c>
      <c r="B2132" s="191" t="s">
        <v>1760</v>
      </c>
      <c r="C2132" s="27">
        <v>7</v>
      </c>
      <c r="D2132" s="203" t="s">
        <v>2047</v>
      </c>
      <c r="E2132" s="193"/>
      <c r="F2132" s="114"/>
      <c r="G2132" s="189">
        <v>23.2</v>
      </c>
      <c r="H2132" s="178">
        <f t="shared" si="135"/>
        <v>23.2</v>
      </c>
      <c r="I2132" s="178"/>
      <c r="J2132" s="189">
        <f t="shared" si="134"/>
        <v>23.2</v>
      </c>
      <c r="K2132" s="189">
        <v>13.75</v>
      </c>
      <c r="L2132" s="177">
        <f t="shared" si="136"/>
        <v>319</v>
      </c>
      <c r="M2132" s="177"/>
      <c r="N2132" s="177">
        <f t="shared" si="137"/>
        <v>319</v>
      </c>
    </row>
    <row r="2133" spans="1:14">
      <c r="A2133" s="27" t="s">
        <v>17</v>
      </c>
      <c r="B2133" s="191" t="s">
        <v>1760</v>
      </c>
      <c r="C2133" s="27">
        <v>7</v>
      </c>
      <c r="D2133" s="203" t="s">
        <v>1990</v>
      </c>
      <c r="E2133" s="193"/>
      <c r="F2133" s="114"/>
      <c r="G2133" s="189">
        <v>23.2</v>
      </c>
      <c r="H2133" s="178">
        <f t="shared" si="135"/>
        <v>23.2</v>
      </c>
      <c r="I2133" s="178"/>
      <c r="J2133" s="189">
        <f t="shared" si="134"/>
        <v>23.2</v>
      </c>
      <c r="K2133" s="189">
        <v>13.75</v>
      </c>
      <c r="L2133" s="177">
        <f t="shared" si="136"/>
        <v>319</v>
      </c>
      <c r="M2133" s="177"/>
      <c r="N2133" s="177">
        <f t="shared" si="137"/>
        <v>319</v>
      </c>
    </row>
    <row r="2134" spans="1:14">
      <c r="A2134" s="27" t="s">
        <v>17</v>
      </c>
      <c r="B2134" s="191" t="s">
        <v>1760</v>
      </c>
      <c r="C2134" s="27">
        <v>7</v>
      </c>
      <c r="D2134" s="203" t="s">
        <v>2048</v>
      </c>
      <c r="E2134" s="193"/>
      <c r="F2134" s="114"/>
      <c r="G2134" s="189">
        <v>23.2</v>
      </c>
      <c r="H2134" s="178">
        <f t="shared" si="135"/>
        <v>23.2</v>
      </c>
      <c r="I2134" s="178"/>
      <c r="J2134" s="189">
        <f t="shared" si="134"/>
        <v>23.2</v>
      </c>
      <c r="K2134" s="189">
        <v>13.75</v>
      </c>
      <c r="L2134" s="177">
        <f t="shared" si="136"/>
        <v>319</v>
      </c>
      <c r="M2134" s="177"/>
      <c r="N2134" s="177">
        <f t="shared" si="137"/>
        <v>319</v>
      </c>
    </row>
    <row r="2135" spans="1:14">
      <c r="A2135" s="27" t="s">
        <v>17</v>
      </c>
      <c r="B2135" s="191" t="s">
        <v>1760</v>
      </c>
      <c r="C2135" s="27">
        <v>7</v>
      </c>
      <c r="D2135" s="203" t="s">
        <v>2049</v>
      </c>
      <c r="E2135" s="193"/>
      <c r="F2135" s="114"/>
      <c r="G2135" s="189">
        <v>23.2</v>
      </c>
      <c r="H2135" s="178">
        <f t="shared" si="135"/>
        <v>23.2</v>
      </c>
      <c r="I2135" s="178"/>
      <c r="J2135" s="189">
        <f t="shared" si="134"/>
        <v>23.2</v>
      </c>
      <c r="K2135" s="189">
        <v>13.75</v>
      </c>
      <c r="L2135" s="177">
        <f t="shared" si="136"/>
        <v>319</v>
      </c>
      <c r="M2135" s="177"/>
      <c r="N2135" s="177">
        <f t="shared" si="137"/>
        <v>319</v>
      </c>
    </row>
    <row r="2136" spans="1:14">
      <c r="A2136" s="27" t="s">
        <v>17</v>
      </c>
      <c r="B2136" s="191" t="s">
        <v>1760</v>
      </c>
      <c r="C2136" s="27">
        <v>7</v>
      </c>
      <c r="D2136" s="203" t="s">
        <v>2050</v>
      </c>
      <c r="E2136" s="193"/>
      <c r="F2136" s="114"/>
      <c r="G2136" s="189">
        <v>23.2</v>
      </c>
      <c r="H2136" s="178">
        <f t="shared" si="135"/>
        <v>23.2</v>
      </c>
      <c r="I2136" s="178"/>
      <c r="J2136" s="189">
        <f t="shared" si="134"/>
        <v>23.2</v>
      </c>
      <c r="K2136" s="189">
        <v>13.75</v>
      </c>
      <c r="L2136" s="177">
        <f t="shared" si="136"/>
        <v>319</v>
      </c>
      <c r="M2136" s="177"/>
      <c r="N2136" s="177">
        <f t="shared" si="137"/>
        <v>319</v>
      </c>
    </row>
    <row r="2137" spans="1:14">
      <c r="A2137" s="27" t="s">
        <v>17</v>
      </c>
      <c r="B2137" s="191" t="s">
        <v>1760</v>
      </c>
      <c r="C2137" s="27">
        <v>7</v>
      </c>
      <c r="D2137" s="203" t="s">
        <v>2051</v>
      </c>
      <c r="E2137" s="193"/>
      <c r="F2137" s="114"/>
      <c r="G2137" s="189">
        <v>23.2</v>
      </c>
      <c r="H2137" s="178">
        <f t="shared" si="135"/>
        <v>23.2</v>
      </c>
      <c r="I2137" s="178"/>
      <c r="J2137" s="189">
        <f t="shared" si="134"/>
        <v>23.2</v>
      </c>
      <c r="K2137" s="189">
        <v>13.75</v>
      </c>
      <c r="L2137" s="177">
        <f t="shared" si="136"/>
        <v>319</v>
      </c>
      <c r="M2137" s="177"/>
      <c r="N2137" s="177">
        <f t="shared" si="137"/>
        <v>319</v>
      </c>
    </row>
    <row r="2138" spans="1:14">
      <c r="A2138" s="27" t="s">
        <v>17</v>
      </c>
      <c r="B2138" s="191" t="s">
        <v>1760</v>
      </c>
      <c r="C2138" s="27">
        <v>7</v>
      </c>
      <c r="D2138" s="203" t="s">
        <v>2052</v>
      </c>
      <c r="E2138" s="193"/>
      <c r="F2138" s="114"/>
      <c r="G2138" s="189">
        <v>23.2</v>
      </c>
      <c r="H2138" s="178">
        <f t="shared" si="135"/>
        <v>23.2</v>
      </c>
      <c r="I2138" s="178"/>
      <c r="J2138" s="189">
        <f t="shared" si="134"/>
        <v>23.2</v>
      </c>
      <c r="K2138" s="189">
        <v>13.75</v>
      </c>
      <c r="L2138" s="177">
        <f t="shared" si="136"/>
        <v>319</v>
      </c>
      <c r="M2138" s="177"/>
      <c r="N2138" s="177">
        <f t="shared" si="137"/>
        <v>319</v>
      </c>
    </row>
    <row r="2139" spans="1:14">
      <c r="A2139" s="27" t="s">
        <v>17</v>
      </c>
      <c r="B2139" s="191" t="s">
        <v>1760</v>
      </c>
      <c r="C2139" s="27">
        <v>7</v>
      </c>
      <c r="D2139" s="203" t="s">
        <v>2053</v>
      </c>
      <c r="E2139" s="193"/>
      <c r="F2139" s="114"/>
      <c r="G2139" s="189">
        <v>23.2</v>
      </c>
      <c r="H2139" s="178">
        <f t="shared" si="135"/>
        <v>23.2</v>
      </c>
      <c r="I2139" s="178"/>
      <c r="J2139" s="189">
        <f t="shared" si="134"/>
        <v>23.2</v>
      </c>
      <c r="K2139" s="189">
        <v>13.75</v>
      </c>
      <c r="L2139" s="177">
        <f t="shared" si="136"/>
        <v>319</v>
      </c>
      <c r="M2139" s="177"/>
      <c r="N2139" s="177">
        <f t="shared" si="137"/>
        <v>319</v>
      </c>
    </row>
    <row r="2140" spans="1:14">
      <c r="A2140" s="27" t="s">
        <v>17</v>
      </c>
      <c r="B2140" s="191" t="s">
        <v>1760</v>
      </c>
      <c r="C2140" s="27">
        <v>7</v>
      </c>
      <c r="D2140" s="203" t="s">
        <v>241</v>
      </c>
      <c r="E2140" s="193"/>
      <c r="F2140" s="114"/>
      <c r="G2140" s="189">
        <v>23.2</v>
      </c>
      <c r="H2140" s="178">
        <f t="shared" si="135"/>
        <v>23.2</v>
      </c>
      <c r="I2140" s="178"/>
      <c r="J2140" s="189">
        <f t="shared" si="134"/>
        <v>23.2</v>
      </c>
      <c r="K2140" s="189">
        <v>13.75</v>
      </c>
      <c r="L2140" s="177">
        <f t="shared" si="136"/>
        <v>319</v>
      </c>
      <c r="M2140" s="177"/>
      <c r="N2140" s="177">
        <f t="shared" si="137"/>
        <v>319</v>
      </c>
    </row>
    <row r="2141" spans="1:14">
      <c r="A2141" s="27" t="s">
        <v>17</v>
      </c>
      <c r="B2141" s="191" t="s">
        <v>1760</v>
      </c>
      <c r="C2141" s="27">
        <v>7</v>
      </c>
      <c r="D2141" s="203" t="s">
        <v>2054</v>
      </c>
      <c r="E2141" s="193"/>
      <c r="F2141" s="114"/>
      <c r="G2141" s="189">
        <v>23.2</v>
      </c>
      <c r="H2141" s="178">
        <f t="shared" si="135"/>
        <v>23.2</v>
      </c>
      <c r="I2141" s="178"/>
      <c r="J2141" s="189">
        <f t="shared" si="134"/>
        <v>23.2</v>
      </c>
      <c r="K2141" s="189">
        <v>13.75</v>
      </c>
      <c r="L2141" s="177">
        <f t="shared" si="136"/>
        <v>319</v>
      </c>
      <c r="M2141" s="177"/>
      <c r="N2141" s="177">
        <f t="shared" si="137"/>
        <v>319</v>
      </c>
    </row>
    <row r="2142" spans="1:14">
      <c r="A2142" s="27" t="s">
        <v>17</v>
      </c>
      <c r="B2142" s="191" t="s">
        <v>1760</v>
      </c>
      <c r="C2142" s="27">
        <v>7</v>
      </c>
      <c r="D2142" s="203" t="s">
        <v>2055</v>
      </c>
      <c r="E2142" s="193"/>
      <c r="F2142" s="114"/>
      <c r="G2142" s="189">
        <v>23.2</v>
      </c>
      <c r="H2142" s="178">
        <f t="shared" si="135"/>
        <v>23.2</v>
      </c>
      <c r="I2142" s="178"/>
      <c r="J2142" s="189">
        <f t="shared" si="134"/>
        <v>23.2</v>
      </c>
      <c r="K2142" s="189">
        <v>13.75</v>
      </c>
      <c r="L2142" s="177">
        <f t="shared" si="136"/>
        <v>319</v>
      </c>
      <c r="M2142" s="177"/>
      <c r="N2142" s="177">
        <f t="shared" si="137"/>
        <v>319</v>
      </c>
    </row>
    <row r="2143" spans="1:14">
      <c r="A2143" s="27" t="s">
        <v>17</v>
      </c>
      <c r="B2143" s="191" t="s">
        <v>1760</v>
      </c>
      <c r="C2143" s="27">
        <v>7</v>
      </c>
      <c r="D2143" s="203" t="s">
        <v>2056</v>
      </c>
      <c r="E2143" s="193"/>
      <c r="F2143" s="114"/>
      <c r="G2143" s="189">
        <v>23.2</v>
      </c>
      <c r="H2143" s="178">
        <f t="shared" si="135"/>
        <v>23.2</v>
      </c>
      <c r="I2143" s="178"/>
      <c r="J2143" s="189">
        <f t="shared" si="134"/>
        <v>23.2</v>
      </c>
      <c r="K2143" s="189">
        <v>13.75</v>
      </c>
      <c r="L2143" s="177">
        <f t="shared" si="136"/>
        <v>319</v>
      </c>
      <c r="M2143" s="177"/>
      <c r="N2143" s="177">
        <f t="shared" si="137"/>
        <v>319</v>
      </c>
    </row>
    <row r="2144" spans="1:14">
      <c r="A2144" s="27" t="s">
        <v>17</v>
      </c>
      <c r="B2144" s="191" t="s">
        <v>1760</v>
      </c>
      <c r="C2144" s="27">
        <v>7</v>
      </c>
      <c r="D2144" s="203" t="s">
        <v>2057</v>
      </c>
      <c r="E2144" s="193"/>
      <c r="F2144" s="114"/>
      <c r="G2144" s="189">
        <v>23.2</v>
      </c>
      <c r="H2144" s="178">
        <f t="shared" si="135"/>
        <v>23.2</v>
      </c>
      <c r="I2144" s="178"/>
      <c r="J2144" s="189">
        <f t="shared" si="134"/>
        <v>23.2</v>
      </c>
      <c r="K2144" s="189">
        <v>13.75</v>
      </c>
      <c r="L2144" s="177">
        <f t="shared" si="136"/>
        <v>319</v>
      </c>
      <c r="M2144" s="177"/>
      <c r="N2144" s="177">
        <f t="shared" si="137"/>
        <v>319</v>
      </c>
    </row>
    <row r="2145" spans="1:14">
      <c r="A2145" s="27" t="s">
        <v>17</v>
      </c>
      <c r="B2145" s="191" t="s">
        <v>1760</v>
      </c>
      <c r="C2145" s="27">
        <v>7</v>
      </c>
      <c r="D2145" s="203" t="s">
        <v>2058</v>
      </c>
      <c r="E2145" s="193"/>
      <c r="F2145" s="114"/>
      <c r="G2145" s="189">
        <v>23.2</v>
      </c>
      <c r="H2145" s="178">
        <f t="shared" si="135"/>
        <v>23.2</v>
      </c>
      <c r="I2145" s="178"/>
      <c r="J2145" s="189">
        <f t="shared" si="134"/>
        <v>23.2</v>
      </c>
      <c r="K2145" s="189">
        <v>13.75</v>
      </c>
      <c r="L2145" s="177">
        <f t="shared" si="136"/>
        <v>319</v>
      </c>
      <c r="M2145" s="177"/>
      <c r="N2145" s="177">
        <f t="shared" si="137"/>
        <v>319</v>
      </c>
    </row>
    <row r="2146" spans="1:14">
      <c r="A2146" s="27" t="s">
        <v>17</v>
      </c>
      <c r="B2146" s="191" t="s">
        <v>1760</v>
      </c>
      <c r="C2146" s="27">
        <v>7</v>
      </c>
      <c r="D2146" s="203" t="s">
        <v>2059</v>
      </c>
      <c r="E2146" s="193"/>
      <c r="F2146" s="114"/>
      <c r="G2146" s="189">
        <v>23.2</v>
      </c>
      <c r="H2146" s="178">
        <f t="shared" si="135"/>
        <v>23.2</v>
      </c>
      <c r="I2146" s="178"/>
      <c r="J2146" s="189">
        <f t="shared" si="134"/>
        <v>23.2</v>
      </c>
      <c r="K2146" s="189">
        <v>13.75</v>
      </c>
      <c r="L2146" s="177">
        <f t="shared" si="136"/>
        <v>319</v>
      </c>
      <c r="M2146" s="177"/>
      <c r="N2146" s="177">
        <f t="shared" si="137"/>
        <v>319</v>
      </c>
    </row>
    <row r="2147" spans="1:14">
      <c r="A2147" s="27" t="s">
        <v>17</v>
      </c>
      <c r="B2147" s="191" t="s">
        <v>1760</v>
      </c>
      <c r="C2147" s="27">
        <v>7</v>
      </c>
      <c r="D2147" s="203" t="s">
        <v>2060</v>
      </c>
      <c r="E2147" s="193"/>
      <c r="F2147" s="114"/>
      <c r="G2147" s="189">
        <v>23.2</v>
      </c>
      <c r="H2147" s="178">
        <f t="shared" si="135"/>
        <v>23.2</v>
      </c>
      <c r="I2147" s="178"/>
      <c r="J2147" s="189">
        <f t="shared" si="134"/>
        <v>23.2</v>
      </c>
      <c r="K2147" s="189">
        <v>13.75</v>
      </c>
      <c r="L2147" s="177">
        <f t="shared" si="136"/>
        <v>319</v>
      </c>
      <c r="M2147" s="177"/>
      <c r="N2147" s="177">
        <f t="shared" si="137"/>
        <v>319</v>
      </c>
    </row>
    <row r="2148" spans="1:14">
      <c r="A2148" s="27" t="s">
        <v>17</v>
      </c>
      <c r="B2148" s="191" t="s">
        <v>1760</v>
      </c>
      <c r="C2148" s="27">
        <v>7</v>
      </c>
      <c r="D2148" s="203" t="s">
        <v>2061</v>
      </c>
      <c r="E2148" s="193"/>
      <c r="F2148" s="114"/>
      <c r="G2148" s="189">
        <v>23.2</v>
      </c>
      <c r="H2148" s="178">
        <f t="shared" si="135"/>
        <v>23.2</v>
      </c>
      <c r="I2148" s="178"/>
      <c r="J2148" s="189">
        <f t="shared" si="134"/>
        <v>23.2</v>
      </c>
      <c r="K2148" s="189">
        <v>13.75</v>
      </c>
      <c r="L2148" s="177">
        <f t="shared" si="136"/>
        <v>319</v>
      </c>
      <c r="M2148" s="177"/>
      <c r="N2148" s="177">
        <f t="shared" si="137"/>
        <v>319</v>
      </c>
    </row>
    <row r="2149" spans="1:14">
      <c r="A2149" s="27" t="s">
        <v>17</v>
      </c>
      <c r="B2149" s="191" t="s">
        <v>1760</v>
      </c>
      <c r="C2149" s="27">
        <v>7</v>
      </c>
      <c r="D2149" s="203" t="s">
        <v>2062</v>
      </c>
      <c r="E2149" s="193"/>
      <c r="F2149" s="114"/>
      <c r="G2149" s="189">
        <v>23.2</v>
      </c>
      <c r="H2149" s="178">
        <f t="shared" si="135"/>
        <v>23.2</v>
      </c>
      <c r="I2149" s="178"/>
      <c r="J2149" s="189">
        <f t="shared" si="134"/>
        <v>23.2</v>
      </c>
      <c r="K2149" s="189">
        <v>13.75</v>
      </c>
      <c r="L2149" s="177">
        <f t="shared" si="136"/>
        <v>319</v>
      </c>
      <c r="M2149" s="177"/>
      <c r="N2149" s="177">
        <f t="shared" si="137"/>
        <v>319</v>
      </c>
    </row>
    <row r="2150" spans="1:14">
      <c r="A2150" s="27" t="s">
        <v>17</v>
      </c>
      <c r="B2150" s="191" t="s">
        <v>1760</v>
      </c>
      <c r="C2150" s="27">
        <v>7</v>
      </c>
      <c r="D2150" s="203" t="s">
        <v>2063</v>
      </c>
      <c r="E2150" s="193"/>
      <c r="F2150" s="114"/>
      <c r="G2150" s="189">
        <v>23.2</v>
      </c>
      <c r="H2150" s="178">
        <f t="shared" si="135"/>
        <v>23.2</v>
      </c>
      <c r="I2150" s="178"/>
      <c r="J2150" s="189">
        <f t="shared" si="134"/>
        <v>23.2</v>
      </c>
      <c r="K2150" s="189">
        <v>13.75</v>
      </c>
      <c r="L2150" s="177">
        <f t="shared" si="136"/>
        <v>319</v>
      </c>
      <c r="M2150" s="177"/>
      <c r="N2150" s="177">
        <f t="shared" si="137"/>
        <v>319</v>
      </c>
    </row>
    <row r="2151" spans="1:14">
      <c r="A2151" s="27" t="s">
        <v>17</v>
      </c>
      <c r="B2151" s="191" t="s">
        <v>1760</v>
      </c>
      <c r="C2151" s="27">
        <v>7</v>
      </c>
      <c r="D2151" s="203" t="s">
        <v>2064</v>
      </c>
      <c r="E2151" s="193"/>
      <c r="F2151" s="114"/>
      <c r="G2151" s="189">
        <v>23.2</v>
      </c>
      <c r="H2151" s="178">
        <f t="shared" si="135"/>
        <v>23.2</v>
      </c>
      <c r="I2151" s="178"/>
      <c r="J2151" s="189">
        <f t="shared" si="134"/>
        <v>23.2</v>
      </c>
      <c r="K2151" s="189">
        <v>13.75</v>
      </c>
      <c r="L2151" s="177">
        <f t="shared" si="136"/>
        <v>319</v>
      </c>
      <c r="M2151" s="177"/>
      <c r="N2151" s="177">
        <f t="shared" si="137"/>
        <v>319</v>
      </c>
    </row>
    <row r="2152" spans="1:14">
      <c r="A2152" s="27" t="s">
        <v>17</v>
      </c>
      <c r="B2152" s="191" t="s">
        <v>1760</v>
      </c>
      <c r="C2152" s="27">
        <v>7</v>
      </c>
      <c r="D2152" s="203" t="s">
        <v>949</v>
      </c>
      <c r="E2152" s="193"/>
      <c r="F2152" s="114"/>
      <c r="G2152" s="189">
        <v>23.2</v>
      </c>
      <c r="H2152" s="178">
        <f t="shared" si="135"/>
        <v>23.2</v>
      </c>
      <c r="I2152" s="178"/>
      <c r="J2152" s="189">
        <f t="shared" si="134"/>
        <v>23.2</v>
      </c>
      <c r="K2152" s="189">
        <v>13.75</v>
      </c>
      <c r="L2152" s="177">
        <f t="shared" si="136"/>
        <v>319</v>
      </c>
      <c r="M2152" s="177"/>
      <c r="N2152" s="177">
        <f t="shared" si="137"/>
        <v>319</v>
      </c>
    </row>
    <row r="2153" spans="1:14">
      <c r="A2153" s="27" t="s">
        <v>17</v>
      </c>
      <c r="B2153" s="191" t="s">
        <v>1760</v>
      </c>
      <c r="C2153" s="27">
        <v>7</v>
      </c>
      <c r="D2153" s="203" t="s">
        <v>2065</v>
      </c>
      <c r="E2153" s="193"/>
      <c r="F2153" s="114"/>
      <c r="G2153" s="189">
        <v>23.2</v>
      </c>
      <c r="H2153" s="178">
        <f t="shared" si="135"/>
        <v>23.2</v>
      </c>
      <c r="I2153" s="178"/>
      <c r="J2153" s="189">
        <f t="shared" si="134"/>
        <v>23.2</v>
      </c>
      <c r="K2153" s="189">
        <v>13.75</v>
      </c>
      <c r="L2153" s="177">
        <f t="shared" si="136"/>
        <v>319</v>
      </c>
      <c r="M2153" s="177"/>
      <c r="N2153" s="177">
        <f t="shared" si="137"/>
        <v>319</v>
      </c>
    </row>
    <row r="2154" spans="1:14">
      <c r="A2154" s="27" t="s">
        <v>17</v>
      </c>
      <c r="B2154" s="191" t="s">
        <v>1760</v>
      </c>
      <c r="C2154" s="27">
        <v>7</v>
      </c>
      <c r="D2154" s="203" t="s">
        <v>2066</v>
      </c>
      <c r="E2154" s="193"/>
      <c r="F2154" s="114"/>
      <c r="G2154" s="189">
        <v>23.2</v>
      </c>
      <c r="H2154" s="178">
        <f t="shared" si="135"/>
        <v>23.2</v>
      </c>
      <c r="I2154" s="178"/>
      <c r="J2154" s="189">
        <f t="shared" si="134"/>
        <v>23.2</v>
      </c>
      <c r="K2154" s="189">
        <v>13.75</v>
      </c>
      <c r="L2154" s="177">
        <f t="shared" si="136"/>
        <v>319</v>
      </c>
      <c r="M2154" s="177"/>
      <c r="N2154" s="177">
        <f t="shared" si="137"/>
        <v>319</v>
      </c>
    </row>
    <row r="2155" spans="1:14">
      <c r="A2155" s="27" t="s">
        <v>17</v>
      </c>
      <c r="B2155" s="204" t="s">
        <v>1760</v>
      </c>
      <c r="C2155" s="205">
        <v>7</v>
      </c>
      <c r="D2155" s="206" t="s">
        <v>2067</v>
      </c>
      <c r="E2155" s="193"/>
      <c r="F2155" s="114"/>
      <c r="G2155" s="189">
        <v>23.2</v>
      </c>
      <c r="H2155" s="178">
        <f t="shared" si="135"/>
        <v>23.2</v>
      </c>
      <c r="I2155" s="178"/>
      <c r="J2155" s="189">
        <f t="shared" si="134"/>
        <v>23.2</v>
      </c>
      <c r="K2155" s="189">
        <v>13.75</v>
      </c>
      <c r="L2155" s="177">
        <f t="shared" si="136"/>
        <v>319</v>
      </c>
      <c r="M2155" s="177"/>
      <c r="N2155" s="177">
        <f t="shared" si="137"/>
        <v>319</v>
      </c>
    </row>
    <row r="2156" spans="1:14">
      <c r="A2156" s="27" t="s">
        <v>17</v>
      </c>
      <c r="B2156" s="191" t="s">
        <v>1760</v>
      </c>
      <c r="C2156" s="27">
        <v>7</v>
      </c>
      <c r="D2156" s="75" t="s">
        <v>2068</v>
      </c>
      <c r="E2156" s="193"/>
      <c r="F2156" s="114"/>
      <c r="G2156" s="189">
        <v>23.2</v>
      </c>
      <c r="H2156" s="178">
        <f t="shared" si="135"/>
        <v>23.2</v>
      </c>
      <c r="I2156" s="178"/>
      <c r="J2156" s="189">
        <f t="shared" si="134"/>
        <v>23.2</v>
      </c>
      <c r="K2156" s="189">
        <v>13.75</v>
      </c>
      <c r="L2156" s="177">
        <f t="shared" si="136"/>
        <v>319</v>
      </c>
      <c r="M2156" s="177"/>
      <c r="N2156" s="177">
        <f t="shared" si="137"/>
        <v>319</v>
      </c>
    </row>
    <row r="2157" spans="1:14">
      <c r="A2157" s="27" t="s">
        <v>17</v>
      </c>
      <c r="B2157" s="191" t="s">
        <v>1760</v>
      </c>
      <c r="C2157" s="27">
        <v>7</v>
      </c>
      <c r="D2157" s="75" t="s">
        <v>2069</v>
      </c>
      <c r="E2157" s="193"/>
      <c r="F2157" s="114"/>
      <c r="G2157" s="189">
        <v>23.2</v>
      </c>
      <c r="H2157" s="178">
        <f t="shared" si="135"/>
        <v>23.2</v>
      </c>
      <c r="I2157" s="178"/>
      <c r="J2157" s="189">
        <f t="shared" si="134"/>
        <v>23.2</v>
      </c>
      <c r="K2157" s="189">
        <v>13.75</v>
      </c>
      <c r="L2157" s="177">
        <f t="shared" si="136"/>
        <v>319</v>
      </c>
      <c r="M2157" s="177"/>
      <c r="N2157" s="177">
        <f t="shared" si="137"/>
        <v>319</v>
      </c>
    </row>
    <row r="2158" spans="1:14">
      <c r="A2158" s="27" t="s">
        <v>17</v>
      </c>
      <c r="B2158" s="191" t="s">
        <v>1760</v>
      </c>
      <c r="C2158" s="27">
        <v>7</v>
      </c>
      <c r="D2158" s="75" t="s">
        <v>2070</v>
      </c>
      <c r="E2158" s="193"/>
      <c r="F2158" s="114"/>
      <c r="G2158" s="189">
        <v>23.23</v>
      </c>
      <c r="H2158" s="178">
        <f t="shared" si="135"/>
        <v>23.23</v>
      </c>
      <c r="I2158" s="178"/>
      <c r="J2158" s="189">
        <f t="shared" si="134"/>
        <v>23.23</v>
      </c>
      <c r="K2158" s="189">
        <v>13.75</v>
      </c>
      <c r="L2158" s="177">
        <f t="shared" si="136"/>
        <v>319.41</v>
      </c>
      <c r="M2158" s="177"/>
      <c r="N2158" s="177">
        <f t="shared" si="137"/>
        <v>319.41</v>
      </c>
    </row>
    <row r="2159" spans="1:14">
      <c r="A2159" s="25" t="s">
        <v>17</v>
      </c>
      <c r="B2159" s="27" t="s">
        <v>2071</v>
      </c>
      <c r="C2159" s="27" t="s">
        <v>2072</v>
      </c>
      <c r="D2159" s="27" t="s">
        <v>2073</v>
      </c>
      <c r="E2159" s="30"/>
      <c r="F2159" s="178">
        <v>3720</v>
      </c>
      <c r="G2159" s="177"/>
      <c r="H2159" s="178">
        <f t="shared" si="135"/>
        <v>3720</v>
      </c>
      <c r="I2159" s="178"/>
      <c r="J2159" s="177">
        <f t="shared" si="134"/>
        <v>3720</v>
      </c>
      <c r="K2159" s="177">
        <v>13.75</v>
      </c>
      <c r="L2159" s="177">
        <f t="shared" si="136"/>
        <v>51150</v>
      </c>
      <c r="M2159" s="177"/>
      <c r="N2159" s="177">
        <f t="shared" si="137"/>
        <v>51150</v>
      </c>
    </row>
    <row r="2160" spans="1:14">
      <c r="A2160" s="25" t="s">
        <v>17</v>
      </c>
      <c r="B2160" s="27" t="s">
        <v>2071</v>
      </c>
      <c r="C2160" s="27" t="s">
        <v>2074</v>
      </c>
      <c r="D2160" s="27" t="s">
        <v>2073</v>
      </c>
      <c r="E2160" s="30"/>
      <c r="F2160" s="178">
        <f>506+4.24</f>
        <v>510.24</v>
      </c>
      <c r="G2160" s="177"/>
      <c r="H2160" s="178">
        <f t="shared" si="135"/>
        <v>510.24</v>
      </c>
      <c r="I2160" s="178"/>
      <c r="J2160" s="177">
        <f t="shared" si="134"/>
        <v>510.24</v>
      </c>
      <c r="K2160" s="177">
        <v>13.75</v>
      </c>
      <c r="L2160" s="177">
        <f t="shared" si="136"/>
        <v>7015.8</v>
      </c>
      <c r="M2160" s="177"/>
      <c r="N2160" s="177">
        <f t="shared" si="137"/>
        <v>7015.8</v>
      </c>
    </row>
    <row r="2161" spans="1:14">
      <c r="A2161" s="207" t="s">
        <v>2075</v>
      </c>
      <c r="B2161" s="207" t="s">
        <v>18</v>
      </c>
      <c r="C2161" s="207"/>
      <c r="D2161" s="207"/>
      <c r="E2161" s="185"/>
      <c r="F2161" s="208">
        <f>SUM(F2162:F3726)</f>
        <v>647.19</v>
      </c>
      <c r="G2161" s="208">
        <f>SUM(G2162:G3726)</f>
        <v>14377.74</v>
      </c>
      <c r="H2161" s="208">
        <f>SUM(H2162:H3726)</f>
        <v>15024.93</v>
      </c>
      <c r="I2161" s="185">
        <f>SUM(I2162:I3726)</f>
        <v>2</v>
      </c>
      <c r="J2161" s="185">
        <f>SUM(J2162:J3726)</f>
        <v>15022.93</v>
      </c>
      <c r="K2161" s="185"/>
      <c r="L2161" s="185">
        <f>SUM(L2162:L3726)</f>
        <v>206595.22</v>
      </c>
      <c r="M2161" s="185">
        <f>I2161*K2161</f>
        <v>0</v>
      </c>
      <c r="N2161" s="185">
        <f>SUM(N2162:N3726)</f>
        <v>206567.72</v>
      </c>
    </row>
    <row r="2162" spans="1:14">
      <c r="A2162" s="191" t="s">
        <v>2075</v>
      </c>
      <c r="B2162" s="191" t="s">
        <v>2076</v>
      </c>
      <c r="C2162" s="191">
        <v>1</v>
      </c>
      <c r="D2162" s="191" t="s">
        <v>2077</v>
      </c>
      <c r="E2162" s="189"/>
      <c r="F2162" s="209"/>
      <c r="G2162" s="209">
        <v>7.8</v>
      </c>
      <c r="H2162" s="209">
        <f>SUBTOTAL(9,E2162:G2162)</f>
        <v>7.8</v>
      </c>
      <c r="I2162" s="189"/>
      <c r="J2162" s="189">
        <f t="shared" ref="J2162:J2225" si="138">H2162-I2162</f>
        <v>7.8</v>
      </c>
      <c r="K2162" s="189">
        <v>13.75</v>
      </c>
      <c r="L2162" s="189">
        <f>ROUND(H2162*K2162,2)</f>
        <v>107.25</v>
      </c>
      <c r="M2162" s="189"/>
      <c r="N2162" s="189">
        <f>L2162-M2162</f>
        <v>107.25</v>
      </c>
    </row>
    <row r="2163" spans="1:14">
      <c r="A2163" s="191" t="s">
        <v>2075</v>
      </c>
      <c r="B2163" s="191" t="s">
        <v>2076</v>
      </c>
      <c r="C2163" s="191">
        <v>1</v>
      </c>
      <c r="D2163" s="191" t="s">
        <v>2078</v>
      </c>
      <c r="E2163" s="189"/>
      <c r="F2163" s="209"/>
      <c r="G2163" s="209">
        <v>5.2</v>
      </c>
      <c r="H2163" s="209">
        <f t="shared" ref="H2163:H2226" si="139">SUBTOTAL(9,E2163:G2163)</f>
        <v>5.2</v>
      </c>
      <c r="I2163" s="189"/>
      <c r="J2163" s="189">
        <f t="shared" si="138"/>
        <v>5.2</v>
      </c>
      <c r="K2163" s="189">
        <v>13.75</v>
      </c>
      <c r="L2163" s="189">
        <f t="shared" ref="L2163:L2194" si="140">ROUND(H2163*K2163,2)</f>
        <v>71.5</v>
      </c>
      <c r="M2163" s="189"/>
      <c r="N2163" s="189">
        <f t="shared" ref="N2163:N2226" si="141">L2163-M2163</f>
        <v>71.5</v>
      </c>
    </row>
    <row r="2164" spans="1:14">
      <c r="A2164" s="191" t="s">
        <v>2075</v>
      </c>
      <c r="B2164" s="191" t="s">
        <v>2076</v>
      </c>
      <c r="C2164" s="191">
        <v>1</v>
      </c>
      <c r="D2164" s="191" t="s">
        <v>2079</v>
      </c>
      <c r="E2164" s="189"/>
      <c r="F2164" s="209"/>
      <c r="G2164" s="209">
        <v>2.6</v>
      </c>
      <c r="H2164" s="209">
        <f t="shared" si="139"/>
        <v>2.6</v>
      </c>
      <c r="I2164" s="189"/>
      <c r="J2164" s="189">
        <f t="shared" si="138"/>
        <v>2.6</v>
      </c>
      <c r="K2164" s="189">
        <v>13.75</v>
      </c>
      <c r="L2164" s="189">
        <f t="shared" si="140"/>
        <v>35.75</v>
      </c>
      <c r="M2164" s="189"/>
      <c r="N2164" s="189">
        <f t="shared" si="141"/>
        <v>35.75</v>
      </c>
    </row>
    <row r="2165" spans="1:14">
      <c r="A2165" s="191" t="s">
        <v>2075</v>
      </c>
      <c r="B2165" s="191" t="s">
        <v>2076</v>
      </c>
      <c r="C2165" s="191">
        <v>1</v>
      </c>
      <c r="D2165" s="191" t="s">
        <v>2080</v>
      </c>
      <c r="E2165" s="189"/>
      <c r="F2165" s="209"/>
      <c r="G2165" s="209">
        <v>7.8</v>
      </c>
      <c r="H2165" s="209">
        <f t="shared" si="139"/>
        <v>7.8</v>
      </c>
      <c r="I2165" s="189"/>
      <c r="J2165" s="189">
        <f t="shared" si="138"/>
        <v>7.8</v>
      </c>
      <c r="K2165" s="189">
        <v>13.75</v>
      </c>
      <c r="L2165" s="189">
        <f t="shared" si="140"/>
        <v>107.25</v>
      </c>
      <c r="M2165" s="189"/>
      <c r="N2165" s="189">
        <f t="shared" si="141"/>
        <v>107.25</v>
      </c>
    </row>
    <row r="2166" spans="1:14">
      <c r="A2166" s="191" t="s">
        <v>2075</v>
      </c>
      <c r="B2166" s="191" t="s">
        <v>2076</v>
      </c>
      <c r="C2166" s="191">
        <v>1</v>
      </c>
      <c r="D2166" s="191" t="s">
        <v>2081</v>
      </c>
      <c r="E2166" s="189"/>
      <c r="F2166" s="209"/>
      <c r="G2166" s="209">
        <v>2.6</v>
      </c>
      <c r="H2166" s="209">
        <f t="shared" si="139"/>
        <v>2.6</v>
      </c>
      <c r="I2166" s="189"/>
      <c r="J2166" s="189">
        <f t="shared" si="138"/>
        <v>2.6</v>
      </c>
      <c r="K2166" s="189">
        <v>13.75</v>
      </c>
      <c r="L2166" s="189">
        <f t="shared" si="140"/>
        <v>35.75</v>
      </c>
      <c r="M2166" s="189"/>
      <c r="N2166" s="189">
        <f t="shared" si="141"/>
        <v>35.75</v>
      </c>
    </row>
    <row r="2167" spans="1:14">
      <c r="A2167" s="191" t="s">
        <v>2075</v>
      </c>
      <c r="B2167" s="191" t="s">
        <v>2076</v>
      </c>
      <c r="C2167" s="191">
        <v>1</v>
      </c>
      <c r="D2167" s="191" t="s">
        <v>2082</v>
      </c>
      <c r="E2167" s="189"/>
      <c r="F2167" s="209"/>
      <c r="G2167" s="209">
        <v>3.9</v>
      </c>
      <c r="H2167" s="209">
        <f t="shared" si="139"/>
        <v>3.9</v>
      </c>
      <c r="I2167" s="189"/>
      <c r="J2167" s="189">
        <f t="shared" si="138"/>
        <v>3.9</v>
      </c>
      <c r="K2167" s="189">
        <v>13.75</v>
      </c>
      <c r="L2167" s="189">
        <f t="shared" si="140"/>
        <v>53.63</v>
      </c>
      <c r="M2167" s="189"/>
      <c r="N2167" s="189">
        <f t="shared" si="141"/>
        <v>53.63</v>
      </c>
    </row>
    <row r="2168" spans="1:14">
      <c r="A2168" s="191" t="s">
        <v>2075</v>
      </c>
      <c r="B2168" s="191" t="s">
        <v>2076</v>
      </c>
      <c r="C2168" s="191">
        <v>1</v>
      </c>
      <c r="D2168" s="191" t="s">
        <v>2083</v>
      </c>
      <c r="E2168" s="189"/>
      <c r="F2168" s="209"/>
      <c r="G2168" s="209">
        <v>3.9</v>
      </c>
      <c r="H2168" s="209">
        <f t="shared" si="139"/>
        <v>3.9</v>
      </c>
      <c r="I2168" s="189"/>
      <c r="J2168" s="189">
        <f t="shared" si="138"/>
        <v>3.9</v>
      </c>
      <c r="K2168" s="189">
        <v>13.75</v>
      </c>
      <c r="L2168" s="189">
        <f t="shared" si="140"/>
        <v>53.63</v>
      </c>
      <c r="M2168" s="189"/>
      <c r="N2168" s="189">
        <f t="shared" si="141"/>
        <v>53.63</v>
      </c>
    </row>
    <row r="2169" spans="1:14">
      <c r="A2169" s="191" t="s">
        <v>2075</v>
      </c>
      <c r="B2169" s="191" t="s">
        <v>2076</v>
      </c>
      <c r="C2169" s="191">
        <v>1</v>
      </c>
      <c r="D2169" s="191" t="s">
        <v>2084</v>
      </c>
      <c r="E2169" s="189"/>
      <c r="F2169" s="209"/>
      <c r="G2169" s="209">
        <v>3.9</v>
      </c>
      <c r="H2169" s="209">
        <f t="shared" si="139"/>
        <v>3.9</v>
      </c>
      <c r="I2169" s="189"/>
      <c r="J2169" s="189">
        <f t="shared" si="138"/>
        <v>3.9</v>
      </c>
      <c r="K2169" s="189">
        <v>13.75</v>
      </c>
      <c r="L2169" s="189">
        <f t="shared" si="140"/>
        <v>53.63</v>
      </c>
      <c r="M2169" s="189"/>
      <c r="N2169" s="189">
        <f t="shared" si="141"/>
        <v>53.63</v>
      </c>
    </row>
    <row r="2170" spans="1:14">
      <c r="A2170" s="191" t="s">
        <v>2075</v>
      </c>
      <c r="B2170" s="191" t="s">
        <v>2076</v>
      </c>
      <c r="C2170" s="191">
        <v>1</v>
      </c>
      <c r="D2170" s="191" t="s">
        <v>2085</v>
      </c>
      <c r="E2170" s="189"/>
      <c r="F2170" s="209"/>
      <c r="G2170" s="209">
        <v>5.2</v>
      </c>
      <c r="H2170" s="209">
        <f t="shared" si="139"/>
        <v>5.2</v>
      </c>
      <c r="I2170" s="189"/>
      <c r="J2170" s="189">
        <f t="shared" si="138"/>
        <v>5.2</v>
      </c>
      <c r="K2170" s="189">
        <v>13.75</v>
      </c>
      <c r="L2170" s="189">
        <f t="shared" si="140"/>
        <v>71.5</v>
      </c>
      <c r="M2170" s="189"/>
      <c r="N2170" s="189">
        <f t="shared" si="141"/>
        <v>71.5</v>
      </c>
    </row>
    <row r="2171" spans="1:14">
      <c r="A2171" s="191" t="s">
        <v>2075</v>
      </c>
      <c r="B2171" s="191" t="s">
        <v>2076</v>
      </c>
      <c r="C2171" s="191">
        <v>1</v>
      </c>
      <c r="D2171" s="191" t="s">
        <v>2086</v>
      </c>
      <c r="E2171" s="189"/>
      <c r="F2171" s="209"/>
      <c r="G2171" s="209">
        <v>7.8</v>
      </c>
      <c r="H2171" s="209">
        <f t="shared" si="139"/>
        <v>7.8</v>
      </c>
      <c r="I2171" s="189"/>
      <c r="J2171" s="189">
        <f t="shared" si="138"/>
        <v>7.8</v>
      </c>
      <c r="K2171" s="189">
        <v>13.75</v>
      </c>
      <c r="L2171" s="189">
        <f t="shared" si="140"/>
        <v>107.25</v>
      </c>
      <c r="M2171" s="189"/>
      <c r="N2171" s="189">
        <f t="shared" si="141"/>
        <v>107.25</v>
      </c>
    </row>
    <row r="2172" spans="1:14">
      <c r="A2172" s="191" t="s">
        <v>2075</v>
      </c>
      <c r="B2172" s="191" t="s">
        <v>2076</v>
      </c>
      <c r="C2172" s="191">
        <v>1</v>
      </c>
      <c r="D2172" s="191" t="s">
        <v>2087</v>
      </c>
      <c r="E2172" s="189"/>
      <c r="F2172" s="209"/>
      <c r="G2172" s="209">
        <v>5.2</v>
      </c>
      <c r="H2172" s="209">
        <f t="shared" si="139"/>
        <v>5.2</v>
      </c>
      <c r="I2172" s="189"/>
      <c r="J2172" s="189">
        <f t="shared" si="138"/>
        <v>5.2</v>
      </c>
      <c r="K2172" s="189">
        <v>13.75</v>
      </c>
      <c r="L2172" s="189">
        <f t="shared" si="140"/>
        <v>71.5</v>
      </c>
      <c r="M2172" s="189"/>
      <c r="N2172" s="189">
        <f t="shared" si="141"/>
        <v>71.5</v>
      </c>
    </row>
    <row r="2173" spans="1:14">
      <c r="A2173" s="191" t="s">
        <v>2075</v>
      </c>
      <c r="B2173" s="191" t="s">
        <v>2076</v>
      </c>
      <c r="C2173" s="191">
        <v>1</v>
      </c>
      <c r="D2173" s="191" t="s">
        <v>2088</v>
      </c>
      <c r="E2173" s="189"/>
      <c r="F2173" s="209"/>
      <c r="G2173" s="209">
        <v>7.8</v>
      </c>
      <c r="H2173" s="209">
        <f t="shared" si="139"/>
        <v>7.8</v>
      </c>
      <c r="I2173" s="189"/>
      <c r="J2173" s="189">
        <f t="shared" si="138"/>
        <v>7.8</v>
      </c>
      <c r="K2173" s="189">
        <v>13.75</v>
      </c>
      <c r="L2173" s="189">
        <f t="shared" si="140"/>
        <v>107.25</v>
      </c>
      <c r="M2173" s="189"/>
      <c r="N2173" s="189">
        <f t="shared" si="141"/>
        <v>107.25</v>
      </c>
    </row>
    <row r="2174" spans="1:14">
      <c r="A2174" s="191" t="s">
        <v>2075</v>
      </c>
      <c r="B2174" s="191" t="s">
        <v>2076</v>
      </c>
      <c r="C2174" s="191">
        <v>1</v>
      </c>
      <c r="D2174" s="191" t="s">
        <v>2089</v>
      </c>
      <c r="E2174" s="189"/>
      <c r="F2174" s="209"/>
      <c r="G2174" s="209">
        <v>5.2</v>
      </c>
      <c r="H2174" s="209">
        <f t="shared" si="139"/>
        <v>5.2</v>
      </c>
      <c r="I2174" s="189"/>
      <c r="J2174" s="189">
        <f t="shared" si="138"/>
        <v>5.2</v>
      </c>
      <c r="K2174" s="189">
        <v>13.75</v>
      </c>
      <c r="L2174" s="189">
        <f t="shared" si="140"/>
        <v>71.5</v>
      </c>
      <c r="M2174" s="189"/>
      <c r="N2174" s="189">
        <f t="shared" si="141"/>
        <v>71.5</v>
      </c>
    </row>
    <row r="2175" spans="1:14">
      <c r="A2175" s="191" t="s">
        <v>2075</v>
      </c>
      <c r="B2175" s="191" t="s">
        <v>2076</v>
      </c>
      <c r="C2175" s="191">
        <v>1</v>
      </c>
      <c r="D2175" s="191" t="s">
        <v>2090</v>
      </c>
      <c r="E2175" s="189"/>
      <c r="F2175" s="209"/>
      <c r="G2175" s="209">
        <v>3.9</v>
      </c>
      <c r="H2175" s="209">
        <f t="shared" si="139"/>
        <v>3.9</v>
      </c>
      <c r="I2175" s="189"/>
      <c r="J2175" s="189">
        <f t="shared" si="138"/>
        <v>3.9</v>
      </c>
      <c r="K2175" s="189">
        <v>13.75</v>
      </c>
      <c r="L2175" s="189">
        <f t="shared" si="140"/>
        <v>53.63</v>
      </c>
      <c r="M2175" s="189"/>
      <c r="N2175" s="189">
        <f t="shared" si="141"/>
        <v>53.63</v>
      </c>
    </row>
    <row r="2176" spans="1:14">
      <c r="A2176" s="191" t="s">
        <v>2075</v>
      </c>
      <c r="B2176" s="191" t="s">
        <v>2076</v>
      </c>
      <c r="C2176" s="191">
        <v>1</v>
      </c>
      <c r="D2176" s="191" t="s">
        <v>2091</v>
      </c>
      <c r="E2176" s="189"/>
      <c r="F2176" s="209"/>
      <c r="G2176" s="209">
        <v>5.2</v>
      </c>
      <c r="H2176" s="209">
        <f t="shared" si="139"/>
        <v>5.2</v>
      </c>
      <c r="I2176" s="189"/>
      <c r="J2176" s="189">
        <f t="shared" si="138"/>
        <v>5.2</v>
      </c>
      <c r="K2176" s="189">
        <v>13.75</v>
      </c>
      <c r="L2176" s="189">
        <f t="shared" si="140"/>
        <v>71.5</v>
      </c>
      <c r="M2176" s="189"/>
      <c r="N2176" s="189">
        <f t="shared" si="141"/>
        <v>71.5</v>
      </c>
    </row>
    <row r="2177" spans="1:14">
      <c r="A2177" s="191" t="s">
        <v>2075</v>
      </c>
      <c r="B2177" s="191" t="s">
        <v>2076</v>
      </c>
      <c r="C2177" s="191">
        <v>1</v>
      </c>
      <c r="D2177" s="191" t="s">
        <v>2092</v>
      </c>
      <c r="E2177" s="189"/>
      <c r="F2177" s="209"/>
      <c r="G2177" s="209">
        <v>6.6</v>
      </c>
      <c r="H2177" s="209">
        <f t="shared" si="139"/>
        <v>6.6</v>
      </c>
      <c r="I2177" s="189"/>
      <c r="J2177" s="189">
        <f t="shared" si="138"/>
        <v>6.6</v>
      </c>
      <c r="K2177" s="189">
        <v>13.75</v>
      </c>
      <c r="L2177" s="189">
        <f t="shared" si="140"/>
        <v>90.75</v>
      </c>
      <c r="M2177" s="189"/>
      <c r="N2177" s="189">
        <f t="shared" si="141"/>
        <v>90.75</v>
      </c>
    </row>
    <row r="2178" spans="1:14">
      <c r="A2178" s="191" t="s">
        <v>2075</v>
      </c>
      <c r="B2178" s="191" t="s">
        <v>2076</v>
      </c>
      <c r="C2178" s="191">
        <v>1</v>
      </c>
      <c r="D2178" s="191" t="s">
        <v>2093</v>
      </c>
      <c r="E2178" s="189"/>
      <c r="F2178" s="209"/>
      <c r="G2178" s="209">
        <v>7.8</v>
      </c>
      <c r="H2178" s="209">
        <f t="shared" si="139"/>
        <v>7.8</v>
      </c>
      <c r="I2178" s="189"/>
      <c r="J2178" s="189">
        <f t="shared" si="138"/>
        <v>7.8</v>
      </c>
      <c r="K2178" s="189">
        <v>13.75</v>
      </c>
      <c r="L2178" s="189">
        <f t="shared" si="140"/>
        <v>107.25</v>
      </c>
      <c r="M2178" s="189"/>
      <c r="N2178" s="189">
        <f t="shared" si="141"/>
        <v>107.25</v>
      </c>
    </row>
    <row r="2179" spans="1:14">
      <c r="A2179" s="191" t="s">
        <v>2075</v>
      </c>
      <c r="B2179" s="191" t="s">
        <v>2076</v>
      </c>
      <c r="C2179" s="191">
        <v>1</v>
      </c>
      <c r="D2179" s="191" t="s">
        <v>2094</v>
      </c>
      <c r="E2179" s="189"/>
      <c r="F2179" s="209"/>
      <c r="G2179" s="209">
        <v>5.2</v>
      </c>
      <c r="H2179" s="209">
        <f t="shared" si="139"/>
        <v>5.2</v>
      </c>
      <c r="I2179" s="189"/>
      <c r="J2179" s="189">
        <f t="shared" si="138"/>
        <v>5.2</v>
      </c>
      <c r="K2179" s="189">
        <v>13.75</v>
      </c>
      <c r="L2179" s="189">
        <f t="shared" si="140"/>
        <v>71.5</v>
      </c>
      <c r="M2179" s="189"/>
      <c r="N2179" s="189">
        <f t="shared" si="141"/>
        <v>71.5</v>
      </c>
    </row>
    <row r="2180" spans="1:14">
      <c r="A2180" s="191" t="s">
        <v>2075</v>
      </c>
      <c r="B2180" s="191" t="s">
        <v>2076</v>
      </c>
      <c r="C2180" s="191">
        <v>1</v>
      </c>
      <c r="D2180" s="191" t="s">
        <v>2095</v>
      </c>
      <c r="E2180" s="189"/>
      <c r="F2180" s="209"/>
      <c r="G2180" s="209">
        <v>3.9</v>
      </c>
      <c r="H2180" s="209">
        <f t="shared" si="139"/>
        <v>3.9</v>
      </c>
      <c r="I2180" s="189"/>
      <c r="J2180" s="189">
        <f t="shared" si="138"/>
        <v>3.9</v>
      </c>
      <c r="K2180" s="189">
        <v>13.75</v>
      </c>
      <c r="L2180" s="189">
        <f t="shared" si="140"/>
        <v>53.63</v>
      </c>
      <c r="M2180" s="189"/>
      <c r="N2180" s="189">
        <f t="shared" si="141"/>
        <v>53.63</v>
      </c>
    </row>
    <row r="2181" spans="1:14">
      <c r="A2181" s="191" t="s">
        <v>2075</v>
      </c>
      <c r="B2181" s="191" t="s">
        <v>2076</v>
      </c>
      <c r="C2181" s="191" t="s">
        <v>2076</v>
      </c>
      <c r="D2181" s="191" t="s">
        <v>2096</v>
      </c>
      <c r="E2181" s="189"/>
      <c r="F2181" s="209">
        <v>318.77</v>
      </c>
      <c r="G2181" s="209"/>
      <c r="H2181" s="209">
        <f t="shared" si="139"/>
        <v>318.77</v>
      </c>
      <c r="I2181" s="189"/>
      <c r="J2181" s="189">
        <f t="shared" si="138"/>
        <v>318.77</v>
      </c>
      <c r="K2181" s="189">
        <v>13.75</v>
      </c>
      <c r="L2181" s="189">
        <f t="shared" si="140"/>
        <v>4383.09</v>
      </c>
      <c r="M2181" s="189"/>
      <c r="N2181" s="189">
        <f t="shared" si="141"/>
        <v>4383.09</v>
      </c>
    </row>
    <row r="2182" spans="1:14">
      <c r="A2182" s="210" t="s">
        <v>2075</v>
      </c>
      <c r="B2182" s="210" t="s">
        <v>2097</v>
      </c>
      <c r="C2182" s="112">
        <v>23</v>
      </c>
      <c r="D2182" s="191" t="s">
        <v>2098</v>
      </c>
      <c r="E2182" s="189"/>
      <c r="F2182" s="209"/>
      <c r="G2182" s="209">
        <v>52.55</v>
      </c>
      <c r="H2182" s="209">
        <f t="shared" si="139"/>
        <v>52.55</v>
      </c>
      <c r="I2182" s="189"/>
      <c r="J2182" s="189">
        <f t="shared" si="138"/>
        <v>52.55</v>
      </c>
      <c r="K2182" s="189">
        <v>13.75</v>
      </c>
      <c r="L2182" s="189">
        <f t="shared" si="140"/>
        <v>722.56</v>
      </c>
      <c r="M2182" s="189"/>
      <c r="N2182" s="189">
        <f t="shared" si="141"/>
        <v>722.56</v>
      </c>
    </row>
    <row r="2183" spans="1:14">
      <c r="A2183" s="210" t="s">
        <v>2075</v>
      </c>
      <c r="B2183" s="210" t="s">
        <v>2097</v>
      </c>
      <c r="C2183" s="112">
        <v>23</v>
      </c>
      <c r="D2183" s="191" t="s">
        <v>2099</v>
      </c>
      <c r="E2183" s="189"/>
      <c r="F2183" s="209"/>
      <c r="G2183" s="209">
        <v>43.78</v>
      </c>
      <c r="H2183" s="209">
        <f t="shared" si="139"/>
        <v>43.78</v>
      </c>
      <c r="I2183" s="189"/>
      <c r="J2183" s="189">
        <f t="shared" si="138"/>
        <v>43.78</v>
      </c>
      <c r="K2183" s="189">
        <v>13.75</v>
      </c>
      <c r="L2183" s="189">
        <f t="shared" si="140"/>
        <v>601.98</v>
      </c>
      <c r="M2183" s="189"/>
      <c r="N2183" s="189">
        <f t="shared" si="141"/>
        <v>601.98</v>
      </c>
    </row>
    <row r="2184" spans="1:14">
      <c r="A2184" s="210" t="s">
        <v>2075</v>
      </c>
      <c r="B2184" s="210" t="s">
        <v>2097</v>
      </c>
      <c r="C2184" s="112">
        <v>23</v>
      </c>
      <c r="D2184" s="191" t="s">
        <v>2100</v>
      </c>
      <c r="E2184" s="189"/>
      <c r="F2184" s="209"/>
      <c r="G2184" s="209">
        <v>54.35</v>
      </c>
      <c r="H2184" s="209">
        <f t="shared" si="139"/>
        <v>54.35</v>
      </c>
      <c r="I2184" s="189"/>
      <c r="J2184" s="189">
        <f t="shared" si="138"/>
        <v>54.35</v>
      </c>
      <c r="K2184" s="189">
        <v>13.75</v>
      </c>
      <c r="L2184" s="189">
        <f t="shared" si="140"/>
        <v>747.31</v>
      </c>
      <c r="M2184" s="189"/>
      <c r="N2184" s="189">
        <f t="shared" si="141"/>
        <v>747.31</v>
      </c>
    </row>
    <row r="2185" spans="1:14">
      <c r="A2185" s="210" t="s">
        <v>2075</v>
      </c>
      <c r="B2185" s="210" t="s">
        <v>2097</v>
      </c>
      <c r="C2185" s="112">
        <v>23</v>
      </c>
      <c r="D2185" s="191" t="s">
        <v>2101</v>
      </c>
      <c r="E2185" s="189"/>
      <c r="F2185" s="209"/>
      <c r="G2185" s="209">
        <v>54.95</v>
      </c>
      <c r="H2185" s="209">
        <f t="shared" si="139"/>
        <v>54.95</v>
      </c>
      <c r="I2185" s="189"/>
      <c r="J2185" s="189">
        <f t="shared" si="138"/>
        <v>54.95</v>
      </c>
      <c r="K2185" s="189">
        <v>13.75</v>
      </c>
      <c r="L2185" s="189">
        <f t="shared" si="140"/>
        <v>755.56</v>
      </c>
      <c r="M2185" s="189"/>
      <c r="N2185" s="189">
        <f t="shared" si="141"/>
        <v>755.56</v>
      </c>
    </row>
    <row r="2186" spans="1:14">
      <c r="A2186" s="210" t="s">
        <v>2075</v>
      </c>
      <c r="B2186" s="210" t="s">
        <v>2097</v>
      </c>
      <c r="C2186" s="112">
        <v>23</v>
      </c>
      <c r="D2186" s="191" t="s">
        <v>2102</v>
      </c>
      <c r="E2186" s="189"/>
      <c r="F2186" s="209"/>
      <c r="G2186" s="209">
        <v>96.63</v>
      </c>
      <c r="H2186" s="209">
        <f t="shared" si="139"/>
        <v>96.63</v>
      </c>
      <c r="I2186" s="189"/>
      <c r="J2186" s="189">
        <f t="shared" si="138"/>
        <v>96.63</v>
      </c>
      <c r="K2186" s="189">
        <v>13.75</v>
      </c>
      <c r="L2186" s="189">
        <f t="shared" si="140"/>
        <v>1328.66</v>
      </c>
      <c r="M2186" s="189"/>
      <c r="N2186" s="189">
        <f t="shared" si="141"/>
        <v>1328.66</v>
      </c>
    </row>
    <row r="2187" spans="1:14">
      <c r="A2187" s="210" t="s">
        <v>2075</v>
      </c>
      <c r="B2187" s="210" t="s">
        <v>2097</v>
      </c>
      <c r="C2187" s="112">
        <v>23</v>
      </c>
      <c r="D2187" s="191" t="s">
        <v>2103</v>
      </c>
      <c r="E2187" s="189"/>
      <c r="F2187" s="209"/>
      <c r="G2187" s="209">
        <v>32.31</v>
      </c>
      <c r="H2187" s="209">
        <f t="shared" si="139"/>
        <v>32.31</v>
      </c>
      <c r="I2187" s="189"/>
      <c r="J2187" s="189">
        <f t="shared" si="138"/>
        <v>32.31</v>
      </c>
      <c r="K2187" s="189">
        <v>13.75</v>
      </c>
      <c r="L2187" s="189">
        <f t="shared" si="140"/>
        <v>444.26</v>
      </c>
      <c r="M2187" s="189"/>
      <c r="N2187" s="189">
        <f t="shared" si="141"/>
        <v>444.26</v>
      </c>
    </row>
    <row r="2188" spans="1:14">
      <c r="A2188" s="210" t="s">
        <v>2075</v>
      </c>
      <c r="B2188" s="210" t="s">
        <v>2097</v>
      </c>
      <c r="C2188" s="112">
        <v>23</v>
      </c>
      <c r="D2188" s="191" t="s">
        <v>2104</v>
      </c>
      <c r="E2188" s="189"/>
      <c r="F2188" s="209"/>
      <c r="G2188" s="209">
        <v>53.75</v>
      </c>
      <c r="H2188" s="209">
        <f t="shared" si="139"/>
        <v>53.75</v>
      </c>
      <c r="I2188" s="189"/>
      <c r="J2188" s="189">
        <f t="shared" si="138"/>
        <v>53.75</v>
      </c>
      <c r="K2188" s="189">
        <v>13.75</v>
      </c>
      <c r="L2188" s="189">
        <f t="shared" si="140"/>
        <v>739.06</v>
      </c>
      <c r="M2188" s="189"/>
      <c r="N2188" s="189">
        <f t="shared" si="141"/>
        <v>739.06</v>
      </c>
    </row>
    <row r="2189" spans="1:14">
      <c r="A2189" s="210" t="s">
        <v>2075</v>
      </c>
      <c r="B2189" s="210" t="s">
        <v>2097</v>
      </c>
      <c r="C2189" s="112">
        <v>23</v>
      </c>
      <c r="D2189" s="191" t="s">
        <v>2105</v>
      </c>
      <c r="E2189" s="189"/>
      <c r="F2189" s="209"/>
      <c r="G2189" s="209">
        <v>54.35</v>
      </c>
      <c r="H2189" s="209">
        <f t="shared" si="139"/>
        <v>54.35</v>
      </c>
      <c r="I2189" s="189"/>
      <c r="J2189" s="189">
        <f t="shared" si="138"/>
        <v>54.35</v>
      </c>
      <c r="K2189" s="189">
        <v>13.75</v>
      </c>
      <c r="L2189" s="189">
        <f t="shared" si="140"/>
        <v>747.31</v>
      </c>
      <c r="M2189" s="189"/>
      <c r="N2189" s="189">
        <f t="shared" si="141"/>
        <v>747.31</v>
      </c>
    </row>
    <row r="2190" spans="1:14">
      <c r="A2190" s="210" t="s">
        <v>2075</v>
      </c>
      <c r="B2190" s="210" t="s">
        <v>2097</v>
      </c>
      <c r="C2190" s="112">
        <v>23</v>
      </c>
      <c r="D2190" s="191" t="s">
        <v>2106</v>
      </c>
      <c r="E2190" s="189"/>
      <c r="F2190" s="209"/>
      <c r="G2190" s="209">
        <v>43.48</v>
      </c>
      <c r="H2190" s="209">
        <f t="shared" si="139"/>
        <v>43.48</v>
      </c>
      <c r="I2190" s="189"/>
      <c r="J2190" s="189">
        <f t="shared" si="138"/>
        <v>43.48</v>
      </c>
      <c r="K2190" s="189">
        <v>13.75</v>
      </c>
      <c r="L2190" s="189">
        <f t="shared" si="140"/>
        <v>597.85</v>
      </c>
      <c r="M2190" s="189"/>
      <c r="N2190" s="189">
        <f t="shared" si="141"/>
        <v>597.85</v>
      </c>
    </row>
    <row r="2191" spans="1:14">
      <c r="A2191" s="210" t="s">
        <v>2075</v>
      </c>
      <c r="B2191" s="210" t="s">
        <v>2097</v>
      </c>
      <c r="C2191" s="112">
        <v>23</v>
      </c>
      <c r="D2191" s="191" t="s">
        <v>2107</v>
      </c>
      <c r="E2191" s="189"/>
      <c r="F2191" s="209"/>
      <c r="G2191" s="209">
        <v>76.09</v>
      </c>
      <c r="H2191" s="209">
        <f t="shared" si="139"/>
        <v>76.09</v>
      </c>
      <c r="I2191" s="189"/>
      <c r="J2191" s="189">
        <f t="shared" si="138"/>
        <v>76.09</v>
      </c>
      <c r="K2191" s="189">
        <v>13.75</v>
      </c>
      <c r="L2191" s="189">
        <f t="shared" si="140"/>
        <v>1046.24</v>
      </c>
      <c r="M2191" s="189"/>
      <c r="N2191" s="189">
        <f t="shared" si="141"/>
        <v>1046.24</v>
      </c>
    </row>
    <row r="2192" spans="1:14">
      <c r="A2192" s="210" t="s">
        <v>2075</v>
      </c>
      <c r="B2192" s="210" t="s">
        <v>2097</v>
      </c>
      <c r="C2192" s="112">
        <v>23</v>
      </c>
      <c r="D2192" s="191" t="s">
        <v>2108</v>
      </c>
      <c r="E2192" s="189"/>
      <c r="F2192" s="209"/>
      <c r="G2192" s="209">
        <v>54.35</v>
      </c>
      <c r="H2192" s="209">
        <f t="shared" si="139"/>
        <v>54.35</v>
      </c>
      <c r="I2192" s="189"/>
      <c r="J2192" s="189">
        <f t="shared" si="138"/>
        <v>54.35</v>
      </c>
      <c r="K2192" s="189">
        <v>13.75</v>
      </c>
      <c r="L2192" s="189">
        <f t="shared" si="140"/>
        <v>747.31</v>
      </c>
      <c r="M2192" s="189"/>
      <c r="N2192" s="189">
        <f t="shared" si="141"/>
        <v>747.31</v>
      </c>
    </row>
    <row r="2193" spans="1:14">
      <c r="A2193" s="210" t="s">
        <v>2075</v>
      </c>
      <c r="B2193" s="210" t="s">
        <v>2097</v>
      </c>
      <c r="C2193" s="112">
        <v>23</v>
      </c>
      <c r="D2193" s="191" t="s">
        <v>2109</v>
      </c>
      <c r="E2193" s="189"/>
      <c r="F2193" s="209"/>
      <c r="G2193" s="209">
        <v>53.15</v>
      </c>
      <c r="H2193" s="209">
        <f t="shared" si="139"/>
        <v>53.15</v>
      </c>
      <c r="I2193" s="189"/>
      <c r="J2193" s="189">
        <f t="shared" si="138"/>
        <v>53.15</v>
      </c>
      <c r="K2193" s="189">
        <v>13.75</v>
      </c>
      <c r="L2193" s="189">
        <f t="shared" si="140"/>
        <v>730.81</v>
      </c>
      <c r="M2193" s="189"/>
      <c r="N2193" s="189">
        <f t="shared" si="141"/>
        <v>730.81</v>
      </c>
    </row>
    <row r="2194" spans="1:14">
      <c r="A2194" s="210" t="s">
        <v>2075</v>
      </c>
      <c r="B2194" s="210" t="s">
        <v>2097</v>
      </c>
      <c r="C2194" s="112">
        <v>23</v>
      </c>
      <c r="D2194" s="191" t="s">
        <v>2110</v>
      </c>
      <c r="E2194" s="189"/>
      <c r="F2194" s="209"/>
      <c r="G2194" s="209">
        <v>43.48</v>
      </c>
      <c r="H2194" s="209">
        <f t="shared" si="139"/>
        <v>43.48</v>
      </c>
      <c r="I2194" s="189"/>
      <c r="J2194" s="189">
        <f t="shared" si="138"/>
        <v>43.48</v>
      </c>
      <c r="K2194" s="189">
        <v>13.75</v>
      </c>
      <c r="L2194" s="189">
        <f t="shared" si="140"/>
        <v>597.85</v>
      </c>
      <c r="M2194" s="189"/>
      <c r="N2194" s="189">
        <f t="shared" si="141"/>
        <v>597.85</v>
      </c>
    </row>
    <row r="2195" spans="1:14">
      <c r="A2195" s="210" t="s">
        <v>2075</v>
      </c>
      <c r="B2195" s="210" t="s">
        <v>2097</v>
      </c>
      <c r="C2195" s="112">
        <v>23</v>
      </c>
      <c r="D2195" s="191" t="s">
        <v>2111</v>
      </c>
      <c r="E2195" s="189"/>
      <c r="F2195" s="209"/>
      <c r="G2195" s="209">
        <v>43.78</v>
      </c>
      <c r="H2195" s="209">
        <f t="shared" si="139"/>
        <v>43.78</v>
      </c>
      <c r="I2195" s="189"/>
      <c r="J2195" s="189">
        <f t="shared" si="138"/>
        <v>43.78</v>
      </c>
      <c r="K2195" s="189">
        <v>13.75</v>
      </c>
      <c r="L2195" s="189">
        <f t="shared" ref="L2195:L2226" si="142">ROUND(H2195*K2195,2)</f>
        <v>601.98</v>
      </c>
      <c r="M2195" s="189"/>
      <c r="N2195" s="189">
        <f t="shared" si="141"/>
        <v>601.98</v>
      </c>
    </row>
    <row r="2196" spans="1:14">
      <c r="A2196" s="210" t="s">
        <v>2075</v>
      </c>
      <c r="B2196" s="210" t="s">
        <v>2097</v>
      </c>
      <c r="C2196" s="112">
        <v>23</v>
      </c>
      <c r="D2196" s="191" t="s">
        <v>2112</v>
      </c>
      <c r="E2196" s="189"/>
      <c r="F2196" s="209"/>
      <c r="G2196" s="209">
        <v>32.44</v>
      </c>
      <c r="H2196" s="209">
        <f t="shared" si="139"/>
        <v>32.44</v>
      </c>
      <c r="I2196" s="189"/>
      <c r="J2196" s="189">
        <f t="shared" si="138"/>
        <v>32.44</v>
      </c>
      <c r="K2196" s="189">
        <v>13.75</v>
      </c>
      <c r="L2196" s="189">
        <f t="shared" si="142"/>
        <v>446.05</v>
      </c>
      <c r="M2196" s="189"/>
      <c r="N2196" s="189">
        <f t="shared" si="141"/>
        <v>446.05</v>
      </c>
    </row>
    <row r="2197" spans="1:14">
      <c r="A2197" s="210" t="s">
        <v>2075</v>
      </c>
      <c r="B2197" s="210" t="s">
        <v>2097</v>
      </c>
      <c r="C2197" s="112">
        <v>23</v>
      </c>
      <c r="D2197" s="191" t="s">
        <v>2113</v>
      </c>
      <c r="E2197" s="189"/>
      <c r="F2197" s="209"/>
      <c r="G2197" s="209">
        <v>43.48</v>
      </c>
      <c r="H2197" s="209">
        <f t="shared" si="139"/>
        <v>43.48</v>
      </c>
      <c r="I2197" s="189"/>
      <c r="J2197" s="189">
        <f t="shared" si="138"/>
        <v>43.48</v>
      </c>
      <c r="K2197" s="189">
        <v>13.75</v>
      </c>
      <c r="L2197" s="189">
        <f t="shared" si="142"/>
        <v>597.85</v>
      </c>
      <c r="M2197" s="189"/>
      <c r="N2197" s="189">
        <f t="shared" si="141"/>
        <v>597.85</v>
      </c>
    </row>
    <row r="2198" spans="1:14">
      <c r="A2198" s="210" t="s">
        <v>2075</v>
      </c>
      <c r="B2198" s="210" t="s">
        <v>2097</v>
      </c>
      <c r="C2198" s="112">
        <v>23</v>
      </c>
      <c r="D2198" s="191" t="s">
        <v>2114</v>
      </c>
      <c r="E2198" s="189"/>
      <c r="F2198" s="209"/>
      <c r="G2198" s="209">
        <v>64.02</v>
      </c>
      <c r="H2198" s="209">
        <f t="shared" si="139"/>
        <v>64.02</v>
      </c>
      <c r="I2198" s="189"/>
      <c r="J2198" s="189">
        <f t="shared" si="138"/>
        <v>64.02</v>
      </c>
      <c r="K2198" s="189">
        <v>13.75</v>
      </c>
      <c r="L2198" s="189">
        <f t="shared" si="142"/>
        <v>880.28</v>
      </c>
      <c r="M2198" s="189"/>
      <c r="N2198" s="189">
        <f t="shared" si="141"/>
        <v>880.28</v>
      </c>
    </row>
    <row r="2199" spans="1:14">
      <c r="A2199" s="210" t="s">
        <v>2075</v>
      </c>
      <c r="B2199" s="210" t="s">
        <v>2097</v>
      </c>
      <c r="C2199" s="112">
        <v>23</v>
      </c>
      <c r="D2199" s="191" t="s">
        <v>2115</v>
      </c>
      <c r="E2199" s="189"/>
      <c r="F2199" s="209"/>
      <c r="G2199" s="209">
        <v>64.62</v>
      </c>
      <c r="H2199" s="209">
        <f t="shared" si="139"/>
        <v>64.62</v>
      </c>
      <c r="I2199" s="189"/>
      <c r="J2199" s="189">
        <f t="shared" si="138"/>
        <v>64.62</v>
      </c>
      <c r="K2199" s="189">
        <v>13.75</v>
      </c>
      <c r="L2199" s="189">
        <f t="shared" si="142"/>
        <v>888.53</v>
      </c>
      <c r="M2199" s="189"/>
      <c r="N2199" s="189">
        <f t="shared" si="141"/>
        <v>888.53</v>
      </c>
    </row>
    <row r="2200" spans="1:14">
      <c r="A2200" s="210" t="s">
        <v>2075</v>
      </c>
      <c r="B2200" s="210" t="s">
        <v>2097</v>
      </c>
      <c r="C2200" s="112">
        <v>23</v>
      </c>
      <c r="D2200" s="191" t="s">
        <v>2116</v>
      </c>
      <c r="E2200" s="189"/>
      <c r="F2200" s="209"/>
      <c r="G2200" s="209">
        <v>53.75</v>
      </c>
      <c r="H2200" s="209">
        <f t="shared" si="139"/>
        <v>53.75</v>
      </c>
      <c r="I2200" s="189"/>
      <c r="J2200" s="189">
        <f t="shared" si="138"/>
        <v>53.75</v>
      </c>
      <c r="K2200" s="189">
        <v>13.75</v>
      </c>
      <c r="L2200" s="189">
        <f t="shared" si="142"/>
        <v>739.06</v>
      </c>
      <c r="M2200" s="189"/>
      <c r="N2200" s="189">
        <f t="shared" si="141"/>
        <v>739.06</v>
      </c>
    </row>
    <row r="2201" spans="1:14">
      <c r="A2201" s="210" t="s">
        <v>2075</v>
      </c>
      <c r="B2201" s="210" t="s">
        <v>2097</v>
      </c>
      <c r="C2201" s="112">
        <v>23</v>
      </c>
      <c r="D2201" s="191" t="s">
        <v>2117</v>
      </c>
      <c r="E2201" s="189"/>
      <c r="F2201" s="209"/>
      <c r="G2201" s="209">
        <v>43.18</v>
      </c>
      <c r="H2201" s="209">
        <f t="shared" si="139"/>
        <v>43.18</v>
      </c>
      <c r="I2201" s="189"/>
      <c r="J2201" s="189">
        <f t="shared" si="138"/>
        <v>43.18</v>
      </c>
      <c r="K2201" s="189">
        <v>13.75</v>
      </c>
      <c r="L2201" s="189">
        <f t="shared" si="142"/>
        <v>593.73</v>
      </c>
      <c r="M2201" s="189"/>
      <c r="N2201" s="189">
        <f t="shared" si="141"/>
        <v>593.73</v>
      </c>
    </row>
    <row r="2202" spans="1:14">
      <c r="A2202" s="210" t="s">
        <v>2075</v>
      </c>
      <c r="B2202" s="210" t="s">
        <v>2097</v>
      </c>
      <c r="C2202" s="112">
        <v>23</v>
      </c>
      <c r="D2202" s="191" t="s">
        <v>2118</v>
      </c>
      <c r="E2202" s="189"/>
      <c r="F2202" s="209"/>
      <c r="G2202" s="209">
        <v>43.78</v>
      </c>
      <c r="H2202" s="209">
        <f t="shared" si="139"/>
        <v>43.78</v>
      </c>
      <c r="I2202" s="189"/>
      <c r="J2202" s="189">
        <f t="shared" si="138"/>
        <v>43.78</v>
      </c>
      <c r="K2202" s="189">
        <v>13.75</v>
      </c>
      <c r="L2202" s="189">
        <f t="shared" si="142"/>
        <v>601.98</v>
      </c>
      <c r="M2202" s="189"/>
      <c r="N2202" s="189">
        <f t="shared" si="141"/>
        <v>601.98</v>
      </c>
    </row>
    <row r="2203" spans="1:14">
      <c r="A2203" s="210" t="s">
        <v>2075</v>
      </c>
      <c r="B2203" s="210" t="s">
        <v>2097</v>
      </c>
      <c r="C2203" s="112">
        <v>23</v>
      </c>
      <c r="D2203" s="191" t="s">
        <v>2119</v>
      </c>
      <c r="E2203" s="189"/>
      <c r="F2203" s="209"/>
      <c r="G2203" s="209">
        <v>42.28</v>
      </c>
      <c r="H2203" s="209">
        <f t="shared" si="139"/>
        <v>42.28</v>
      </c>
      <c r="I2203" s="189"/>
      <c r="J2203" s="189">
        <f t="shared" si="138"/>
        <v>42.28</v>
      </c>
      <c r="K2203" s="189">
        <v>13.75</v>
      </c>
      <c r="L2203" s="189">
        <f t="shared" si="142"/>
        <v>581.35</v>
      </c>
      <c r="M2203" s="189"/>
      <c r="N2203" s="189">
        <f t="shared" si="141"/>
        <v>581.35</v>
      </c>
    </row>
    <row r="2204" spans="1:14">
      <c r="A2204" s="210" t="s">
        <v>2075</v>
      </c>
      <c r="B2204" s="210" t="s">
        <v>2097</v>
      </c>
      <c r="C2204" s="112">
        <v>23</v>
      </c>
      <c r="D2204" s="191" t="s">
        <v>2120</v>
      </c>
      <c r="E2204" s="189"/>
      <c r="F2204" s="209"/>
      <c r="G2204" s="209">
        <v>21.75</v>
      </c>
      <c r="H2204" s="209">
        <f t="shared" si="139"/>
        <v>21.75</v>
      </c>
      <c r="I2204" s="189"/>
      <c r="J2204" s="189">
        <f t="shared" si="138"/>
        <v>21.75</v>
      </c>
      <c r="K2204" s="189">
        <v>13.75</v>
      </c>
      <c r="L2204" s="189">
        <f t="shared" si="142"/>
        <v>299.06</v>
      </c>
      <c r="M2204" s="189"/>
      <c r="N2204" s="189">
        <f t="shared" si="141"/>
        <v>299.06</v>
      </c>
    </row>
    <row r="2205" spans="1:14">
      <c r="A2205" s="210" t="s">
        <v>2075</v>
      </c>
      <c r="B2205" s="210" t="s">
        <v>2097</v>
      </c>
      <c r="C2205" s="112">
        <v>23</v>
      </c>
      <c r="D2205" s="191" t="s">
        <v>2121</v>
      </c>
      <c r="E2205" s="189"/>
      <c r="F2205" s="209"/>
      <c r="G2205" s="209">
        <v>32.44</v>
      </c>
      <c r="H2205" s="209">
        <f t="shared" si="139"/>
        <v>32.44</v>
      </c>
      <c r="I2205" s="189"/>
      <c r="J2205" s="189">
        <f t="shared" si="138"/>
        <v>32.44</v>
      </c>
      <c r="K2205" s="189">
        <v>13.75</v>
      </c>
      <c r="L2205" s="189">
        <f t="shared" si="142"/>
        <v>446.05</v>
      </c>
      <c r="M2205" s="189"/>
      <c r="N2205" s="189">
        <f t="shared" si="141"/>
        <v>446.05</v>
      </c>
    </row>
    <row r="2206" spans="1:14">
      <c r="A2206" s="210" t="s">
        <v>2075</v>
      </c>
      <c r="B2206" s="210" t="s">
        <v>2097</v>
      </c>
      <c r="C2206" s="112">
        <v>23</v>
      </c>
      <c r="D2206" s="191" t="s">
        <v>2122</v>
      </c>
      <c r="E2206" s="189"/>
      <c r="F2206" s="209"/>
      <c r="G2206" s="209">
        <v>43.48</v>
      </c>
      <c r="H2206" s="209">
        <f t="shared" si="139"/>
        <v>43.48</v>
      </c>
      <c r="I2206" s="189"/>
      <c r="J2206" s="189">
        <f t="shared" si="138"/>
        <v>43.48</v>
      </c>
      <c r="K2206" s="189">
        <v>13.75</v>
      </c>
      <c r="L2206" s="189">
        <f t="shared" si="142"/>
        <v>597.85</v>
      </c>
      <c r="M2206" s="189"/>
      <c r="N2206" s="189">
        <f t="shared" si="141"/>
        <v>597.85</v>
      </c>
    </row>
    <row r="2207" spans="1:14">
      <c r="A2207" s="210" t="s">
        <v>2075</v>
      </c>
      <c r="B2207" s="210" t="s">
        <v>2097</v>
      </c>
      <c r="C2207" s="112">
        <v>23</v>
      </c>
      <c r="D2207" s="191" t="s">
        <v>2123</v>
      </c>
      <c r="E2207" s="189"/>
      <c r="F2207" s="209"/>
      <c r="G2207" s="209">
        <v>43.48</v>
      </c>
      <c r="H2207" s="209">
        <f t="shared" si="139"/>
        <v>43.48</v>
      </c>
      <c r="I2207" s="189"/>
      <c r="J2207" s="189">
        <f t="shared" si="138"/>
        <v>43.48</v>
      </c>
      <c r="K2207" s="189">
        <v>13.75</v>
      </c>
      <c r="L2207" s="189">
        <f t="shared" si="142"/>
        <v>597.85</v>
      </c>
      <c r="M2207" s="189"/>
      <c r="N2207" s="189">
        <f t="shared" si="141"/>
        <v>597.85</v>
      </c>
    </row>
    <row r="2208" spans="1:14">
      <c r="A2208" s="210" t="s">
        <v>2075</v>
      </c>
      <c r="B2208" s="210" t="s">
        <v>2097</v>
      </c>
      <c r="C2208" s="112">
        <v>24</v>
      </c>
      <c r="D2208" s="191" t="s">
        <v>2124</v>
      </c>
      <c r="E2208" s="189"/>
      <c r="F2208" s="209"/>
      <c r="G2208" s="209">
        <v>21.4</v>
      </c>
      <c r="H2208" s="209">
        <f t="shared" si="139"/>
        <v>21.4</v>
      </c>
      <c r="I2208" s="189"/>
      <c r="J2208" s="189">
        <f t="shared" si="138"/>
        <v>21.4</v>
      </c>
      <c r="K2208" s="189">
        <v>13.75</v>
      </c>
      <c r="L2208" s="189">
        <f t="shared" si="142"/>
        <v>294.25</v>
      </c>
      <c r="M2208" s="189"/>
      <c r="N2208" s="189">
        <f t="shared" si="141"/>
        <v>294.25</v>
      </c>
    </row>
    <row r="2209" spans="1:14">
      <c r="A2209" s="210" t="s">
        <v>2075</v>
      </c>
      <c r="B2209" s="210" t="s">
        <v>2097</v>
      </c>
      <c r="C2209" s="112">
        <v>24</v>
      </c>
      <c r="D2209" s="191" t="s">
        <v>2125</v>
      </c>
      <c r="E2209" s="189"/>
      <c r="F2209" s="209"/>
      <c r="G2209" s="209">
        <v>13.2</v>
      </c>
      <c r="H2209" s="209">
        <f t="shared" si="139"/>
        <v>13.2</v>
      </c>
      <c r="I2209" s="189"/>
      <c r="J2209" s="189">
        <f t="shared" si="138"/>
        <v>13.2</v>
      </c>
      <c r="K2209" s="189">
        <v>13.75</v>
      </c>
      <c r="L2209" s="189">
        <f t="shared" si="142"/>
        <v>181.5</v>
      </c>
      <c r="M2209" s="189"/>
      <c r="N2209" s="189">
        <f t="shared" si="141"/>
        <v>181.5</v>
      </c>
    </row>
    <row r="2210" spans="1:14">
      <c r="A2210" s="210" t="s">
        <v>2075</v>
      </c>
      <c r="B2210" s="210" t="s">
        <v>2097</v>
      </c>
      <c r="C2210" s="112">
        <v>24</v>
      </c>
      <c r="D2210" s="191" t="s">
        <v>2126</v>
      </c>
      <c r="E2210" s="189"/>
      <c r="F2210" s="209"/>
      <c r="G2210" s="209">
        <v>6.6</v>
      </c>
      <c r="H2210" s="209">
        <f t="shared" si="139"/>
        <v>6.6</v>
      </c>
      <c r="I2210" s="189"/>
      <c r="J2210" s="189">
        <f t="shared" si="138"/>
        <v>6.6</v>
      </c>
      <c r="K2210" s="189">
        <v>13.75</v>
      </c>
      <c r="L2210" s="189">
        <f t="shared" si="142"/>
        <v>90.75</v>
      </c>
      <c r="M2210" s="189"/>
      <c r="N2210" s="189">
        <f t="shared" si="141"/>
        <v>90.75</v>
      </c>
    </row>
    <row r="2211" spans="1:14">
      <c r="A2211" s="210" t="s">
        <v>2075</v>
      </c>
      <c r="B2211" s="210" t="s">
        <v>2097</v>
      </c>
      <c r="C2211" s="112">
        <v>24</v>
      </c>
      <c r="D2211" s="191" t="s">
        <v>2127</v>
      </c>
      <c r="E2211" s="189"/>
      <c r="F2211" s="209"/>
      <c r="G2211" s="209">
        <v>29.9</v>
      </c>
      <c r="H2211" s="209">
        <f t="shared" si="139"/>
        <v>29.9</v>
      </c>
      <c r="I2211" s="189"/>
      <c r="J2211" s="189">
        <f t="shared" si="138"/>
        <v>29.9</v>
      </c>
      <c r="K2211" s="189">
        <v>13.75</v>
      </c>
      <c r="L2211" s="189">
        <f t="shared" si="142"/>
        <v>411.13</v>
      </c>
      <c r="M2211" s="189"/>
      <c r="N2211" s="189">
        <f t="shared" si="141"/>
        <v>411.13</v>
      </c>
    </row>
    <row r="2212" spans="1:14">
      <c r="A2212" s="210" t="s">
        <v>2075</v>
      </c>
      <c r="B2212" s="210" t="s">
        <v>2097</v>
      </c>
      <c r="C2212" s="112">
        <v>24</v>
      </c>
      <c r="D2212" s="191" t="s">
        <v>2128</v>
      </c>
      <c r="E2212" s="189"/>
      <c r="F2212" s="209"/>
      <c r="G2212" s="209">
        <v>16.5</v>
      </c>
      <c r="H2212" s="209">
        <f t="shared" si="139"/>
        <v>16.5</v>
      </c>
      <c r="I2212" s="189"/>
      <c r="J2212" s="189">
        <f t="shared" si="138"/>
        <v>16.5</v>
      </c>
      <c r="K2212" s="189">
        <v>13.75</v>
      </c>
      <c r="L2212" s="189">
        <f t="shared" si="142"/>
        <v>226.88</v>
      </c>
      <c r="M2212" s="189"/>
      <c r="N2212" s="189">
        <f t="shared" si="141"/>
        <v>226.88</v>
      </c>
    </row>
    <row r="2213" spans="1:14">
      <c r="A2213" s="210" t="s">
        <v>2075</v>
      </c>
      <c r="B2213" s="210" t="s">
        <v>2097</v>
      </c>
      <c r="C2213" s="112">
        <v>24</v>
      </c>
      <c r="D2213" s="191" t="s">
        <v>2129</v>
      </c>
      <c r="E2213" s="189"/>
      <c r="F2213" s="209"/>
      <c r="G2213" s="209">
        <v>13.2</v>
      </c>
      <c r="H2213" s="209">
        <f t="shared" si="139"/>
        <v>13.2</v>
      </c>
      <c r="I2213" s="189"/>
      <c r="J2213" s="189">
        <f t="shared" si="138"/>
        <v>13.2</v>
      </c>
      <c r="K2213" s="189">
        <v>13.75</v>
      </c>
      <c r="L2213" s="189">
        <f t="shared" si="142"/>
        <v>181.5</v>
      </c>
      <c r="M2213" s="189"/>
      <c r="N2213" s="189">
        <f t="shared" si="141"/>
        <v>181.5</v>
      </c>
    </row>
    <row r="2214" spans="1:14">
      <c r="A2214" s="210" t="s">
        <v>2075</v>
      </c>
      <c r="B2214" s="210" t="s">
        <v>2097</v>
      </c>
      <c r="C2214" s="112">
        <v>24</v>
      </c>
      <c r="D2214" s="191" t="s">
        <v>2130</v>
      </c>
      <c r="E2214" s="189"/>
      <c r="F2214" s="209"/>
      <c r="G2214" s="209">
        <v>6.6</v>
      </c>
      <c r="H2214" s="209">
        <f t="shared" si="139"/>
        <v>6.6</v>
      </c>
      <c r="I2214" s="189"/>
      <c r="J2214" s="189">
        <f t="shared" si="138"/>
        <v>6.6</v>
      </c>
      <c r="K2214" s="189">
        <v>13.75</v>
      </c>
      <c r="L2214" s="189">
        <f t="shared" si="142"/>
        <v>90.75</v>
      </c>
      <c r="M2214" s="189"/>
      <c r="N2214" s="189">
        <f t="shared" si="141"/>
        <v>90.75</v>
      </c>
    </row>
    <row r="2215" spans="1:14">
      <c r="A2215" s="210" t="s">
        <v>2075</v>
      </c>
      <c r="B2215" s="210" t="s">
        <v>2097</v>
      </c>
      <c r="C2215" s="112">
        <v>24</v>
      </c>
      <c r="D2215" s="191" t="s">
        <v>2131</v>
      </c>
      <c r="E2215" s="189"/>
      <c r="F2215" s="209"/>
      <c r="G2215" s="209">
        <v>9.9</v>
      </c>
      <c r="H2215" s="209">
        <f t="shared" si="139"/>
        <v>9.9</v>
      </c>
      <c r="I2215" s="189"/>
      <c r="J2215" s="189">
        <f t="shared" si="138"/>
        <v>9.9</v>
      </c>
      <c r="K2215" s="189">
        <v>13.75</v>
      </c>
      <c r="L2215" s="189">
        <f t="shared" si="142"/>
        <v>136.13</v>
      </c>
      <c r="M2215" s="189"/>
      <c r="N2215" s="189">
        <f t="shared" si="141"/>
        <v>136.13</v>
      </c>
    </row>
    <row r="2216" spans="1:14">
      <c r="A2216" s="210" t="s">
        <v>2075</v>
      </c>
      <c r="B2216" s="210" t="s">
        <v>2097</v>
      </c>
      <c r="C2216" s="112">
        <v>24</v>
      </c>
      <c r="D2216" s="191" t="s">
        <v>2132</v>
      </c>
      <c r="E2216" s="189"/>
      <c r="F2216" s="209"/>
      <c r="G2216" s="209">
        <v>19.8</v>
      </c>
      <c r="H2216" s="209">
        <f t="shared" si="139"/>
        <v>19.8</v>
      </c>
      <c r="I2216" s="189"/>
      <c r="J2216" s="189">
        <f t="shared" si="138"/>
        <v>19.8</v>
      </c>
      <c r="K2216" s="189">
        <v>13.75</v>
      </c>
      <c r="L2216" s="189">
        <f t="shared" si="142"/>
        <v>272.25</v>
      </c>
      <c r="M2216" s="189"/>
      <c r="N2216" s="189">
        <f t="shared" si="141"/>
        <v>272.25</v>
      </c>
    </row>
    <row r="2217" spans="1:14">
      <c r="A2217" s="210" t="s">
        <v>2075</v>
      </c>
      <c r="B2217" s="210" t="s">
        <v>2097</v>
      </c>
      <c r="C2217" s="112">
        <v>24</v>
      </c>
      <c r="D2217" s="191" t="s">
        <v>2133</v>
      </c>
      <c r="E2217" s="189"/>
      <c r="F2217" s="209"/>
      <c r="G2217" s="209">
        <v>9.9</v>
      </c>
      <c r="H2217" s="209">
        <f t="shared" si="139"/>
        <v>9.9</v>
      </c>
      <c r="I2217" s="189"/>
      <c r="J2217" s="189">
        <f t="shared" si="138"/>
        <v>9.9</v>
      </c>
      <c r="K2217" s="189">
        <v>13.75</v>
      </c>
      <c r="L2217" s="189">
        <f t="shared" si="142"/>
        <v>136.13</v>
      </c>
      <c r="M2217" s="189"/>
      <c r="N2217" s="189">
        <f t="shared" si="141"/>
        <v>136.13</v>
      </c>
    </row>
    <row r="2218" spans="1:14">
      <c r="A2218" s="210" t="s">
        <v>2075</v>
      </c>
      <c r="B2218" s="210" t="s">
        <v>2097</v>
      </c>
      <c r="C2218" s="112">
        <v>24</v>
      </c>
      <c r="D2218" s="191" t="s">
        <v>2134</v>
      </c>
      <c r="E2218" s="189"/>
      <c r="F2218" s="209"/>
      <c r="G2218" s="209">
        <v>6.6</v>
      </c>
      <c r="H2218" s="209">
        <f t="shared" si="139"/>
        <v>6.6</v>
      </c>
      <c r="I2218" s="189"/>
      <c r="J2218" s="189">
        <f t="shared" si="138"/>
        <v>6.6</v>
      </c>
      <c r="K2218" s="189">
        <v>13.75</v>
      </c>
      <c r="L2218" s="189">
        <f t="shared" si="142"/>
        <v>90.75</v>
      </c>
      <c r="M2218" s="189"/>
      <c r="N2218" s="189">
        <f t="shared" si="141"/>
        <v>90.75</v>
      </c>
    </row>
    <row r="2219" spans="1:14">
      <c r="A2219" s="210" t="s">
        <v>2075</v>
      </c>
      <c r="B2219" s="210" t="s">
        <v>2097</v>
      </c>
      <c r="C2219" s="112">
        <v>24</v>
      </c>
      <c r="D2219" s="191" t="s">
        <v>2135</v>
      </c>
      <c r="E2219" s="189"/>
      <c r="F2219" s="209"/>
      <c r="G2219" s="209">
        <v>13.2</v>
      </c>
      <c r="H2219" s="209">
        <f t="shared" si="139"/>
        <v>13.2</v>
      </c>
      <c r="I2219" s="189"/>
      <c r="J2219" s="189">
        <f t="shared" si="138"/>
        <v>13.2</v>
      </c>
      <c r="K2219" s="189">
        <v>13.75</v>
      </c>
      <c r="L2219" s="189">
        <f t="shared" si="142"/>
        <v>181.5</v>
      </c>
      <c r="M2219" s="189"/>
      <c r="N2219" s="189">
        <f t="shared" si="141"/>
        <v>181.5</v>
      </c>
    </row>
    <row r="2220" spans="1:14">
      <c r="A2220" s="210" t="s">
        <v>2075</v>
      </c>
      <c r="B2220" s="210" t="s">
        <v>2097</v>
      </c>
      <c r="C2220" s="112">
        <v>24</v>
      </c>
      <c r="D2220" s="191" t="s">
        <v>713</v>
      </c>
      <c r="E2220" s="189"/>
      <c r="F2220" s="209"/>
      <c r="G2220" s="209">
        <v>13.2</v>
      </c>
      <c r="H2220" s="209">
        <f t="shared" si="139"/>
        <v>13.2</v>
      </c>
      <c r="I2220" s="189"/>
      <c r="J2220" s="189">
        <f t="shared" si="138"/>
        <v>13.2</v>
      </c>
      <c r="K2220" s="189">
        <v>13.75</v>
      </c>
      <c r="L2220" s="189">
        <f t="shared" si="142"/>
        <v>181.5</v>
      </c>
      <c r="M2220" s="189"/>
      <c r="N2220" s="189">
        <f t="shared" si="141"/>
        <v>181.5</v>
      </c>
    </row>
    <row r="2221" spans="1:14">
      <c r="A2221" s="210" t="s">
        <v>2075</v>
      </c>
      <c r="B2221" s="210" t="s">
        <v>2097</v>
      </c>
      <c r="C2221" s="112">
        <v>24</v>
      </c>
      <c r="D2221" s="191" t="s">
        <v>1423</v>
      </c>
      <c r="E2221" s="189"/>
      <c r="F2221" s="209"/>
      <c r="G2221" s="209">
        <v>19.8</v>
      </c>
      <c r="H2221" s="209">
        <f t="shared" si="139"/>
        <v>19.8</v>
      </c>
      <c r="I2221" s="189"/>
      <c r="J2221" s="189">
        <f t="shared" si="138"/>
        <v>19.8</v>
      </c>
      <c r="K2221" s="189">
        <v>13.75</v>
      </c>
      <c r="L2221" s="189">
        <f t="shared" si="142"/>
        <v>272.25</v>
      </c>
      <c r="M2221" s="189"/>
      <c r="N2221" s="189">
        <f t="shared" si="141"/>
        <v>272.25</v>
      </c>
    </row>
    <row r="2222" spans="1:14">
      <c r="A2222" s="210" t="s">
        <v>2075</v>
      </c>
      <c r="B2222" s="210" t="s">
        <v>2097</v>
      </c>
      <c r="C2222" s="112">
        <v>24</v>
      </c>
      <c r="D2222" s="191" t="s">
        <v>2136</v>
      </c>
      <c r="E2222" s="189"/>
      <c r="F2222" s="209"/>
      <c r="G2222" s="209">
        <v>29.7</v>
      </c>
      <c r="H2222" s="209">
        <f t="shared" si="139"/>
        <v>29.7</v>
      </c>
      <c r="I2222" s="189"/>
      <c r="J2222" s="189">
        <f t="shared" si="138"/>
        <v>29.7</v>
      </c>
      <c r="K2222" s="189">
        <v>13.75</v>
      </c>
      <c r="L2222" s="189">
        <f t="shared" si="142"/>
        <v>408.38</v>
      </c>
      <c r="M2222" s="189"/>
      <c r="N2222" s="189">
        <f t="shared" si="141"/>
        <v>408.38</v>
      </c>
    </row>
    <row r="2223" spans="1:14">
      <c r="A2223" s="210" t="s">
        <v>2075</v>
      </c>
      <c r="B2223" s="210" t="s">
        <v>2097</v>
      </c>
      <c r="C2223" s="112">
        <v>24</v>
      </c>
      <c r="D2223" s="191" t="s">
        <v>2110</v>
      </c>
      <c r="E2223" s="189"/>
      <c r="F2223" s="209"/>
      <c r="G2223" s="209">
        <v>37.9</v>
      </c>
      <c r="H2223" s="209">
        <f t="shared" si="139"/>
        <v>37.9</v>
      </c>
      <c r="I2223" s="189"/>
      <c r="J2223" s="189">
        <f t="shared" si="138"/>
        <v>37.9</v>
      </c>
      <c r="K2223" s="189">
        <v>13.75</v>
      </c>
      <c r="L2223" s="189">
        <f t="shared" si="142"/>
        <v>521.13</v>
      </c>
      <c r="M2223" s="189"/>
      <c r="N2223" s="189">
        <f t="shared" si="141"/>
        <v>521.13</v>
      </c>
    </row>
    <row r="2224" spans="1:14">
      <c r="A2224" s="210" t="s">
        <v>2075</v>
      </c>
      <c r="B2224" s="210" t="s">
        <v>2097</v>
      </c>
      <c r="C2224" s="112">
        <v>24</v>
      </c>
      <c r="D2224" s="191" t="s">
        <v>2137</v>
      </c>
      <c r="E2224" s="189"/>
      <c r="F2224" s="209"/>
      <c r="G2224" s="209">
        <v>13.2</v>
      </c>
      <c r="H2224" s="209">
        <f t="shared" si="139"/>
        <v>13.2</v>
      </c>
      <c r="I2224" s="189"/>
      <c r="J2224" s="189">
        <f t="shared" si="138"/>
        <v>13.2</v>
      </c>
      <c r="K2224" s="189">
        <v>13.75</v>
      </c>
      <c r="L2224" s="189">
        <f t="shared" si="142"/>
        <v>181.5</v>
      </c>
      <c r="M2224" s="189"/>
      <c r="N2224" s="189">
        <f t="shared" si="141"/>
        <v>181.5</v>
      </c>
    </row>
    <row r="2225" spans="1:14">
      <c r="A2225" s="210" t="s">
        <v>2075</v>
      </c>
      <c r="B2225" s="210" t="s">
        <v>2097</v>
      </c>
      <c r="C2225" s="112">
        <v>24</v>
      </c>
      <c r="D2225" s="191" t="s">
        <v>2138</v>
      </c>
      <c r="E2225" s="189"/>
      <c r="F2225" s="209"/>
      <c r="G2225" s="209">
        <v>19.8</v>
      </c>
      <c r="H2225" s="209">
        <f t="shared" si="139"/>
        <v>19.8</v>
      </c>
      <c r="I2225" s="189"/>
      <c r="J2225" s="189">
        <f t="shared" si="138"/>
        <v>19.8</v>
      </c>
      <c r="K2225" s="189">
        <v>13.75</v>
      </c>
      <c r="L2225" s="189">
        <f t="shared" si="142"/>
        <v>272.25</v>
      </c>
      <c r="M2225" s="189"/>
      <c r="N2225" s="189">
        <f t="shared" si="141"/>
        <v>272.25</v>
      </c>
    </row>
    <row r="2226" spans="1:14">
      <c r="A2226" s="210" t="s">
        <v>2075</v>
      </c>
      <c r="B2226" s="210" t="s">
        <v>2097</v>
      </c>
      <c r="C2226" s="112">
        <v>24</v>
      </c>
      <c r="D2226" s="191" t="s">
        <v>2139</v>
      </c>
      <c r="E2226" s="189"/>
      <c r="F2226" s="209"/>
      <c r="G2226" s="209">
        <v>9.9</v>
      </c>
      <c r="H2226" s="209">
        <f t="shared" si="139"/>
        <v>9.9</v>
      </c>
      <c r="I2226" s="189"/>
      <c r="J2226" s="189">
        <f t="shared" ref="J2226:J2289" si="143">H2226-I2226</f>
        <v>9.9</v>
      </c>
      <c r="K2226" s="189">
        <v>13.75</v>
      </c>
      <c r="L2226" s="189">
        <f t="shared" si="142"/>
        <v>136.13</v>
      </c>
      <c r="M2226" s="189"/>
      <c r="N2226" s="189">
        <f t="shared" si="141"/>
        <v>136.13</v>
      </c>
    </row>
    <row r="2227" spans="1:14">
      <c r="A2227" s="210" t="s">
        <v>2075</v>
      </c>
      <c r="B2227" s="210" t="s">
        <v>2097</v>
      </c>
      <c r="C2227" s="112">
        <v>24</v>
      </c>
      <c r="D2227" s="191" t="s">
        <v>2140</v>
      </c>
      <c r="E2227" s="189"/>
      <c r="F2227" s="209"/>
      <c r="G2227" s="209">
        <v>9.9</v>
      </c>
      <c r="H2227" s="209">
        <f t="shared" ref="H2227:H2290" si="144">SUBTOTAL(9,E2227:G2227)</f>
        <v>9.9</v>
      </c>
      <c r="I2227" s="189"/>
      <c r="J2227" s="189">
        <f t="shared" si="143"/>
        <v>9.9</v>
      </c>
      <c r="K2227" s="189">
        <v>13.75</v>
      </c>
      <c r="L2227" s="189">
        <f t="shared" ref="L2227:L2258" si="145">ROUND(H2227*K2227,2)</f>
        <v>136.13</v>
      </c>
      <c r="M2227" s="189"/>
      <c r="N2227" s="189">
        <f t="shared" ref="N2227:N2290" si="146">L2227-M2227</f>
        <v>136.13</v>
      </c>
    </row>
    <row r="2228" spans="1:14">
      <c r="A2228" s="210" t="s">
        <v>2075</v>
      </c>
      <c r="B2228" s="210" t="s">
        <v>2097</v>
      </c>
      <c r="C2228" s="112">
        <v>24</v>
      </c>
      <c r="D2228" s="191" t="s">
        <v>2141</v>
      </c>
      <c r="E2228" s="189"/>
      <c r="F2228" s="209"/>
      <c r="G2228" s="209">
        <v>16.5</v>
      </c>
      <c r="H2228" s="209">
        <f t="shared" si="144"/>
        <v>16.5</v>
      </c>
      <c r="I2228" s="189"/>
      <c r="J2228" s="189">
        <f t="shared" si="143"/>
        <v>16.5</v>
      </c>
      <c r="K2228" s="189">
        <v>13.75</v>
      </c>
      <c r="L2228" s="189">
        <f t="shared" si="145"/>
        <v>226.88</v>
      </c>
      <c r="M2228" s="189"/>
      <c r="N2228" s="189">
        <f t="shared" si="146"/>
        <v>226.88</v>
      </c>
    </row>
    <row r="2229" spans="1:14">
      <c r="A2229" s="210" t="s">
        <v>2075</v>
      </c>
      <c r="B2229" s="210" t="s">
        <v>2097</v>
      </c>
      <c r="C2229" s="112">
        <v>12</v>
      </c>
      <c r="D2229" s="191" t="s">
        <v>2142</v>
      </c>
      <c r="E2229" s="189"/>
      <c r="F2229" s="209"/>
      <c r="G2229" s="209">
        <v>125.9</v>
      </c>
      <c r="H2229" s="209">
        <f t="shared" si="144"/>
        <v>125.9</v>
      </c>
      <c r="I2229" s="189"/>
      <c r="J2229" s="189">
        <f t="shared" si="143"/>
        <v>125.9</v>
      </c>
      <c r="K2229" s="189">
        <v>13.75</v>
      </c>
      <c r="L2229" s="189">
        <f t="shared" si="145"/>
        <v>1731.13</v>
      </c>
      <c r="M2229" s="189"/>
      <c r="N2229" s="189">
        <f t="shared" si="146"/>
        <v>1731.13</v>
      </c>
    </row>
    <row r="2230" spans="1:14">
      <c r="A2230" s="210" t="s">
        <v>2075</v>
      </c>
      <c r="B2230" s="210" t="s">
        <v>2097</v>
      </c>
      <c r="C2230" s="191" t="s">
        <v>2097</v>
      </c>
      <c r="D2230" s="191" t="s">
        <v>2097</v>
      </c>
      <c r="E2230" s="189"/>
      <c r="F2230" s="209">
        <v>237.12</v>
      </c>
      <c r="G2230" s="209"/>
      <c r="H2230" s="209">
        <f t="shared" si="144"/>
        <v>237.12</v>
      </c>
      <c r="I2230" s="189"/>
      <c r="J2230" s="189">
        <f t="shared" si="143"/>
        <v>237.12</v>
      </c>
      <c r="K2230" s="189">
        <v>13.75</v>
      </c>
      <c r="L2230" s="189">
        <f t="shared" si="145"/>
        <v>3260.4</v>
      </c>
      <c r="M2230" s="189"/>
      <c r="N2230" s="189">
        <f t="shared" si="146"/>
        <v>3260.4</v>
      </c>
    </row>
    <row r="2231" spans="1:14">
      <c r="A2231" s="191" t="s">
        <v>2075</v>
      </c>
      <c r="B2231" s="191" t="s">
        <v>2143</v>
      </c>
      <c r="C2231" s="191">
        <v>12</v>
      </c>
      <c r="D2231" s="191" t="s">
        <v>2144</v>
      </c>
      <c r="E2231" s="189"/>
      <c r="F2231" s="209"/>
      <c r="G2231" s="209">
        <v>6.55</v>
      </c>
      <c r="H2231" s="209">
        <f t="shared" si="144"/>
        <v>6.55</v>
      </c>
      <c r="I2231" s="189"/>
      <c r="J2231" s="189">
        <f t="shared" si="143"/>
        <v>6.55</v>
      </c>
      <c r="K2231" s="189">
        <v>13.75</v>
      </c>
      <c r="L2231" s="189">
        <f t="shared" si="145"/>
        <v>90.06</v>
      </c>
      <c r="M2231" s="189"/>
      <c r="N2231" s="189">
        <f t="shared" si="146"/>
        <v>90.06</v>
      </c>
    </row>
    <row r="2232" spans="1:14">
      <c r="A2232" s="191" t="s">
        <v>2075</v>
      </c>
      <c r="B2232" s="191" t="s">
        <v>2143</v>
      </c>
      <c r="C2232" s="191">
        <v>12</v>
      </c>
      <c r="D2232" s="191" t="s">
        <v>2145</v>
      </c>
      <c r="E2232" s="189"/>
      <c r="F2232" s="209"/>
      <c r="G2232" s="209">
        <v>7.3</v>
      </c>
      <c r="H2232" s="209">
        <f t="shared" si="144"/>
        <v>7.3</v>
      </c>
      <c r="I2232" s="189"/>
      <c r="J2232" s="189">
        <f t="shared" si="143"/>
        <v>7.3</v>
      </c>
      <c r="K2232" s="189">
        <v>13.75</v>
      </c>
      <c r="L2232" s="189">
        <f t="shared" si="145"/>
        <v>100.38</v>
      </c>
      <c r="M2232" s="189"/>
      <c r="N2232" s="189">
        <f t="shared" si="146"/>
        <v>100.38</v>
      </c>
    </row>
    <row r="2233" spans="1:14">
      <c r="A2233" s="191" t="s">
        <v>2075</v>
      </c>
      <c r="B2233" s="191" t="s">
        <v>2143</v>
      </c>
      <c r="C2233" s="191">
        <v>12</v>
      </c>
      <c r="D2233" s="191" t="s">
        <v>2146</v>
      </c>
      <c r="E2233" s="189"/>
      <c r="F2233" s="209"/>
      <c r="G2233" s="209">
        <v>3.1</v>
      </c>
      <c r="H2233" s="209">
        <f t="shared" si="144"/>
        <v>3.1</v>
      </c>
      <c r="I2233" s="189"/>
      <c r="J2233" s="189">
        <f t="shared" si="143"/>
        <v>3.1</v>
      </c>
      <c r="K2233" s="189">
        <v>13.75</v>
      </c>
      <c r="L2233" s="189">
        <f t="shared" si="145"/>
        <v>42.63</v>
      </c>
      <c r="M2233" s="189"/>
      <c r="N2233" s="189">
        <f t="shared" si="146"/>
        <v>42.63</v>
      </c>
    </row>
    <row r="2234" spans="1:14">
      <c r="A2234" s="191" t="s">
        <v>2075</v>
      </c>
      <c r="B2234" s="191" t="s">
        <v>2143</v>
      </c>
      <c r="C2234" s="191">
        <v>12</v>
      </c>
      <c r="D2234" s="191" t="s">
        <v>2147</v>
      </c>
      <c r="E2234" s="189"/>
      <c r="F2234" s="209"/>
      <c r="G2234" s="209">
        <v>6.25</v>
      </c>
      <c r="H2234" s="209">
        <f t="shared" si="144"/>
        <v>6.25</v>
      </c>
      <c r="I2234" s="189"/>
      <c r="J2234" s="189">
        <f t="shared" si="143"/>
        <v>6.25</v>
      </c>
      <c r="K2234" s="189">
        <v>13.75</v>
      </c>
      <c r="L2234" s="189">
        <f t="shared" si="145"/>
        <v>85.94</v>
      </c>
      <c r="M2234" s="189"/>
      <c r="N2234" s="189">
        <f t="shared" si="146"/>
        <v>85.94</v>
      </c>
    </row>
    <row r="2235" spans="1:14">
      <c r="A2235" s="191" t="s">
        <v>2075</v>
      </c>
      <c r="B2235" s="191" t="s">
        <v>2143</v>
      </c>
      <c r="C2235" s="191">
        <v>12</v>
      </c>
      <c r="D2235" s="191" t="s">
        <v>2148</v>
      </c>
      <c r="E2235" s="189"/>
      <c r="F2235" s="209"/>
      <c r="G2235" s="209">
        <v>10.45</v>
      </c>
      <c r="H2235" s="209">
        <f t="shared" si="144"/>
        <v>10.45</v>
      </c>
      <c r="I2235" s="189"/>
      <c r="J2235" s="189">
        <f t="shared" si="143"/>
        <v>10.45</v>
      </c>
      <c r="K2235" s="189">
        <v>13.75</v>
      </c>
      <c r="L2235" s="189">
        <f t="shared" si="145"/>
        <v>143.69</v>
      </c>
      <c r="M2235" s="189"/>
      <c r="N2235" s="189">
        <f t="shared" si="146"/>
        <v>143.69</v>
      </c>
    </row>
    <row r="2236" spans="1:14">
      <c r="A2236" s="191" t="s">
        <v>2075</v>
      </c>
      <c r="B2236" s="191" t="s">
        <v>2143</v>
      </c>
      <c r="C2236" s="191">
        <v>12</v>
      </c>
      <c r="D2236" s="191" t="s">
        <v>2149</v>
      </c>
      <c r="E2236" s="189"/>
      <c r="F2236" s="209"/>
      <c r="G2236" s="209">
        <v>11.5</v>
      </c>
      <c r="H2236" s="209">
        <f t="shared" si="144"/>
        <v>11.5</v>
      </c>
      <c r="I2236" s="189"/>
      <c r="J2236" s="189">
        <f t="shared" si="143"/>
        <v>11.5</v>
      </c>
      <c r="K2236" s="189">
        <v>13.75</v>
      </c>
      <c r="L2236" s="189">
        <f t="shared" si="145"/>
        <v>158.13</v>
      </c>
      <c r="M2236" s="189"/>
      <c r="N2236" s="189">
        <f t="shared" si="146"/>
        <v>158.13</v>
      </c>
    </row>
    <row r="2237" spans="1:14">
      <c r="A2237" s="191" t="s">
        <v>2075</v>
      </c>
      <c r="B2237" s="191" t="s">
        <v>2143</v>
      </c>
      <c r="C2237" s="191">
        <v>12</v>
      </c>
      <c r="D2237" s="191" t="s">
        <v>2150</v>
      </c>
      <c r="E2237" s="189"/>
      <c r="F2237" s="209"/>
      <c r="G2237" s="209">
        <v>10.45</v>
      </c>
      <c r="H2237" s="209">
        <f t="shared" si="144"/>
        <v>10.45</v>
      </c>
      <c r="I2237" s="189"/>
      <c r="J2237" s="189">
        <f t="shared" si="143"/>
        <v>10.45</v>
      </c>
      <c r="K2237" s="189">
        <v>13.75</v>
      </c>
      <c r="L2237" s="189">
        <f t="shared" si="145"/>
        <v>143.69</v>
      </c>
      <c r="M2237" s="189"/>
      <c r="N2237" s="189">
        <f t="shared" si="146"/>
        <v>143.69</v>
      </c>
    </row>
    <row r="2238" spans="1:14">
      <c r="A2238" s="191" t="s">
        <v>2075</v>
      </c>
      <c r="B2238" s="191" t="s">
        <v>2143</v>
      </c>
      <c r="C2238" s="191">
        <v>12</v>
      </c>
      <c r="D2238" s="191" t="s">
        <v>2151</v>
      </c>
      <c r="E2238" s="189"/>
      <c r="F2238" s="209"/>
      <c r="G2238" s="209">
        <v>7.3</v>
      </c>
      <c r="H2238" s="209">
        <f t="shared" si="144"/>
        <v>7.3</v>
      </c>
      <c r="I2238" s="189"/>
      <c r="J2238" s="189">
        <f t="shared" si="143"/>
        <v>7.3</v>
      </c>
      <c r="K2238" s="189">
        <v>13.75</v>
      </c>
      <c r="L2238" s="189">
        <f t="shared" si="145"/>
        <v>100.38</v>
      </c>
      <c r="M2238" s="189"/>
      <c r="N2238" s="189">
        <f t="shared" si="146"/>
        <v>100.38</v>
      </c>
    </row>
    <row r="2239" spans="1:14">
      <c r="A2239" s="191" t="s">
        <v>2075</v>
      </c>
      <c r="B2239" s="191" t="s">
        <v>2143</v>
      </c>
      <c r="C2239" s="191">
        <v>12</v>
      </c>
      <c r="D2239" s="191" t="s">
        <v>2152</v>
      </c>
      <c r="E2239" s="189"/>
      <c r="F2239" s="209"/>
      <c r="G2239" s="209">
        <v>4.15</v>
      </c>
      <c r="H2239" s="209">
        <f t="shared" si="144"/>
        <v>4.15</v>
      </c>
      <c r="I2239" s="189"/>
      <c r="J2239" s="189">
        <f t="shared" si="143"/>
        <v>4.15</v>
      </c>
      <c r="K2239" s="189">
        <v>13.75</v>
      </c>
      <c r="L2239" s="189">
        <f t="shared" si="145"/>
        <v>57.06</v>
      </c>
      <c r="M2239" s="189"/>
      <c r="N2239" s="189">
        <f t="shared" si="146"/>
        <v>57.06</v>
      </c>
    </row>
    <row r="2240" spans="1:14">
      <c r="A2240" s="191" t="s">
        <v>2075</v>
      </c>
      <c r="B2240" s="191" t="s">
        <v>2143</v>
      </c>
      <c r="C2240" s="191">
        <v>12</v>
      </c>
      <c r="D2240" s="191" t="s">
        <v>2153</v>
      </c>
      <c r="E2240" s="189"/>
      <c r="F2240" s="209"/>
      <c r="G2240" s="209">
        <v>5.2</v>
      </c>
      <c r="H2240" s="209">
        <f t="shared" si="144"/>
        <v>5.2</v>
      </c>
      <c r="I2240" s="189"/>
      <c r="J2240" s="189">
        <f t="shared" si="143"/>
        <v>5.2</v>
      </c>
      <c r="K2240" s="189">
        <v>13.75</v>
      </c>
      <c r="L2240" s="189">
        <f t="shared" si="145"/>
        <v>71.5</v>
      </c>
      <c r="M2240" s="189"/>
      <c r="N2240" s="189">
        <f t="shared" si="146"/>
        <v>71.5</v>
      </c>
    </row>
    <row r="2241" spans="1:14">
      <c r="A2241" s="191" t="s">
        <v>2075</v>
      </c>
      <c r="B2241" s="191" t="s">
        <v>2143</v>
      </c>
      <c r="C2241" s="191">
        <v>12</v>
      </c>
      <c r="D2241" s="191" t="s">
        <v>2154</v>
      </c>
      <c r="E2241" s="189"/>
      <c r="F2241" s="209"/>
      <c r="G2241" s="209">
        <v>7.3</v>
      </c>
      <c r="H2241" s="209">
        <f t="shared" si="144"/>
        <v>7.3</v>
      </c>
      <c r="I2241" s="189"/>
      <c r="J2241" s="189">
        <f t="shared" si="143"/>
        <v>7.3</v>
      </c>
      <c r="K2241" s="189">
        <v>13.75</v>
      </c>
      <c r="L2241" s="189">
        <f t="shared" si="145"/>
        <v>100.38</v>
      </c>
      <c r="M2241" s="189"/>
      <c r="N2241" s="189">
        <f t="shared" si="146"/>
        <v>100.38</v>
      </c>
    </row>
    <row r="2242" spans="1:14">
      <c r="A2242" s="191" t="s">
        <v>2075</v>
      </c>
      <c r="B2242" s="191" t="s">
        <v>2143</v>
      </c>
      <c r="C2242" s="191">
        <v>12</v>
      </c>
      <c r="D2242" s="191" t="s">
        <v>2155</v>
      </c>
      <c r="E2242" s="189"/>
      <c r="F2242" s="209"/>
      <c r="G2242" s="209">
        <v>10.45</v>
      </c>
      <c r="H2242" s="209">
        <f t="shared" si="144"/>
        <v>10.45</v>
      </c>
      <c r="I2242" s="189"/>
      <c r="J2242" s="189">
        <f t="shared" si="143"/>
        <v>10.45</v>
      </c>
      <c r="K2242" s="189">
        <v>13.75</v>
      </c>
      <c r="L2242" s="189">
        <f t="shared" si="145"/>
        <v>143.69</v>
      </c>
      <c r="M2242" s="189"/>
      <c r="N2242" s="189">
        <f t="shared" si="146"/>
        <v>143.69</v>
      </c>
    </row>
    <row r="2243" spans="1:14">
      <c r="A2243" s="191" t="s">
        <v>2075</v>
      </c>
      <c r="B2243" s="191" t="s">
        <v>2143</v>
      </c>
      <c r="C2243" s="191">
        <v>12</v>
      </c>
      <c r="D2243" s="191" t="s">
        <v>2156</v>
      </c>
      <c r="E2243" s="189"/>
      <c r="F2243" s="209"/>
      <c r="G2243" s="209">
        <v>8.35</v>
      </c>
      <c r="H2243" s="209">
        <f t="shared" si="144"/>
        <v>8.35</v>
      </c>
      <c r="I2243" s="189"/>
      <c r="J2243" s="189">
        <f t="shared" si="143"/>
        <v>8.35</v>
      </c>
      <c r="K2243" s="189">
        <v>13.75</v>
      </c>
      <c r="L2243" s="189">
        <f t="shared" si="145"/>
        <v>114.81</v>
      </c>
      <c r="M2243" s="189"/>
      <c r="N2243" s="189">
        <f t="shared" si="146"/>
        <v>114.81</v>
      </c>
    </row>
    <row r="2244" spans="1:14">
      <c r="A2244" s="191" t="s">
        <v>2075</v>
      </c>
      <c r="B2244" s="191" t="s">
        <v>2143</v>
      </c>
      <c r="C2244" s="191">
        <v>12</v>
      </c>
      <c r="D2244" s="191" t="s">
        <v>2157</v>
      </c>
      <c r="E2244" s="189"/>
      <c r="F2244" s="209"/>
      <c r="G2244" s="209">
        <v>7.3</v>
      </c>
      <c r="H2244" s="209">
        <f t="shared" si="144"/>
        <v>7.3</v>
      </c>
      <c r="I2244" s="189"/>
      <c r="J2244" s="189">
        <f t="shared" si="143"/>
        <v>7.3</v>
      </c>
      <c r="K2244" s="189">
        <v>13.75</v>
      </c>
      <c r="L2244" s="189">
        <f t="shared" si="145"/>
        <v>100.38</v>
      </c>
      <c r="M2244" s="189"/>
      <c r="N2244" s="189">
        <f t="shared" si="146"/>
        <v>100.38</v>
      </c>
    </row>
    <row r="2245" spans="1:14">
      <c r="A2245" s="191" t="s">
        <v>2075</v>
      </c>
      <c r="B2245" s="191" t="s">
        <v>2143</v>
      </c>
      <c r="C2245" s="191">
        <v>12</v>
      </c>
      <c r="D2245" s="191" t="s">
        <v>2158</v>
      </c>
      <c r="E2245" s="189"/>
      <c r="F2245" s="209"/>
      <c r="G2245" s="209">
        <v>12.55</v>
      </c>
      <c r="H2245" s="209">
        <f t="shared" si="144"/>
        <v>12.55</v>
      </c>
      <c r="I2245" s="189"/>
      <c r="J2245" s="189">
        <f t="shared" si="143"/>
        <v>12.55</v>
      </c>
      <c r="K2245" s="189">
        <v>13.75</v>
      </c>
      <c r="L2245" s="189">
        <f t="shared" si="145"/>
        <v>172.56</v>
      </c>
      <c r="M2245" s="189"/>
      <c r="N2245" s="189">
        <f t="shared" si="146"/>
        <v>172.56</v>
      </c>
    </row>
    <row r="2246" spans="1:14">
      <c r="A2246" s="191" t="s">
        <v>2075</v>
      </c>
      <c r="B2246" s="191" t="s">
        <v>2143</v>
      </c>
      <c r="C2246" s="191">
        <v>12</v>
      </c>
      <c r="D2246" s="191" t="s">
        <v>2159</v>
      </c>
      <c r="E2246" s="189"/>
      <c r="F2246" s="209"/>
      <c r="G2246" s="209">
        <v>15.7</v>
      </c>
      <c r="H2246" s="209">
        <f t="shared" si="144"/>
        <v>15.7</v>
      </c>
      <c r="I2246" s="189"/>
      <c r="J2246" s="189">
        <f t="shared" si="143"/>
        <v>15.7</v>
      </c>
      <c r="K2246" s="189">
        <v>13.75</v>
      </c>
      <c r="L2246" s="189">
        <f t="shared" si="145"/>
        <v>215.88</v>
      </c>
      <c r="M2246" s="189"/>
      <c r="N2246" s="189">
        <f t="shared" si="146"/>
        <v>215.88</v>
      </c>
    </row>
    <row r="2247" spans="1:14">
      <c r="A2247" s="191" t="s">
        <v>2075</v>
      </c>
      <c r="B2247" s="191" t="s">
        <v>2143</v>
      </c>
      <c r="C2247" s="191">
        <v>12</v>
      </c>
      <c r="D2247" s="191" t="s">
        <v>2160</v>
      </c>
      <c r="E2247" s="189"/>
      <c r="F2247" s="209"/>
      <c r="G2247" s="209">
        <v>4.2</v>
      </c>
      <c r="H2247" s="209">
        <f t="shared" si="144"/>
        <v>4.2</v>
      </c>
      <c r="I2247" s="189"/>
      <c r="J2247" s="189">
        <f t="shared" si="143"/>
        <v>4.2</v>
      </c>
      <c r="K2247" s="189">
        <v>13.75</v>
      </c>
      <c r="L2247" s="189">
        <f t="shared" si="145"/>
        <v>57.75</v>
      </c>
      <c r="M2247" s="189"/>
      <c r="N2247" s="189">
        <f t="shared" si="146"/>
        <v>57.75</v>
      </c>
    </row>
    <row r="2248" spans="1:14">
      <c r="A2248" s="191" t="s">
        <v>2075</v>
      </c>
      <c r="B2248" s="191" t="s">
        <v>2143</v>
      </c>
      <c r="C2248" s="191">
        <v>12</v>
      </c>
      <c r="D2248" s="191" t="s">
        <v>2161</v>
      </c>
      <c r="E2248" s="189"/>
      <c r="F2248" s="209"/>
      <c r="G2248" s="209">
        <v>3.15</v>
      </c>
      <c r="H2248" s="209">
        <f t="shared" si="144"/>
        <v>3.15</v>
      </c>
      <c r="I2248" s="189"/>
      <c r="J2248" s="189">
        <f t="shared" si="143"/>
        <v>3.15</v>
      </c>
      <c r="K2248" s="189">
        <v>13.75</v>
      </c>
      <c r="L2248" s="189">
        <f t="shared" si="145"/>
        <v>43.31</v>
      </c>
      <c r="M2248" s="189"/>
      <c r="N2248" s="189">
        <f t="shared" si="146"/>
        <v>43.31</v>
      </c>
    </row>
    <row r="2249" spans="1:14">
      <c r="A2249" s="191" t="s">
        <v>2075</v>
      </c>
      <c r="B2249" s="191" t="s">
        <v>2143</v>
      </c>
      <c r="C2249" s="191">
        <v>12</v>
      </c>
      <c r="D2249" s="191" t="s">
        <v>2162</v>
      </c>
      <c r="E2249" s="189"/>
      <c r="F2249" s="209"/>
      <c r="G2249" s="209">
        <v>4.2</v>
      </c>
      <c r="H2249" s="209">
        <f t="shared" si="144"/>
        <v>4.2</v>
      </c>
      <c r="I2249" s="189"/>
      <c r="J2249" s="189">
        <f t="shared" si="143"/>
        <v>4.2</v>
      </c>
      <c r="K2249" s="189">
        <v>13.75</v>
      </c>
      <c r="L2249" s="189">
        <f t="shared" si="145"/>
        <v>57.75</v>
      </c>
      <c r="M2249" s="189"/>
      <c r="N2249" s="189">
        <f t="shared" si="146"/>
        <v>57.75</v>
      </c>
    </row>
    <row r="2250" spans="1:14">
      <c r="A2250" s="191" t="s">
        <v>2075</v>
      </c>
      <c r="B2250" s="191" t="s">
        <v>2143</v>
      </c>
      <c r="C2250" s="191">
        <v>12</v>
      </c>
      <c r="D2250" s="191" t="s">
        <v>2163</v>
      </c>
      <c r="E2250" s="189"/>
      <c r="F2250" s="209"/>
      <c r="G2250" s="209">
        <v>4.2</v>
      </c>
      <c r="H2250" s="209">
        <f t="shared" si="144"/>
        <v>4.2</v>
      </c>
      <c r="I2250" s="189"/>
      <c r="J2250" s="189">
        <f t="shared" si="143"/>
        <v>4.2</v>
      </c>
      <c r="K2250" s="189">
        <v>13.75</v>
      </c>
      <c r="L2250" s="189">
        <f t="shared" si="145"/>
        <v>57.75</v>
      </c>
      <c r="M2250" s="189"/>
      <c r="N2250" s="189">
        <f t="shared" si="146"/>
        <v>57.75</v>
      </c>
    </row>
    <row r="2251" spans="1:14">
      <c r="A2251" s="191" t="s">
        <v>2075</v>
      </c>
      <c r="B2251" s="191" t="s">
        <v>2143</v>
      </c>
      <c r="C2251" s="191">
        <v>12</v>
      </c>
      <c r="D2251" s="191" t="s">
        <v>2164</v>
      </c>
      <c r="E2251" s="189"/>
      <c r="F2251" s="209"/>
      <c r="G2251" s="209">
        <v>6.3</v>
      </c>
      <c r="H2251" s="209">
        <f t="shared" si="144"/>
        <v>6.3</v>
      </c>
      <c r="I2251" s="189"/>
      <c r="J2251" s="189">
        <f t="shared" si="143"/>
        <v>6.3</v>
      </c>
      <c r="K2251" s="189">
        <v>13.75</v>
      </c>
      <c r="L2251" s="189">
        <f t="shared" si="145"/>
        <v>86.63</v>
      </c>
      <c r="M2251" s="189"/>
      <c r="N2251" s="189">
        <f t="shared" si="146"/>
        <v>86.63</v>
      </c>
    </row>
    <row r="2252" spans="1:14">
      <c r="A2252" s="191" t="s">
        <v>2075</v>
      </c>
      <c r="B2252" s="191" t="s">
        <v>2143</v>
      </c>
      <c r="C2252" s="191">
        <v>12</v>
      </c>
      <c r="D2252" s="191" t="s">
        <v>2165</v>
      </c>
      <c r="E2252" s="189"/>
      <c r="F2252" s="209"/>
      <c r="G2252" s="209">
        <v>7.35</v>
      </c>
      <c r="H2252" s="209">
        <f t="shared" si="144"/>
        <v>7.35</v>
      </c>
      <c r="I2252" s="189"/>
      <c r="J2252" s="189">
        <f t="shared" si="143"/>
        <v>7.35</v>
      </c>
      <c r="K2252" s="189">
        <v>13.75</v>
      </c>
      <c r="L2252" s="189">
        <f t="shared" si="145"/>
        <v>101.06</v>
      </c>
      <c r="M2252" s="189"/>
      <c r="N2252" s="189">
        <f t="shared" si="146"/>
        <v>101.06</v>
      </c>
    </row>
    <row r="2253" spans="1:14">
      <c r="A2253" s="191" t="s">
        <v>2075</v>
      </c>
      <c r="B2253" s="191" t="s">
        <v>2143</v>
      </c>
      <c r="C2253" s="191">
        <v>12</v>
      </c>
      <c r="D2253" s="191" t="s">
        <v>2166</v>
      </c>
      <c r="E2253" s="189"/>
      <c r="F2253" s="209"/>
      <c r="G2253" s="209">
        <v>2.1</v>
      </c>
      <c r="H2253" s="209">
        <f t="shared" si="144"/>
        <v>2.1</v>
      </c>
      <c r="I2253" s="189"/>
      <c r="J2253" s="189">
        <f t="shared" si="143"/>
        <v>2.1</v>
      </c>
      <c r="K2253" s="189">
        <v>13.75</v>
      </c>
      <c r="L2253" s="189">
        <f t="shared" si="145"/>
        <v>28.88</v>
      </c>
      <c r="M2253" s="189"/>
      <c r="N2253" s="189">
        <f t="shared" si="146"/>
        <v>28.88</v>
      </c>
    </row>
    <row r="2254" spans="1:14">
      <c r="A2254" s="191" t="s">
        <v>2075</v>
      </c>
      <c r="B2254" s="191" t="s">
        <v>2143</v>
      </c>
      <c r="C2254" s="191">
        <v>12</v>
      </c>
      <c r="D2254" s="191" t="s">
        <v>2167</v>
      </c>
      <c r="E2254" s="189"/>
      <c r="F2254" s="209"/>
      <c r="G2254" s="209">
        <v>10.5</v>
      </c>
      <c r="H2254" s="209">
        <f t="shared" si="144"/>
        <v>10.5</v>
      </c>
      <c r="I2254" s="189"/>
      <c r="J2254" s="189">
        <f t="shared" si="143"/>
        <v>10.5</v>
      </c>
      <c r="K2254" s="189">
        <v>13.75</v>
      </c>
      <c r="L2254" s="189">
        <f t="shared" si="145"/>
        <v>144.38</v>
      </c>
      <c r="M2254" s="189"/>
      <c r="N2254" s="189">
        <f t="shared" si="146"/>
        <v>144.38</v>
      </c>
    </row>
    <row r="2255" spans="1:14">
      <c r="A2255" s="191" t="s">
        <v>2075</v>
      </c>
      <c r="B2255" s="191" t="s">
        <v>2143</v>
      </c>
      <c r="C2255" s="191">
        <v>12</v>
      </c>
      <c r="D2255" s="191" t="s">
        <v>2168</v>
      </c>
      <c r="E2255" s="189"/>
      <c r="F2255" s="209"/>
      <c r="G2255" s="209">
        <v>4.2</v>
      </c>
      <c r="H2255" s="209">
        <f t="shared" si="144"/>
        <v>4.2</v>
      </c>
      <c r="I2255" s="189"/>
      <c r="J2255" s="189">
        <f t="shared" si="143"/>
        <v>4.2</v>
      </c>
      <c r="K2255" s="189">
        <v>13.75</v>
      </c>
      <c r="L2255" s="189">
        <f t="shared" si="145"/>
        <v>57.75</v>
      </c>
      <c r="M2255" s="189"/>
      <c r="N2255" s="189">
        <f t="shared" si="146"/>
        <v>57.75</v>
      </c>
    </row>
    <row r="2256" spans="1:14">
      <c r="A2256" s="191" t="s">
        <v>2075</v>
      </c>
      <c r="B2256" s="191" t="s">
        <v>2143</v>
      </c>
      <c r="C2256" s="191">
        <v>12</v>
      </c>
      <c r="D2256" s="191" t="s">
        <v>2169</v>
      </c>
      <c r="E2256" s="189"/>
      <c r="F2256" s="209"/>
      <c r="G2256" s="209">
        <v>4.2</v>
      </c>
      <c r="H2256" s="209">
        <f t="shared" si="144"/>
        <v>4.2</v>
      </c>
      <c r="I2256" s="189"/>
      <c r="J2256" s="189">
        <f t="shared" si="143"/>
        <v>4.2</v>
      </c>
      <c r="K2256" s="189">
        <v>13.75</v>
      </c>
      <c r="L2256" s="189">
        <f t="shared" si="145"/>
        <v>57.75</v>
      </c>
      <c r="M2256" s="189"/>
      <c r="N2256" s="189">
        <f t="shared" si="146"/>
        <v>57.75</v>
      </c>
    </row>
    <row r="2257" spans="1:14">
      <c r="A2257" s="191" t="s">
        <v>2075</v>
      </c>
      <c r="B2257" s="191" t="s">
        <v>2143</v>
      </c>
      <c r="C2257" s="191">
        <v>12</v>
      </c>
      <c r="D2257" s="191" t="s">
        <v>2170</v>
      </c>
      <c r="E2257" s="189"/>
      <c r="F2257" s="209"/>
      <c r="G2257" s="209">
        <v>8.4</v>
      </c>
      <c r="H2257" s="209">
        <f t="shared" si="144"/>
        <v>8.4</v>
      </c>
      <c r="I2257" s="189"/>
      <c r="J2257" s="189">
        <f t="shared" si="143"/>
        <v>8.4</v>
      </c>
      <c r="K2257" s="189">
        <v>13.75</v>
      </c>
      <c r="L2257" s="189">
        <f t="shared" si="145"/>
        <v>115.5</v>
      </c>
      <c r="M2257" s="189"/>
      <c r="N2257" s="189">
        <f t="shared" si="146"/>
        <v>115.5</v>
      </c>
    </row>
    <row r="2258" spans="1:14">
      <c r="A2258" s="191" t="s">
        <v>2075</v>
      </c>
      <c r="B2258" s="191" t="s">
        <v>2143</v>
      </c>
      <c r="C2258" s="191">
        <v>12</v>
      </c>
      <c r="D2258" s="191" t="s">
        <v>2171</v>
      </c>
      <c r="E2258" s="189"/>
      <c r="F2258" s="209"/>
      <c r="G2258" s="209">
        <v>6.3</v>
      </c>
      <c r="H2258" s="209">
        <f t="shared" si="144"/>
        <v>6.3</v>
      </c>
      <c r="I2258" s="189"/>
      <c r="J2258" s="189">
        <f t="shared" si="143"/>
        <v>6.3</v>
      </c>
      <c r="K2258" s="189">
        <v>13.75</v>
      </c>
      <c r="L2258" s="189">
        <f t="shared" si="145"/>
        <v>86.63</v>
      </c>
      <c r="M2258" s="189"/>
      <c r="N2258" s="189">
        <f t="shared" si="146"/>
        <v>86.63</v>
      </c>
    </row>
    <row r="2259" spans="1:14">
      <c r="A2259" s="191" t="s">
        <v>2075</v>
      </c>
      <c r="B2259" s="191" t="s">
        <v>2143</v>
      </c>
      <c r="C2259" s="191">
        <v>12</v>
      </c>
      <c r="D2259" s="191" t="s">
        <v>2172</v>
      </c>
      <c r="E2259" s="189"/>
      <c r="F2259" s="209"/>
      <c r="G2259" s="209">
        <v>2.1</v>
      </c>
      <c r="H2259" s="209">
        <f t="shared" si="144"/>
        <v>2.1</v>
      </c>
      <c r="I2259" s="189"/>
      <c r="J2259" s="189">
        <f t="shared" si="143"/>
        <v>2.1</v>
      </c>
      <c r="K2259" s="189">
        <v>13.75</v>
      </c>
      <c r="L2259" s="189">
        <f t="shared" ref="L2259:L2290" si="147">ROUND(H2259*K2259,2)</f>
        <v>28.88</v>
      </c>
      <c r="M2259" s="189"/>
      <c r="N2259" s="189">
        <f t="shared" si="146"/>
        <v>28.88</v>
      </c>
    </row>
    <row r="2260" spans="1:14">
      <c r="A2260" s="191" t="s">
        <v>2075</v>
      </c>
      <c r="B2260" s="191" t="s">
        <v>2143</v>
      </c>
      <c r="C2260" s="191">
        <v>13</v>
      </c>
      <c r="D2260" s="191" t="s">
        <v>2173</v>
      </c>
      <c r="E2260" s="189"/>
      <c r="F2260" s="209"/>
      <c r="G2260" s="209">
        <v>21.6</v>
      </c>
      <c r="H2260" s="209">
        <f t="shared" si="144"/>
        <v>21.6</v>
      </c>
      <c r="I2260" s="189"/>
      <c r="J2260" s="189">
        <f t="shared" si="143"/>
        <v>21.6</v>
      </c>
      <c r="K2260" s="189">
        <v>13.75</v>
      </c>
      <c r="L2260" s="189">
        <f t="shared" si="147"/>
        <v>297</v>
      </c>
      <c r="M2260" s="189"/>
      <c r="N2260" s="189">
        <f t="shared" si="146"/>
        <v>297</v>
      </c>
    </row>
    <row r="2261" spans="1:14">
      <c r="A2261" s="191" t="s">
        <v>2075</v>
      </c>
      <c r="B2261" s="191" t="s">
        <v>2143</v>
      </c>
      <c r="C2261" s="191">
        <v>13</v>
      </c>
      <c r="D2261" s="191" t="s">
        <v>2174</v>
      </c>
      <c r="E2261" s="189"/>
      <c r="F2261" s="209"/>
      <c r="G2261" s="209">
        <v>18</v>
      </c>
      <c r="H2261" s="209">
        <f t="shared" si="144"/>
        <v>18</v>
      </c>
      <c r="I2261" s="189"/>
      <c r="J2261" s="189">
        <f t="shared" si="143"/>
        <v>18</v>
      </c>
      <c r="K2261" s="189">
        <v>13.75</v>
      </c>
      <c r="L2261" s="189">
        <f t="shared" si="147"/>
        <v>247.5</v>
      </c>
      <c r="M2261" s="189"/>
      <c r="N2261" s="189">
        <f t="shared" si="146"/>
        <v>247.5</v>
      </c>
    </row>
    <row r="2262" spans="1:14">
      <c r="A2262" s="191" t="s">
        <v>2075</v>
      </c>
      <c r="B2262" s="191" t="s">
        <v>2143</v>
      </c>
      <c r="C2262" s="191">
        <v>13</v>
      </c>
      <c r="D2262" s="191" t="s">
        <v>2175</v>
      </c>
      <c r="E2262" s="189"/>
      <c r="F2262" s="209"/>
      <c r="G2262" s="209">
        <v>28.8</v>
      </c>
      <c r="H2262" s="209">
        <f t="shared" si="144"/>
        <v>28.8</v>
      </c>
      <c r="I2262" s="189"/>
      <c r="J2262" s="189">
        <f t="shared" si="143"/>
        <v>28.8</v>
      </c>
      <c r="K2262" s="189">
        <v>13.75</v>
      </c>
      <c r="L2262" s="189">
        <f t="shared" si="147"/>
        <v>396</v>
      </c>
      <c r="M2262" s="189"/>
      <c r="N2262" s="189">
        <f t="shared" si="146"/>
        <v>396</v>
      </c>
    </row>
    <row r="2263" spans="1:14">
      <c r="A2263" s="191" t="s">
        <v>2075</v>
      </c>
      <c r="B2263" s="191" t="s">
        <v>2143</v>
      </c>
      <c r="C2263" s="191">
        <v>13</v>
      </c>
      <c r="D2263" s="191" t="s">
        <v>2176</v>
      </c>
      <c r="E2263" s="189"/>
      <c r="F2263" s="209"/>
      <c r="G2263" s="209">
        <v>10.8</v>
      </c>
      <c r="H2263" s="209">
        <f t="shared" si="144"/>
        <v>10.8</v>
      </c>
      <c r="I2263" s="189"/>
      <c r="J2263" s="189">
        <f t="shared" si="143"/>
        <v>10.8</v>
      </c>
      <c r="K2263" s="189">
        <v>13.75</v>
      </c>
      <c r="L2263" s="189">
        <f t="shared" si="147"/>
        <v>148.5</v>
      </c>
      <c r="M2263" s="189"/>
      <c r="N2263" s="189">
        <f t="shared" si="146"/>
        <v>148.5</v>
      </c>
    </row>
    <row r="2264" spans="1:14">
      <c r="A2264" s="191" t="s">
        <v>2075</v>
      </c>
      <c r="B2264" s="191" t="s">
        <v>2143</v>
      </c>
      <c r="C2264" s="191">
        <v>13</v>
      </c>
      <c r="D2264" s="191" t="s">
        <v>2177</v>
      </c>
      <c r="E2264" s="189"/>
      <c r="F2264" s="209"/>
      <c r="G2264" s="209">
        <v>10.8</v>
      </c>
      <c r="H2264" s="209">
        <f t="shared" si="144"/>
        <v>10.8</v>
      </c>
      <c r="I2264" s="189"/>
      <c r="J2264" s="189">
        <f t="shared" si="143"/>
        <v>10.8</v>
      </c>
      <c r="K2264" s="189">
        <v>13.75</v>
      </c>
      <c r="L2264" s="189">
        <f t="shared" si="147"/>
        <v>148.5</v>
      </c>
      <c r="M2264" s="189"/>
      <c r="N2264" s="189">
        <f t="shared" si="146"/>
        <v>148.5</v>
      </c>
    </row>
    <row r="2265" spans="1:14">
      <c r="A2265" s="191" t="s">
        <v>2075</v>
      </c>
      <c r="B2265" s="191" t="s">
        <v>2143</v>
      </c>
      <c r="C2265" s="191">
        <v>13</v>
      </c>
      <c r="D2265" s="191" t="s">
        <v>2178</v>
      </c>
      <c r="E2265" s="189"/>
      <c r="F2265" s="209"/>
      <c r="G2265" s="209">
        <v>16.2</v>
      </c>
      <c r="H2265" s="209">
        <f t="shared" si="144"/>
        <v>16.2</v>
      </c>
      <c r="I2265" s="189"/>
      <c r="J2265" s="189">
        <f t="shared" si="143"/>
        <v>16.2</v>
      </c>
      <c r="K2265" s="189">
        <v>13.75</v>
      </c>
      <c r="L2265" s="189">
        <f t="shared" si="147"/>
        <v>222.75</v>
      </c>
      <c r="M2265" s="189"/>
      <c r="N2265" s="189">
        <f t="shared" si="146"/>
        <v>222.75</v>
      </c>
    </row>
    <row r="2266" spans="1:14">
      <c r="A2266" s="191" t="s">
        <v>2075</v>
      </c>
      <c r="B2266" s="191" t="s">
        <v>2143</v>
      </c>
      <c r="C2266" s="191">
        <v>13</v>
      </c>
      <c r="D2266" s="191" t="s">
        <v>2179</v>
      </c>
      <c r="E2266" s="189"/>
      <c r="F2266" s="209"/>
      <c r="G2266" s="209">
        <v>14.4</v>
      </c>
      <c r="H2266" s="209">
        <f t="shared" si="144"/>
        <v>14.4</v>
      </c>
      <c r="I2266" s="189"/>
      <c r="J2266" s="189">
        <f t="shared" si="143"/>
        <v>14.4</v>
      </c>
      <c r="K2266" s="189">
        <v>13.75</v>
      </c>
      <c r="L2266" s="189">
        <f t="shared" si="147"/>
        <v>198</v>
      </c>
      <c r="M2266" s="189"/>
      <c r="N2266" s="189">
        <f t="shared" si="146"/>
        <v>198</v>
      </c>
    </row>
    <row r="2267" spans="1:14">
      <c r="A2267" s="191" t="s">
        <v>2075</v>
      </c>
      <c r="B2267" s="191" t="s">
        <v>2143</v>
      </c>
      <c r="C2267" s="191">
        <v>13</v>
      </c>
      <c r="D2267" s="191" t="s">
        <v>2180</v>
      </c>
      <c r="E2267" s="189"/>
      <c r="F2267" s="209"/>
      <c r="G2267" s="209">
        <v>3.6</v>
      </c>
      <c r="H2267" s="209">
        <f t="shared" si="144"/>
        <v>3.6</v>
      </c>
      <c r="I2267" s="189"/>
      <c r="J2267" s="189">
        <f t="shared" si="143"/>
        <v>3.6</v>
      </c>
      <c r="K2267" s="189">
        <v>13.75</v>
      </c>
      <c r="L2267" s="189">
        <f t="shared" si="147"/>
        <v>49.5</v>
      </c>
      <c r="M2267" s="189"/>
      <c r="N2267" s="189">
        <f t="shared" si="146"/>
        <v>49.5</v>
      </c>
    </row>
    <row r="2268" spans="1:14">
      <c r="A2268" s="191" t="s">
        <v>2075</v>
      </c>
      <c r="B2268" s="191" t="s">
        <v>2143</v>
      </c>
      <c r="C2268" s="191">
        <v>13</v>
      </c>
      <c r="D2268" s="191" t="s">
        <v>2181</v>
      </c>
      <c r="E2268" s="189"/>
      <c r="F2268" s="209"/>
      <c r="G2268" s="209">
        <v>27</v>
      </c>
      <c r="H2268" s="209">
        <f t="shared" si="144"/>
        <v>27</v>
      </c>
      <c r="I2268" s="189"/>
      <c r="J2268" s="189">
        <f t="shared" si="143"/>
        <v>27</v>
      </c>
      <c r="K2268" s="189">
        <v>13.75</v>
      </c>
      <c r="L2268" s="189">
        <f t="shared" si="147"/>
        <v>371.25</v>
      </c>
      <c r="M2268" s="189"/>
      <c r="N2268" s="189">
        <f t="shared" si="146"/>
        <v>371.25</v>
      </c>
    </row>
    <row r="2269" spans="1:14">
      <c r="A2269" s="191" t="s">
        <v>2075</v>
      </c>
      <c r="B2269" s="191" t="s">
        <v>2143</v>
      </c>
      <c r="C2269" s="191">
        <v>13</v>
      </c>
      <c r="D2269" s="191" t="s">
        <v>2182</v>
      </c>
      <c r="E2269" s="189"/>
      <c r="F2269" s="209"/>
      <c r="G2269" s="209">
        <v>23.4</v>
      </c>
      <c r="H2269" s="209">
        <f t="shared" si="144"/>
        <v>23.4</v>
      </c>
      <c r="I2269" s="189"/>
      <c r="J2269" s="189">
        <f t="shared" si="143"/>
        <v>23.4</v>
      </c>
      <c r="K2269" s="189">
        <v>13.75</v>
      </c>
      <c r="L2269" s="189">
        <f t="shared" si="147"/>
        <v>321.75</v>
      </c>
      <c r="M2269" s="189"/>
      <c r="N2269" s="189">
        <f t="shared" si="146"/>
        <v>321.75</v>
      </c>
    </row>
    <row r="2270" spans="1:14">
      <c r="A2270" s="191" t="s">
        <v>2075</v>
      </c>
      <c r="B2270" s="191" t="s">
        <v>2143</v>
      </c>
      <c r="C2270" s="191">
        <v>13</v>
      </c>
      <c r="D2270" s="191" t="s">
        <v>2183</v>
      </c>
      <c r="E2270" s="189"/>
      <c r="F2270" s="209"/>
      <c r="G2270" s="209">
        <v>36</v>
      </c>
      <c r="H2270" s="209">
        <f t="shared" si="144"/>
        <v>36</v>
      </c>
      <c r="I2270" s="189"/>
      <c r="J2270" s="189">
        <f t="shared" si="143"/>
        <v>36</v>
      </c>
      <c r="K2270" s="189">
        <v>13.75</v>
      </c>
      <c r="L2270" s="189">
        <f t="shared" si="147"/>
        <v>495</v>
      </c>
      <c r="M2270" s="189"/>
      <c r="N2270" s="189">
        <f t="shared" si="146"/>
        <v>495</v>
      </c>
    </row>
    <row r="2271" spans="1:14">
      <c r="A2271" s="191" t="s">
        <v>2075</v>
      </c>
      <c r="B2271" s="191" t="s">
        <v>2143</v>
      </c>
      <c r="C2271" s="191">
        <v>13</v>
      </c>
      <c r="D2271" s="191" t="s">
        <v>755</v>
      </c>
      <c r="E2271" s="189"/>
      <c r="F2271" s="209"/>
      <c r="G2271" s="209">
        <v>16.2</v>
      </c>
      <c r="H2271" s="209">
        <f t="shared" si="144"/>
        <v>16.2</v>
      </c>
      <c r="I2271" s="189"/>
      <c r="J2271" s="189">
        <f t="shared" si="143"/>
        <v>16.2</v>
      </c>
      <c r="K2271" s="189">
        <v>13.75</v>
      </c>
      <c r="L2271" s="189">
        <f t="shared" si="147"/>
        <v>222.75</v>
      </c>
      <c r="M2271" s="189"/>
      <c r="N2271" s="189">
        <f t="shared" si="146"/>
        <v>222.75</v>
      </c>
    </row>
    <row r="2272" spans="1:14">
      <c r="A2272" s="191" t="s">
        <v>2075</v>
      </c>
      <c r="B2272" s="191" t="s">
        <v>2143</v>
      </c>
      <c r="C2272" s="191">
        <v>13</v>
      </c>
      <c r="D2272" s="191" t="s">
        <v>2184</v>
      </c>
      <c r="E2272" s="189"/>
      <c r="F2272" s="209"/>
      <c r="G2272" s="209">
        <v>10.8</v>
      </c>
      <c r="H2272" s="209">
        <f t="shared" si="144"/>
        <v>10.8</v>
      </c>
      <c r="I2272" s="189"/>
      <c r="J2272" s="189">
        <f t="shared" si="143"/>
        <v>10.8</v>
      </c>
      <c r="K2272" s="189">
        <v>13.75</v>
      </c>
      <c r="L2272" s="189">
        <f t="shared" si="147"/>
        <v>148.5</v>
      </c>
      <c r="M2272" s="189"/>
      <c r="N2272" s="189">
        <f t="shared" si="146"/>
        <v>148.5</v>
      </c>
    </row>
    <row r="2273" spans="1:14">
      <c r="A2273" s="191" t="s">
        <v>2075</v>
      </c>
      <c r="B2273" s="191" t="s">
        <v>2143</v>
      </c>
      <c r="C2273" s="191">
        <v>13</v>
      </c>
      <c r="D2273" s="191" t="s">
        <v>2185</v>
      </c>
      <c r="E2273" s="189"/>
      <c r="F2273" s="209"/>
      <c r="G2273" s="209">
        <v>7.2</v>
      </c>
      <c r="H2273" s="209">
        <f t="shared" si="144"/>
        <v>7.2</v>
      </c>
      <c r="I2273" s="189"/>
      <c r="J2273" s="189">
        <f t="shared" si="143"/>
        <v>7.2</v>
      </c>
      <c r="K2273" s="189">
        <v>13.75</v>
      </c>
      <c r="L2273" s="189">
        <f t="shared" si="147"/>
        <v>99</v>
      </c>
      <c r="M2273" s="189"/>
      <c r="N2273" s="189">
        <f t="shared" si="146"/>
        <v>99</v>
      </c>
    </row>
    <row r="2274" spans="1:14">
      <c r="A2274" s="191" t="s">
        <v>2075</v>
      </c>
      <c r="B2274" s="191" t="s">
        <v>2143</v>
      </c>
      <c r="C2274" s="191">
        <v>13</v>
      </c>
      <c r="D2274" s="191" t="s">
        <v>2186</v>
      </c>
      <c r="E2274" s="189"/>
      <c r="F2274" s="209"/>
      <c r="G2274" s="209">
        <v>9</v>
      </c>
      <c r="H2274" s="209">
        <f t="shared" si="144"/>
        <v>9</v>
      </c>
      <c r="I2274" s="189"/>
      <c r="J2274" s="189">
        <f t="shared" si="143"/>
        <v>9</v>
      </c>
      <c r="K2274" s="189">
        <v>13.75</v>
      </c>
      <c r="L2274" s="189">
        <f t="shared" si="147"/>
        <v>123.75</v>
      </c>
      <c r="M2274" s="189"/>
      <c r="N2274" s="189">
        <f t="shared" si="146"/>
        <v>123.75</v>
      </c>
    </row>
    <row r="2275" spans="1:14">
      <c r="A2275" s="191" t="s">
        <v>2075</v>
      </c>
      <c r="B2275" s="191" t="s">
        <v>2143</v>
      </c>
      <c r="C2275" s="191">
        <v>13</v>
      </c>
      <c r="D2275" s="191" t="s">
        <v>2187</v>
      </c>
      <c r="E2275" s="189"/>
      <c r="F2275" s="209"/>
      <c r="G2275" s="209">
        <v>10.8</v>
      </c>
      <c r="H2275" s="209">
        <f t="shared" si="144"/>
        <v>10.8</v>
      </c>
      <c r="I2275" s="189"/>
      <c r="J2275" s="189">
        <f t="shared" si="143"/>
        <v>10.8</v>
      </c>
      <c r="K2275" s="189">
        <v>13.75</v>
      </c>
      <c r="L2275" s="189">
        <f t="shared" si="147"/>
        <v>148.5</v>
      </c>
      <c r="M2275" s="189"/>
      <c r="N2275" s="189">
        <f t="shared" si="146"/>
        <v>148.5</v>
      </c>
    </row>
    <row r="2276" spans="1:14">
      <c r="A2276" s="191" t="s">
        <v>2075</v>
      </c>
      <c r="B2276" s="191" t="s">
        <v>2143</v>
      </c>
      <c r="C2276" s="191">
        <v>13</v>
      </c>
      <c r="D2276" s="191" t="s">
        <v>2188</v>
      </c>
      <c r="E2276" s="189"/>
      <c r="F2276" s="209"/>
      <c r="G2276" s="209">
        <v>5.4</v>
      </c>
      <c r="H2276" s="209">
        <f t="shared" si="144"/>
        <v>5.4</v>
      </c>
      <c r="I2276" s="189"/>
      <c r="J2276" s="189">
        <f t="shared" si="143"/>
        <v>5.4</v>
      </c>
      <c r="K2276" s="189">
        <v>13.75</v>
      </c>
      <c r="L2276" s="189">
        <f t="shared" si="147"/>
        <v>74.25</v>
      </c>
      <c r="M2276" s="189"/>
      <c r="N2276" s="189">
        <f t="shared" si="146"/>
        <v>74.25</v>
      </c>
    </row>
    <row r="2277" spans="1:14">
      <c r="A2277" s="191" t="s">
        <v>2075</v>
      </c>
      <c r="B2277" s="191" t="s">
        <v>2143</v>
      </c>
      <c r="C2277" s="191">
        <v>14</v>
      </c>
      <c r="D2277" s="191" t="s">
        <v>2189</v>
      </c>
      <c r="E2277" s="189"/>
      <c r="F2277" s="209"/>
      <c r="G2277" s="209">
        <v>5</v>
      </c>
      <c r="H2277" s="209">
        <f t="shared" si="144"/>
        <v>5</v>
      </c>
      <c r="I2277" s="189"/>
      <c r="J2277" s="189">
        <f t="shared" si="143"/>
        <v>5</v>
      </c>
      <c r="K2277" s="189">
        <v>13.75</v>
      </c>
      <c r="L2277" s="189">
        <f t="shared" si="147"/>
        <v>68.75</v>
      </c>
      <c r="M2277" s="189"/>
      <c r="N2277" s="189">
        <f t="shared" si="146"/>
        <v>68.75</v>
      </c>
    </row>
    <row r="2278" spans="1:14">
      <c r="A2278" s="191" t="s">
        <v>2075</v>
      </c>
      <c r="B2278" s="191" t="s">
        <v>2143</v>
      </c>
      <c r="C2278" s="191">
        <v>14</v>
      </c>
      <c r="D2278" s="191" t="s">
        <v>2190</v>
      </c>
      <c r="E2278" s="189"/>
      <c r="F2278" s="209"/>
      <c r="G2278" s="209">
        <v>6</v>
      </c>
      <c r="H2278" s="209">
        <f t="shared" si="144"/>
        <v>6</v>
      </c>
      <c r="I2278" s="189"/>
      <c r="J2278" s="189">
        <f t="shared" si="143"/>
        <v>6</v>
      </c>
      <c r="K2278" s="189">
        <v>13.75</v>
      </c>
      <c r="L2278" s="189">
        <f t="shared" si="147"/>
        <v>82.5</v>
      </c>
      <c r="M2278" s="189"/>
      <c r="N2278" s="189">
        <f t="shared" si="146"/>
        <v>82.5</v>
      </c>
    </row>
    <row r="2279" spans="1:14">
      <c r="A2279" s="191" t="s">
        <v>2075</v>
      </c>
      <c r="B2279" s="191" t="s">
        <v>2143</v>
      </c>
      <c r="C2279" s="191">
        <v>14</v>
      </c>
      <c r="D2279" s="191" t="s">
        <v>828</v>
      </c>
      <c r="E2279" s="189"/>
      <c r="F2279" s="209"/>
      <c r="G2279" s="209">
        <v>5</v>
      </c>
      <c r="H2279" s="209">
        <f t="shared" si="144"/>
        <v>5</v>
      </c>
      <c r="I2279" s="189"/>
      <c r="J2279" s="189">
        <f t="shared" si="143"/>
        <v>5</v>
      </c>
      <c r="K2279" s="189">
        <v>13.75</v>
      </c>
      <c r="L2279" s="189">
        <f t="shared" si="147"/>
        <v>68.75</v>
      </c>
      <c r="M2279" s="189"/>
      <c r="N2279" s="189">
        <f t="shared" si="146"/>
        <v>68.75</v>
      </c>
    </row>
    <row r="2280" spans="1:14">
      <c r="A2280" s="191" t="s">
        <v>2075</v>
      </c>
      <c r="B2280" s="191" t="s">
        <v>2143</v>
      </c>
      <c r="C2280" s="191">
        <v>14</v>
      </c>
      <c r="D2280" s="191" t="s">
        <v>2191</v>
      </c>
      <c r="E2280" s="189"/>
      <c r="F2280" s="209"/>
      <c r="G2280" s="209">
        <v>6</v>
      </c>
      <c r="H2280" s="209">
        <f t="shared" si="144"/>
        <v>6</v>
      </c>
      <c r="I2280" s="189"/>
      <c r="J2280" s="189">
        <f t="shared" si="143"/>
        <v>6</v>
      </c>
      <c r="K2280" s="189">
        <v>13.75</v>
      </c>
      <c r="L2280" s="189">
        <f t="shared" si="147"/>
        <v>82.5</v>
      </c>
      <c r="M2280" s="189"/>
      <c r="N2280" s="189">
        <f t="shared" si="146"/>
        <v>82.5</v>
      </c>
    </row>
    <row r="2281" spans="1:14">
      <c r="A2281" s="191" t="s">
        <v>2075</v>
      </c>
      <c r="B2281" s="191" t="s">
        <v>2143</v>
      </c>
      <c r="C2281" s="191">
        <v>14</v>
      </c>
      <c r="D2281" s="191" t="s">
        <v>2192</v>
      </c>
      <c r="E2281" s="189"/>
      <c r="F2281" s="209"/>
      <c r="G2281" s="209">
        <v>1</v>
      </c>
      <c r="H2281" s="209">
        <f t="shared" si="144"/>
        <v>1</v>
      </c>
      <c r="I2281" s="189"/>
      <c r="J2281" s="189">
        <f t="shared" si="143"/>
        <v>1</v>
      </c>
      <c r="K2281" s="189">
        <v>13.75</v>
      </c>
      <c r="L2281" s="189">
        <f t="shared" si="147"/>
        <v>13.75</v>
      </c>
      <c r="M2281" s="189"/>
      <c r="N2281" s="189">
        <f t="shared" si="146"/>
        <v>13.75</v>
      </c>
    </row>
    <row r="2282" spans="1:14">
      <c r="A2282" s="191" t="s">
        <v>2075</v>
      </c>
      <c r="B2282" s="191" t="s">
        <v>2143</v>
      </c>
      <c r="C2282" s="191">
        <v>14</v>
      </c>
      <c r="D2282" s="191" t="s">
        <v>2193</v>
      </c>
      <c r="E2282" s="189"/>
      <c r="F2282" s="209"/>
      <c r="G2282" s="209">
        <v>4</v>
      </c>
      <c r="H2282" s="209">
        <f t="shared" si="144"/>
        <v>4</v>
      </c>
      <c r="I2282" s="189"/>
      <c r="J2282" s="189">
        <f t="shared" si="143"/>
        <v>4</v>
      </c>
      <c r="K2282" s="189">
        <v>13.75</v>
      </c>
      <c r="L2282" s="189">
        <f t="shared" si="147"/>
        <v>55</v>
      </c>
      <c r="M2282" s="189"/>
      <c r="N2282" s="189">
        <f t="shared" si="146"/>
        <v>55</v>
      </c>
    </row>
    <row r="2283" spans="1:14">
      <c r="A2283" s="191" t="s">
        <v>2075</v>
      </c>
      <c r="B2283" s="191" t="s">
        <v>2143</v>
      </c>
      <c r="C2283" s="191">
        <v>14</v>
      </c>
      <c r="D2283" s="191" t="s">
        <v>2194</v>
      </c>
      <c r="E2283" s="189"/>
      <c r="F2283" s="209"/>
      <c r="G2283" s="209">
        <v>8</v>
      </c>
      <c r="H2283" s="209">
        <f t="shared" si="144"/>
        <v>8</v>
      </c>
      <c r="I2283" s="189"/>
      <c r="J2283" s="189">
        <f t="shared" si="143"/>
        <v>8</v>
      </c>
      <c r="K2283" s="189">
        <v>13.75</v>
      </c>
      <c r="L2283" s="189">
        <f t="shared" si="147"/>
        <v>110</v>
      </c>
      <c r="M2283" s="189"/>
      <c r="N2283" s="189">
        <f t="shared" si="146"/>
        <v>110</v>
      </c>
    </row>
    <row r="2284" spans="1:14">
      <c r="A2284" s="191" t="s">
        <v>2075</v>
      </c>
      <c r="B2284" s="191" t="s">
        <v>2143</v>
      </c>
      <c r="C2284" s="191">
        <v>14</v>
      </c>
      <c r="D2284" s="191" t="s">
        <v>2195</v>
      </c>
      <c r="E2284" s="189"/>
      <c r="F2284" s="209"/>
      <c r="G2284" s="209">
        <v>3</v>
      </c>
      <c r="H2284" s="209">
        <f t="shared" si="144"/>
        <v>3</v>
      </c>
      <c r="I2284" s="189"/>
      <c r="J2284" s="189">
        <f t="shared" si="143"/>
        <v>3</v>
      </c>
      <c r="K2284" s="189">
        <v>13.75</v>
      </c>
      <c r="L2284" s="189">
        <f t="shared" si="147"/>
        <v>41.25</v>
      </c>
      <c r="M2284" s="189"/>
      <c r="N2284" s="189">
        <f t="shared" si="146"/>
        <v>41.25</v>
      </c>
    </row>
    <row r="2285" spans="1:14">
      <c r="A2285" s="191" t="s">
        <v>2075</v>
      </c>
      <c r="B2285" s="191" t="s">
        <v>2143</v>
      </c>
      <c r="C2285" s="191">
        <v>14</v>
      </c>
      <c r="D2285" s="191" t="s">
        <v>2196</v>
      </c>
      <c r="E2285" s="189"/>
      <c r="F2285" s="209"/>
      <c r="G2285" s="209">
        <v>4</v>
      </c>
      <c r="H2285" s="209">
        <f t="shared" si="144"/>
        <v>4</v>
      </c>
      <c r="I2285" s="189"/>
      <c r="J2285" s="189">
        <f t="shared" si="143"/>
        <v>4</v>
      </c>
      <c r="K2285" s="189">
        <v>13.75</v>
      </c>
      <c r="L2285" s="189">
        <f t="shared" si="147"/>
        <v>55</v>
      </c>
      <c r="M2285" s="189"/>
      <c r="N2285" s="189">
        <f t="shared" si="146"/>
        <v>55</v>
      </c>
    </row>
    <row r="2286" spans="1:14">
      <c r="A2286" s="191" t="s">
        <v>2075</v>
      </c>
      <c r="B2286" s="191" t="s">
        <v>2143</v>
      </c>
      <c r="C2286" s="191">
        <v>14</v>
      </c>
      <c r="D2286" s="191" t="s">
        <v>2197</v>
      </c>
      <c r="E2286" s="189"/>
      <c r="F2286" s="209"/>
      <c r="G2286" s="209">
        <v>2</v>
      </c>
      <c r="H2286" s="209">
        <f t="shared" si="144"/>
        <v>2</v>
      </c>
      <c r="I2286" s="189"/>
      <c r="J2286" s="189">
        <f t="shared" si="143"/>
        <v>2</v>
      </c>
      <c r="K2286" s="189">
        <v>13.75</v>
      </c>
      <c r="L2286" s="189">
        <f t="shared" si="147"/>
        <v>27.5</v>
      </c>
      <c r="M2286" s="189"/>
      <c r="N2286" s="189">
        <f t="shared" si="146"/>
        <v>27.5</v>
      </c>
    </row>
    <row r="2287" spans="1:14">
      <c r="A2287" s="191" t="s">
        <v>2075</v>
      </c>
      <c r="B2287" s="191" t="s">
        <v>2143</v>
      </c>
      <c r="C2287" s="191">
        <v>14</v>
      </c>
      <c r="D2287" s="191" t="s">
        <v>2198</v>
      </c>
      <c r="E2287" s="189"/>
      <c r="F2287" s="209"/>
      <c r="G2287" s="209">
        <v>5</v>
      </c>
      <c r="H2287" s="209">
        <f t="shared" si="144"/>
        <v>5</v>
      </c>
      <c r="I2287" s="189"/>
      <c r="J2287" s="189">
        <f t="shared" si="143"/>
        <v>5</v>
      </c>
      <c r="K2287" s="189">
        <v>13.75</v>
      </c>
      <c r="L2287" s="189">
        <f t="shared" si="147"/>
        <v>68.75</v>
      </c>
      <c r="M2287" s="189"/>
      <c r="N2287" s="189">
        <f t="shared" si="146"/>
        <v>68.75</v>
      </c>
    </row>
    <row r="2288" spans="1:14">
      <c r="A2288" s="191" t="s">
        <v>2075</v>
      </c>
      <c r="B2288" s="191" t="s">
        <v>2143</v>
      </c>
      <c r="C2288" s="191">
        <v>14</v>
      </c>
      <c r="D2288" s="191" t="s">
        <v>2199</v>
      </c>
      <c r="E2288" s="189"/>
      <c r="F2288" s="209"/>
      <c r="G2288" s="209">
        <v>4</v>
      </c>
      <c r="H2288" s="209">
        <f t="shared" si="144"/>
        <v>4</v>
      </c>
      <c r="I2288" s="189"/>
      <c r="J2288" s="189">
        <f t="shared" si="143"/>
        <v>4</v>
      </c>
      <c r="K2288" s="189">
        <v>13.75</v>
      </c>
      <c r="L2288" s="189">
        <f t="shared" si="147"/>
        <v>55</v>
      </c>
      <c r="M2288" s="189"/>
      <c r="N2288" s="189">
        <f t="shared" si="146"/>
        <v>55</v>
      </c>
    </row>
    <row r="2289" spans="1:14">
      <c r="A2289" s="191" t="s">
        <v>2075</v>
      </c>
      <c r="B2289" s="191" t="s">
        <v>2143</v>
      </c>
      <c r="C2289" s="191">
        <v>14</v>
      </c>
      <c r="D2289" s="191" t="s">
        <v>2200</v>
      </c>
      <c r="E2289" s="189"/>
      <c r="F2289" s="209"/>
      <c r="G2289" s="209">
        <v>5</v>
      </c>
      <c r="H2289" s="209">
        <f t="shared" si="144"/>
        <v>5</v>
      </c>
      <c r="I2289" s="189"/>
      <c r="J2289" s="189">
        <f t="shared" si="143"/>
        <v>5</v>
      </c>
      <c r="K2289" s="189">
        <v>13.75</v>
      </c>
      <c r="L2289" s="189">
        <f t="shared" si="147"/>
        <v>68.75</v>
      </c>
      <c r="M2289" s="189"/>
      <c r="N2289" s="189">
        <f t="shared" si="146"/>
        <v>68.75</v>
      </c>
    </row>
    <row r="2290" spans="1:14">
      <c r="A2290" s="191" t="s">
        <v>2075</v>
      </c>
      <c r="B2290" s="191" t="s">
        <v>2143</v>
      </c>
      <c r="C2290" s="191">
        <v>14</v>
      </c>
      <c r="D2290" s="191" t="s">
        <v>2201</v>
      </c>
      <c r="E2290" s="189"/>
      <c r="F2290" s="209"/>
      <c r="G2290" s="209">
        <v>3</v>
      </c>
      <c r="H2290" s="209">
        <f t="shared" si="144"/>
        <v>3</v>
      </c>
      <c r="I2290" s="189"/>
      <c r="J2290" s="189">
        <f t="shared" ref="J2290:J2353" si="148">H2290-I2290</f>
        <v>3</v>
      </c>
      <c r="K2290" s="189">
        <v>13.75</v>
      </c>
      <c r="L2290" s="189">
        <f t="shared" si="147"/>
        <v>41.25</v>
      </c>
      <c r="M2290" s="189"/>
      <c r="N2290" s="189">
        <f t="shared" si="146"/>
        <v>41.25</v>
      </c>
    </row>
    <row r="2291" spans="1:14">
      <c r="A2291" s="191" t="s">
        <v>2075</v>
      </c>
      <c r="B2291" s="191" t="s">
        <v>2143</v>
      </c>
      <c r="C2291" s="191">
        <v>14</v>
      </c>
      <c r="D2291" s="191" t="s">
        <v>825</v>
      </c>
      <c r="E2291" s="189"/>
      <c r="F2291" s="209"/>
      <c r="G2291" s="209">
        <v>4</v>
      </c>
      <c r="H2291" s="209">
        <f t="shared" ref="H2291:H2313" si="149">SUBTOTAL(9,E2291:G2291)</f>
        <v>4</v>
      </c>
      <c r="I2291" s="189"/>
      <c r="J2291" s="189">
        <f t="shared" si="148"/>
        <v>4</v>
      </c>
      <c r="K2291" s="189">
        <v>13.75</v>
      </c>
      <c r="L2291" s="189">
        <f t="shared" ref="L2291:L2313" si="150">ROUND(H2291*K2291,2)</f>
        <v>55</v>
      </c>
      <c r="M2291" s="189"/>
      <c r="N2291" s="189">
        <f t="shared" ref="N2291:N2354" si="151">L2291-M2291</f>
        <v>55</v>
      </c>
    </row>
    <row r="2292" spans="1:14">
      <c r="A2292" s="191" t="s">
        <v>2075</v>
      </c>
      <c r="B2292" s="191" t="s">
        <v>2143</v>
      </c>
      <c r="C2292" s="191">
        <v>14</v>
      </c>
      <c r="D2292" s="191" t="s">
        <v>2202</v>
      </c>
      <c r="E2292" s="189"/>
      <c r="F2292" s="209"/>
      <c r="G2292" s="209">
        <v>6</v>
      </c>
      <c r="H2292" s="209">
        <f t="shared" si="149"/>
        <v>6</v>
      </c>
      <c r="I2292" s="189"/>
      <c r="J2292" s="189">
        <f t="shared" si="148"/>
        <v>6</v>
      </c>
      <c r="K2292" s="189">
        <v>13.75</v>
      </c>
      <c r="L2292" s="189">
        <f t="shared" si="150"/>
        <v>82.5</v>
      </c>
      <c r="M2292" s="189"/>
      <c r="N2292" s="189">
        <f t="shared" si="151"/>
        <v>82.5</v>
      </c>
    </row>
    <row r="2293" spans="1:14">
      <c r="A2293" s="191" t="s">
        <v>2075</v>
      </c>
      <c r="B2293" s="191" t="s">
        <v>2143</v>
      </c>
      <c r="C2293" s="191">
        <v>14</v>
      </c>
      <c r="D2293" s="191" t="s">
        <v>2203</v>
      </c>
      <c r="E2293" s="189"/>
      <c r="F2293" s="209"/>
      <c r="G2293" s="209">
        <v>4</v>
      </c>
      <c r="H2293" s="209">
        <f t="shared" si="149"/>
        <v>4</v>
      </c>
      <c r="I2293" s="189"/>
      <c r="J2293" s="189">
        <f t="shared" si="148"/>
        <v>4</v>
      </c>
      <c r="K2293" s="189">
        <v>13.75</v>
      </c>
      <c r="L2293" s="189">
        <f t="shared" si="150"/>
        <v>55</v>
      </c>
      <c r="M2293" s="189"/>
      <c r="N2293" s="189">
        <f t="shared" si="151"/>
        <v>55</v>
      </c>
    </row>
    <row r="2294" spans="1:14">
      <c r="A2294" s="191" t="s">
        <v>2075</v>
      </c>
      <c r="B2294" s="191" t="s">
        <v>2143</v>
      </c>
      <c r="C2294" s="191">
        <v>14</v>
      </c>
      <c r="D2294" s="191" t="s">
        <v>2204</v>
      </c>
      <c r="E2294" s="189"/>
      <c r="F2294" s="209"/>
      <c r="G2294" s="209">
        <v>5</v>
      </c>
      <c r="H2294" s="209">
        <f t="shared" si="149"/>
        <v>5</v>
      </c>
      <c r="I2294" s="189"/>
      <c r="J2294" s="189">
        <f t="shared" si="148"/>
        <v>5</v>
      </c>
      <c r="K2294" s="189">
        <v>13.75</v>
      </c>
      <c r="L2294" s="189">
        <f t="shared" si="150"/>
        <v>68.75</v>
      </c>
      <c r="M2294" s="189"/>
      <c r="N2294" s="189">
        <f t="shared" si="151"/>
        <v>68.75</v>
      </c>
    </row>
    <row r="2295" spans="1:14">
      <c r="A2295" s="191" t="s">
        <v>2075</v>
      </c>
      <c r="B2295" s="191" t="s">
        <v>2143</v>
      </c>
      <c r="C2295" s="191">
        <v>14</v>
      </c>
      <c r="D2295" s="191" t="s">
        <v>2205</v>
      </c>
      <c r="E2295" s="189"/>
      <c r="F2295" s="209"/>
      <c r="G2295" s="209">
        <v>3</v>
      </c>
      <c r="H2295" s="209">
        <f t="shared" si="149"/>
        <v>3</v>
      </c>
      <c r="I2295" s="189"/>
      <c r="J2295" s="189">
        <f t="shared" si="148"/>
        <v>3</v>
      </c>
      <c r="K2295" s="189">
        <v>13.75</v>
      </c>
      <c r="L2295" s="189">
        <f t="shared" si="150"/>
        <v>41.25</v>
      </c>
      <c r="M2295" s="189"/>
      <c r="N2295" s="189">
        <f t="shared" si="151"/>
        <v>41.25</v>
      </c>
    </row>
    <row r="2296" spans="1:14">
      <c r="A2296" s="191" t="s">
        <v>2075</v>
      </c>
      <c r="B2296" s="191" t="s">
        <v>2143</v>
      </c>
      <c r="C2296" s="191">
        <v>14</v>
      </c>
      <c r="D2296" s="191" t="s">
        <v>2206</v>
      </c>
      <c r="E2296" s="189"/>
      <c r="F2296" s="209"/>
      <c r="G2296" s="209">
        <v>14.26</v>
      </c>
      <c r="H2296" s="209">
        <f t="shared" si="149"/>
        <v>14.26</v>
      </c>
      <c r="I2296" s="189"/>
      <c r="J2296" s="189">
        <f t="shared" si="148"/>
        <v>14.26</v>
      </c>
      <c r="K2296" s="189">
        <v>13.75</v>
      </c>
      <c r="L2296" s="189">
        <f t="shared" si="150"/>
        <v>196.08</v>
      </c>
      <c r="M2296" s="189"/>
      <c r="N2296" s="189">
        <f t="shared" si="151"/>
        <v>196.08</v>
      </c>
    </row>
    <row r="2297" spans="1:14">
      <c r="A2297" s="191" t="s">
        <v>2075</v>
      </c>
      <c r="B2297" s="191" t="s">
        <v>2143</v>
      </c>
      <c r="C2297" s="191">
        <v>14</v>
      </c>
      <c r="D2297" s="191" t="s">
        <v>583</v>
      </c>
      <c r="E2297" s="189"/>
      <c r="F2297" s="209"/>
      <c r="G2297" s="209">
        <v>6</v>
      </c>
      <c r="H2297" s="209">
        <f t="shared" si="149"/>
        <v>6</v>
      </c>
      <c r="I2297" s="189"/>
      <c r="J2297" s="189">
        <f t="shared" si="148"/>
        <v>6</v>
      </c>
      <c r="K2297" s="189">
        <v>13.75</v>
      </c>
      <c r="L2297" s="189">
        <f t="shared" si="150"/>
        <v>82.5</v>
      </c>
      <c r="M2297" s="189"/>
      <c r="N2297" s="189">
        <f t="shared" si="151"/>
        <v>82.5</v>
      </c>
    </row>
    <row r="2298" spans="1:14">
      <c r="A2298" s="191" t="s">
        <v>2075</v>
      </c>
      <c r="B2298" s="191" t="s">
        <v>2143</v>
      </c>
      <c r="C2298" s="191">
        <v>14</v>
      </c>
      <c r="D2298" s="191" t="s">
        <v>2207</v>
      </c>
      <c r="E2298" s="189"/>
      <c r="F2298" s="209"/>
      <c r="G2298" s="209">
        <v>6</v>
      </c>
      <c r="H2298" s="209">
        <f t="shared" si="149"/>
        <v>6</v>
      </c>
      <c r="I2298" s="189"/>
      <c r="J2298" s="189">
        <f t="shared" si="148"/>
        <v>6</v>
      </c>
      <c r="K2298" s="189">
        <v>13.75</v>
      </c>
      <c r="L2298" s="189">
        <f t="shared" si="150"/>
        <v>82.5</v>
      </c>
      <c r="M2298" s="189"/>
      <c r="N2298" s="189">
        <f t="shared" si="151"/>
        <v>82.5</v>
      </c>
    </row>
    <row r="2299" spans="1:14">
      <c r="A2299" s="191" t="s">
        <v>2075</v>
      </c>
      <c r="B2299" s="191" t="s">
        <v>2143</v>
      </c>
      <c r="C2299" s="191">
        <v>14</v>
      </c>
      <c r="D2299" s="191" t="s">
        <v>2208</v>
      </c>
      <c r="E2299" s="189"/>
      <c r="F2299" s="209"/>
      <c r="G2299" s="209">
        <v>6</v>
      </c>
      <c r="H2299" s="209">
        <f t="shared" si="149"/>
        <v>6</v>
      </c>
      <c r="I2299" s="189"/>
      <c r="J2299" s="189">
        <f t="shared" si="148"/>
        <v>6</v>
      </c>
      <c r="K2299" s="189">
        <v>13.75</v>
      </c>
      <c r="L2299" s="189">
        <f t="shared" si="150"/>
        <v>82.5</v>
      </c>
      <c r="M2299" s="189"/>
      <c r="N2299" s="189">
        <f t="shared" si="151"/>
        <v>82.5</v>
      </c>
    </row>
    <row r="2300" spans="1:14">
      <c r="A2300" s="191" t="s">
        <v>2075</v>
      </c>
      <c r="B2300" s="191" t="s">
        <v>2143</v>
      </c>
      <c r="C2300" s="191">
        <v>14</v>
      </c>
      <c r="D2300" s="191" t="s">
        <v>806</v>
      </c>
      <c r="E2300" s="189"/>
      <c r="F2300" s="209"/>
      <c r="G2300" s="209">
        <v>3</v>
      </c>
      <c r="H2300" s="209">
        <f t="shared" si="149"/>
        <v>3</v>
      </c>
      <c r="I2300" s="189"/>
      <c r="J2300" s="189">
        <f t="shared" si="148"/>
        <v>3</v>
      </c>
      <c r="K2300" s="189">
        <v>13.75</v>
      </c>
      <c r="L2300" s="189">
        <f t="shared" si="150"/>
        <v>41.25</v>
      </c>
      <c r="M2300" s="189"/>
      <c r="N2300" s="189">
        <f t="shared" si="151"/>
        <v>41.25</v>
      </c>
    </row>
    <row r="2301" spans="1:14">
      <c r="A2301" s="191" t="s">
        <v>2075</v>
      </c>
      <c r="B2301" s="191" t="s">
        <v>2143</v>
      </c>
      <c r="C2301" s="191">
        <v>14</v>
      </c>
      <c r="D2301" s="191" t="s">
        <v>2209</v>
      </c>
      <c r="E2301" s="189"/>
      <c r="F2301" s="209"/>
      <c r="G2301" s="209">
        <v>4</v>
      </c>
      <c r="H2301" s="209">
        <f t="shared" si="149"/>
        <v>4</v>
      </c>
      <c r="I2301" s="189"/>
      <c r="J2301" s="189">
        <f t="shared" si="148"/>
        <v>4</v>
      </c>
      <c r="K2301" s="189">
        <v>13.75</v>
      </c>
      <c r="L2301" s="189">
        <f t="shared" si="150"/>
        <v>55</v>
      </c>
      <c r="M2301" s="189"/>
      <c r="N2301" s="189">
        <f t="shared" si="151"/>
        <v>55</v>
      </c>
    </row>
    <row r="2302" spans="1:14">
      <c r="A2302" s="191" t="s">
        <v>2075</v>
      </c>
      <c r="B2302" s="191" t="s">
        <v>2143</v>
      </c>
      <c r="C2302" s="191">
        <v>14</v>
      </c>
      <c r="D2302" s="191" t="s">
        <v>2210</v>
      </c>
      <c r="E2302" s="189"/>
      <c r="F2302" s="209"/>
      <c r="G2302" s="209">
        <v>10</v>
      </c>
      <c r="H2302" s="209">
        <f t="shared" si="149"/>
        <v>10</v>
      </c>
      <c r="I2302" s="189"/>
      <c r="J2302" s="189">
        <f t="shared" si="148"/>
        <v>10</v>
      </c>
      <c r="K2302" s="189">
        <v>13.75</v>
      </c>
      <c r="L2302" s="189">
        <f t="shared" si="150"/>
        <v>137.5</v>
      </c>
      <c r="M2302" s="189"/>
      <c r="N2302" s="189">
        <f t="shared" si="151"/>
        <v>137.5</v>
      </c>
    </row>
    <row r="2303" spans="1:14">
      <c r="A2303" s="191" t="s">
        <v>2075</v>
      </c>
      <c r="B2303" s="191" t="s">
        <v>2143</v>
      </c>
      <c r="C2303" s="191">
        <v>14</v>
      </c>
      <c r="D2303" s="191" t="s">
        <v>2211</v>
      </c>
      <c r="E2303" s="189"/>
      <c r="F2303" s="209"/>
      <c r="G2303" s="209">
        <v>4</v>
      </c>
      <c r="H2303" s="209">
        <f t="shared" si="149"/>
        <v>4</v>
      </c>
      <c r="I2303" s="189"/>
      <c r="J2303" s="189">
        <f t="shared" si="148"/>
        <v>4</v>
      </c>
      <c r="K2303" s="189">
        <v>13.75</v>
      </c>
      <c r="L2303" s="189">
        <f t="shared" si="150"/>
        <v>55</v>
      </c>
      <c r="M2303" s="189"/>
      <c r="N2303" s="189">
        <f t="shared" si="151"/>
        <v>55</v>
      </c>
    </row>
    <row r="2304" spans="1:14">
      <c r="A2304" s="191" t="s">
        <v>2075</v>
      </c>
      <c r="B2304" s="191" t="s">
        <v>2143</v>
      </c>
      <c r="C2304" s="191">
        <v>14</v>
      </c>
      <c r="D2304" s="191" t="s">
        <v>2212</v>
      </c>
      <c r="E2304" s="189"/>
      <c r="F2304" s="209"/>
      <c r="G2304" s="209">
        <v>10</v>
      </c>
      <c r="H2304" s="209">
        <f t="shared" si="149"/>
        <v>10</v>
      </c>
      <c r="I2304" s="189"/>
      <c r="J2304" s="189">
        <f t="shared" si="148"/>
        <v>10</v>
      </c>
      <c r="K2304" s="189">
        <v>13.75</v>
      </c>
      <c r="L2304" s="189">
        <f t="shared" si="150"/>
        <v>137.5</v>
      </c>
      <c r="M2304" s="189"/>
      <c r="N2304" s="189">
        <f t="shared" si="151"/>
        <v>137.5</v>
      </c>
    </row>
    <row r="2305" spans="1:14">
      <c r="A2305" s="191" t="s">
        <v>2075</v>
      </c>
      <c r="B2305" s="191" t="s">
        <v>2143</v>
      </c>
      <c r="C2305" s="191">
        <v>14</v>
      </c>
      <c r="D2305" s="191" t="s">
        <v>574</v>
      </c>
      <c r="E2305" s="189"/>
      <c r="F2305" s="209"/>
      <c r="G2305" s="209">
        <v>3</v>
      </c>
      <c r="H2305" s="209">
        <f t="shared" si="149"/>
        <v>3</v>
      </c>
      <c r="I2305" s="189"/>
      <c r="J2305" s="189">
        <f t="shared" si="148"/>
        <v>3</v>
      </c>
      <c r="K2305" s="189">
        <v>13.75</v>
      </c>
      <c r="L2305" s="189">
        <f t="shared" si="150"/>
        <v>41.25</v>
      </c>
      <c r="M2305" s="189"/>
      <c r="N2305" s="189">
        <f t="shared" si="151"/>
        <v>41.25</v>
      </c>
    </row>
    <row r="2306" spans="1:14">
      <c r="A2306" s="191" t="s">
        <v>2075</v>
      </c>
      <c r="B2306" s="191" t="s">
        <v>2143</v>
      </c>
      <c r="C2306" s="191">
        <v>14</v>
      </c>
      <c r="D2306" s="191" t="s">
        <v>2213</v>
      </c>
      <c r="E2306" s="189"/>
      <c r="F2306" s="209"/>
      <c r="G2306" s="209">
        <v>9</v>
      </c>
      <c r="H2306" s="209">
        <f t="shared" si="149"/>
        <v>9</v>
      </c>
      <c r="I2306" s="189"/>
      <c r="J2306" s="189">
        <f t="shared" si="148"/>
        <v>9</v>
      </c>
      <c r="K2306" s="189">
        <v>13.75</v>
      </c>
      <c r="L2306" s="189">
        <f t="shared" si="150"/>
        <v>123.75</v>
      </c>
      <c r="M2306" s="189"/>
      <c r="N2306" s="189">
        <f t="shared" si="151"/>
        <v>123.75</v>
      </c>
    </row>
    <row r="2307" spans="1:14">
      <c r="A2307" s="191" t="s">
        <v>2075</v>
      </c>
      <c r="B2307" s="191" t="s">
        <v>2143</v>
      </c>
      <c r="C2307" s="191">
        <v>14</v>
      </c>
      <c r="D2307" s="191" t="s">
        <v>2214</v>
      </c>
      <c r="E2307" s="189"/>
      <c r="F2307" s="209"/>
      <c r="G2307" s="209">
        <v>5</v>
      </c>
      <c r="H2307" s="209">
        <f t="shared" si="149"/>
        <v>5</v>
      </c>
      <c r="I2307" s="189"/>
      <c r="J2307" s="189">
        <f t="shared" si="148"/>
        <v>5</v>
      </c>
      <c r="K2307" s="189">
        <v>13.75</v>
      </c>
      <c r="L2307" s="189">
        <f t="shared" si="150"/>
        <v>68.75</v>
      </c>
      <c r="M2307" s="189"/>
      <c r="N2307" s="189">
        <f t="shared" si="151"/>
        <v>68.75</v>
      </c>
    </row>
    <row r="2308" spans="1:14">
      <c r="A2308" s="191" t="s">
        <v>2075</v>
      </c>
      <c r="B2308" s="191" t="s">
        <v>2143</v>
      </c>
      <c r="C2308" s="191">
        <v>14</v>
      </c>
      <c r="D2308" s="191" t="s">
        <v>2215</v>
      </c>
      <c r="E2308" s="189"/>
      <c r="F2308" s="209"/>
      <c r="G2308" s="209">
        <v>3</v>
      </c>
      <c r="H2308" s="209">
        <f t="shared" si="149"/>
        <v>3</v>
      </c>
      <c r="I2308" s="189"/>
      <c r="J2308" s="189">
        <f t="shared" si="148"/>
        <v>3</v>
      </c>
      <c r="K2308" s="189">
        <v>13.75</v>
      </c>
      <c r="L2308" s="189">
        <f t="shared" si="150"/>
        <v>41.25</v>
      </c>
      <c r="M2308" s="189"/>
      <c r="N2308" s="189">
        <f t="shared" si="151"/>
        <v>41.25</v>
      </c>
    </row>
    <row r="2309" spans="1:14">
      <c r="A2309" s="191" t="s">
        <v>2075</v>
      </c>
      <c r="B2309" s="191" t="s">
        <v>2143</v>
      </c>
      <c r="C2309" s="191">
        <v>14</v>
      </c>
      <c r="D2309" s="191" t="s">
        <v>866</v>
      </c>
      <c r="E2309" s="189"/>
      <c r="F2309" s="209"/>
      <c r="G2309" s="209">
        <v>5</v>
      </c>
      <c r="H2309" s="209">
        <f t="shared" si="149"/>
        <v>5</v>
      </c>
      <c r="I2309" s="189"/>
      <c r="J2309" s="189">
        <f t="shared" si="148"/>
        <v>5</v>
      </c>
      <c r="K2309" s="189">
        <v>13.75</v>
      </c>
      <c r="L2309" s="189">
        <f t="shared" si="150"/>
        <v>68.75</v>
      </c>
      <c r="M2309" s="189"/>
      <c r="N2309" s="189">
        <f t="shared" si="151"/>
        <v>68.75</v>
      </c>
    </row>
    <row r="2310" spans="1:14">
      <c r="A2310" s="191" t="s">
        <v>2075</v>
      </c>
      <c r="B2310" s="191" t="s">
        <v>2143</v>
      </c>
      <c r="C2310" s="191">
        <v>14</v>
      </c>
      <c r="D2310" s="191" t="s">
        <v>2216</v>
      </c>
      <c r="E2310" s="189"/>
      <c r="F2310" s="209"/>
      <c r="G2310" s="209">
        <v>5</v>
      </c>
      <c r="H2310" s="209">
        <f t="shared" si="149"/>
        <v>5</v>
      </c>
      <c r="I2310" s="189"/>
      <c r="J2310" s="189">
        <f t="shared" si="148"/>
        <v>5</v>
      </c>
      <c r="K2310" s="189">
        <v>13.75</v>
      </c>
      <c r="L2310" s="189">
        <f t="shared" si="150"/>
        <v>68.75</v>
      </c>
      <c r="M2310" s="189"/>
      <c r="N2310" s="189">
        <f t="shared" si="151"/>
        <v>68.75</v>
      </c>
    </row>
    <row r="2311" spans="1:14">
      <c r="A2311" s="191" t="s">
        <v>2075</v>
      </c>
      <c r="B2311" s="191" t="s">
        <v>2143</v>
      </c>
      <c r="C2311" s="191">
        <v>14</v>
      </c>
      <c r="D2311" s="191" t="s">
        <v>2217</v>
      </c>
      <c r="E2311" s="189"/>
      <c r="F2311" s="209"/>
      <c r="G2311" s="209">
        <v>3</v>
      </c>
      <c r="H2311" s="209">
        <f t="shared" si="149"/>
        <v>3</v>
      </c>
      <c r="I2311" s="189"/>
      <c r="J2311" s="189">
        <f t="shared" si="148"/>
        <v>3</v>
      </c>
      <c r="K2311" s="189">
        <v>13.75</v>
      </c>
      <c r="L2311" s="189">
        <f t="shared" si="150"/>
        <v>41.25</v>
      </c>
      <c r="M2311" s="189"/>
      <c r="N2311" s="189">
        <f t="shared" si="151"/>
        <v>41.25</v>
      </c>
    </row>
    <row r="2312" spans="1:14">
      <c r="A2312" s="191" t="s">
        <v>2075</v>
      </c>
      <c r="B2312" s="191" t="s">
        <v>2143</v>
      </c>
      <c r="C2312" s="191">
        <v>14</v>
      </c>
      <c r="D2312" s="191" t="s">
        <v>2218</v>
      </c>
      <c r="E2312" s="189"/>
      <c r="F2312" s="209"/>
      <c r="G2312" s="209">
        <v>6</v>
      </c>
      <c r="H2312" s="209">
        <f t="shared" si="149"/>
        <v>6</v>
      </c>
      <c r="I2312" s="189"/>
      <c r="J2312" s="189">
        <f t="shared" si="148"/>
        <v>6</v>
      </c>
      <c r="K2312" s="189">
        <v>13.75</v>
      </c>
      <c r="L2312" s="189">
        <f t="shared" si="150"/>
        <v>82.5</v>
      </c>
      <c r="M2312" s="189"/>
      <c r="N2312" s="189">
        <f t="shared" si="151"/>
        <v>82.5</v>
      </c>
    </row>
    <row r="2313" spans="1:14">
      <c r="A2313" s="191" t="s">
        <v>2075</v>
      </c>
      <c r="B2313" s="191" t="s">
        <v>2143</v>
      </c>
      <c r="C2313" s="191">
        <v>14</v>
      </c>
      <c r="D2313" s="191" t="s">
        <v>739</v>
      </c>
      <c r="E2313" s="189"/>
      <c r="F2313" s="209"/>
      <c r="G2313" s="209">
        <v>5</v>
      </c>
      <c r="H2313" s="209">
        <f t="shared" si="149"/>
        <v>5</v>
      </c>
      <c r="I2313" s="189"/>
      <c r="J2313" s="189">
        <f t="shared" si="148"/>
        <v>5</v>
      </c>
      <c r="K2313" s="189">
        <v>13.75</v>
      </c>
      <c r="L2313" s="189">
        <f t="shared" si="150"/>
        <v>68.75</v>
      </c>
      <c r="M2313" s="189"/>
      <c r="N2313" s="189">
        <f t="shared" si="151"/>
        <v>68.75</v>
      </c>
    </row>
    <row r="2314" spans="1:14">
      <c r="A2314" s="210" t="s">
        <v>2075</v>
      </c>
      <c r="B2314" s="211" t="s">
        <v>2219</v>
      </c>
      <c r="C2314" s="212" t="s">
        <v>2220</v>
      </c>
      <c r="D2314" s="191" t="s">
        <v>2221</v>
      </c>
      <c r="E2314" s="213"/>
      <c r="F2314" s="209"/>
      <c r="G2314" s="209">
        <v>3.58</v>
      </c>
      <c r="H2314" s="209">
        <f t="shared" ref="H2314:H2362" si="152">SUBTOTAL(9,F2314:G2314)</f>
        <v>3.58</v>
      </c>
      <c r="I2314" s="189"/>
      <c r="J2314" s="189">
        <f t="shared" si="148"/>
        <v>3.58</v>
      </c>
      <c r="K2314" s="189">
        <v>13.75</v>
      </c>
      <c r="L2314" s="189">
        <f t="shared" ref="L2314:L2354" si="153">ROUND(H2314*K2314,2)</f>
        <v>49.23</v>
      </c>
      <c r="M2314" s="189"/>
      <c r="N2314" s="189">
        <f t="shared" si="151"/>
        <v>49.23</v>
      </c>
    </row>
    <row r="2315" spans="1:14">
      <c r="A2315" s="210" t="s">
        <v>2075</v>
      </c>
      <c r="B2315" s="211" t="s">
        <v>2219</v>
      </c>
      <c r="C2315" s="212" t="s">
        <v>2220</v>
      </c>
      <c r="D2315" s="191" t="s">
        <v>2222</v>
      </c>
      <c r="E2315" s="213"/>
      <c r="F2315" s="209"/>
      <c r="G2315" s="209">
        <v>12</v>
      </c>
      <c r="H2315" s="209">
        <f t="shared" si="152"/>
        <v>12</v>
      </c>
      <c r="I2315" s="189"/>
      <c r="J2315" s="189">
        <f t="shared" si="148"/>
        <v>12</v>
      </c>
      <c r="K2315" s="189">
        <v>13.75</v>
      </c>
      <c r="L2315" s="189">
        <f t="shared" si="153"/>
        <v>165</v>
      </c>
      <c r="M2315" s="189"/>
      <c r="N2315" s="189">
        <f t="shared" si="151"/>
        <v>165</v>
      </c>
    </row>
    <row r="2316" spans="1:14">
      <c r="A2316" s="210" t="s">
        <v>2075</v>
      </c>
      <c r="B2316" s="211" t="s">
        <v>2219</v>
      </c>
      <c r="C2316" s="212" t="s">
        <v>2220</v>
      </c>
      <c r="D2316" s="191" t="s">
        <v>2223</v>
      </c>
      <c r="E2316" s="213"/>
      <c r="F2316" s="209"/>
      <c r="G2316" s="209">
        <v>3.58</v>
      </c>
      <c r="H2316" s="209">
        <f t="shared" si="152"/>
        <v>3.58</v>
      </c>
      <c r="I2316" s="189"/>
      <c r="J2316" s="189">
        <f t="shared" si="148"/>
        <v>3.58</v>
      </c>
      <c r="K2316" s="189">
        <v>13.75</v>
      </c>
      <c r="L2316" s="189">
        <f t="shared" si="153"/>
        <v>49.23</v>
      </c>
      <c r="M2316" s="189"/>
      <c r="N2316" s="189">
        <f t="shared" si="151"/>
        <v>49.23</v>
      </c>
    </row>
    <row r="2317" spans="1:14">
      <c r="A2317" s="210" t="s">
        <v>2075</v>
      </c>
      <c r="B2317" s="211" t="s">
        <v>2219</v>
      </c>
      <c r="C2317" s="212" t="s">
        <v>2220</v>
      </c>
      <c r="D2317" s="191" t="s">
        <v>2224</v>
      </c>
      <c r="E2317" s="213"/>
      <c r="F2317" s="209"/>
      <c r="G2317" s="209">
        <v>7.16</v>
      </c>
      <c r="H2317" s="209">
        <f t="shared" si="152"/>
        <v>7.16</v>
      </c>
      <c r="I2317" s="189"/>
      <c r="J2317" s="189">
        <f t="shared" si="148"/>
        <v>7.16</v>
      </c>
      <c r="K2317" s="189">
        <v>13.75</v>
      </c>
      <c r="L2317" s="189">
        <f t="shared" si="153"/>
        <v>98.45</v>
      </c>
      <c r="M2317" s="189"/>
      <c r="N2317" s="189">
        <f t="shared" si="151"/>
        <v>98.45</v>
      </c>
    </row>
    <row r="2318" spans="1:14">
      <c r="A2318" s="210" t="s">
        <v>2075</v>
      </c>
      <c r="B2318" s="211" t="s">
        <v>2219</v>
      </c>
      <c r="C2318" s="212" t="s">
        <v>2220</v>
      </c>
      <c r="D2318" s="191" t="s">
        <v>624</v>
      </c>
      <c r="E2318" s="213"/>
      <c r="F2318" s="209"/>
      <c r="G2318" s="209">
        <v>2.69</v>
      </c>
      <c r="H2318" s="209">
        <f t="shared" si="152"/>
        <v>2.69</v>
      </c>
      <c r="I2318" s="189"/>
      <c r="J2318" s="189">
        <f t="shared" si="148"/>
        <v>2.69</v>
      </c>
      <c r="K2318" s="189">
        <v>13.75</v>
      </c>
      <c r="L2318" s="189">
        <f t="shared" si="153"/>
        <v>36.99</v>
      </c>
      <c r="M2318" s="189"/>
      <c r="N2318" s="189">
        <f t="shared" si="151"/>
        <v>36.99</v>
      </c>
    </row>
    <row r="2319" spans="1:14">
      <c r="A2319" s="210" t="s">
        <v>2075</v>
      </c>
      <c r="B2319" s="211" t="s">
        <v>2219</v>
      </c>
      <c r="C2319" s="212" t="s">
        <v>2220</v>
      </c>
      <c r="D2319" s="191" t="s">
        <v>2225</v>
      </c>
      <c r="E2319" s="213"/>
      <c r="F2319" s="209"/>
      <c r="G2319" s="209">
        <v>8.95</v>
      </c>
      <c r="H2319" s="209">
        <f t="shared" si="152"/>
        <v>8.95</v>
      </c>
      <c r="I2319" s="189"/>
      <c r="J2319" s="189">
        <f t="shared" si="148"/>
        <v>8.95</v>
      </c>
      <c r="K2319" s="189">
        <v>13.75</v>
      </c>
      <c r="L2319" s="189">
        <f t="shared" si="153"/>
        <v>123.06</v>
      </c>
      <c r="M2319" s="189"/>
      <c r="N2319" s="189">
        <f t="shared" si="151"/>
        <v>123.06</v>
      </c>
    </row>
    <row r="2320" spans="1:14">
      <c r="A2320" s="210" t="s">
        <v>2075</v>
      </c>
      <c r="B2320" s="211" t="s">
        <v>2219</v>
      </c>
      <c r="C2320" s="212" t="s">
        <v>2220</v>
      </c>
      <c r="D2320" s="191" t="s">
        <v>2226</v>
      </c>
      <c r="E2320" s="213"/>
      <c r="F2320" s="209"/>
      <c r="G2320" s="209">
        <v>4.48</v>
      </c>
      <c r="H2320" s="209">
        <f t="shared" si="152"/>
        <v>4.48</v>
      </c>
      <c r="I2320" s="189"/>
      <c r="J2320" s="189">
        <f t="shared" si="148"/>
        <v>4.48</v>
      </c>
      <c r="K2320" s="189">
        <v>13.75</v>
      </c>
      <c r="L2320" s="189">
        <f t="shared" si="153"/>
        <v>61.6</v>
      </c>
      <c r="M2320" s="189"/>
      <c r="N2320" s="189">
        <f t="shared" si="151"/>
        <v>61.6</v>
      </c>
    </row>
    <row r="2321" spans="1:14">
      <c r="A2321" s="210" t="s">
        <v>2075</v>
      </c>
      <c r="B2321" s="211" t="s">
        <v>2219</v>
      </c>
      <c r="C2321" s="212" t="s">
        <v>2220</v>
      </c>
      <c r="D2321" s="191" t="s">
        <v>2227</v>
      </c>
      <c r="E2321" s="213"/>
      <c r="F2321" s="209"/>
      <c r="G2321" s="209">
        <v>5.37</v>
      </c>
      <c r="H2321" s="209">
        <f t="shared" si="152"/>
        <v>5.37</v>
      </c>
      <c r="I2321" s="189"/>
      <c r="J2321" s="189">
        <f t="shared" si="148"/>
        <v>5.37</v>
      </c>
      <c r="K2321" s="189">
        <v>13.75</v>
      </c>
      <c r="L2321" s="189">
        <f t="shared" si="153"/>
        <v>73.84</v>
      </c>
      <c r="M2321" s="189"/>
      <c r="N2321" s="189">
        <f t="shared" si="151"/>
        <v>73.84</v>
      </c>
    </row>
    <row r="2322" spans="1:14">
      <c r="A2322" s="210" t="s">
        <v>2075</v>
      </c>
      <c r="B2322" s="211" t="s">
        <v>2219</v>
      </c>
      <c r="C2322" s="212" t="s">
        <v>2220</v>
      </c>
      <c r="D2322" s="191" t="s">
        <v>2228</v>
      </c>
      <c r="E2322" s="213"/>
      <c r="F2322" s="209"/>
      <c r="G2322" s="209">
        <v>6.27</v>
      </c>
      <c r="H2322" s="209">
        <f t="shared" si="152"/>
        <v>6.27</v>
      </c>
      <c r="I2322" s="189"/>
      <c r="J2322" s="189">
        <f t="shared" si="148"/>
        <v>6.27</v>
      </c>
      <c r="K2322" s="189">
        <v>13.75</v>
      </c>
      <c r="L2322" s="189">
        <f t="shared" si="153"/>
        <v>86.21</v>
      </c>
      <c r="M2322" s="189"/>
      <c r="N2322" s="189">
        <f t="shared" si="151"/>
        <v>86.21</v>
      </c>
    </row>
    <row r="2323" spans="1:14">
      <c r="A2323" s="210" t="s">
        <v>2075</v>
      </c>
      <c r="B2323" s="211" t="s">
        <v>2219</v>
      </c>
      <c r="C2323" s="212" t="s">
        <v>2220</v>
      </c>
      <c r="D2323" s="191" t="s">
        <v>2229</v>
      </c>
      <c r="E2323" s="213"/>
      <c r="F2323" s="209"/>
      <c r="G2323" s="209">
        <v>1.79</v>
      </c>
      <c r="H2323" s="209">
        <f t="shared" si="152"/>
        <v>1.79</v>
      </c>
      <c r="I2323" s="189"/>
      <c r="J2323" s="189">
        <f t="shared" si="148"/>
        <v>1.79</v>
      </c>
      <c r="K2323" s="189">
        <v>13.75</v>
      </c>
      <c r="L2323" s="189">
        <f t="shared" si="153"/>
        <v>24.61</v>
      </c>
      <c r="M2323" s="189"/>
      <c r="N2323" s="189">
        <f t="shared" si="151"/>
        <v>24.61</v>
      </c>
    </row>
    <row r="2324" spans="1:14">
      <c r="A2324" s="210" t="s">
        <v>2075</v>
      </c>
      <c r="B2324" s="211" t="s">
        <v>2219</v>
      </c>
      <c r="C2324" s="212" t="s">
        <v>2220</v>
      </c>
      <c r="D2324" s="191" t="s">
        <v>2230</v>
      </c>
      <c r="E2324" s="213"/>
      <c r="F2324" s="209"/>
      <c r="G2324" s="209">
        <v>2.69</v>
      </c>
      <c r="H2324" s="209">
        <f t="shared" si="152"/>
        <v>2.69</v>
      </c>
      <c r="I2324" s="189"/>
      <c r="J2324" s="189">
        <f t="shared" si="148"/>
        <v>2.69</v>
      </c>
      <c r="K2324" s="189">
        <v>13.75</v>
      </c>
      <c r="L2324" s="189">
        <f t="shared" si="153"/>
        <v>36.99</v>
      </c>
      <c r="M2324" s="189"/>
      <c r="N2324" s="189">
        <f t="shared" si="151"/>
        <v>36.99</v>
      </c>
    </row>
    <row r="2325" spans="1:14">
      <c r="A2325" s="210" t="s">
        <v>2075</v>
      </c>
      <c r="B2325" s="211" t="s">
        <v>2219</v>
      </c>
      <c r="C2325" s="212" t="s">
        <v>2220</v>
      </c>
      <c r="D2325" s="191" t="s">
        <v>2231</v>
      </c>
      <c r="E2325" s="213"/>
      <c r="F2325" s="209"/>
      <c r="G2325" s="209">
        <v>2.69</v>
      </c>
      <c r="H2325" s="209">
        <f t="shared" si="152"/>
        <v>2.69</v>
      </c>
      <c r="I2325" s="189"/>
      <c r="J2325" s="189">
        <f t="shared" si="148"/>
        <v>2.69</v>
      </c>
      <c r="K2325" s="189">
        <v>13.75</v>
      </c>
      <c r="L2325" s="189">
        <f t="shared" si="153"/>
        <v>36.99</v>
      </c>
      <c r="M2325" s="189"/>
      <c r="N2325" s="189">
        <f t="shared" si="151"/>
        <v>36.99</v>
      </c>
    </row>
    <row r="2326" spans="1:14">
      <c r="A2326" s="210" t="s">
        <v>2075</v>
      </c>
      <c r="B2326" s="211" t="s">
        <v>2219</v>
      </c>
      <c r="C2326" s="212" t="s">
        <v>2220</v>
      </c>
      <c r="D2326" s="191" t="s">
        <v>2232</v>
      </c>
      <c r="E2326" s="213"/>
      <c r="F2326" s="209"/>
      <c r="G2326" s="209">
        <v>5.37</v>
      </c>
      <c r="H2326" s="209">
        <f t="shared" si="152"/>
        <v>5.37</v>
      </c>
      <c r="I2326" s="189"/>
      <c r="J2326" s="189">
        <f t="shared" si="148"/>
        <v>5.37</v>
      </c>
      <c r="K2326" s="189">
        <v>13.75</v>
      </c>
      <c r="L2326" s="189">
        <f t="shared" si="153"/>
        <v>73.84</v>
      </c>
      <c r="M2326" s="189"/>
      <c r="N2326" s="189">
        <f t="shared" si="151"/>
        <v>73.84</v>
      </c>
    </row>
    <row r="2327" spans="1:14">
      <c r="A2327" s="210" t="s">
        <v>2075</v>
      </c>
      <c r="B2327" s="211" t="s">
        <v>2219</v>
      </c>
      <c r="C2327" s="212" t="s">
        <v>2220</v>
      </c>
      <c r="D2327" s="191" t="s">
        <v>2233</v>
      </c>
      <c r="E2327" s="213"/>
      <c r="F2327" s="209"/>
      <c r="G2327" s="209">
        <v>5.37</v>
      </c>
      <c r="H2327" s="209">
        <f t="shared" si="152"/>
        <v>5.37</v>
      </c>
      <c r="I2327" s="189"/>
      <c r="J2327" s="189">
        <f t="shared" si="148"/>
        <v>5.37</v>
      </c>
      <c r="K2327" s="189">
        <v>13.75</v>
      </c>
      <c r="L2327" s="189">
        <f t="shared" si="153"/>
        <v>73.84</v>
      </c>
      <c r="M2327" s="189"/>
      <c r="N2327" s="189">
        <f t="shared" si="151"/>
        <v>73.84</v>
      </c>
    </row>
    <row r="2328" spans="1:14">
      <c r="A2328" s="210" t="s">
        <v>2075</v>
      </c>
      <c r="B2328" s="211" t="s">
        <v>2219</v>
      </c>
      <c r="C2328" s="212" t="s">
        <v>2220</v>
      </c>
      <c r="D2328" s="191" t="s">
        <v>2234</v>
      </c>
      <c r="E2328" s="213"/>
      <c r="F2328" s="209"/>
      <c r="G2328" s="209">
        <v>5.37</v>
      </c>
      <c r="H2328" s="209">
        <f t="shared" si="152"/>
        <v>5.37</v>
      </c>
      <c r="I2328" s="189"/>
      <c r="J2328" s="189">
        <f t="shared" si="148"/>
        <v>5.37</v>
      </c>
      <c r="K2328" s="189">
        <v>13.75</v>
      </c>
      <c r="L2328" s="189">
        <f t="shared" si="153"/>
        <v>73.84</v>
      </c>
      <c r="M2328" s="189"/>
      <c r="N2328" s="189">
        <f t="shared" si="151"/>
        <v>73.84</v>
      </c>
    </row>
    <row r="2329" spans="1:14">
      <c r="A2329" s="210" t="s">
        <v>2075</v>
      </c>
      <c r="B2329" s="211" t="s">
        <v>2219</v>
      </c>
      <c r="C2329" s="212" t="s">
        <v>2220</v>
      </c>
      <c r="D2329" s="191" t="s">
        <v>2235</v>
      </c>
      <c r="E2329" s="213"/>
      <c r="F2329" s="209"/>
      <c r="G2329" s="209">
        <v>3.58</v>
      </c>
      <c r="H2329" s="209">
        <f t="shared" si="152"/>
        <v>3.58</v>
      </c>
      <c r="I2329" s="189"/>
      <c r="J2329" s="189">
        <f t="shared" si="148"/>
        <v>3.58</v>
      </c>
      <c r="K2329" s="189">
        <v>13.75</v>
      </c>
      <c r="L2329" s="189">
        <f t="shared" si="153"/>
        <v>49.23</v>
      </c>
      <c r="M2329" s="189"/>
      <c r="N2329" s="189">
        <f t="shared" si="151"/>
        <v>49.23</v>
      </c>
    </row>
    <row r="2330" spans="1:14">
      <c r="A2330" s="210" t="s">
        <v>2075</v>
      </c>
      <c r="B2330" s="211" t="s">
        <v>2219</v>
      </c>
      <c r="C2330" s="212" t="s">
        <v>2220</v>
      </c>
      <c r="D2330" s="191" t="s">
        <v>2236</v>
      </c>
      <c r="E2330" s="213"/>
      <c r="F2330" s="209"/>
      <c r="G2330" s="209">
        <v>3.58</v>
      </c>
      <c r="H2330" s="209">
        <f t="shared" si="152"/>
        <v>3.58</v>
      </c>
      <c r="I2330" s="189"/>
      <c r="J2330" s="189">
        <f t="shared" si="148"/>
        <v>3.58</v>
      </c>
      <c r="K2330" s="189">
        <v>13.75</v>
      </c>
      <c r="L2330" s="189">
        <f t="shared" si="153"/>
        <v>49.23</v>
      </c>
      <c r="M2330" s="189"/>
      <c r="N2330" s="189">
        <f t="shared" si="151"/>
        <v>49.23</v>
      </c>
    </row>
    <row r="2331" spans="1:14">
      <c r="A2331" s="210" t="s">
        <v>2075</v>
      </c>
      <c r="B2331" s="211" t="s">
        <v>2219</v>
      </c>
      <c r="C2331" s="212" t="s">
        <v>2220</v>
      </c>
      <c r="D2331" s="191" t="s">
        <v>2237</v>
      </c>
      <c r="E2331" s="213"/>
      <c r="F2331" s="209"/>
      <c r="G2331" s="209">
        <v>5.37</v>
      </c>
      <c r="H2331" s="209">
        <f t="shared" si="152"/>
        <v>5.37</v>
      </c>
      <c r="I2331" s="189"/>
      <c r="J2331" s="189">
        <f t="shared" si="148"/>
        <v>5.37</v>
      </c>
      <c r="K2331" s="189">
        <v>13.75</v>
      </c>
      <c r="L2331" s="189">
        <f t="shared" si="153"/>
        <v>73.84</v>
      </c>
      <c r="M2331" s="189"/>
      <c r="N2331" s="189">
        <f t="shared" si="151"/>
        <v>73.84</v>
      </c>
    </row>
    <row r="2332" spans="1:14">
      <c r="A2332" s="210" t="s">
        <v>2075</v>
      </c>
      <c r="B2332" s="211" t="s">
        <v>2219</v>
      </c>
      <c r="C2332" s="212" t="s">
        <v>2220</v>
      </c>
      <c r="D2332" s="191" t="s">
        <v>2238</v>
      </c>
      <c r="E2332" s="213"/>
      <c r="F2332" s="209"/>
      <c r="G2332" s="209">
        <v>6.24</v>
      </c>
      <c r="H2332" s="209">
        <f t="shared" si="152"/>
        <v>6.24</v>
      </c>
      <c r="I2332" s="189"/>
      <c r="J2332" s="189">
        <f t="shared" si="148"/>
        <v>6.24</v>
      </c>
      <c r="K2332" s="189">
        <v>13.75</v>
      </c>
      <c r="L2332" s="189">
        <f t="shared" si="153"/>
        <v>85.8</v>
      </c>
      <c r="M2332" s="189"/>
      <c r="N2332" s="189">
        <f t="shared" si="151"/>
        <v>85.8</v>
      </c>
    </row>
    <row r="2333" spans="1:14">
      <c r="A2333" s="210" t="s">
        <v>2075</v>
      </c>
      <c r="B2333" s="211" t="s">
        <v>2219</v>
      </c>
      <c r="C2333" s="212" t="s">
        <v>2220</v>
      </c>
      <c r="D2333" s="191" t="s">
        <v>2239</v>
      </c>
      <c r="E2333" s="213"/>
      <c r="F2333" s="209"/>
      <c r="G2333" s="209">
        <v>5.37</v>
      </c>
      <c r="H2333" s="209">
        <f t="shared" si="152"/>
        <v>5.37</v>
      </c>
      <c r="I2333" s="189"/>
      <c r="J2333" s="189">
        <f t="shared" si="148"/>
        <v>5.37</v>
      </c>
      <c r="K2333" s="189">
        <v>13.75</v>
      </c>
      <c r="L2333" s="189">
        <f t="shared" si="153"/>
        <v>73.84</v>
      </c>
      <c r="M2333" s="189"/>
      <c r="N2333" s="189">
        <f t="shared" si="151"/>
        <v>73.84</v>
      </c>
    </row>
    <row r="2334" spans="1:14">
      <c r="A2334" s="210" t="s">
        <v>2075</v>
      </c>
      <c r="B2334" s="211" t="s">
        <v>2219</v>
      </c>
      <c r="C2334" s="212" t="s">
        <v>2220</v>
      </c>
      <c r="D2334" s="191" t="s">
        <v>2240</v>
      </c>
      <c r="E2334" s="213"/>
      <c r="F2334" s="209"/>
      <c r="G2334" s="209">
        <v>4.48</v>
      </c>
      <c r="H2334" s="209">
        <f t="shared" si="152"/>
        <v>4.48</v>
      </c>
      <c r="I2334" s="189"/>
      <c r="J2334" s="189">
        <f t="shared" si="148"/>
        <v>4.48</v>
      </c>
      <c r="K2334" s="189">
        <v>13.75</v>
      </c>
      <c r="L2334" s="189">
        <f t="shared" si="153"/>
        <v>61.6</v>
      </c>
      <c r="M2334" s="189"/>
      <c r="N2334" s="189">
        <f t="shared" si="151"/>
        <v>61.6</v>
      </c>
    </row>
    <row r="2335" spans="1:14">
      <c r="A2335" s="210" t="s">
        <v>2075</v>
      </c>
      <c r="B2335" s="211" t="s">
        <v>2219</v>
      </c>
      <c r="C2335" s="212" t="s">
        <v>2220</v>
      </c>
      <c r="D2335" s="191" t="s">
        <v>2241</v>
      </c>
      <c r="E2335" s="213"/>
      <c r="F2335" s="209"/>
      <c r="G2335" s="209">
        <v>5.37</v>
      </c>
      <c r="H2335" s="209">
        <f t="shared" si="152"/>
        <v>5.37</v>
      </c>
      <c r="I2335" s="189"/>
      <c r="J2335" s="189">
        <f t="shared" si="148"/>
        <v>5.37</v>
      </c>
      <c r="K2335" s="189">
        <v>13.75</v>
      </c>
      <c r="L2335" s="189">
        <f t="shared" si="153"/>
        <v>73.84</v>
      </c>
      <c r="M2335" s="189"/>
      <c r="N2335" s="189">
        <f t="shared" si="151"/>
        <v>73.84</v>
      </c>
    </row>
    <row r="2336" spans="1:14">
      <c r="A2336" s="210" t="s">
        <v>2075</v>
      </c>
      <c r="B2336" s="211" t="s">
        <v>2219</v>
      </c>
      <c r="C2336" s="212" t="s">
        <v>2220</v>
      </c>
      <c r="D2336" s="191" t="s">
        <v>2242</v>
      </c>
      <c r="E2336" s="213"/>
      <c r="F2336" s="209"/>
      <c r="G2336" s="209">
        <v>6.27</v>
      </c>
      <c r="H2336" s="209">
        <f t="shared" si="152"/>
        <v>6.27</v>
      </c>
      <c r="I2336" s="189"/>
      <c r="J2336" s="189">
        <f t="shared" si="148"/>
        <v>6.27</v>
      </c>
      <c r="K2336" s="189">
        <v>13.75</v>
      </c>
      <c r="L2336" s="189">
        <f t="shared" si="153"/>
        <v>86.21</v>
      </c>
      <c r="M2336" s="189"/>
      <c r="N2336" s="189">
        <f t="shared" si="151"/>
        <v>86.21</v>
      </c>
    </row>
    <row r="2337" spans="1:14">
      <c r="A2337" s="210" t="s">
        <v>2075</v>
      </c>
      <c r="B2337" s="211" t="s">
        <v>2219</v>
      </c>
      <c r="C2337" s="212" t="s">
        <v>2220</v>
      </c>
      <c r="D2337" s="191" t="s">
        <v>2243</v>
      </c>
      <c r="E2337" s="213"/>
      <c r="F2337" s="209"/>
      <c r="G2337" s="209">
        <v>8.06</v>
      </c>
      <c r="H2337" s="209">
        <f t="shared" si="152"/>
        <v>8.06</v>
      </c>
      <c r="I2337" s="189"/>
      <c r="J2337" s="189">
        <f t="shared" si="148"/>
        <v>8.06</v>
      </c>
      <c r="K2337" s="189">
        <v>13.75</v>
      </c>
      <c r="L2337" s="189">
        <f t="shared" si="153"/>
        <v>110.83</v>
      </c>
      <c r="M2337" s="189"/>
      <c r="N2337" s="189">
        <f t="shared" si="151"/>
        <v>110.83</v>
      </c>
    </row>
    <row r="2338" spans="1:14">
      <c r="A2338" s="210" t="s">
        <v>2075</v>
      </c>
      <c r="B2338" s="211" t="s">
        <v>2219</v>
      </c>
      <c r="C2338" s="212" t="s">
        <v>2220</v>
      </c>
      <c r="D2338" s="191" t="s">
        <v>2244</v>
      </c>
      <c r="E2338" s="213"/>
      <c r="F2338" s="209"/>
      <c r="G2338" s="209">
        <v>3.58</v>
      </c>
      <c r="H2338" s="209">
        <f t="shared" si="152"/>
        <v>3.58</v>
      </c>
      <c r="I2338" s="189"/>
      <c r="J2338" s="189">
        <f t="shared" si="148"/>
        <v>3.58</v>
      </c>
      <c r="K2338" s="189">
        <v>13.75</v>
      </c>
      <c r="L2338" s="189">
        <f t="shared" si="153"/>
        <v>49.23</v>
      </c>
      <c r="M2338" s="189"/>
      <c r="N2338" s="189">
        <f t="shared" si="151"/>
        <v>49.23</v>
      </c>
    </row>
    <row r="2339" spans="1:14">
      <c r="A2339" s="210" t="s">
        <v>2075</v>
      </c>
      <c r="B2339" s="211" t="s">
        <v>2219</v>
      </c>
      <c r="C2339" s="212" t="s">
        <v>2220</v>
      </c>
      <c r="D2339" s="191" t="s">
        <v>2245</v>
      </c>
      <c r="E2339" s="213"/>
      <c r="F2339" s="209"/>
      <c r="G2339" s="209">
        <v>15.22</v>
      </c>
      <c r="H2339" s="209">
        <f t="shared" si="152"/>
        <v>15.22</v>
      </c>
      <c r="I2339" s="189"/>
      <c r="J2339" s="189">
        <f t="shared" si="148"/>
        <v>15.22</v>
      </c>
      <c r="K2339" s="189">
        <v>13.75</v>
      </c>
      <c r="L2339" s="189">
        <f t="shared" si="153"/>
        <v>209.28</v>
      </c>
      <c r="M2339" s="189"/>
      <c r="N2339" s="189">
        <f t="shared" si="151"/>
        <v>209.28</v>
      </c>
    </row>
    <row r="2340" spans="1:14">
      <c r="A2340" s="210" t="s">
        <v>2075</v>
      </c>
      <c r="B2340" s="211" t="s">
        <v>2219</v>
      </c>
      <c r="C2340" s="212" t="s">
        <v>2220</v>
      </c>
      <c r="D2340" s="191" t="s">
        <v>2246</v>
      </c>
      <c r="E2340" s="213"/>
      <c r="F2340" s="209"/>
      <c r="G2340" s="209">
        <v>5.37</v>
      </c>
      <c r="H2340" s="209">
        <f t="shared" si="152"/>
        <v>5.37</v>
      </c>
      <c r="I2340" s="189"/>
      <c r="J2340" s="189">
        <f t="shared" si="148"/>
        <v>5.37</v>
      </c>
      <c r="K2340" s="189">
        <v>13.75</v>
      </c>
      <c r="L2340" s="189">
        <f t="shared" si="153"/>
        <v>73.84</v>
      </c>
      <c r="M2340" s="189"/>
      <c r="N2340" s="189">
        <f t="shared" si="151"/>
        <v>73.84</v>
      </c>
    </row>
    <row r="2341" spans="1:14">
      <c r="A2341" s="210" t="s">
        <v>2075</v>
      </c>
      <c r="B2341" s="211" t="s">
        <v>2219</v>
      </c>
      <c r="C2341" s="212" t="s">
        <v>2220</v>
      </c>
      <c r="D2341" s="191" t="s">
        <v>2247</v>
      </c>
      <c r="E2341" s="213"/>
      <c r="F2341" s="209"/>
      <c r="G2341" s="209">
        <v>1.79</v>
      </c>
      <c r="H2341" s="209">
        <f t="shared" si="152"/>
        <v>1.79</v>
      </c>
      <c r="I2341" s="189"/>
      <c r="J2341" s="189">
        <f t="shared" si="148"/>
        <v>1.79</v>
      </c>
      <c r="K2341" s="189">
        <v>13.75</v>
      </c>
      <c r="L2341" s="189">
        <f t="shared" si="153"/>
        <v>24.61</v>
      </c>
      <c r="M2341" s="189"/>
      <c r="N2341" s="189">
        <f t="shared" si="151"/>
        <v>24.61</v>
      </c>
    </row>
    <row r="2342" spans="1:14">
      <c r="A2342" s="210" t="s">
        <v>2075</v>
      </c>
      <c r="B2342" s="211" t="s">
        <v>2219</v>
      </c>
      <c r="C2342" s="212" t="s">
        <v>2220</v>
      </c>
      <c r="D2342" s="191" t="s">
        <v>2248</v>
      </c>
      <c r="E2342" s="213"/>
      <c r="F2342" s="209"/>
      <c r="G2342" s="209">
        <v>2.69</v>
      </c>
      <c r="H2342" s="209">
        <f t="shared" si="152"/>
        <v>2.69</v>
      </c>
      <c r="I2342" s="189"/>
      <c r="J2342" s="189">
        <f t="shared" si="148"/>
        <v>2.69</v>
      </c>
      <c r="K2342" s="189">
        <v>13.75</v>
      </c>
      <c r="L2342" s="189">
        <f t="shared" si="153"/>
        <v>36.99</v>
      </c>
      <c r="M2342" s="189"/>
      <c r="N2342" s="189">
        <f t="shared" si="151"/>
        <v>36.99</v>
      </c>
    </row>
    <row r="2343" spans="1:14">
      <c r="A2343" s="210" t="s">
        <v>2075</v>
      </c>
      <c r="B2343" s="211" t="s">
        <v>2219</v>
      </c>
      <c r="C2343" s="212" t="s">
        <v>2220</v>
      </c>
      <c r="D2343" s="191" t="s">
        <v>2249</v>
      </c>
      <c r="E2343" s="213"/>
      <c r="F2343" s="209"/>
      <c r="G2343" s="209">
        <v>3.58</v>
      </c>
      <c r="H2343" s="209">
        <f t="shared" si="152"/>
        <v>3.58</v>
      </c>
      <c r="I2343" s="189"/>
      <c r="J2343" s="189">
        <f t="shared" si="148"/>
        <v>3.58</v>
      </c>
      <c r="K2343" s="189">
        <v>13.75</v>
      </c>
      <c r="L2343" s="189">
        <f t="shared" si="153"/>
        <v>49.23</v>
      </c>
      <c r="M2343" s="189"/>
      <c r="N2343" s="189">
        <f t="shared" si="151"/>
        <v>49.23</v>
      </c>
    </row>
    <row r="2344" spans="1:14">
      <c r="A2344" s="210" t="s">
        <v>2075</v>
      </c>
      <c r="B2344" s="211" t="s">
        <v>2219</v>
      </c>
      <c r="C2344" s="212" t="s">
        <v>2220</v>
      </c>
      <c r="D2344" s="191" t="s">
        <v>2250</v>
      </c>
      <c r="E2344" s="213"/>
      <c r="F2344" s="209"/>
      <c r="G2344" s="214">
        <v>4.48</v>
      </c>
      <c r="H2344" s="209">
        <f t="shared" si="152"/>
        <v>4.48</v>
      </c>
      <c r="I2344" s="189"/>
      <c r="J2344" s="189">
        <f t="shared" si="148"/>
        <v>4.48</v>
      </c>
      <c r="K2344" s="189">
        <v>13.75</v>
      </c>
      <c r="L2344" s="189">
        <f t="shared" si="153"/>
        <v>61.6</v>
      </c>
      <c r="M2344" s="189"/>
      <c r="N2344" s="189">
        <f t="shared" si="151"/>
        <v>61.6</v>
      </c>
    </row>
    <row r="2345" spans="1:14">
      <c r="A2345" s="210" t="s">
        <v>2075</v>
      </c>
      <c r="B2345" s="211" t="s">
        <v>2219</v>
      </c>
      <c r="C2345" s="212" t="s">
        <v>2220</v>
      </c>
      <c r="D2345" s="191" t="s">
        <v>2251</v>
      </c>
      <c r="E2345" s="213"/>
      <c r="F2345" s="209"/>
      <c r="G2345" s="209">
        <v>5.37</v>
      </c>
      <c r="H2345" s="209">
        <f t="shared" si="152"/>
        <v>5.37</v>
      </c>
      <c r="I2345" s="189"/>
      <c r="J2345" s="189">
        <f t="shared" si="148"/>
        <v>5.37</v>
      </c>
      <c r="K2345" s="189">
        <v>13.75</v>
      </c>
      <c r="L2345" s="189">
        <f t="shared" si="153"/>
        <v>73.84</v>
      </c>
      <c r="M2345" s="189"/>
      <c r="N2345" s="189">
        <f t="shared" si="151"/>
        <v>73.84</v>
      </c>
    </row>
    <row r="2346" spans="1:14">
      <c r="A2346" s="210" t="s">
        <v>2075</v>
      </c>
      <c r="B2346" s="211" t="s">
        <v>2219</v>
      </c>
      <c r="C2346" s="212" t="s">
        <v>2220</v>
      </c>
      <c r="D2346" s="191" t="s">
        <v>2252</v>
      </c>
      <c r="E2346" s="213"/>
      <c r="F2346" s="209"/>
      <c r="G2346" s="209">
        <v>4.48</v>
      </c>
      <c r="H2346" s="209">
        <f t="shared" si="152"/>
        <v>4.48</v>
      </c>
      <c r="I2346" s="189"/>
      <c r="J2346" s="189">
        <f t="shared" si="148"/>
        <v>4.48</v>
      </c>
      <c r="K2346" s="189">
        <v>13.75</v>
      </c>
      <c r="L2346" s="189">
        <f t="shared" si="153"/>
        <v>61.6</v>
      </c>
      <c r="M2346" s="189"/>
      <c r="N2346" s="189">
        <f t="shared" si="151"/>
        <v>61.6</v>
      </c>
    </row>
    <row r="2347" spans="1:14">
      <c r="A2347" s="210" t="s">
        <v>2075</v>
      </c>
      <c r="B2347" s="211" t="s">
        <v>2219</v>
      </c>
      <c r="C2347" s="212" t="s">
        <v>2220</v>
      </c>
      <c r="D2347" s="191" t="s">
        <v>2253</v>
      </c>
      <c r="E2347" s="213"/>
      <c r="F2347" s="209"/>
      <c r="G2347" s="209">
        <v>2.69</v>
      </c>
      <c r="H2347" s="209">
        <f t="shared" si="152"/>
        <v>2.69</v>
      </c>
      <c r="I2347" s="189"/>
      <c r="J2347" s="189">
        <f t="shared" si="148"/>
        <v>2.69</v>
      </c>
      <c r="K2347" s="189">
        <v>13.75</v>
      </c>
      <c r="L2347" s="189">
        <f t="shared" si="153"/>
        <v>36.99</v>
      </c>
      <c r="M2347" s="189"/>
      <c r="N2347" s="189">
        <f t="shared" si="151"/>
        <v>36.99</v>
      </c>
    </row>
    <row r="2348" spans="1:14">
      <c r="A2348" s="210" t="s">
        <v>2075</v>
      </c>
      <c r="B2348" s="211" t="s">
        <v>2219</v>
      </c>
      <c r="C2348" s="212" t="s">
        <v>2220</v>
      </c>
      <c r="D2348" s="191" t="s">
        <v>2254</v>
      </c>
      <c r="E2348" s="213"/>
      <c r="F2348" s="209"/>
      <c r="G2348" s="209">
        <v>2.69</v>
      </c>
      <c r="H2348" s="209">
        <f t="shared" si="152"/>
        <v>2.69</v>
      </c>
      <c r="I2348" s="189"/>
      <c r="J2348" s="189">
        <f t="shared" si="148"/>
        <v>2.69</v>
      </c>
      <c r="K2348" s="189">
        <v>13.75</v>
      </c>
      <c r="L2348" s="189">
        <f t="shared" si="153"/>
        <v>36.99</v>
      </c>
      <c r="M2348" s="189"/>
      <c r="N2348" s="189">
        <f t="shared" si="151"/>
        <v>36.99</v>
      </c>
    </row>
    <row r="2349" spans="1:14">
      <c r="A2349" s="210" t="s">
        <v>2075</v>
      </c>
      <c r="B2349" s="211" t="s">
        <v>2219</v>
      </c>
      <c r="C2349" s="212" t="s">
        <v>2220</v>
      </c>
      <c r="D2349" s="191" t="s">
        <v>2255</v>
      </c>
      <c r="E2349" s="213"/>
      <c r="F2349" s="209"/>
      <c r="G2349" s="209">
        <v>8.06</v>
      </c>
      <c r="H2349" s="209">
        <f t="shared" si="152"/>
        <v>8.06</v>
      </c>
      <c r="I2349" s="189"/>
      <c r="J2349" s="189">
        <f t="shared" si="148"/>
        <v>8.06</v>
      </c>
      <c r="K2349" s="189">
        <v>13.75</v>
      </c>
      <c r="L2349" s="189">
        <f t="shared" si="153"/>
        <v>110.83</v>
      </c>
      <c r="M2349" s="189"/>
      <c r="N2349" s="189">
        <f t="shared" si="151"/>
        <v>110.83</v>
      </c>
    </row>
    <row r="2350" spans="1:14">
      <c r="A2350" s="210" t="s">
        <v>2075</v>
      </c>
      <c r="B2350" s="211" t="s">
        <v>2219</v>
      </c>
      <c r="C2350" s="212" t="s">
        <v>2220</v>
      </c>
      <c r="D2350" s="191" t="s">
        <v>2256</v>
      </c>
      <c r="E2350" s="213"/>
      <c r="F2350" s="209"/>
      <c r="G2350" s="209">
        <v>8.06</v>
      </c>
      <c r="H2350" s="209">
        <f t="shared" si="152"/>
        <v>8.06</v>
      </c>
      <c r="I2350" s="189"/>
      <c r="J2350" s="189">
        <f t="shared" si="148"/>
        <v>8.06</v>
      </c>
      <c r="K2350" s="189">
        <v>13.75</v>
      </c>
      <c r="L2350" s="189">
        <f t="shared" si="153"/>
        <v>110.83</v>
      </c>
      <c r="M2350" s="189"/>
      <c r="N2350" s="189">
        <f t="shared" si="151"/>
        <v>110.83</v>
      </c>
    </row>
    <row r="2351" spans="1:14">
      <c r="A2351" s="210" t="s">
        <v>2075</v>
      </c>
      <c r="B2351" s="211" t="s">
        <v>2219</v>
      </c>
      <c r="C2351" s="212" t="s">
        <v>2220</v>
      </c>
      <c r="D2351" s="191" t="s">
        <v>2257</v>
      </c>
      <c r="E2351" s="213"/>
      <c r="F2351" s="209"/>
      <c r="G2351" s="209">
        <v>2.69</v>
      </c>
      <c r="H2351" s="209">
        <f t="shared" si="152"/>
        <v>2.69</v>
      </c>
      <c r="I2351" s="189"/>
      <c r="J2351" s="189">
        <f t="shared" si="148"/>
        <v>2.69</v>
      </c>
      <c r="K2351" s="189">
        <v>13.75</v>
      </c>
      <c r="L2351" s="189">
        <f t="shared" si="153"/>
        <v>36.99</v>
      </c>
      <c r="M2351" s="189"/>
      <c r="N2351" s="189">
        <f t="shared" si="151"/>
        <v>36.99</v>
      </c>
    </row>
    <row r="2352" spans="1:14">
      <c r="A2352" s="210" t="s">
        <v>2075</v>
      </c>
      <c r="B2352" s="211" t="s">
        <v>2219</v>
      </c>
      <c r="C2352" s="212" t="s">
        <v>2220</v>
      </c>
      <c r="D2352" s="191" t="s">
        <v>2258</v>
      </c>
      <c r="E2352" s="213"/>
      <c r="F2352" s="209"/>
      <c r="G2352" s="209">
        <v>8.95</v>
      </c>
      <c r="H2352" s="209">
        <f t="shared" si="152"/>
        <v>8.95</v>
      </c>
      <c r="I2352" s="189"/>
      <c r="J2352" s="189">
        <f t="shared" si="148"/>
        <v>8.95</v>
      </c>
      <c r="K2352" s="189">
        <v>13.75</v>
      </c>
      <c r="L2352" s="189">
        <f t="shared" si="153"/>
        <v>123.06</v>
      </c>
      <c r="M2352" s="189"/>
      <c r="N2352" s="189">
        <f t="shared" si="151"/>
        <v>123.06</v>
      </c>
    </row>
    <row r="2353" spans="1:14">
      <c r="A2353" s="210" t="s">
        <v>2075</v>
      </c>
      <c r="B2353" s="211" t="s">
        <v>2219</v>
      </c>
      <c r="C2353" s="212" t="s">
        <v>2220</v>
      </c>
      <c r="D2353" s="191" t="s">
        <v>2251</v>
      </c>
      <c r="E2353" s="213"/>
      <c r="F2353" s="209"/>
      <c r="G2353" s="209">
        <v>5.37</v>
      </c>
      <c r="H2353" s="209">
        <f t="shared" si="152"/>
        <v>5.37</v>
      </c>
      <c r="I2353" s="189"/>
      <c r="J2353" s="189">
        <f t="shared" si="148"/>
        <v>5.37</v>
      </c>
      <c r="K2353" s="189">
        <v>13.75</v>
      </c>
      <c r="L2353" s="189">
        <f t="shared" si="153"/>
        <v>73.84</v>
      </c>
      <c r="M2353" s="189"/>
      <c r="N2353" s="189">
        <f t="shared" si="151"/>
        <v>73.84</v>
      </c>
    </row>
    <row r="2354" spans="1:14">
      <c r="A2354" s="210" t="s">
        <v>2075</v>
      </c>
      <c r="B2354" s="211" t="s">
        <v>2219</v>
      </c>
      <c r="C2354" s="212" t="s">
        <v>2220</v>
      </c>
      <c r="D2354" s="191" t="s">
        <v>2259</v>
      </c>
      <c r="E2354" s="213"/>
      <c r="F2354" s="209"/>
      <c r="G2354" s="209">
        <v>12.53</v>
      </c>
      <c r="H2354" s="209">
        <f t="shared" si="152"/>
        <v>12.53</v>
      </c>
      <c r="I2354" s="189"/>
      <c r="J2354" s="189">
        <f t="shared" ref="J2354:J2417" si="154">H2354-I2354</f>
        <v>12.53</v>
      </c>
      <c r="K2354" s="189">
        <v>13.75</v>
      </c>
      <c r="L2354" s="189">
        <f t="shared" si="153"/>
        <v>172.29</v>
      </c>
      <c r="M2354" s="189"/>
      <c r="N2354" s="189">
        <f t="shared" si="151"/>
        <v>172.29</v>
      </c>
    </row>
    <row r="2355" spans="1:14">
      <c r="A2355" s="210" t="s">
        <v>2075</v>
      </c>
      <c r="B2355" s="211" t="s">
        <v>2219</v>
      </c>
      <c r="C2355" s="212" t="s">
        <v>2220</v>
      </c>
      <c r="D2355" s="191" t="s">
        <v>2260</v>
      </c>
      <c r="E2355" s="213"/>
      <c r="F2355" s="209"/>
      <c r="G2355" s="214">
        <v>6.27</v>
      </c>
      <c r="H2355" s="209">
        <f t="shared" si="152"/>
        <v>6.27</v>
      </c>
      <c r="I2355" s="189"/>
      <c r="J2355" s="189">
        <f t="shared" si="154"/>
        <v>6.27</v>
      </c>
      <c r="K2355" s="189">
        <v>13.75</v>
      </c>
      <c r="L2355" s="189">
        <f t="shared" ref="L2355:L2418" si="155">ROUND(H2355*K2355,2)</f>
        <v>86.21</v>
      </c>
      <c r="M2355" s="189"/>
      <c r="N2355" s="189">
        <f t="shared" ref="N2355:N2418" si="156">L2355-M2355</f>
        <v>86.21</v>
      </c>
    </row>
    <row r="2356" spans="1:14">
      <c r="A2356" s="210" t="s">
        <v>2075</v>
      </c>
      <c r="B2356" s="211" t="s">
        <v>2219</v>
      </c>
      <c r="C2356" s="212" t="s">
        <v>2220</v>
      </c>
      <c r="D2356" s="191" t="s">
        <v>2261</v>
      </c>
      <c r="E2356" s="213"/>
      <c r="F2356" s="209"/>
      <c r="G2356" s="209">
        <v>1.79</v>
      </c>
      <c r="H2356" s="209">
        <f t="shared" si="152"/>
        <v>1.79</v>
      </c>
      <c r="I2356" s="189"/>
      <c r="J2356" s="189">
        <f t="shared" si="154"/>
        <v>1.79</v>
      </c>
      <c r="K2356" s="189">
        <v>13.75</v>
      </c>
      <c r="L2356" s="189">
        <f t="shared" si="155"/>
        <v>24.61</v>
      </c>
      <c r="M2356" s="189"/>
      <c r="N2356" s="189">
        <f t="shared" si="156"/>
        <v>24.61</v>
      </c>
    </row>
    <row r="2357" spans="1:14">
      <c r="A2357" s="210" t="s">
        <v>2075</v>
      </c>
      <c r="B2357" s="211" t="s">
        <v>2219</v>
      </c>
      <c r="C2357" s="212" t="s">
        <v>2220</v>
      </c>
      <c r="D2357" s="191" t="s">
        <v>2262</v>
      </c>
      <c r="E2357" s="213"/>
      <c r="F2357" s="209"/>
      <c r="G2357" s="209">
        <v>8.06</v>
      </c>
      <c r="H2357" s="209">
        <f t="shared" si="152"/>
        <v>8.06</v>
      </c>
      <c r="I2357" s="189"/>
      <c r="J2357" s="189">
        <f t="shared" si="154"/>
        <v>8.06</v>
      </c>
      <c r="K2357" s="189">
        <v>13.75</v>
      </c>
      <c r="L2357" s="189">
        <f t="shared" si="155"/>
        <v>110.83</v>
      </c>
      <c r="M2357" s="189"/>
      <c r="N2357" s="189">
        <f t="shared" si="156"/>
        <v>110.83</v>
      </c>
    </row>
    <row r="2358" spans="1:14">
      <c r="A2358" s="210" t="s">
        <v>2075</v>
      </c>
      <c r="B2358" s="211" t="s">
        <v>2219</v>
      </c>
      <c r="C2358" s="212" t="s">
        <v>2220</v>
      </c>
      <c r="D2358" s="191" t="s">
        <v>2263</v>
      </c>
      <c r="E2358" s="213"/>
      <c r="F2358" s="209"/>
      <c r="G2358" s="209">
        <v>0.9</v>
      </c>
      <c r="H2358" s="209">
        <f t="shared" si="152"/>
        <v>0.9</v>
      </c>
      <c r="I2358" s="189"/>
      <c r="J2358" s="189">
        <f t="shared" si="154"/>
        <v>0.9</v>
      </c>
      <c r="K2358" s="189">
        <v>13.75</v>
      </c>
      <c r="L2358" s="189">
        <f t="shared" si="155"/>
        <v>12.38</v>
      </c>
      <c r="M2358" s="189"/>
      <c r="N2358" s="189">
        <f t="shared" si="156"/>
        <v>12.38</v>
      </c>
    </row>
    <row r="2359" spans="1:14">
      <c r="A2359" s="210" t="s">
        <v>2075</v>
      </c>
      <c r="B2359" s="211" t="s">
        <v>2219</v>
      </c>
      <c r="C2359" s="212" t="s">
        <v>2220</v>
      </c>
      <c r="D2359" s="191" t="s">
        <v>2264</v>
      </c>
      <c r="E2359" s="213"/>
      <c r="F2359" s="209"/>
      <c r="G2359" s="214">
        <v>3.7</v>
      </c>
      <c r="H2359" s="209">
        <f t="shared" si="152"/>
        <v>3.7</v>
      </c>
      <c r="I2359" s="189"/>
      <c r="J2359" s="189">
        <f t="shared" si="154"/>
        <v>3.7</v>
      </c>
      <c r="K2359" s="189">
        <v>13.75</v>
      </c>
      <c r="L2359" s="189">
        <f t="shared" si="155"/>
        <v>50.88</v>
      </c>
      <c r="M2359" s="189"/>
      <c r="N2359" s="189">
        <f t="shared" si="156"/>
        <v>50.88</v>
      </c>
    </row>
    <row r="2360" spans="1:14">
      <c r="A2360" s="210" t="s">
        <v>2075</v>
      </c>
      <c r="B2360" s="211" t="s">
        <v>2219</v>
      </c>
      <c r="C2360" s="212" t="s">
        <v>2220</v>
      </c>
      <c r="D2360" s="191" t="s">
        <v>2265</v>
      </c>
      <c r="E2360" s="213"/>
      <c r="F2360" s="209"/>
      <c r="G2360" s="209">
        <v>5</v>
      </c>
      <c r="H2360" s="209">
        <f t="shared" si="152"/>
        <v>5</v>
      </c>
      <c r="I2360" s="189"/>
      <c r="J2360" s="189">
        <f t="shared" si="154"/>
        <v>5</v>
      </c>
      <c r="K2360" s="189">
        <v>13.75</v>
      </c>
      <c r="L2360" s="189">
        <f t="shared" si="155"/>
        <v>68.75</v>
      </c>
      <c r="M2360" s="189"/>
      <c r="N2360" s="189">
        <f t="shared" si="156"/>
        <v>68.75</v>
      </c>
    </row>
    <row r="2361" spans="1:14">
      <c r="A2361" s="210" t="s">
        <v>2075</v>
      </c>
      <c r="B2361" s="211" t="s">
        <v>2219</v>
      </c>
      <c r="C2361" s="212" t="s">
        <v>2220</v>
      </c>
      <c r="D2361" s="191" t="s">
        <v>2266</v>
      </c>
      <c r="E2361" s="213"/>
      <c r="F2361" s="215"/>
      <c r="G2361" s="209">
        <v>4.48</v>
      </c>
      <c r="H2361" s="209">
        <f t="shared" si="152"/>
        <v>4.48</v>
      </c>
      <c r="I2361" s="189"/>
      <c r="J2361" s="189">
        <f t="shared" si="154"/>
        <v>4.48</v>
      </c>
      <c r="K2361" s="189">
        <v>13.75</v>
      </c>
      <c r="L2361" s="189">
        <f t="shared" si="155"/>
        <v>61.6</v>
      </c>
      <c r="M2361" s="189"/>
      <c r="N2361" s="189">
        <f t="shared" si="156"/>
        <v>61.6</v>
      </c>
    </row>
    <row r="2362" spans="1:14">
      <c r="A2362" s="191" t="s">
        <v>2075</v>
      </c>
      <c r="B2362" s="211" t="s">
        <v>2219</v>
      </c>
      <c r="C2362" s="191">
        <v>3</v>
      </c>
      <c r="D2362" s="210" t="s">
        <v>2267</v>
      </c>
      <c r="E2362" s="213"/>
      <c r="F2362" s="215"/>
      <c r="G2362" s="216">
        <v>214.45</v>
      </c>
      <c r="H2362" s="209">
        <f t="shared" si="152"/>
        <v>214.45</v>
      </c>
      <c r="I2362" s="189"/>
      <c r="J2362" s="189">
        <f t="shared" si="154"/>
        <v>214.45</v>
      </c>
      <c r="K2362" s="189">
        <v>13.75</v>
      </c>
      <c r="L2362" s="189">
        <f t="shared" si="155"/>
        <v>2948.69</v>
      </c>
      <c r="M2362" s="189"/>
      <c r="N2362" s="189">
        <f t="shared" si="156"/>
        <v>2948.69</v>
      </c>
    </row>
    <row r="2363" spans="1:14">
      <c r="A2363" s="191" t="s">
        <v>2075</v>
      </c>
      <c r="B2363" s="191" t="s">
        <v>2268</v>
      </c>
      <c r="C2363" s="191">
        <v>2</v>
      </c>
      <c r="D2363" s="217" t="s">
        <v>2269</v>
      </c>
      <c r="E2363" s="213"/>
      <c r="F2363" s="218"/>
      <c r="G2363" s="218">
        <v>17.3</v>
      </c>
      <c r="H2363" s="209">
        <f t="shared" ref="H2363:H2425" si="157">SUBTOTAL(9,F2363:G2363)</f>
        <v>17.3</v>
      </c>
      <c r="I2363" s="189"/>
      <c r="J2363" s="189">
        <f t="shared" si="154"/>
        <v>17.3</v>
      </c>
      <c r="K2363" s="189">
        <v>13.75</v>
      </c>
      <c r="L2363" s="189">
        <f t="shared" si="155"/>
        <v>237.88</v>
      </c>
      <c r="M2363" s="189"/>
      <c r="N2363" s="189">
        <f t="shared" si="156"/>
        <v>237.88</v>
      </c>
    </row>
    <row r="2364" spans="1:14">
      <c r="A2364" s="191" t="s">
        <v>2075</v>
      </c>
      <c r="B2364" s="191" t="s">
        <v>2268</v>
      </c>
      <c r="C2364" s="191">
        <v>2</v>
      </c>
      <c r="D2364" s="217" t="s">
        <v>2270</v>
      </c>
      <c r="E2364" s="213"/>
      <c r="F2364" s="218"/>
      <c r="G2364" s="216">
        <v>17.3</v>
      </c>
      <c r="H2364" s="209">
        <f t="shared" si="157"/>
        <v>17.3</v>
      </c>
      <c r="I2364" s="189"/>
      <c r="J2364" s="189">
        <f t="shared" si="154"/>
        <v>17.3</v>
      </c>
      <c r="K2364" s="189">
        <v>13.75</v>
      </c>
      <c r="L2364" s="189">
        <f t="shared" si="155"/>
        <v>237.88</v>
      </c>
      <c r="M2364" s="189"/>
      <c r="N2364" s="189">
        <f t="shared" si="156"/>
        <v>237.88</v>
      </c>
    </row>
    <row r="2365" spans="1:14">
      <c r="A2365" s="191" t="s">
        <v>2075</v>
      </c>
      <c r="B2365" s="191" t="s">
        <v>2268</v>
      </c>
      <c r="C2365" s="191">
        <v>2</v>
      </c>
      <c r="D2365" s="217" t="s">
        <v>2271</v>
      </c>
      <c r="E2365" s="213"/>
      <c r="F2365" s="218"/>
      <c r="G2365" s="216">
        <v>12.96</v>
      </c>
      <c r="H2365" s="209">
        <f t="shared" si="157"/>
        <v>12.96</v>
      </c>
      <c r="I2365" s="189"/>
      <c r="J2365" s="189">
        <f t="shared" si="154"/>
        <v>12.96</v>
      </c>
      <c r="K2365" s="189">
        <v>13.75</v>
      </c>
      <c r="L2365" s="189">
        <f t="shared" si="155"/>
        <v>178.2</v>
      </c>
      <c r="M2365" s="189"/>
      <c r="N2365" s="189">
        <f t="shared" si="156"/>
        <v>178.2</v>
      </c>
    </row>
    <row r="2366" spans="1:14">
      <c r="A2366" s="191" t="s">
        <v>2075</v>
      </c>
      <c r="B2366" s="191" t="s">
        <v>2268</v>
      </c>
      <c r="C2366" s="191">
        <v>2</v>
      </c>
      <c r="D2366" s="217" t="s">
        <v>2272</v>
      </c>
      <c r="E2366" s="213"/>
      <c r="F2366" s="218"/>
      <c r="G2366" s="216">
        <v>17.3</v>
      </c>
      <c r="H2366" s="209">
        <f t="shared" si="157"/>
        <v>17.3</v>
      </c>
      <c r="I2366" s="189"/>
      <c r="J2366" s="189">
        <f t="shared" si="154"/>
        <v>17.3</v>
      </c>
      <c r="K2366" s="189">
        <v>13.75</v>
      </c>
      <c r="L2366" s="189">
        <f t="shared" si="155"/>
        <v>237.88</v>
      </c>
      <c r="M2366" s="189"/>
      <c r="N2366" s="189">
        <f t="shared" si="156"/>
        <v>237.88</v>
      </c>
    </row>
    <row r="2367" spans="1:14">
      <c r="A2367" s="191" t="s">
        <v>2075</v>
      </c>
      <c r="B2367" s="191" t="s">
        <v>2268</v>
      </c>
      <c r="C2367" s="191">
        <v>2</v>
      </c>
      <c r="D2367" s="217" t="s">
        <v>2273</v>
      </c>
      <c r="E2367" s="213"/>
      <c r="F2367" s="218"/>
      <c r="G2367" s="216">
        <v>8.6</v>
      </c>
      <c r="H2367" s="209">
        <f t="shared" si="157"/>
        <v>8.6</v>
      </c>
      <c r="I2367" s="189"/>
      <c r="J2367" s="189">
        <f t="shared" si="154"/>
        <v>8.6</v>
      </c>
      <c r="K2367" s="189">
        <v>13.75</v>
      </c>
      <c r="L2367" s="189">
        <f t="shared" si="155"/>
        <v>118.25</v>
      </c>
      <c r="M2367" s="189"/>
      <c r="N2367" s="189">
        <f t="shared" si="156"/>
        <v>118.25</v>
      </c>
    </row>
    <row r="2368" spans="1:14">
      <c r="A2368" s="191" t="s">
        <v>2075</v>
      </c>
      <c r="B2368" s="191" t="s">
        <v>2268</v>
      </c>
      <c r="C2368" s="191">
        <v>2</v>
      </c>
      <c r="D2368" s="217" t="s">
        <v>2274</v>
      </c>
      <c r="E2368" s="213"/>
      <c r="F2368" s="218"/>
      <c r="G2368" s="216">
        <v>17.3</v>
      </c>
      <c r="H2368" s="209">
        <f t="shared" si="157"/>
        <v>17.3</v>
      </c>
      <c r="I2368" s="189"/>
      <c r="J2368" s="189">
        <f t="shared" si="154"/>
        <v>17.3</v>
      </c>
      <c r="K2368" s="189">
        <v>13.75</v>
      </c>
      <c r="L2368" s="189">
        <f t="shared" si="155"/>
        <v>237.88</v>
      </c>
      <c r="M2368" s="189"/>
      <c r="N2368" s="189">
        <f t="shared" si="156"/>
        <v>237.88</v>
      </c>
    </row>
    <row r="2369" spans="1:14">
      <c r="A2369" s="191" t="s">
        <v>2075</v>
      </c>
      <c r="B2369" s="191" t="s">
        <v>2268</v>
      </c>
      <c r="C2369" s="191">
        <v>2</v>
      </c>
      <c r="D2369" s="217" t="s">
        <v>2275</v>
      </c>
      <c r="E2369" s="213"/>
      <c r="F2369" s="218"/>
      <c r="G2369" s="216">
        <v>8.6</v>
      </c>
      <c r="H2369" s="209">
        <f t="shared" si="157"/>
        <v>8.6</v>
      </c>
      <c r="I2369" s="189"/>
      <c r="J2369" s="189">
        <f t="shared" si="154"/>
        <v>8.6</v>
      </c>
      <c r="K2369" s="189">
        <v>13.75</v>
      </c>
      <c r="L2369" s="189">
        <f t="shared" si="155"/>
        <v>118.25</v>
      </c>
      <c r="M2369" s="189"/>
      <c r="N2369" s="189">
        <f t="shared" si="156"/>
        <v>118.25</v>
      </c>
    </row>
    <row r="2370" spans="1:14">
      <c r="A2370" s="191" t="s">
        <v>2075</v>
      </c>
      <c r="B2370" s="191" t="s">
        <v>2268</v>
      </c>
      <c r="C2370" s="191">
        <v>2</v>
      </c>
      <c r="D2370" s="217" t="s">
        <v>2276</v>
      </c>
      <c r="E2370" s="213"/>
      <c r="F2370" s="218"/>
      <c r="G2370" s="216">
        <v>17.3</v>
      </c>
      <c r="H2370" s="209">
        <f t="shared" si="157"/>
        <v>17.3</v>
      </c>
      <c r="I2370" s="189"/>
      <c r="J2370" s="189">
        <f t="shared" si="154"/>
        <v>17.3</v>
      </c>
      <c r="K2370" s="189">
        <v>13.75</v>
      </c>
      <c r="L2370" s="189">
        <f t="shared" si="155"/>
        <v>237.88</v>
      </c>
      <c r="M2370" s="189"/>
      <c r="N2370" s="189">
        <f t="shared" si="156"/>
        <v>237.88</v>
      </c>
    </row>
    <row r="2371" spans="1:14">
      <c r="A2371" s="191" t="s">
        <v>2075</v>
      </c>
      <c r="B2371" s="191" t="s">
        <v>2268</v>
      </c>
      <c r="C2371" s="191">
        <v>2</v>
      </c>
      <c r="D2371" s="217" t="s">
        <v>2277</v>
      </c>
      <c r="E2371" s="213"/>
      <c r="F2371" s="218"/>
      <c r="G2371" s="216">
        <v>42.7</v>
      </c>
      <c r="H2371" s="209">
        <f t="shared" si="157"/>
        <v>42.7</v>
      </c>
      <c r="I2371" s="189"/>
      <c r="J2371" s="189">
        <f t="shared" si="154"/>
        <v>42.7</v>
      </c>
      <c r="K2371" s="189">
        <v>13.75</v>
      </c>
      <c r="L2371" s="189">
        <f t="shared" si="155"/>
        <v>587.13</v>
      </c>
      <c r="M2371" s="189"/>
      <c r="N2371" s="189">
        <f t="shared" si="156"/>
        <v>587.13</v>
      </c>
    </row>
    <row r="2372" spans="1:14">
      <c r="A2372" s="191" t="s">
        <v>2075</v>
      </c>
      <c r="B2372" s="191" t="s">
        <v>2268</v>
      </c>
      <c r="C2372" s="191">
        <v>2</v>
      </c>
      <c r="D2372" s="217" t="s">
        <v>2278</v>
      </c>
      <c r="E2372" s="213"/>
      <c r="F2372" s="218"/>
      <c r="G2372" s="216">
        <v>21.22</v>
      </c>
      <c r="H2372" s="209">
        <f t="shared" si="157"/>
        <v>21.22</v>
      </c>
      <c r="I2372" s="189"/>
      <c r="J2372" s="189">
        <f t="shared" si="154"/>
        <v>21.22</v>
      </c>
      <c r="K2372" s="189">
        <v>13.75</v>
      </c>
      <c r="L2372" s="189">
        <f t="shared" si="155"/>
        <v>291.78</v>
      </c>
      <c r="M2372" s="189"/>
      <c r="N2372" s="189">
        <f t="shared" si="156"/>
        <v>291.78</v>
      </c>
    </row>
    <row r="2373" spans="1:14">
      <c r="A2373" s="191" t="s">
        <v>2075</v>
      </c>
      <c r="B2373" s="191" t="s">
        <v>2268</v>
      </c>
      <c r="C2373" s="191">
        <v>2</v>
      </c>
      <c r="D2373" s="217" t="s">
        <v>2279</v>
      </c>
      <c r="E2373" s="213"/>
      <c r="F2373" s="218"/>
      <c r="G2373" s="216">
        <v>21.22</v>
      </c>
      <c r="H2373" s="209">
        <f t="shared" si="157"/>
        <v>21.22</v>
      </c>
      <c r="I2373" s="189"/>
      <c r="J2373" s="189">
        <f t="shared" si="154"/>
        <v>21.22</v>
      </c>
      <c r="K2373" s="189">
        <v>13.75</v>
      </c>
      <c r="L2373" s="189">
        <f t="shared" si="155"/>
        <v>291.78</v>
      </c>
      <c r="M2373" s="189"/>
      <c r="N2373" s="189">
        <f t="shared" si="156"/>
        <v>291.78</v>
      </c>
    </row>
    <row r="2374" spans="1:14">
      <c r="A2374" s="191" t="s">
        <v>2075</v>
      </c>
      <c r="B2374" s="191" t="s">
        <v>2268</v>
      </c>
      <c r="C2374" s="191">
        <v>2</v>
      </c>
      <c r="D2374" s="217" t="s">
        <v>2280</v>
      </c>
      <c r="E2374" s="213"/>
      <c r="F2374" s="218"/>
      <c r="G2374" s="216">
        <v>12.96</v>
      </c>
      <c r="H2374" s="209">
        <f t="shared" si="157"/>
        <v>12.96</v>
      </c>
      <c r="I2374" s="189"/>
      <c r="J2374" s="189">
        <f t="shared" si="154"/>
        <v>12.96</v>
      </c>
      <c r="K2374" s="189">
        <v>13.75</v>
      </c>
      <c r="L2374" s="189">
        <f t="shared" si="155"/>
        <v>178.2</v>
      </c>
      <c r="M2374" s="189"/>
      <c r="N2374" s="189">
        <f t="shared" si="156"/>
        <v>178.2</v>
      </c>
    </row>
    <row r="2375" spans="1:14">
      <c r="A2375" s="191" t="s">
        <v>2075</v>
      </c>
      <c r="B2375" s="191" t="s">
        <v>2268</v>
      </c>
      <c r="C2375" s="191">
        <v>2</v>
      </c>
      <c r="D2375" s="217" t="s">
        <v>2281</v>
      </c>
      <c r="E2375" s="213"/>
      <c r="F2375" s="218"/>
      <c r="G2375" s="216">
        <v>12.96</v>
      </c>
      <c r="H2375" s="209">
        <f t="shared" si="157"/>
        <v>12.96</v>
      </c>
      <c r="I2375" s="189"/>
      <c r="J2375" s="189">
        <f t="shared" si="154"/>
        <v>12.96</v>
      </c>
      <c r="K2375" s="189">
        <v>13.75</v>
      </c>
      <c r="L2375" s="189">
        <f t="shared" si="155"/>
        <v>178.2</v>
      </c>
      <c r="M2375" s="189"/>
      <c r="N2375" s="189">
        <f t="shared" si="156"/>
        <v>178.2</v>
      </c>
    </row>
    <row r="2376" spans="1:14">
      <c r="A2376" s="191" t="s">
        <v>2075</v>
      </c>
      <c r="B2376" s="191" t="s">
        <v>2268</v>
      </c>
      <c r="C2376" s="191">
        <v>2</v>
      </c>
      <c r="D2376" s="217" t="s">
        <v>2282</v>
      </c>
      <c r="E2376" s="213"/>
      <c r="F2376" s="218"/>
      <c r="G2376" s="216">
        <v>17.3</v>
      </c>
      <c r="H2376" s="209">
        <f t="shared" si="157"/>
        <v>17.3</v>
      </c>
      <c r="I2376" s="189"/>
      <c r="J2376" s="189">
        <f t="shared" si="154"/>
        <v>17.3</v>
      </c>
      <c r="K2376" s="189">
        <v>13.75</v>
      </c>
      <c r="L2376" s="189">
        <f t="shared" si="155"/>
        <v>237.88</v>
      </c>
      <c r="M2376" s="189"/>
      <c r="N2376" s="189">
        <f t="shared" si="156"/>
        <v>237.88</v>
      </c>
    </row>
    <row r="2377" spans="1:14">
      <c r="A2377" s="191" t="s">
        <v>2075</v>
      </c>
      <c r="B2377" s="191" t="s">
        <v>2268</v>
      </c>
      <c r="C2377" s="191">
        <v>2</v>
      </c>
      <c r="D2377" s="217" t="s">
        <v>2283</v>
      </c>
      <c r="E2377" s="213"/>
      <c r="F2377" s="218"/>
      <c r="G2377" s="216">
        <v>8.6</v>
      </c>
      <c r="H2377" s="209">
        <f t="shared" si="157"/>
        <v>8.6</v>
      </c>
      <c r="I2377" s="189"/>
      <c r="J2377" s="189">
        <f t="shared" si="154"/>
        <v>8.6</v>
      </c>
      <c r="K2377" s="189">
        <v>13.75</v>
      </c>
      <c r="L2377" s="189">
        <f t="shared" si="155"/>
        <v>118.25</v>
      </c>
      <c r="M2377" s="189"/>
      <c r="N2377" s="189">
        <f t="shared" si="156"/>
        <v>118.25</v>
      </c>
    </row>
    <row r="2378" spans="1:14">
      <c r="A2378" s="191" t="s">
        <v>2075</v>
      </c>
      <c r="B2378" s="191" t="s">
        <v>2268</v>
      </c>
      <c r="C2378" s="191">
        <v>2</v>
      </c>
      <c r="D2378" s="217" t="s">
        <v>2284</v>
      </c>
      <c r="E2378" s="213"/>
      <c r="F2378" s="218"/>
      <c r="G2378" s="216">
        <v>17.3</v>
      </c>
      <c r="H2378" s="209">
        <f t="shared" si="157"/>
        <v>17.3</v>
      </c>
      <c r="I2378" s="189"/>
      <c r="J2378" s="189">
        <f t="shared" si="154"/>
        <v>17.3</v>
      </c>
      <c r="K2378" s="189">
        <v>13.75</v>
      </c>
      <c r="L2378" s="189">
        <f t="shared" si="155"/>
        <v>237.88</v>
      </c>
      <c r="M2378" s="189"/>
      <c r="N2378" s="189">
        <f t="shared" si="156"/>
        <v>237.88</v>
      </c>
    </row>
    <row r="2379" spans="1:14">
      <c r="A2379" s="191" t="s">
        <v>2075</v>
      </c>
      <c r="B2379" s="191" t="s">
        <v>2268</v>
      </c>
      <c r="C2379" s="191">
        <v>2</v>
      </c>
      <c r="D2379" s="217" t="s">
        <v>2285</v>
      </c>
      <c r="E2379" s="213"/>
      <c r="F2379" s="218"/>
      <c r="G2379" s="216">
        <v>21.3</v>
      </c>
      <c r="H2379" s="209">
        <f t="shared" si="157"/>
        <v>21.3</v>
      </c>
      <c r="I2379" s="189"/>
      <c r="J2379" s="189">
        <f t="shared" si="154"/>
        <v>21.3</v>
      </c>
      <c r="K2379" s="189">
        <v>13.75</v>
      </c>
      <c r="L2379" s="189">
        <f t="shared" si="155"/>
        <v>292.88</v>
      </c>
      <c r="M2379" s="189"/>
      <c r="N2379" s="189">
        <f t="shared" si="156"/>
        <v>292.88</v>
      </c>
    </row>
    <row r="2380" spans="1:14">
      <c r="A2380" s="191" t="s">
        <v>2075</v>
      </c>
      <c r="B2380" s="191" t="s">
        <v>2268</v>
      </c>
      <c r="C2380" s="191">
        <v>2</v>
      </c>
      <c r="D2380" s="217" t="s">
        <v>2286</v>
      </c>
      <c r="E2380" s="213"/>
      <c r="F2380" s="218"/>
      <c r="G2380" s="216">
        <v>21.3</v>
      </c>
      <c r="H2380" s="209">
        <f t="shared" si="157"/>
        <v>21.3</v>
      </c>
      <c r="I2380" s="189"/>
      <c r="J2380" s="189">
        <f t="shared" si="154"/>
        <v>21.3</v>
      </c>
      <c r="K2380" s="189">
        <v>13.75</v>
      </c>
      <c r="L2380" s="189">
        <f t="shared" si="155"/>
        <v>292.88</v>
      </c>
      <c r="M2380" s="189"/>
      <c r="N2380" s="189">
        <f t="shared" si="156"/>
        <v>292.88</v>
      </c>
    </row>
    <row r="2381" spans="1:14">
      <c r="A2381" s="191" t="s">
        <v>2075</v>
      </c>
      <c r="B2381" s="191" t="s">
        <v>2268</v>
      </c>
      <c r="C2381" s="191">
        <v>2</v>
      </c>
      <c r="D2381" s="217" t="s">
        <v>2287</v>
      </c>
      <c r="E2381" s="213"/>
      <c r="F2381" s="218"/>
      <c r="G2381" s="216">
        <v>38.1</v>
      </c>
      <c r="H2381" s="209">
        <f t="shared" si="157"/>
        <v>38.1</v>
      </c>
      <c r="I2381" s="189"/>
      <c r="J2381" s="189">
        <f t="shared" si="154"/>
        <v>38.1</v>
      </c>
      <c r="K2381" s="189">
        <v>13.75</v>
      </c>
      <c r="L2381" s="189">
        <f t="shared" si="155"/>
        <v>523.88</v>
      </c>
      <c r="M2381" s="189"/>
      <c r="N2381" s="189">
        <f t="shared" si="156"/>
        <v>523.88</v>
      </c>
    </row>
    <row r="2382" spans="1:14">
      <c r="A2382" s="191" t="s">
        <v>2075</v>
      </c>
      <c r="B2382" s="191" t="s">
        <v>2268</v>
      </c>
      <c r="C2382" s="191">
        <v>2</v>
      </c>
      <c r="D2382" s="217" t="s">
        <v>2288</v>
      </c>
      <c r="E2382" s="213"/>
      <c r="F2382" s="218"/>
      <c r="G2382" s="216">
        <v>31.1</v>
      </c>
      <c r="H2382" s="209">
        <f t="shared" si="157"/>
        <v>31.1</v>
      </c>
      <c r="I2382" s="189"/>
      <c r="J2382" s="189">
        <f t="shared" si="154"/>
        <v>31.1</v>
      </c>
      <c r="K2382" s="189">
        <v>13.75</v>
      </c>
      <c r="L2382" s="189">
        <f t="shared" si="155"/>
        <v>427.63</v>
      </c>
      <c r="M2382" s="189"/>
      <c r="N2382" s="189">
        <f t="shared" si="156"/>
        <v>427.63</v>
      </c>
    </row>
    <row r="2383" spans="1:14">
      <c r="A2383" s="191" t="s">
        <v>2075</v>
      </c>
      <c r="B2383" s="191" t="s">
        <v>2268</v>
      </c>
      <c r="C2383" s="191">
        <v>2</v>
      </c>
      <c r="D2383" s="217" t="s">
        <v>2289</v>
      </c>
      <c r="E2383" s="213"/>
      <c r="F2383" s="218"/>
      <c r="G2383" s="216">
        <v>40</v>
      </c>
      <c r="H2383" s="209">
        <f t="shared" si="157"/>
        <v>40</v>
      </c>
      <c r="I2383" s="189"/>
      <c r="J2383" s="189">
        <f t="shared" si="154"/>
        <v>40</v>
      </c>
      <c r="K2383" s="189">
        <v>13.75</v>
      </c>
      <c r="L2383" s="189">
        <f t="shared" si="155"/>
        <v>550</v>
      </c>
      <c r="M2383" s="189"/>
      <c r="N2383" s="189">
        <f t="shared" si="156"/>
        <v>550</v>
      </c>
    </row>
    <row r="2384" spans="1:14">
      <c r="A2384" s="191" t="s">
        <v>2075</v>
      </c>
      <c r="B2384" s="191" t="s">
        <v>2268</v>
      </c>
      <c r="C2384" s="191">
        <v>2</v>
      </c>
      <c r="D2384" s="217" t="s">
        <v>2290</v>
      </c>
      <c r="E2384" s="213"/>
      <c r="F2384" s="218"/>
      <c r="G2384" s="216">
        <v>12.96</v>
      </c>
      <c r="H2384" s="209">
        <f t="shared" si="157"/>
        <v>12.96</v>
      </c>
      <c r="I2384" s="189"/>
      <c r="J2384" s="189">
        <f t="shared" si="154"/>
        <v>12.96</v>
      </c>
      <c r="K2384" s="189">
        <v>13.75</v>
      </c>
      <c r="L2384" s="189">
        <f t="shared" si="155"/>
        <v>178.2</v>
      </c>
      <c r="M2384" s="189"/>
      <c r="N2384" s="189">
        <f t="shared" si="156"/>
        <v>178.2</v>
      </c>
    </row>
    <row r="2385" spans="1:14">
      <c r="A2385" s="191" t="s">
        <v>2075</v>
      </c>
      <c r="B2385" s="191" t="s">
        <v>2268</v>
      </c>
      <c r="C2385" s="191">
        <v>2</v>
      </c>
      <c r="D2385" s="217" t="s">
        <v>2291</v>
      </c>
      <c r="E2385" s="213"/>
      <c r="F2385" s="218"/>
      <c r="G2385" s="216">
        <v>30.1</v>
      </c>
      <c r="H2385" s="209">
        <f t="shared" si="157"/>
        <v>30.1</v>
      </c>
      <c r="I2385" s="189"/>
      <c r="J2385" s="189">
        <f t="shared" si="154"/>
        <v>30.1</v>
      </c>
      <c r="K2385" s="189">
        <v>13.75</v>
      </c>
      <c r="L2385" s="189">
        <f t="shared" si="155"/>
        <v>413.88</v>
      </c>
      <c r="M2385" s="189"/>
      <c r="N2385" s="189">
        <f t="shared" si="156"/>
        <v>413.88</v>
      </c>
    </row>
    <row r="2386" spans="1:14">
      <c r="A2386" s="191" t="s">
        <v>2075</v>
      </c>
      <c r="B2386" s="191" t="s">
        <v>2268</v>
      </c>
      <c r="C2386" s="191">
        <v>2</v>
      </c>
      <c r="D2386" s="217" t="s">
        <v>2292</v>
      </c>
      <c r="E2386" s="213"/>
      <c r="F2386" s="218"/>
      <c r="G2386" s="216">
        <v>34.2</v>
      </c>
      <c r="H2386" s="209">
        <f t="shared" si="157"/>
        <v>34.2</v>
      </c>
      <c r="I2386" s="189"/>
      <c r="J2386" s="189">
        <f t="shared" si="154"/>
        <v>34.2</v>
      </c>
      <c r="K2386" s="189">
        <v>13.75</v>
      </c>
      <c r="L2386" s="189">
        <f t="shared" si="155"/>
        <v>470.25</v>
      </c>
      <c r="M2386" s="189"/>
      <c r="N2386" s="189">
        <f t="shared" si="156"/>
        <v>470.25</v>
      </c>
    </row>
    <row r="2387" spans="1:14">
      <c r="A2387" s="191" t="s">
        <v>2075</v>
      </c>
      <c r="B2387" s="191" t="s">
        <v>2268</v>
      </c>
      <c r="C2387" s="191">
        <v>2</v>
      </c>
      <c r="D2387" s="217" t="s">
        <v>2293</v>
      </c>
      <c r="E2387" s="213"/>
      <c r="F2387" s="218"/>
      <c r="G2387" s="216">
        <v>8.6</v>
      </c>
      <c r="H2387" s="209">
        <f t="shared" si="157"/>
        <v>8.6</v>
      </c>
      <c r="I2387" s="189"/>
      <c r="J2387" s="189">
        <f t="shared" si="154"/>
        <v>8.6</v>
      </c>
      <c r="K2387" s="189">
        <v>13.75</v>
      </c>
      <c r="L2387" s="189">
        <f t="shared" si="155"/>
        <v>118.25</v>
      </c>
      <c r="M2387" s="189"/>
      <c r="N2387" s="189">
        <f t="shared" si="156"/>
        <v>118.25</v>
      </c>
    </row>
    <row r="2388" spans="1:14">
      <c r="A2388" s="191" t="s">
        <v>2075</v>
      </c>
      <c r="B2388" s="191" t="s">
        <v>2268</v>
      </c>
      <c r="C2388" s="191">
        <v>2</v>
      </c>
      <c r="D2388" s="217" t="s">
        <v>2294</v>
      </c>
      <c r="E2388" s="213"/>
      <c r="F2388" s="218"/>
      <c r="G2388" s="216">
        <v>25.5</v>
      </c>
      <c r="H2388" s="209">
        <f t="shared" si="157"/>
        <v>25.5</v>
      </c>
      <c r="I2388" s="189"/>
      <c r="J2388" s="189">
        <f t="shared" si="154"/>
        <v>25.5</v>
      </c>
      <c r="K2388" s="189">
        <v>13.75</v>
      </c>
      <c r="L2388" s="189">
        <f t="shared" si="155"/>
        <v>350.63</v>
      </c>
      <c r="M2388" s="189"/>
      <c r="N2388" s="189">
        <f t="shared" si="156"/>
        <v>350.63</v>
      </c>
    </row>
    <row r="2389" spans="1:14">
      <c r="A2389" s="191" t="s">
        <v>2075</v>
      </c>
      <c r="B2389" s="191" t="s">
        <v>2268</v>
      </c>
      <c r="C2389" s="191">
        <v>2</v>
      </c>
      <c r="D2389" s="217" t="s">
        <v>2295</v>
      </c>
      <c r="E2389" s="213"/>
      <c r="F2389" s="218"/>
      <c r="G2389" s="216">
        <v>21.3</v>
      </c>
      <c r="H2389" s="209">
        <f t="shared" si="157"/>
        <v>21.3</v>
      </c>
      <c r="I2389" s="189"/>
      <c r="J2389" s="189">
        <f t="shared" si="154"/>
        <v>21.3</v>
      </c>
      <c r="K2389" s="189">
        <v>13.75</v>
      </c>
      <c r="L2389" s="189">
        <f t="shared" si="155"/>
        <v>292.88</v>
      </c>
      <c r="M2389" s="189"/>
      <c r="N2389" s="189">
        <f t="shared" si="156"/>
        <v>292.88</v>
      </c>
    </row>
    <row r="2390" spans="1:14">
      <c r="A2390" s="191" t="s">
        <v>2075</v>
      </c>
      <c r="B2390" s="191" t="s">
        <v>2268</v>
      </c>
      <c r="C2390" s="191">
        <v>2</v>
      </c>
      <c r="D2390" s="217" t="s">
        <v>2296</v>
      </c>
      <c r="E2390" s="213"/>
      <c r="F2390" s="218"/>
      <c r="G2390" s="216">
        <v>21.3</v>
      </c>
      <c r="H2390" s="209">
        <f t="shared" si="157"/>
        <v>21.3</v>
      </c>
      <c r="I2390" s="189"/>
      <c r="J2390" s="189">
        <f t="shared" si="154"/>
        <v>21.3</v>
      </c>
      <c r="K2390" s="189">
        <v>13.75</v>
      </c>
      <c r="L2390" s="189">
        <f t="shared" si="155"/>
        <v>292.88</v>
      </c>
      <c r="M2390" s="189"/>
      <c r="N2390" s="189">
        <f t="shared" si="156"/>
        <v>292.88</v>
      </c>
    </row>
    <row r="2391" spans="1:14">
      <c r="A2391" s="191" t="s">
        <v>2075</v>
      </c>
      <c r="B2391" s="191" t="s">
        <v>2268</v>
      </c>
      <c r="C2391" s="191">
        <v>2</v>
      </c>
      <c r="D2391" s="217" t="s">
        <v>2297</v>
      </c>
      <c r="E2391" s="213"/>
      <c r="F2391" s="218"/>
      <c r="G2391" s="216">
        <v>38.3</v>
      </c>
      <c r="H2391" s="209">
        <f t="shared" si="157"/>
        <v>38.3</v>
      </c>
      <c r="I2391" s="189"/>
      <c r="J2391" s="189">
        <f t="shared" si="154"/>
        <v>38.3</v>
      </c>
      <c r="K2391" s="189">
        <v>13.75</v>
      </c>
      <c r="L2391" s="189">
        <f t="shared" si="155"/>
        <v>526.63</v>
      </c>
      <c r="M2391" s="189"/>
      <c r="N2391" s="189">
        <f t="shared" si="156"/>
        <v>526.63</v>
      </c>
    </row>
    <row r="2392" spans="1:14">
      <c r="A2392" s="191" t="s">
        <v>2075</v>
      </c>
      <c r="B2392" s="191" t="s">
        <v>2268</v>
      </c>
      <c r="C2392" s="191">
        <v>2</v>
      </c>
      <c r="D2392" s="217" t="s">
        <v>2298</v>
      </c>
      <c r="E2392" s="213"/>
      <c r="F2392" s="218"/>
      <c r="G2392" s="216">
        <v>12.96</v>
      </c>
      <c r="H2392" s="209">
        <f t="shared" si="157"/>
        <v>12.96</v>
      </c>
      <c r="I2392" s="189"/>
      <c r="J2392" s="189">
        <f t="shared" si="154"/>
        <v>12.96</v>
      </c>
      <c r="K2392" s="189">
        <v>13.75</v>
      </c>
      <c r="L2392" s="189">
        <f t="shared" si="155"/>
        <v>178.2</v>
      </c>
      <c r="M2392" s="189"/>
      <c r="N2392" s="189">
        <f t="shared" si="156"/>
        <v>178.2</v>
      </c>
    </row>
    <row r="2393" spans="1:14">
      <c r="A2393" s="191" t="s">
        <v>2075</v>
      </c>
      <c r="B2393" s="191" t="s">
        <v>2268</v>
      </c>
      <c r="C2393" s="191">
        <v>2</v>
      </c>
      <c r="D2393" s="217" t="s">
        <v>2299</v>
      </c>
      <c r="E2393" s="213"/>
      <c r="F2393" s="218"/>
      <c r="G2393" s="216">
        <v>21.3</v>
      </c>
      <c r="H2393" s="209">
        <f t="shared" si="157"/>
        <v>21.3</v>
      </c>
      <c r="I2393" s="189"/>
      <c r="J2393" s="189">
        <f t="shared" si="154"/>
        <v>21.3</v>
      </c>
      <c r="K2393" s="189">
        <v>13.75</v>
      </c>
      <c r="L2393" s="189">
        <f t="shared" si="155"/>
        <v>292.88</v>
      </c>
      <c r="M2393" s="189"/>
      <c r="N2393" s="189">
        <f t="shared" si="156"/>
        <v>292.88</v>
      </c>
    </row>
    <row r="2394" spans="1:14">
      <c r="A2394" s="191" t="s">
        <v>2075</v>
      </c>
      <c r="B2394" s="191" t="s">
        <v>2268</v>
      </c>
      <c r="C2394" s="191">
        <v>2</v>
      </c>
      <c r="D2394" s="217" t="s">
        <v>2300</v>
      </c>
      <c r="E2394" s="213"/>
      <c r="F2394" s="218"/>
      <c r="G2394" s="216">
        <v>17.3</v>
      </c>
      <c r="H2394" s="209">
        <f t="shared" si="157"/>
        <v>17.3</v>
      </c>
      <c r="I2394" s="189"/>
      <c r="J2394" s="189">
        <f t="shared" si="154"/>
        <v>17.3</v>
      </c>
      <c r="K2394" s="189">
        <v>13.75</v>
      </c>
      <c r="L2394" s="189">
        <f t="shared" si="155"/>
        <v>237.88</v>
      </c>
      <c r="M2394" s="189"/>
      <c r="N2394" s="189">
        <f t="shared" si="156"/>
        <v>237.88</v>
      </c>
    </row>
    <row r="2395" spans="1:14">
      <c r="A2395" s="191" t="s">
        <v>2075</v>
      </c>
      <c r="B2395" s="191" t="s">
        <v>2268</v>
      </c>
      <c r="C2395" s="191">
        <v>2</v>
      </c>
      <c r="D2395" s="217" t="s">
        <v>2301</v>
      </c>
      <c r="E2395" s="213"/>
      <c r="F2395" s="218"/>
      <c r="G2395" s="216">
        <v>30.1</v>
      </c>
      <c r="H2395" s="209">
        <f t="shared" si="157"/>
        <v>30.1</v>
      </c>
      <c r="I2395" s="189"/>
      <c r="J2395" s="189">
        <f t="shared" si="154"/>
        <v>30.1</v>
      </c>
      <c r="K2395" s="189">
        <v>13.75</v>
      </c>
      <c r="L2395" s="189">
        <f t="shared" si="155"/>
        <v>413.88</v>
      </c>
      <c r="M2395" s="189"/>
      <c r="N2395" s="189">
        <f t="shared" si="156"/>
        <v>413.88</v>
      </c>
    </row>
    <row r="2396" spans="1:14">
      <c r="A2396" s="191" t="s">
        <v>2075</v>
      </c>
      <c r="B2396" s="191" t="s">
        <v>2268</v>
      </c>
      <c r="C2396" s="191">
        <v>2</v>
      </c>
      <c r="D2396" s="217" t="s">
        <v>2302</v>
      </c>
      <c r="E2396" s="213"/>
      <c r="F2396" s="218"/>
      <c r="G2396" s="216">
        <v>12.96</v>
      </c>
      <c r="H2396" s="209">
        <f t="shared" si="157"/>
        <v>12.96</v>
      </c>
      <c r="I2396" s="189"/>
      <c r="J2396" s="189">
        <f t="shared" si="154"/>
        <v>12.96</v>
      </c>
      <c r="K2396" s="189">
        <v>13.75</v>
      </c>
      <c r="L2396" s="189">
        <f t="shared" si="155"/>
        <v>178.2</v>
      </c>
      <c r="M2396" s="189"/>
      <c r="N2396" s="189">
        <f t="shared" si="156"/>
        <v>178.2</v>
      </c>
    </row>
    <row r="2397" spans="1:14">
      <c r="A2397" s="191" t="s">
        <v>2075</v>
      </c>
      <c r="B2397" s="191" t="s">
        <v>2268</v>
      </c>
      <c r="C2397" s="191">
        <v>2</v>
      </c>
      <c r="D2397" s="217" t="s">
        <v>2303</v>
      </c>
      <c r="E2397" s="213"/>
      <c r="F2397" s="218"/>
      <c r="G2397" s="216">
        <v>17.3</v>
      </c>
      <c r="H2397" s="209">
        <f t="shared" si="157"/>
        <v>17.3</v>
      </c>
      <c r="I2397" s="189"/>
      <c r="J2397" s="189">
        <f t="shared" si="154"/>
        <v>17.3</v>
      </c>
      <c r="K2397" s="189">
        <v>13.75</v>
      </c>
      <c r="L2397" s="189">
        <f t="shared" si="155"/>
        <v>237.88</v>
      </c>
      <c r="M2397" s="189"/>
      <c r="N2397" s="189">
        <f t="shared" si="156"/>
        <v>237.88</v>
      </c>
    </row>
    <row r="2398" spans="1:14">
      <c r="A2398" s="191" t="s">
        <v>2075</v>
      </c>
      <c r="B2398" s="191" t="s">
        <v>2268</v>
      </c>
      <c r="C2398" s="191">
        <v>2</v>
      </c>
      <c r="D2398" s="191" t="s">
        <v>2298</v>
      </c>
      <c r="E2398" s="213"/>
      <c r="F2398" s="218"/>
      <c r="G2398" s="216">
        <v>8.5</v>
      </c>
      <c r="H2398" s="209">
        <f t="shared" si="157"/>
        <v>8.5</v>
      </c>
      <c r="I2398" s="189"/>
      <c r="J2398" s="189">
        <f t="shared" si="154"/>
        <v>8.5</v>
      </c>
      <c r="K2398" s="189">
        <v>13.75</v>
      </c>
      <c r="L2398" s="189">
        <f t="shared" si="155"/>
        <v>116.88</v>
      </c>
      <c r="M2398" s="189"/>
      <c r="N2398" s="189">
        <f t="shared" si="156"/>
        <v>116.88</v>
      </c>
    </row>
    <row r="2399" spans="1:14">
      <c r="A2399" s="191" t="s">
        <v>2075</v>
      </c>
      <c r="B2399" s="191" t="s">
        <v>2268</v>
      </c>
      <c r="C2399" s="191">
        <v>2</v>
      </c>
      <c r="D2399" s="191" t="s">
        <v>2304</v>
      </c>
      <c r="E2399" s="213"/>
      <c r="F2399" s="218"/>
      <c r="G2399" s="216">
        <v>12.96</v>
      </c>
      <c r="H2399" s="209">
        <f t="shared" si="157"/>
        <v>12.96</v>
      </c>
      <c r="I2399" s="189"/>
      <c r="J2399" s="189">
        <f t="shared" si="154"/>
        <v>12.96</v>
      </c>
      <c r="K2399" s="189">
        <v>13.75</v>
      </c>
      <c r="L2399" s="189">
        <f t="shared" si="155"/>
        <v>178.2</v>
      </c>
      <c r="M2399" s="189"/>
      <c r="N2399" s="189">
        <f t="shared" si="156"/>
        <v>178.2</v>
      </c>
    </row>
    <row r="2400" spans="1:14">
      <c r="A2400" s="191" t="s">
        <v>2075</v>
      </c>
      <c r="B2400" s="191" t="s">
        <v>2268</v>
      </c>
      <c r="C2400" s="191">
        <v>3</v>
      </c>
      <c r="D2400" s="217" t="s">
        <v>2305</v>
      </c>
      <c r="E2400" s="219"/>
      <c r="F2400" s="220"/>
      <c r="G2400" s="218">
        <v>30.45</v>
      </c>
      <c r="H2400" s="209">
        <f t="shared" si="157"/>
        <v>30.45</v>
      </c>
      <c r="I2400" s="189"/>
      <c r="J2400" s="189">
        <f t="shared" si="154"/>
        <v>30.45</v>
      </c>
      <c r="K2400" s="189">
        <v>13.75</v>
      </c>
      <c r="L2400" s="189">
        <f t="shared" si="155"/>
        <v>418.69</v>
      </c>
      <c r="M2400" s="189"/>
      <c r="N2400" s="189">
        <f t="shared" si="156"/>
        <v>418.69</v>
      </c>
    </row>
    <row r="2401" spans="1:14">
      <c r="A2401" s="191" t="s">
        <v>2075</v>
      </c>
      <c r="B2401" s="191" t="s">
        <v>2268</v>
      </c>
      <c r="C2401" s="191">
        <v>3</v>
      </c>
      <c r="D2401" s="217" t="s">
        <v>2306</v>
      </c>
      <c r="E2401" s="219"/>
      <c r="F2401" s="218"/>
      <c r="G2401" s="218">
        <v>18.3</v>
      </c>
      <c r="H2401" s="209">
        <f t="shared" si="157"/>
        <v>18.3</v>
      </c>
      <c r="I2401" s="189"/>
      <c r="J2401" s="189">
        <f t="shared" si="154"/>
        <v>18.3</v>
      </c>
      <c r="K2401" s="189">
        <v>13.75</v>
      </c>
      <c r="L2401" s="189">
        <f t="shared" si="155"/>
        <v>251.63</v>
      </c>
      <c r="M2401" s="189"/>
      <c r="N2401" s="189">
        <f t="shared" si="156"/>
        <v>251.63</v>
      </c>
    </row>
    <row r="2402" spans="1:14">
      <c r="A2402" s="191" t="s">
        <v>2075</v>
      </c>
      <c r="B2402" s="191" t="s">
        <v>2268</v>
      </c>
      <c r="C2402" s="191">
        <v>3</v>
      </c>
      <c r="D2402" s="217" t="s">
        <v>2307</v>
      </c>
      <c r="E2402" s="219"/>
      <c r="F2402" s="218"/>
      <c r="G2402" s="218">
        <v>36.5</v>
      </c>
      <c r="H2402" s="209">
        <f t="shared" si="157"/>
        <v>36.5</v>
      </c>
      <c r="I2402" s="189"/>
      <c r="J2402" s="189">
        <f t="shared" si="154"/>
        <v>36.5</v>
      </c>
      <c r="K2402" s="189">
        <v>13.75</v>
      </c>
      <c r="L2402" s="189">
        <f t="shared" si="155"/>
        <v>501.88</v>
      </c>
      <c r="M2402" s="189"/>
      <c r="N2402" s="189">
        <f t="shared" si="156"/>
        <v>501.88</v>
      </c>
    </row>
    <row r="2403" spans="1:14">
      <c r="A2403" s="191" t="s">
        <v>2075</v>
      </c>
      <c r="B2403" s="191" t="s">
        <v>2268</v>
      </c>
      <c r="C2403" s="191">
        <v>3</v>
      </c>
      <c r="D2403" s="217" t="s">
        <v>2308</v>
      </c>
      <c r="E2403" s="219"/>
      <c r="F2403" s="218"/>
      <c r="G2403" s="218">
        <v>12.5</v>
      </c>
      <c r="H2403" s="209">
        <f t="shared" si="157"/>
        <v>12.5</v>
      </c>
      <c r="I2403" s="189"/>
      <c r="J2403" s="189">
        <f t="shared" si="154"/>
        <v>12.5</v>
      </c>
      <c r="K2403" s="189">
        <v>13.75</v>
      </c>
      <c r="L2403" s="189">
        <f t="shared" si="155"/>
        <v>171.88</v>
      </c>
      <c r="M2403" s="189"/>
      <c r="N2403" s="189">
        <f t="shared" si="156"/>
        <v>171.88</v>
      </c>
    </row>
    <row r="2404" spans="1:14">
      <c r="A2404" s="191" t="s">
        <v>2075</v>
      </c>
      <c r="B2404" s="191" t="s">
        <v>2268</v>
      </c>
      <c r="C2404" s="191">
        <v>3</v>
      </c>
      <c r="D2404" s="217" t="s">
        <v>2309</v>
      </c>
      <c r="E2404" s="219"/>
      <c r="F2404" s="218"/>
      <c r="G2404" s="218">
        <v>36.5</v>
      </c>
      <c r="H2404" s="209">
        <f t="shared" si="157"/>
        <v>36.5</v>
      </c>
      <c r="I2404" s="189"/>
      <c r="J2404" s="189">
        <f t="shared" si="154"/>
        <v>36.5</v>
      </c>
      <c r="K2404" s="189">
        <v>13.75</v>
      </c>
      <c r="L2404" s="189">
        <f t="shared" si="155"/>
        <v>501.88</v>
      </c>
      <c r="M2404" s="189"/>
      <c r="N2404" s="189">
        <f t="shared" si="156"/>
        <v>501.88</v>
      </c>
    </row>
    <row r="2405" spans="1:14">
      <c r="A2405" s="191" t="s">
        <v>2075</v>
      </c>
      <c r="B2405" s="191" t="s">
        <v>2268</v>
      </c>
      <c r="C2405" s="191">
        <v>3</v>
      </c>
      <c r="D2405" s="217" t="s">
        <v>2310</v>
      </c>
      <c r="E2405" s="219"/>
      <c r="F2405" s="218"/>
      <c r="G2405" s="218">
        <v>24.3</v>
      </c>
      <c r="H2405" s="209">
        <f t="shared" si="157"/>
        <v>24.3</v>
      </c>
      <c r="I2405" s="189"/>
      <c r="J2405" s="189">
        <f t="shared" si="154"/>
        <v>24.3</v>
      </c>
      <c r="K2405" s="189">
        <v>13.75</v>
      </c>
      <c r="L2405" s="189">
        <f t="shared" si="155"/>
        <v>334.13</v>
      </c>
      <c r="M2405" s="189"/>
      <c r="N2405" s="189">
        <f t="shared" si="156"/>
        <v>334.13</v>
      </c>
    </row>
    <row r="2406" spans="1:14">
      <c r="A2406" s="191" t="s">
        <v>2075</v>
      </c>
      <c r="B2406" s="191" t="s">
        <v>2268</v>
      </c>
      <c r="C2406" s="191">
        <v>3</v>
      </c>
      <c r="D2406" s="217" t="s">
        <v>2311</v>
      </c>
      <c r="E2406" s="219"/>
      <c r="F2406" s="218"/>
      <c r="G2406" s="218">
        <v>36.4</v>
      </c>
      <c r="H2406" s="209">
        <f t="shared" si="157"/>
        <v>36.4</v>
      </c>
      <c r="I2406" s="189"/>
      <c r="J2406" s="189">
        <f t="shared" si="154"/>
        <v>36.4</v>
      </c>
      <c r="K2406" s="189">
        <v>13.75</v>
      </c>
      <c r="L2406" s="189">
        <f t="shared" si="155"/>
        <v>500.5</v>
      </c>
      <c r="M2406" s="189"/>
      <c r="N2406" s="189">
        <f t="shared" si="156"/>
        <v>500.5</v>
      </c>
    </row>
    <row r="2407" spans="1:14">
      <c r="A2407" s="191" t="s">
        <v>2075</v>
      </c>
      <c r="B2407" s="191" t="s">
        <v>2268</v>
      </c>
      <c r="C2407" s="191">
        <v>3</v>
      </c>
      <c r="D2407" s="217" t="s">
        <v>2312</v>
      </c>
      <c r="E2407" s="219"/>
      <c r="F2407" s="218"/>
      <c r="G2407" s="218">
        <v>18.23</v>
      </c>
      <c r="H2407" s="209">
        <f t="shared" si="157"/>
        <v>18.23</v>
      </c>
      <c r="I2407" s="189"/>
      <c r="J2407" s="189">
        <f t="shared" si="154"/>
        <v>18.23</v>
      </c>
      <c r="K2407" s="189">
        <v>13.75</v>
      </c>
      <c r="L2407" s="189">
        <f t="shared" si="155"/>
        <v>250.66</v>
      </c>
      <c r="M2407" s="189"/>
      <c r="N2407" s="189">
        <f t="shared" si="156"/>
        <v>250.66</v>
      </c>
    </row>
    <row r="2408" spans="1:14">
      <c r="A2408" s="191" t="s">
        <v>2075</v>
      </c>
      <c r="B2408" s="191" t="s">
        <v>2268</v>
      </c>
      <c r="C2408" s="191">
        <v>3</v>
      </c>
      <c r="D2408" s="217" t="s">
        <v>2313</v>
      </c>
      <c r="E2408" s="219"/>
      <c r="F2408" s="218"/>
      <c r="G2408" s="218">
        <v>48.6</v>
      </c>
      <c r="H2408" s="209">
        <f t="shared" si="157"/>
        <v>48.6</v>
      </c>
      <c r="I2408" s="189"/>
      <c r="J2408" s="189">
        <f t="shared" si="154"/>
        <v>48.6</v>
      </c>
      <c r="K2408" s="189">
        <v>13.75</v>
      </c>
      <c r="L2408" s="189">
        <f t="shared" si="155"/>
        <v>668.25</v>
      </c>
      <c r="M2408" s="189"/>
      <c r="N2408" s="189">
        <f t="shared" si="156"/>
        <v>668.25</v>
      </c>
    </row>
    <row r="2409" spans="1:14">
      <c r="A2409" s="191" t="s">
        <v>2075</v>
      </c>
      <c r="B2409" s="191" t="s">
        <v>2268</v>
      </c>
      <c r="C2409" s="191">
        <v>3</v>
      </c>
      <c r="D2409" s="217" t="s">
        <v>2314</v>
      </c>
      <c r="E2409" s="219"/>
      <c r="F2409" s="218"/>
      <c r="G2409" s="218">
        <v>30.4</v>
      </c>
      <c r="H2409" s="209">
        <f t="shared" si="157"/>
        <v>30.4</v>
      </c>
      <c r="I2409" s="189"/>
      <c r="J2409" s="189">
        <f t="shared" si="154"/>
        <v>30.4</v>
      </c>
      <c r="K2409" s="189">
        <v>13.75</v>
      </c>
      <c r="L2409" s="189">
        <f t="shared" si="155"/>
        <v>418</v>
      </c>
      <c r="M2409" s="189"/>
      <c r="N2409" s="189">
        <f t="shared" si="156"/>
        <v>418</v>
      </c>
    </row>
    <row r="2410" spans="1:14">
      <c r="A2410" s="191" t="s">
        <v>2075</v>
      </c>
      <c r="B2410" s="191" t="s">
        <v>2268</v>
      </c>
      <c r="C2410" s="191">
        <v>3</v>
      </c>
      <c r="D2410" s="217" t="s">
        <v>2315</v>
      </c>
      <c r="E2410" s="219"/>
      <c r="F2410" s="218"/>
      <c r="G2410" s="218">
        <v>36.4</v>
      </c>
      <c r="H2410" s="209">
        <f t="shared" si="157"/>
        <v>36.4</v>
      </c>
      <c r="I2410" s="189"/>
      <c r="J2410" s="189">
        <f t="shared" si="154"/>
        <v>36.4</v>
      </c>
      <c r="K2410" s="189">
        <v>13.75</v>
      </c>
      <c r="L2410" s="189">
        <f t="shared" si="155"/>
        <v>500.5</v>
      </c>
      <c r="M2410" s="189"/>
      <c r="N2410" s="189">
        <f t="shared" si="156"/>
        <v>500.5</v>
      </c>
    </row>
    <row r="2411" spans="1:14">
      <c r="A2411" s="191" t="s">
        <v>2075</v>
      </c>
      <c r="B2411" s="191" t="s">
        <v>2268</v>
      </c>
      <c r="C2411" s="191">
        <v>3</v>
      </c>
      <c r="D2411" s="217" t="s">
        <v>2316</v>
      </c>
      <c r="E2411" s="219"/>
      <c r="F2411" s="218"/>
      <c r="G2411" s="218">
        <v>30.4</v>
      </c>
      <c r="H2411" s="209">
        <f t="shared" si="157"/>
        <v>30.4</v>
      </c>
      <c r="I2411" s="189"/>
      <c r="J2411" s="189">
        <f t="shared" si="154"/>
        <v>30.4</v>
      </c>
      <c r="K2411" s="189">
        <v>13.75</v>
      </c>
      <c r="L2411" s="189">
        <f t="shared" si="155"/>
        <v>418</v>
      </c>
      <c r="M2411" s="189"/>
      <c r="N2411" s="189">
        <f t="shared" si="156"/>
        <v>418</v>
      </c>
    </row>
    <row r="2412" spans="1:14">
      <c r="A2412" s="191" t="s">
        <v>2075</v>
      </c>
      <c r="B2412" s="191" t="s">
        <v>2268</v>
      </c>
      <c r="C2412" s="191">
        <v>3</v>
      </c>
      <c r="D2412" s="217" t="s">
        <v>2317</v>
      </c>
      <c r="E2412" s="219"/>
      <c r="F2412" s="218"/>
      <c r="G2412" s="218">
        <v>30.4</v>
      </c>
      <c r="H2412" s="209">
        <f t="shared" si="157"/>
        <v>30.4</v>
      </c>
      <c r="I2412" s="189"/>
      <c r="J2412" s="189">
        <f t="shared" si="154"/>
        <v>30.4</v>
      </c>
      <c r="K2412" s="189">
        <v>13.75</v>
      </c>
      <c r="L2412" s="189">
        <f t="shared" si="155"/>
        <v>418</v>
      </c>
      <c r="M2412" s="189"/>
      <c r="N2412" s="189">
        <f t="shared" si="156"/>
        <v>418</v>
      </c>
    </row>
    <row r="2413" spans="1:14">
      <c r="A2413" s="191" t="s">
        <v>2075</v>
      </c>
      <c r="B2413" s="191" t="s">
        <v>2268</v>
      </c>
      <c r="C2413" s="191">
        <v>3</v>
      </c>
      <c r="D2413" s="217" t="s">
        <v>2305</v>
      </c>
      <c r="E2413" s="219"/>
      <c r="F2413" s="218"/>
      <c r="G2413" s="218">
        <v>21.55</v>
      </c>
      <c r="H2413" s="209">
        <f t="shared" si="157"/>
        <v>21.55</v>
      </c>
      <c r="I2413" s="189"/>
      <c r="J2413" s="189">
        <f t="shared" si="154"/>
        <v>21.55</v>
      </c>
      <c r="K2413" s="189">
        <v>13.75</v>
      </c>
      <c r="L2413" s="189">
        <f t="shared" si="155"/>
        <v>296.31</v>
      </c>
      <c r="M2413" s="189"/>
      <c r="N2413" s="189">
        <f t="shared" si="156"/>
        <v>296.31</v>
      </c>
    </row>
    <row r="2414" spans="1:14">
      <c r="A2414" s="191" t="s">
        <v>2075</v>
      </c>
      <c r="B2414" s="191" t="s">
        <v>2268</v>
      </c>
      <c r="C2414" s="191">
        <v>3</v>
      </c>
      <c r="D2414" s="217" t="s">
        <v>2306</v>
      </c>
      <c r="E2414" s="219"/>
      <c r="F2414" s="218"/>
      <c r="G2414" s="218">
        <v>12.9</v>
      </c>
      <c r="H2414" s="209">
        <f t="shared" si="157"/>
        <v>12.9</v>
      </c>
      <c r="I2414" s="189"/>
      <c r="J2414" s="189">
        <f t="shared" si="154"/>
        <v>12.9</v>
      </c>
      <c r="K2414" s="189">
        <v>13.75</v>
      </c>
      <c r="L2414" s="189">
        <f t="shared" si="155"/>
        <v>177.38</v>
      </c>
      <c r="M2414" s="189"/>
      <c r="N2414" s="189">
        <f t="shared" si="156"/>
        <v>177.38</v>
      </c>
    </row>
    <row r="2415" spans="1:14">
      <c r="A2415" s="191" t="s">
        <v>2075</v>
      </c>
      <c r="B2415" s="191" t="s">
        <v>2268</v>
      </c>
      <c r="C2415" s="191">
        <v>3</v>
      </c>
      <c r="D2415" s="217" t="s">
        <v>2307</v>
      </c>
      <c r="E2415" s="219"/>
      <c r="F2415" s="218"/>
      <c r="G2415" s="218">
        <v>25.85</v>
      </c>
      <c r="H2415" s="209">
        <f t="shared" si="157"/>
        <v>25.85</v>
      </c>
      <c r="I2415" s="189"/>
      <c r="J2415" s="189">
        <f t="shared" si="154"/>
        <v>25.85</v>
      </c>
      <c r="K2415" s="189">
        <v>13.75</v>
      </c>
      <c r="L2415" s="189">
        <f t="shared" si="155"/>
        <v>355.44</v>
      </c>
      <c r="M2415" s="189"/>
      <c r="N2415" s="189">
        <f t="shared" si="156"/>
        <v>355.44</v>
      </c>
    </row>
    <row r="2416" spans="1:14">
      <c r="A2416" s="191" t="s">
        <v>2075</v>
      </c>
      <c r="B2416" s="191" t="s">
        <v>2268</v>
      </c>
      <c r="C2416" s="191">
        <v>3</v>
      </c>
      <c r="D2416" s="217" t="s">
        <v>2308</v>
      </c>
      <c r="E2416" s="219"/>
      <c r="F2416" s="218"/>
      <c r="G2416" s="218">
        <v>9</v>
      </c>
      <c r="H2416" s="209">
        <f t="shared" si="157"/>
        <v>9</v>
      </c>
      <c r="I2416" s="189"/>
      <c r="J2416" s="189">
        <f t="shared" si="154"/>
        <v>9</v>
      </c>
      <c r="K2416" s="189">
        <v>13.75</v>
      </c>
      <c r="L2416" s="189">
        <f t="shared" si="155"/>
        <v>123.75</v>
      </c>
      <c r="M2416" s="189"/>
      <c r="N2416" s="189">
        <f t="shared" si="156"/>
        <v>123.75</v>
      </c>
    </row>
    <row r="2417" spans="1:14">
      <c r="A2417" s="191" t="s">
        <v>2075</v>
      </c>
      <c r="B2417" s="191" t="s">
        <v>2268</v>
      </c>
      <c r="C2417" s="191">
        <v>3</v>
      </c>
      <c r="D2417" s="217" t="s">
        <v>2309</v>
      </c>
      <c r="E2417" s="219"/>
      <c r="F2417" s="218"/>
      <c r="G2417" s="218">
        <v>25.65</v>
      </c>
      <c r="H2417" s="209">
        <f t="shared" si="157"/>
        <v>25.65</v>
      </c>
      <c r="I2417" s="189"/>
      <c r="J2417" s="189">
        <f t="shared" si="154"/>
        <v>25.65</v>
      </c>
      <c r="K2417" s="189">
        <v>13.75</v>
      </c>
      <c r="L2417" s="189">
        <f t="shared" si="155"/>
        <v>352.69</v>
      </c>
      <c r="M2417" s="189"/>
      <c r="N2417" s="189">
        <f t="shared" si="156"/>
        <v>352.69</v>
      </c>
    </row>
    <row r="2418" spans="1:14">
      <c r="A2418" s="191" t="s">
        <v>2075</v>
      </c>
      <c r="B2418" s="191" t="s">
        <v>2268</v>
      </c>
      <c r="C2418" s="191">
        <v>3</v>
      </c>
      <c r="D2418" s="217" t="s">
        <v>2310</v>
      </c>
      <c r="E2418" s="219"/>
      <c r="F2418" s="218"/>
      <c r="G2418" s="218">
        <v>17.25</v>
      </c>
      <c r="H2418" s="209">
        <f t="shared" si="157"/>
        <v>17.25</v>
      </c>
      <c r="I2418" s="189"/>
      <c r="J2418" s="189">
        <f t="shared" ref="J2418:J2480" si="158">H2418-I2418</f>
        <v>17.25</v>
      </c>
      <c r="K2418" s="189">
        <v>13.75</v>
      </c>
      <c r="L2418" s="189">
        <f t="shared" si="155"/>
        <v>237.19</v>
      </c>
      <c r="M2418" s="189"/>
      <c r="N2418" s="189">
        <f t="shared" si="156"/>
        <v>237.19</v>
      </c>
    </row>
    <row r="2419" spans="1:14">
      <c r="A2419" s="191" t="s">
        <v>2075</v>
      </c>
      <c r="B2419" s="191" t="s">
        <v>2268</v>
      </c>
      <c r="C2419" s="191">
        <v>3</v>
      </c>
      <c r="D2419" s="217" t="s">
        <v>2311</v>
      </c>
      <c r="E2419" s="219"/>
      <c r="F2419" s="218"/>
      <c r="G2419" s="218">
        <v>25.85</v>
      </c>
      <c r="H2419" s="209">
        <f t="shared" si="157"/>
        <v>25.85</v>
      </c>
      <c r="I2419" s="189"/>
      <c r="J2419" s="189">
        <f t="shared" si="158"/>
        <v>25.85</v>
      </c>
      <c r="K2419" s="189">
        <v>13.75</v>
      </c>
      <c r="L2419" s="189">
        <f t="shared" ref="L2419:L2481" si="159">ROUND(H2419*K2419,2)</f>
        <v>355.44</v>
      </c>
      <c r="M2419" s="189"/>
      <c r="N2419" s="189">
        <f t="shared" ref="N2419:N2481" si="160">L2419-M2419</f>
        <v>355.44</v>
      </c>
    </row>
    <row r="2420" spans="1:14">
      <c r="A2420" s="191" t="s">
        <v>2075</v>
      </c>
      <c r="B2420" s="191" t="s">
        <v>2268</v>
      </c>
      <c r="C2420" s="191">
        <v>3</v>
      </c>
      <c r="D2420" s="217" t="s">
        <v>2312</v>
      </c>
      <c r="E2420" s="219"/>
      <c r="F2420" s="218"/>
      <c r="G2420" s="218">
        <v>12.9</v>
      </c>
      <c r="H2420" s="209">
        <f t="shared" si="157"/>
        <v>12.9</v>
      </c>
      <c r="I2420" s="189"/>
      <c r="J2420" s="189">
        <f t="shared" si="158"/>
        <v>12.9</v>
      </c>
      <c r="K2420" s="189">
        <v>13.75</v>
      </c>
      <c r="L2420" s="189">
        <f t="shared" si="159"/>
        <v>177.38</v>
      </c>
      <c r="M2420" s="189"/>
      <c r="N2420" s="189">
        <f t="shared" si="160"/>
        <v>177.38</v>
      </c>
    </row>
    <row r="2421" spans="1:14">
      <c r="A2421" s="191" t="s">
        <v>2075</v>
      </c>
      <c r="B2421" s="191" t="s">
        <v>2268</v>
      </c>
      <c r="C2421" s="191">
        <v>3</v>
      </c>
      <c r="D2421" s="217" t="s">
        <v>2313</v>
      </c>
      <c r="E2421" s="219"/>
      <c r="F2421" s="218"/>
      <c r="G2421" s="218">
        <v>34.52</v>
      </c>
      <c r="H2421" s="209">
        <f t="shared" si="157"/>
        <v>34.52</v>
      </c>
      <c r="I2421" s="189"/>
      <c r="J2421" s="189">
        <f t="shared" si="158"/>
        <v>34.52</v>
      </c>
      <c r="K2421" s="189">
        <v>13.75</v>
      </c>
      <c r="L2421" s="189">
        <f t="shared" si="159"/>
        <v>474.65</v>
      </c>
      <c r="M2421" s="189"/>
      <c r="N2421" s="189">
        <f t="shared" si="160"/>
        <v>474.65</v>
      </c>
    </row>
    <row r="2422" spans="1:14">
      <c r="A2422" s="191" t="s">
        <v>2075</v>
      </c>
      <c r="B2422" s="191" t="s">
        <v>2268</v>
      </c>
      <c r="C2422" s="191">
        <v>3</v>
      </c>
      <c r="D2422" s="217" t="s">
        <v>2314</v>
      </c>
      <c r="E2422" s="219"/>
      <c r="F2422" s="218"/>
      <c r="G2422" s="218">
        <v>21.45</v>
      </c>
      <c r="H2422" s="209">
        <f t="shared" si="157"/>
        <v>21.45</v>
      </c>
      <c r="I2422" s="189"/>
      <c r="J2422" s="189">
        <f t="shared" si="158"/>
        <v>21.45</v>
      </c>
      <c r="K2422" s="189">
        <v>13.75</v>
      </c>
      <c r="L2422" s="189">
        <f t="shared" si="159"/>
        <v>294.94</v>
      </c>
      <c r="M2422" s="189"/>
      <c r="N2422" s="189">
        <f t="shared" si="160"/>
        <v>294.94</v>
      </c>
    </row>
    <row r="2423" spans="1:14">
      <c r="A2423" s="191" t="s">
        <v>2075</v>
      </c>
      <c r="B2423" s="191" t="s">
        <v>2268</v>
      </c>
      <c r="C2423" s="191">
        <v>3</v>
      </c>
      <c r="D2423" s="217" t="s">
        <v>2315</v>
      </c>
      <c r="E2423" s="219"/>
      <c r="F2423" s="218"/>
      <c r="G2423" s="218">
        <v>25.85</v>
      </c>
      <c r="H2423" s="209">
        <f t="shared" si="157"/>
        <v>25.85</v>
      </c>
      <c r="I2423" s="189"/>
      <c r="J2423" s="189">
        <f t="shared" si="158"/>
        <v>25.85</v>
      </c>
      <c r="K2423" s="189">
        <v>13.75</v>
      </c>
      <c r="L2423" s="189">
        <f t="shared" si="159"/>
        <v>355.44</v>
      </c>
      <c r="M2423" s="189"/>
      <c r="N2423" s="189">
        <f t="shared" si="160"/>
        <v>355.44</v>
      </c>
    </row>
    <row r="2424" spans="1:14">
      <c r="A2424" s="191" t="s">
        <v>2075</v>
      </c>
      <c r="B2424" s="191" t="s">
        <v>2268</v>
      </c>
      <c r="C2424" s="191">
        <v>3</v>
      </c>
      <c r="D2424" s="217" t="s">
        <v>2316</v>
      </c>
      <c r="E2424" s="219"/>
      <c r="F2424" s="218"/>
      <c r="G2424" s="218">
        <v>21.45</v>
      </c>
      <c r="H2424" s="209">
        <f t="shared" si="157"/>
        <v>21.45</v>
      </c>
      <c r="I2424" s="189"/>
      <c r="J2424" s="189">
        <f t="shared" si="158"/>
        <v>21.45</v>
      </c>
      <c r="K2424" s="189">
        <v>13.75</v>
      </c>
      <c r="L2424" s="189">
        <f t="shared" si="159"/>
        <v>294.94</v>
      </c>
      <c r="M2424" s="189"/>
      <c r="N2424" s="189">
        <f t="shared" si="160"/>
        <v>294.94</v>
      </c>
    </row>
    <row r="2425" spans="1:14">
      <c r="A2425" s="191" t="s">
        <v>2075</v>
      </c>
      <c r="B2425" s="191" t="s">
        <v>2268</v>
      </c>
      <c r="C2425" s="191">
        <v>3</v>
      </c>
      <c r="D2425" s="217" t="s">
        <v>2317</v>
      </c>
      <c r="E2425" s="219"/>
      <c r="F2425" s="218"/>
      <c r="G2425" s="218">
        <v>21.45</v>
      </c>
      <c r="H2425" s="209">
        <f t="shared" si="157"/>
        <v>21.45</v>
      </c>
      <c r="I2425" s="189"/>
      <c r="J2425" s="189">
        <f t="shared" si="158"/>
        <v>21.45</v>
      </c>
      <c r="K2425" s="189">
        <v>13.75</v>
      </c>
      <c r="L2425" s="189">
        <f t="shared" si="159"/>
        <v>294.94</v>
      </c>
      <c r="M2425" s="189"/>
      <c r="N2425" s="189">
        <f t="shared" si="160"/>
        <v>294.94</v>
      </c>
    </row>
    <row r="2426" spans="1:14">
      <c r="A2426" s="191" t="s">
        <v>2075</v>
      </c>
      <c r="B2426" s="191" t="s">
        <v>2268</v>
      </c>
      <c r="C2426" s="191">
        <v>3</v>
      </c>
      <c r="D2426" s="217" t="s">
        <v>2318</v>
      </c>
      <c r="E2426" s="189"/>
      <c r="F2426" s="218"/>
      <c r="G2426" s="218">
        <v>38.65</v>
      </c>
      <c r="H2426" s="209">
        <f t="shared" ref="H2426:H2481" si="161">SUBTOTAL(9,E2426:G2426)</f>
        <v>38.65</v>
      </c>
      <c r="I2426" s="189"/>
      <c r="J2426" s="189">
        <f t="shared" si="158"/>
        <v>38.65</v>
      </c>
      <c r="K2426" s="189">
        <v>13.75</v>
      </c>
      <c r="L2426" s="189">
        <f t="shared" si="159"/>
        <v>531.44</v>
      </c>
      <c r="M2426" s="189"/>
      <c r="N2426" s="189">
        <f t="shared" si="160"/>
        <v>531.44</v>
      </c>
    </row>
    <row r="2427" spans="1:14">
      <c r="A2427" s="191" t="s">
        <v>2075</v>
      </c>
      <c r="B2427" s="191" t="s">
        <v>2268</v>
      </c>
      <c r="C2427" s="191">
        <v>3</v>
      </c>
      <c r="D2427" s="217" t="s">
        <v>2319</v>
      </c>
      <c r="E2427" s="189"/>
      <c r="F2427" s="218"/>
      <c r="G2427" s="216">
        <v>36.4</v>
      </c>
      <c r="H2427" s="209">
        <f t="shared" si="161"/>
        <v>36.4</v>
      </c>
      <c r="I2427" s="189"/>
      <c r="J2427" s="189">
        <f t="shared" si="158"/>
        <v>36.4</v>
      </c>
      <c r="K2427" s="189">
        <v>13.75</v>
      </c>
      <c r="L2427" s="189">
        <f t="shared" si="159"/>
        <v>500.5</v>
      </c>
      <c r="M2427" s="189"/>
      <c r="N2427" s="189">
        <f t="shared" si="160"/>
        <v>500.5</v>
      </c>
    </row>
    <row r="2428" spans="1:14">
      <c r="A2428" s="191" t="s">
        <v>2075</v>
      </c>
      <c r="B2428" s="191" t="s">
        <v>2268</v>
      </c>
      <c r="C2428" s="191">
        <v>3</v>
      </c>
      <c r="D2428" s="217" t="s">
        <v>2320</v>
      </c>
      <c r="E2428" s="189"/>
      <c r="F2428" s="218"/>
      <c r="G2428" s="216">
        <v>21.8</v>
      </c>
      <c r="H2428" s="209">
        <f t="shared" si="161"/>
        <v>21.8</v>
      </c>
      <c r="I2428" s="189"/>
      <c r="J2428" s="189">
        <f t="shared" si="158"/>
        <v>21.8</v>
      </c>
      <c r="K2428" s="189">
        <v>13.75</v>
      </c>
      <c r="L2428" s="189">
        <f t="shared" si="159"/>
        <v>299.75</v>
      </c>
      <c r="M2428" s="189"/>
      <c r="N2428" s="189">
        <f t="shared" si="160"/>
        <v>299.75</v>
      </c>
    </row>
    <row r="2429" spans="1:14">
      <c r="A2429" s="191" t="s">
        <v>2075</v>
      </c>
      <c r="B2429" s="191" t="s">
        <v>2268</v>
      </c>
      <c r="C2429" s="191">
        <v>3</v>
      </c>
      <c r="D2429" s="217" t="s">
        <v>2321</v>
      </c>
      <c r="E2429" s="189"/>
      <c r="F2429" s="218"/>
      <c r="G2429" s="216">
        <v>16.6</v>
      </c>
      <c r="H2429" s="209">
        <f t="shared" si="161"/>
        <v>16.6</v>
      </c>
      <c r="I2429" s="189"/>
      <c r="J2429" s="189">
        <f t="shared" si="158"/>
        <v>16.6</v>
      </c>
      <c r="K2429" s="189">
        <v>13.75</v>
      </c>
      <c r="L2429" s="189">
        <f t="shared" si="159"/>
        <v>228.25</v>
      </c>
      <c r="M2429" s="189"/>
      <c r="N2429" s="189">
        <f t="shared" si="160"/>
        <v>228.25</v>
      </c>
    </row>
    <row r="2430" spans="1:14">
      <c r="A2430" s="191" t="s">
        <v>2075</v>
      </c>
      <c r="B2430" s="191" t="s">
        <v>2268</v>
      </c>
      <c r="C2430" s="191">
        <v>3</v>
      </c>
      <c r="D2430" s="217" t="s">
        <v>2322</v>
      </c>
      <c r="E2430" s="189"/>
      <c r="F2430" s="218"/>
      <c r="G2430" s="216">
        <v>21.5</v>
      </c>
      <c r="H2430" s="209">
        <f t="shared" si="161"/>
        <v>21.5</v>
      </c>
      <c r="I2430" s="189"/>
      <c r="J2430" s="189">
        <f t="shared" si="158"/>
        <v>21.5</v>
      </c>
      <c r="K2430" s="189">
        <v>13.75</v>
      </c>
      <c r="L2430" s="189">
        <f t="shared" si="159"/>
        <v>295.63</v>
      </c>
      <c r="M2430" s="189"/>
      <c r="N2430" s="189">
        <f t="shared" si="160"/>
        <v>295.63</v>
      </c>
    </row>
    <row r="2431" spans="1:14">
      <c r="A2431" s="191" t="s">
        <v>2075</v>
      </c>
      <c r="B2431" s="191" t="s">
        <v>2268</v>
      </c>
      <c r="C2431" s="191">
        <v>3</v>
      </c>
      <c r="D2431" s="217" t="s">
        <v>2323</v>
      </c>
      <c r="E2431" s="189"/>
      <c r="F2431" s="218"/>
      <c r="G2431" s="216">
        <v>22.5</v>
      </c>
      <c r="H2431" s="209">
        <f t="shared" si="161"/>
        <v>22.5</v>
      </c>
      <c r="I2431" s="189"/>
      <c r="J2431" s="189">
        <f t="shared" si="158"/>
        <v>22.5</v>
      </c>
      <c r="K2431" s="189">
        <v>13.75</v>
      </c>
      <c r="L2431" s="189">
        <f t="shared" si="159"/>
        <v>309.38</v>
      </c>
      <c r="M2431" s="189"/>
      <c r="N2431" s="189">
        <f t="shared" si="160"/>
        <v>309.38</v>
      </c>
    </row>
    <row r="2432" spans="1:14">
      <c r="A2432" s="191" t="s">
        <v>2075</v>
      </c>
      <c r="B2432" s="191" t="s">
        <v>2268</v>
      </c>
      <c r="C2432" s="191">
        <v>3</v>
      </c>
      <c r="D2432" s="217" t="s">
        <v>2324</v>
      </c>
      <c r="E2432" s="189"/>
      <c r="F2432" s="218"/>
      <c r="G2432" s="216">
        <v>29.35</v>
      </c>
      <c r="H2432" s="209">
        <f t="shared" si="161"/>
        <v>29.35</v>
      </c>
      <c r="I2432" s="189"/>
      <c r="J2432" s="189">
        <f t="shared" si="158"/>
        <v>29.35</v>
      </c>
      <c r="K2432" s="189">
        <v>13.75</v>
      </c>
      <c r="L2432" s="189">
        <f t="shared" si="159"/>
        <v>403.56</v>
      </c>
      <c r="M2432" s="189"/>
      <c r="N2432" s="189">
        <f t="shared" si="160"/>
        <v>403.56</v>
      </c>
    </row>
    <row r="2433" spans="1:14">
      <c r="A2433" s="191" t="s">
        <v>2075</v>
      </c>
      <c r="B2433" s="191" t="s">
        <v>2268</v>
      </c>
      <c r="C2433" s="191">
        <v>3</v>
      </c>
      <c r="D2433" s="217" t="s">
        <v>2325</v>
      </c>
      <c r="E2433" s="189"/>
      <c r="F2433" s="218"/>
      <c r="G2433" s="216">
        <v>22.7</v>
      </c>
      <c r="H2433" s="209">
        <f t="shared" si="161"/>
        <v>22.7</v>
      </c>
      <c r="I2433" s="189"/>
      <c r="J2433" s="189">
        <f t="shared" si="158"/>
        <v>22.7</v>
      </c>
      <c r="K2433" s="189">
        <v>13.75</v>
      </c>
      <c r="L2433" s="189">
        <f t="shared" si="159"/>
        <v>312.13</v>
      </c>
      <c r="M2433" s="189"/>
      <c r="N2433" s="189">
        <f t="shared" si="160"/>
        <v>312.13</v>
      </c>
    </row>
    <row r="2434" spans="1:14">
      <c r="A2434" s="191" t="s">
        <v>2075</v>
      </c>
      <c r="B2434" s="191" t="s">
        <v>2268</v>
      </c>
      <c r="C2434" s="191">
        <v>3</v>
      </c>
      <c r="D2434" s="217" t="s">
        <v>2326</v>
      </c>
      <c r="E2434" s="189"/>
      <c r="F2434" s="218"/>
      <c r="G2434" s="216">
        <v>27.5</v>
      </c>
      <c r="H2434" s="209">
        <f t="shared" si="161"/>
        <v>27.5</v>
      </c>
      <c r="I2434" s="189"/>
      <c r="J2434" s="189">
        <f t="shared" si="158"/>
        <v>27.5</v>
      </c>
      <c r="K2434" s="189">
        <v>13.75</v>
      </c>
      <c r="L2434" s="189">
        <f t="shared" si="159"/>
        <v>378.13</v>
      </c>
      <c r="M2434" s="189"/>
      <c r="N2434" s="189">
        <f t="shared" si="160"/>
        <v>378.13</v>
      </c>
    </row>
    <row r="2435" spans="1:14">
      <c r="A2435" s="191" t="s">
        <v>2075</v>
      </c>
      <c r="B2435" s="191" t="s">
        <v>2268</v>
      </c>
      <c r="C2435" s="191">
        <v>3</v>
      </c>
      <c r="D2435" s="217" t="s">
        <v>2327</v>
      </c>
      <c r="E2435" s="189"/>
      <c r="F2435" s="218"/>
      <c r="G2435" s="216">
        <v>19.2</v>
      </c>
      <c r="H2435" s="209">
        <f t="shared" si="161"/>
        <v>19.2</v>
      </c>
      <c r="I2435" s="189"/>
      <c r="J2435" s="189">
        <f t="shared" si="158"/>
        <v>19.2</v>
      </c>
      <c r="K2435" s="189">
        <v>13.75</v>
      </c>
      <c r="L2435" s="189">
        <f t="shared" si="159"/>
        <v>264</v>
      </c>
      <c r="M2435" s="189"/>
      <c r="N2435" s="189">
        <f t="shared" si="160"/>
        <v>264</v>
      </c>
    </row>
    <row r="2436" spans="1:14">
      <c r="A2436" s="191" t="s">
        <v>2075</v>
      </c>
      <c r="B2436" s="191" t="s">
        <v>2268</v>
      </c>
      <c r="C2436" s="191">
        <v>3</v>
      </c>
      <c r="D2436" s="217" t="s">
        <v>2328</v>
      </c>
      <c r="E2436" s="189"/>
      <c r="F2436" s="218"/>
      <c r="G2436" s="216">
        <v>20</v>
      </c>
      <c r="H2436" s="209">
        <f t="shared" si="161"/>
        <v>20</v>
      </c>
      <c r="I2436" s="189"/>
      <c r="J2436" s="189">
        <f t="shared" si="158"/>
        <v>20</v>
      </c>
      <c r="K2436" s="189">
        <v>13.75</v>
      </c>
      <c r="L2436" s="189">
        <f t="shared" si="159"/>
        <v>275</v>
      </c>
      <c r="M2436" s="189"/>
      <c r="N2436" s="189">
        <f t="shared" si="160"/>
        <v>275</v>
      </c>
    </row>
    <row r="2437" spans="1:14">
      <c r="A2437" s="191" t="s">
        <v>2075</v>
      </c>
      <c r="B2437" s="191" t="s">
        <v>2268</v>
      </c>
      <c r="C2437" s="191">
        <v>3</v>
      </c>
      <c r="D2437" s="217" t="s">
        <v>2329</v>
      </c>
      <c r="E2437" s="189"/>
      <c r="F2437" s="218"/>
      <c r="G2437" s="216">
        <v>14.3</v>
      </c>
      <c r="H2437" s="209">
        <f t="shared" si="161"/>
        <v>14.3</v>
      </c>
      <c r="I2437" s="189"/>
      <c r="J2437" s="189">
        <f t="shared" si="158"/>
        <v>14.3</v>
      </c>
      <c r="K2437" s="189">
        <v>13.75</v>
      </c>
      <c r="L2437" s="189">
        <f t="shared" si="159"/>
        <v>196.63</v>
      </c>
      <c r="M2437" s="189"/>
      <c r="N2437" s="189">
        <f t="shared" si="160"/>
        <v>196.63</v>
      </c>
    </row>
    <row r="2438" spans="1:14">
      <c r="A2438" s="191" t="s">
        <v>2075</v>
      </c>
      <c r="B2438" s="191" t="s">
        <v>2268</v>
      </c>
      <c r="C2438" s="191">
        <v>3</v>
      </c>
      <c r="D2438" s="217" t="s">
        <v>2330</v>
      </c>
      <c r="E2438" s="189"/>
      <c r="F2438" s="218"/>
      <c r="G2438" s="216">
        <v>8.61</v>
      </c>
      <c r="H2438" s="209">
        <f t="shared" si="161"/>
        <v>8.61</v>
      </c>
      <c r="I2438" s="189"/>
      <c r="J2438" s="189">
        <f t="shared" si="158"/>
        <v>8.61</v>
      </c>
      <c r="K2438" s="189">
        <v>13.75</v>
      </c>
      <c r="L2438" s="189">
        <f t="shared" si="159"/>
        <v>118.39</v>
      </c>
      <c r="M2438" s="189"/>
      <c r="N2438" s="189">
        <f t="shared" si="160"/>
        <v>118.39</v>
      </c>
    </row>
    <row r="2439" spans="1:14">
      <c r="A2439" s="191" t="s">
        <v>2075</v>
      </c>
      <c r="B2439" s="191" t="s">
        <v>2268</v>
      </c>
      <c r="C2439" s="191">
        <v>3</v>
      </c>
      <c r="D2439" s="217" t="s">
        <v>2331</v>
      </c>
      <c r="E2439" s="189"/>
      <c r="F2439" s="218"/>
      <c r="G2439" s="216">
        <v>12.8</v>
      </c>
      <c r="H2439" s="209">
        <f t="shared" si="161"/>
        <v>12.8</v>
      </c>
      <c r="I2439" s="189"/>
      <c r="J2439" s="189">
        <f t="shared" si="158"/>
        <v>12.8</v>
      </c>
      <c r="K2439" s="189">
        <v>13.75</v>
      </c>
      <c r="L2439" s="189">
        <f t="shared" si="159"/>
        <v>176</v>
      </c>
      <c r="M2439" s="189"/>
      <c r="N2439" s="189">
        <f t="shared" si="160"/>
        <v>176</v>
      </c>
    </row>
    <row r="2440" spans="1:14">
      <c r="A2440" s="191" t="s">
        <v>2075</v>
      </c>
      <c r="B2440" s="191" t="s">
        <v>2268</v>
      </c>
      <c r="C2440" s="191">
        <v>3</v>
      </c>
      <c r="D2440" s="217" t="s">
        <v>2332</v>
      </c>
      <c r="E2440" s="189"/>
      <c r="F2440" s="218"/>
      <c r="G2440" s="216">
        <v>12.6</v>
      </c>
      <c r="H2440" s="209">
        <f t="shared" si="161"/>
        <v>12.6</v>
      </c>
      <c r="I2440" s="189"/>
      <c r="J2440" s="189">
        <f t="shared" si="158"/>
        <v>12.6</v>
      </c>
      <c r="K2440" s="189">
        <v>13.75</v>
      </c>
      <c r="L2440" s="189">
        <f t="shared" si="159"/>
        <v>173.25</v>
      </c>
      <c r="M2440" s="189"/>
      <c r="N2440" s="189">
        <f t="shared" si="160"/>
        <v>173.25</v>
      </c>
    </row>
    <row r="2441" spans="1:14">
      <c r="A2441" s="191" t="s">
        <v>2075</v>
      </c>
      <c r="B2441" s="191" t="s">
        <v>2268</v>
      </c>
      <c r="C2441" s="191">
        <v>3</v>
      </c>
      <c r="D2441" s="217" t="s">
        <v>2333</v>
      </c>
      <c r="E2441" s="189"/>
      <c r="F2441" s="218"/>
      <c r="G2441" s="216">
        <v>23.29</v>
      </c>
      <c r="H2441" s="209">
        <f t="shared" si="161"/>
        <v>23.29</v>
      </c>
      <c r="I2441" s="189"/>
      <c r="J2441" s="189">
        <f t="shared" si="158"/>
        <v>23.29</v>
      </c>
      <c r="K2441" s="189">
        <v>13.75</v>
      </c>
      <c r="L2441" s="189">
        <f t="shared" si="159"/>
        <v>320.24</v>
      </c>
      <c r="M2441" s="189"/>
      <c r="N2441" s="189">
        <f t="shared" si="160"/>
        <v>320.24</v>
      </c>
    </row>
    <row r="2442" spans="1:14">
      <c r="A2442" s="191" t="s">
        <v>2075</v>
      </c>
      <c r="B2442" s="191" t="s">
        <v>2268</v>
      </c>
      <c r="C2442" s="191">
        <v>3</v>
      </c>
      <c r="D2442" s="217" t="s">
        <v>2334</v>
      </c>
      <c r="E2442" s="189"/>
      <c r="F2442" s="218"/>
      <c r="G2442" s="216">
        <v>23.1</v>
      </c>
      <c r="H2442" s="209">
        <f t="shared" si="161"/>
        <v>23.1</v>
      </c>
      <c r="I2442" s="189"/>
      <c r="J2442" s="189">
        <f t="shared" si="158"/>
        <v>23.1</v>
      </c>
      <c r="K2442" s="189">
        <v>13.75</v>
      </c>
      <c r="L2442" s="189">
        <f t="shared" si="159"/>
        <v>317.63</v>
      </c>
      <c r="M2442" s="189"/>
      <c r="N2442" s="189">
        <f t="shared" si="160"/>
        <v>317.63</v>
      </c>
    </row>
    <row r="2443" spans="1:14">
      <c r="A2443" s="191" t="s">
        <v>2075</v>
      </c>
      <c r="B2443" s="191" t="s">
        <v>2268</v>
      </c>
      <c r="C2443" s="191">
        <v>3</v>
      </c>
      <c r="D2443" s="217" t="s">
        <v>2335</v>
      </c>
      <c r="E2443" s="189"/>
      <c r="F2443" s="218"/>
      <c r="G2443" s="216">
        <v>23.18</v>
      </c>
      <c r="H2443" s="209">
        <f t="shared" si="161"/>
        <v>23.18</v>
      </c>
      <c r="I2443" s="189"/>
      <c r="J2443" s="189">
        <f t="shared" si="158"/>
        <v>23.18</v>
      </c>
      <c r="K2443" s="189">
        <v>13.75</v>
      </c>
      <c r="L2443" s="189">
        <f t="shared" si="159"/>
        <v>318.73</v>
      </c>
      <c r="M2443" s="189"/>
      <c r="N2443" s="189">
        <f t="shared" si="160"/>
        <v>318.73</v>
      </c>
    </row>
    <row r="2444" spans="1:14">
      <c r="A2444" s="191" t="s">
        <v>2075</v>
      </c>
      <c r="B2444" s="191" t="s">
        <v>2268</v>
      </c>
      <c r="C2444" s="191">
        <v>3</v>
      </c>
      <c r="D2444" s="217" t="s">
        <v>2336</v>
      </c>
      <c r="E2444" s="189"/>
      <c r="F2444" s="218"/>
      <c r="G2444" s="216">
        <v>38.9</v>
      </c>
      <c r="H2444" s="209">
        <f t="shared" si="161"/>
        <v>38.9</v>
      </c>
      <c r="I2444" s="189"/>
      <c r="J2444" s="189">
        <f t="shared" si="158"/>
        <v>38.9</v>
      </c>
      <c r="K2444" s="189">
        <v>13.75</v>
      </c>
      <c r="L2444" s="189">
        <f t="shared" si="159"/>
        <v>534.88</v>
      </c>
      <c r="M2444" s="189"/>
      <c r="N2444" s="189">
        <f t="shared" si="160"/>
        <v>534.88</v>
      </c>
    </row>
    <row r="2445" spans="1:14">
      <c r="A2445" s="191" t="s">
        <v>2075</v>
      </c>
      <c r="B2445" s="191" t="s">
        <v>2268</v>
      </c>
      <c r="C2445" s="191">
        <v>3</v>
      </c>
      <c r="D2445" s="217" t="s">
        <v>2337</v>
      </c>
      <c r="E2445" s="189"/>
      <c r="F2445" s="218"/>
      <c r="G2445" s="216">
        <v>18.43</v>
      </c>
      <c r="H2445" s="209">
        <f t="shared" si="161"/>
        <v>18.43</v>
      </c>
      <c r="I2445" s="189"/>
      <c r="J2445" s="189">
        <f t="shared" si="158"/>
        <v>18.43</v>
      </c>
      <c r="K2445" s="189">
        <v>13.75</v>
      </c>
      <c r="L2445" s="189">
        <f t="shared" si="159"/>
        <v>253.41</v>
      </c>
      <c r="M2445" s="189"/>
      <c r="N2445" s="189">
        <f t="shared" si="160"/>
        <v>253.41</v>
      </c>
    </row>
    <row r="2446" spans="1:14">
      <c r="A2446" s="191" t="s">
        <v>2075</v>
      </c>
      <c r="B2446" s="191" t="s">
        <v>2268</v>
      </c>
      <c r="C2446" s="191">
        <v>3</v>
      </c>
      <c r="D2446" s="217" t="s">
        <v>2338</v>
      </c>
      <c r="E2446" s="189"/>
      <c r="F2446" s="218"/>
      <c r="G2446" s="216">
        <v>17.14</v>
      </c>
      <c r="H2446" s="209">
        <f t="shared" si="161"/>
        <v>17.14</v>
      </c>
      <c r="I2446" s="189"/>
      <c r="J2446" s="189">
        <f t="shared" si="158"/>
        <v>17.14</v>
      </c>
      <c r="K2446" s="189">
        <v>13.75</v>
      </c>
      <c r="L2446" s="189">
        <f t="shared" si="159"/>
        <v>235.68</v>
      </c>
      <c r="M2446" s="189"/>
      <c r="N2446" s="189">
        <f t="shared" si="160"/>
        <v>235.68</v>
      </c>
    </row>
    <row r="2447" spans="1:14">
      <c r="A2447" s="191" t="s">
        <v>2075</v>
      </c>
      <c r="B2447" s="191" t="s">
        <v>2268</v>
      </c>
      <c r="C2447" s="191">
        <v>3</v>
      </c>
      <c r="D2447" s="217" t="s">
        <v>2339</v>
      </c>
      <c r="E2447" s="189"/>
      <c r="F2447" s="218"/>
      <c r="G2447" s="216">
        <v>22.1</v>
      </c>
      <c r="H2447" s="209">
        <f t="shared" si="161"/>
        <v>22.1</v>
      </c>
      <c r="I2447" s="189"/>
      <c r="J2447" s="189">
        <f t="shared" si="158"/>
        <v>22.1</v>
      </c>
      <c r="K2447" s="189">
        <v>13.75</v>
      </c>
      <c r="L2447" s="189">
        <f t="shared" si="159"/>
        <v>303.88</v>
      </c>
      <c r="M2447" s="189"/>
      <c r="N2447" s="189">
        <f t="shared" si="160"/>
        <v>303.88</v>
      </c>
    </row>
    <row r="2448" spans="1:14">
      <c r="A2448" s="191" t="s">
        <v>2075</v>
      </c>
      <c r="B2448" s="191" t="s">
        <v>2268</v>
      </c>
      <c r="C2448" s="191">
        <v>3</v>
      </c>
      <c r="D2448" s="217" t="s">
        <v>2340</v>
      </c>
      <c r="E2448" s="189"/>
      <c r="F2448" s="218"/>
      <c r="G2448" s="216">
        <v>30.44</v>
      </c>
      <c r="H2448" s="209">
        <f t="shared" si="161"/>
        <v>30.44</v>
      </c>
      <c r="I2448" s="189"/>
      <c r="J2448" s="189">
        <f t="shared" si="158"/>
        <v>30.44</v>
      </c>
      <c r="K2448" s="189">
        <v>13.75</v>
      </c>
      <c r="L2448" s="189">
        <f t="shared" si="159"/>
        <v>418.55</v>
      </c>
      <c r="M2448" s="189"/>
      <c r="N2448" s="189">
        <f t="shared" si="160"/>
        <v>418.55</v>
      </c>
    </row>
    <row r="2449" spans="1:14">
      <c r="A2449" s="191" t="s">
        <v>2075</v>
      </c>
      <c r="B2449" s="191" t="s">
        <v>2268</v>
      </c>
      <c r="C2449" s="191">
        <v>3</v>
      </c>
      <c r="D2449" s="217" t="s">
        <v>2341</v>
      </c>
      <c r="E2449" s="189"/>
      <c r="F2449" s="218"/>
      <c r="G2449" s="216">
        <v>13.81</v>
      </c>
      <c r="H2449" s="209">
        <f t="shared" si="161"/>
        <v>13.81</v>
      </c>
      <c r="I2449" s="189"/>
      <c r="J2449" s="189">
        <f t="shared" si="158"/>
        <v>13.81</v>
      </c>
      <c r="K2449" s="189">
        <v>13.75</v>
      </c>
      <c r="L2449" s="189">
        <f t="shared" si="159"/>
        <v>189.89</v>
      </c>
      <c r="M2449" s="189"/>
      <c r="N2449" s="189">
        <f t="shared" si="160"/>
        <v>189.89</v>
      </c>
    </row>
    <row r="2450" spans="1:14">
      <c r="A2450" s="191" t="s">
        <v>2075</v>
      </c>
      <c r="B2450" s="191" t="s">
        <v>2268</v>
      </c>
      <c r="C2450" s="191">
        <v>3</v>
      </c>
      <c r="D2450" s="217" t="s">
        <v>2342</v>
      </c>
      <c r="E2450" s="189"/>
      <c r="F2450" s="218"/>
      <c r="G2450" s="216">
        <v>12.35</v>
      </c>
      <c r="H2450" s="209">
        <f t="shared" si="161"/>
        <v>12.35</v>
      </c>
      <c r="I2450" s="189"/>
      <c r="J2450" s="189">
        <f t="shared" si="158"/>
        <v>12.35</v>
      </c>
      <c r="K2450" s="189">
        <v>13.75</v>
      </c>
      <c r="L2450" s="189">
        <f t="shared" si="159"/>
        <v>169.81</v>
      </c>
      <c r="M2450" s="189"/>
      <c r="N2450" s="189">
        <f t="shared" si="160"/>
        <v>169.81</v>
      </c>
    </row>
    <row r="2451" spans="1:14">
      <c r="A2451" s="191" t="s">
        <v>2075</v>
      </c>
      <c r="B2451" s="191" t="s">
        <v>2268</v>
      </c>
      <c r="C2451" s="191">
        <v>3</v>
      </c>
      <c r="D2451" s="217" t="s">
        <v>2343</v>
      </c>
      <c r="E2451" s="189"/>
      <c r="F2451" s="218"/>
      <c r="G2451" s="216">
        <v>16.1</v>
      </c>
      <c r="H2451" s="209">
        <f t="shared" si="161"/>
        <v>16.1</v>
      </c>
      <c r="I2451" s="189"/>
      <c r="J2451" s="189">
        <f t="shared" si="158"/>
        <v>16.1</v>
      </c>
      <c r="K2451" s="189">
        <v>13.75</v>
      </c>
      <c r="L2451" s="189">
        <f t="shared" si="159"/>
        <v>221.38</v>
      </c>
      <c r="M2451" s="189"/>
      <c r="N2451" s="189">
        <f t="shared" si="160"/>
        <v>221.38</v>
      </c>
    </row>
    <row r="2452" spans="1:14">
      <c r="A2452" s="191" t="s">
        <v>2075</v>
      </c>
      <c r="B2452" s="191" t="s">
        <v>2268</v>
      </c>
      <c r="C2452" s="191">
        <v>3</v>
      </c>
      <c r="D2452" s="217" t="s">
        <v>2344</v>
      </c>
      <c r="E2452" s="189"/>
      <c r="F2452" s="218"/>
      <c r="G2452" s="216">
        <v>15.9</v>
      </c>
      <c r="H2452" s="209">
        <f t="shared" si="161"/>
        <v>15.9</v>
      </c>
      <c r="I2452" s="189"/>
      <c r="J2452" s="189">
        <f t="shared" si="158"/>
        <v>15.9</v>
      </c>
      <c r="K2452" s="189">
        <v>13.75</v>
      </c>
      <c r="L2452" s="189">
        <f t="shared" si="159"/>
        <v>218.63</v>
      </c>
      <c r="M2452" s="189"/>
      <c r="N2452" s="189">
        <f t="shared" si="160"/>
        <v>218.63</v>
      </c>
    </row>
    <row r="2453" spans="1:14">
      <c r="A2453" s="191" t="s">
        <v>2075</v>
      </c>
      <c r="B2453" s="191" t="s">
        <v>2268</v>
      </c>
      <c r="C2453" s="191">
        <v>3</v>
      </c>
      <c r="D2453" s="217" t="s">
        <v>2345</v>
      </c>
      <c r="E2453" s="189"/>
      <c r="F2453" s="218"/>
      <c r="G2453" s="216">
        <v>35.4</v>
      </c>
      <c r="H2453" s="209">
        <f t="shared" si="161"/>
        <v>35.4</v>
      </c>
      <c r="I2453" s="189"/>
      <c r="J2453" s="189">
        <f t="shared" si="158"/>
        <v>35.4</v>
      </c>
      <c r="K2453" s="189">
        <v>13.75</v>
      </c>
      <c r="L2453" s="189">
        <f t="shared" si="159"/>
        <v>486.75</v>
      </c>
      <c r="M2453" s="189"/>
      <c r="N2453" s="189">
        <f t="shared" si="160"/>
        <v>486.75</v>
      </c>
    </row>
    <row r="2454" spans="1:14">
      <c r="A2454" s="191" t="s">
        <v>2075</v>
      </c>
      <c r="B2454" s="191" t="s">
        <v>2268</v>
      </c>
      <c r="C2454" s="191">
        <v>3</v>
      </c>
      <c r="D2454" s="217" t="s">
        <v>2346</v>
      </c>
      <c r="E2454" s="189"/>
      <c r="F2454" s="218"/>
      <c r="G2454" s="216">
        <v>6.8</v>
      </c>
      <c r="H2454" s="209">
        <f t="shared" si="161"/>
        <v>6.8</v>
      </c>
      <c r="I2454" s="189"/>
      <c r="J2454" s="189">
        <f t="shared" si="158"/>
        <v>6.8</v>
      </c>
      <c r="K2454" s="189">
        <v>13.75</v>
      </c>
      <c r="L2454" s="189">
        <f t="shared" si="159"/>
        <v>93.5</v>
      </c>
      <c r="M2454" s="189"/>
      <c r="N2454" s="189">
        <f t="shared" si="160"/>
        <v>93.5</v>
      </c>
    </row>
    <row r="2455" spans="1:14">
      <c r="A2455" s="191" t="s">
        <v>2075</v>
      </c>
      <c r="B2455" s="191" t="s">
        <v>2268</v>
      </c>
      <c r="C2455" s="191">
        <v>4</v>
      </c>
      <c r="D2455" s="217" t="s">
        <v>2347</v>
      </c>
      <c r="E2455" s="189"/>
      <c r="F2455" s="218"/>
      <c r="G2455" s="218">
        <v>3.87</v>
      </c>
      <c r="H2455" s="209">
        <f t="shared" si="161"/>
        <v>3.87</v>
      </c>
      <c r="I2455" s="189"/>
      <c r="J2455" s="189">
        <f t="shared" si="158"/>
        <v>3.87</v>
      </c>
      <c r="K2455" s="189">
        <v>13.75</v>
      </c>
      <c r="L2455" s="189">
        <f t="shared" si="159"/>
        <v>53.21</v>
      </c>
      <c r="M2455" s="189"/>
      <c r="N2455" s="189">
        <f t="shared" si="160"/>
        <v>53.21</v>
      </c>
    </row>
    <row r="2456" spans="1:14">
      <c r="A2456" s="191" t="s">
        <v>2075</v>
      </c>
      <c r="B2456" s="191" t="s">
        <v>2268</v>
      </c>
      <c r="C2456" s="191">
        <v>4</v>
      </c>
      <c r="D2456" s="217" t="s">
        <v>2348</v>
      </c>
      <c r="E2456" s="189"/>
      <c r="F2456" s="218"/>
      <c r="G2456" s="216">
        <v>6.45</v>
      </c>
      <c r="H2456" s="209">
        <f t="shared" si="161"/>
        <v>6.45</v>
      </c>
      <c r="I2456" s="189"/>
      <c r="J2456" s="189">
        <f t="shared" si="158"/>
        <v>6.45</v>
      </c>
      <c r="K2456" s="189">
        <v>13.75</v>
      </c>
      <c r="L2456" s="189">
        <f t="shared" si="159"/>
        <v>88.69</v>
      </c>
      <c r="M2456" s="189"/>
      <c r="N2456" s="189">
        <f t="shared" si="160"/>
        <v>88.69</v>
      </c>
    </row>
    <row r="2457" spans="1:14">
      <c r="A2457" s="191" t="s">
        <v>2075</v>
      </c>
      <c r="B2457" s="191" t="s">
        <v>2268</v>
      </c>
      <c r="C2457" s="191">
        <v>4</v>
      </c>
      <c r="D2457" s="217" t="s">
        <v>2349</v>
      </c>
      <c r="E2457" s="189"/>
      <c r="F2457" s="218"/>
      <c r="G2457" s="216">
        <v>5.16</v>
      </c>
      <c r="H2457" s="209">
        <f t="shared" si="161"/>
        <v>5.16</v>
      </c>
      <c r="I2457" s="189"/>
      <c r="J2457" s="189">
        <f t="shared" si="158"/>
        <v>5.16</v>
      </c>
      <c r="K2457" s="189">
        <v>13.75</v>
      </c>
      <c r="L2457" s="189">
        <f t="shared" si="159"/>
        <v>70.95</v>
      </c>
      <c r="M2457" s="189"/>
      <c r="N2457" s="189">
        <f t="shared" si="160"/>
        <v>70.95</v>
      </c>
    </row>
    <row r="2458" spans="1:14">
      <c r="A2458" s="191" t="s">
        <v>2075</v>
      </c>
      <c r="B2458" s="191" t="s">
        <v>2268</v>
      </c>
      <c r="C2458" s="191">
        <v>4</v>
      </c>
      <c r="D2458" s="217" t="s">
        <v>2350</v>
      </c>
      <c r="E2458" s="189"/>
      <c r="F2458" s="218"/>
      <c r="G2458" s="216">
        <v>5.16</v>
      </c>
      <c r="H2458" s="209">
        <f t="shared" si="161"/>
        <v>5.16</v>
      </c>
      <c r="I2458" s="189"/>
      <c r="J2458" s="189">
        <f t="shared" si="158"/>
        <v>5.16</v>
      </c>
      <c r="K2458" s="189">
        <v>13.75</v>
      </c>
      <c r="L2458" s="189">
        <f t="shared" si="159"/>
        <v>70.95</v>
      </c>
      <c r="M2458" s="189"/>
      <c r="N2458" s="189">
        <f t="shared" si="160"/>
        <v>70.95</v>
      </c>
    </row>
    <row r="2459" spans="1:14">
      <c r="A2459" s="191" t="s">
        <v>2075</v>
      </c>
      <c r="B2459" s="191" t="s">
        <v>2268</v>
      </c>
      <c r="C2459" s="191">
        <v>4</v>
      </c>
      <c r="D2459" s="217" t="s">
        <v>2351</v>
      </c>
      <c r="E2459" s="189"/>
      <c r="F2459" s="218"/>
      <c r="G2459" s="216">
        <v>2.58</v>
      </c>
      <c r="H2459" s="209">
        <f t="shared" si="161"/>
        <v>2.58</v>
      </c>
      <c r="I2459" s="189"/>
      <c r="J2459" s="189">
        <f t="shared" si="158"/>
        <v>2.58</v>
      </c>
      <c r="K2459" s="189">
        <v>13.75</v>
      </c>
      <c r="L2459" s="189">
        <f t="shared" si="159"/>
        <v>35.48</v>
      </c>
      <c r="M2459" s="189"/>
      <c r="N2459" s="189">
        <f t="shared" si="160"/>
        <v>35.48</v>
      </c>
    </row>
    <row r="2460" spans="1:14">
      <c r="A2460" s="191" t="s">
        <v>2075</v>
      </c>
      <c r="B2460" s="191" t="s">
        <v>2268</v>
      </c>
      <c r="C2460" s="191">
        <v>4</v>
      </c>
      <c r="D2460" s="217" t="s">
        <v>2310</v>
      </c>
      <c r="E2460" s="189"/>
      <c r="F2460" s="218"/>
      <c r="G2460" s="216">
        <v>5.16</v>
      </c>
      <c r="H2460" s="209">
        <f t="shared" si="161"/>
        <v>5.16</v>
      </c>
      <c r="I2460" s="189"/>
      <c r="J2460" s="189">
        <f t="shared" si="158"/>
        <v>5.16</v>
      </c>
      <c r="K2460" s="189">
        <v>13.75</v>
      </c>
      <c r="L2460" s="189">
        <f t="shared" si="159"/>
        <v>70.95</v>
      </c>
      <c r="M2460" s="189"/>
      <c r="N2460" s="189">
        <f t="shared" si="160"/>
        <v>70.95</v>
      </c>
    </row>
    <row r="2461" spans="1:14">
      <c r="A2461" s="191" t="s">
        <v>2075</v>
      </c>
      <c r="B2461" s="191" t="s">
        <v>2268</v>
      </c>
      <c r="C2461" s="191">
        <v>4</v>
      </c>
      <c r="D2461" s="217" t="s">
        <v>2352</v>
      </c>
      <c r="E2461" s="189"/>
      <c r="F2461" s="218"/>
      <c r="G2461" s="216">
        <v>5.16</v>
      </c>
      <c r="H2461" s="209">
        <f t="shared" si="161"/>
        <v>5.16</v>
      </c>
      <c r="I2461" s="189"/>
      <c r="J2461" s="189">
        <f t="shared" si="158"/>
        <v>5.16</v>
      </c>
      <c r="K2461" s="189">
        <v>13.75</v>
      </c>
      <c r="L2461" s="189">
        <f t="shared" si="159"/>
        <v>70.95</v>
      </c>
      <c r="M2461" s="189"/>
      <c r="N2461" s="189">
        <f t="shared" si="160"/>
        <v>70.95</v>
      </c>
    </row>
    <row r="2462" spans="1:14">
      <c r="A2462" s="191" t="s">
        <v>2075</v>
      </c>
      <c r="B2462" s="191" t="s">
        <v>2268</v>
      </c>
      <c r="C2462" s="191">
        <v>4</v>
      </c>
      <c r="D2462" s="217" t="s">
        <v>2353</v>
      </c>
      <c r="E2462" s="189"/>
      <c r="F2462" s="218"/>
      <c r="G2462" s="216">
        <v>9.03</v>
      </c>
      <c r="H2462" s="209">
        <f t="shared" si="161"/>
        <v>9.03</v>
      </c>
      <c r="I2462" s="189"/>
      <c r="J2462" s="189">
        <f t="shared" si="158"/>
        <v>9.03</v>
      </c>
      <c r="K2462" s="189">
        <v>13.75</v>
      </c>
      <c r="L2462" s="189">
        <f t="shared" si="159"/>
        <v>124.16</v>
      </c>
      <c r="M2462" s="189"/>
      <c r="N2462" s="189">
        <f t="shared" si="160"/>
        <v>124.16</v>
      </c>
    </row>
    <row r="2463" spans="1:14">
      <c r="A2463" s="191" t="s">
        <v>2075</v>
      </c>
      <c r="B2463" s="191" t="s">
        <v>2268</v>
      </c>
      <c r="C2463" s="191">
        <v>4</v>
      </c>
      <c r="D2463" s="217" t="s">
        <v>2354</v>
      </c>
      <c r="E2463" s="189"/>
      <c r="F2463" s="218"/>
      <c r="G2463" s="216">
        <v>5.16</v>
      </c>
      <c r="H2463" s="209">
        <f t="shared" si="161"/>
        <v>5.16</v>
      </c>
      <c r="I2463" s="189"/>
      <c r="J2463" s="189">
        <f t="shared" si="158"/>
        <v>5.16</v>
      </c>
      <c r="K2463" s="189">
        <v>13.75</v>
      </c>
      <c r="L2463" s="189">
        <f t="shared" si="159"/>
        <v>70.95</v>
      </c>
      <c r="M2463" s="189"/>
      <c r="N2463" s="189">
        <f t="shared" si="160"/>
        <v>70.95</v>
      </c>
    </row>
    <row r="2464" spans="1:14">
      <c r="A2464" s="191" t="s">
        <v>2075</v>
      </c>
      <c r="B2464" s="191" t="s">
        <v>2268</v>
      </c>
      <c r="C2464" s="191">
        <v>4</v>
      </c>
      <c r="D2464" s="217" t="s">
        <v>2355</v>
      </c>
      <c r="E2464" s="189"/>
      <c r="F2464" s="218"/>
      <c r="G2464" s="216">
        <v>2.29</v>
      </c>
      <c r="H2464" s="209">
        <f t="shared" si="161"/>
        <v>2.29</v>
      </c>
      <c r="I2464" s="189"/>
      <c r="J2464" s="189">
        <f t="shared" si="158"/>
        <v>2.29</v>
      </c>
      <c r="K2464" s="189">
        <v>13.75</v>
      </c>
      <c r="L2464" s="189">
        <f t="shared" si="159"/>
        <v>31.49</v>
      </c>
      <c r="M2464" s="189"/>
      <c r="N2464" s="189">
        <f t="shared" si="160"/>
        <v>31.49</v>
      </c>
    </row>
    <row r="2465" spans="1:14">
      <c r="A2465" s="191" t="s">
        <v>2075</v>
      </c>
      <c r="B2465" s="191" t="s">
        <v>2268</v>
      </c>
      <c r="C2465" s="191">
        <v>4</v>
      </c>
      <c r="D2465" s="217" t="s">
        <v>2356</v>
      </c>
      <c r="E2465" s="189"/>
      <c r="F2465" s="218"/>
      <c r="G2465" s="216">
        <v>6.45</v>
      </c>
      <c r="H2465" s="209">
        <f t="shared" si="161"/>
        <v>6.45</v>
      </c>
      <c r="I2465" s="189"/>
      <c r="J2465" s="189">
        <f t="shared" si="158"/>
        <v>6.45</v>
      </c>
      <c r="K2465" s="189">
        <v>13.75</v>
      </c>
      <c r="L2465" s="189">
        <f t="shared" si="159"/>
        <v>88.69</v>
      </c>
      <c r="M2465" s="189"/>
      <c r="N2465" s="189">
        <f t="shared" si="160"/>
        <v>88.69</v>
      </c>
    </row>
    <row r="2466" spans="1:14">
      <c r="A2466" s="191" t="s">
        <v>2075</v>
      </c>
      <c r="B2466" s="191" t="s">
        <v>2268</v>
      </c>
      <c r="C2466" s="191">
        <v>4</v>
      </c>
      <c r="D2466" s="217" t="s">
        <v>2357</v>
      </c>
      <c r="E2466" s="189"/>
      <c r="F2466" s="218"/>
      <c r="G2466" s="216">
        <v>5.16</v>
      </c>
      <c r="H2466" s="209">
        <f t="shared" si="161"/>
        <v>5.16</v>
      </c>
      <c r="I2466" s="189"/>
      <c r="J2466" s="189">
        <f t="shared" si="158"/>
        <v>5.16</v>
      </c>
      <c r="K2466" s="189">
        <v>13.75</v>
      </c>
      <c r="L2466" s="189">
        <f t="shared" si="159"/>
        <v>70.95</v>
      </c>
      <c r="M2466" s="189"/>
      <c r="N2466" s="189">
        <f t="shared" si="160"/>
        <v>70.95</v>
      </c>
    </row>
    <row r="2467" spans="1:14">
      <c r="A2467" s="191" t="s">
        <v>2075</v>
      </c>
      <c r="B2467" s="191" t="s">
        <v>2268</v>
      </c>
      <c r="C2467" s="191">
        <v>4</v>
      </c>
      <c r="D2467" s="217" t="s">
        <v>272</v>
      </c>
      <c r="E2467" s="189"/>
      <c r="F2467" s="218"/>
      <c r="G2467" s="216">
        <v>2.58</v>
      </c>
      <c r="H2467" s="209">
        <f t="shared" si="161"/>
        <v>2.58</v>
      </c>
      <c r="I2467" s="189"/>
      <c r="J2467" s="189">
        <f t="shared" si="158"/>
        <v>2.58</v>
      </c>
      <c r="K2467" s="189">
        <v>13.75</v>
      </c>
      <c r="L2467" s="189">
        <f t="shared" si="159"/>
        <v>35.48</v>
      </c>
      <c r="M2467" s="189"/>
      <c r="N2467" s="189">
        <f t="shared" si="160"/>
        <v>35.48</v>
      </c>
    </row>
    <row r="2468" spans="1:14">
      <c r="A2468" s="191" t="s">
        <v>2075</v>
      </c>
      <c r="B2468" s="191" t="s">
        <v>2268</v>
      </c>
      <c r="C2468" s="191">
        <v>4</v>
      </c>
      <c r="D2468" s="217" t="s">
        <v>2358</v>
      </c>
      <c r="E2468" s="189"/>
      <c r="F2468" s="218"/>
      <c r="G2468" s="216">
        <v>5.16</v>
      </c>
      <c r="H2468" s="209">
        <f t="shared" si="161"/>
        <v>5.16</v>
      </c>
      <c r="I2468" s="189"/>
      <c r="J2468" s="189">
        <f t="shared" si="158"/>
        <v>5.16</v>
      </c>
      <c r="K2468" s="189">
        <v>13.75</v>
      </c>
      <c r="L2468" s="189">
        <f t="shared" si="159"/>
        <v>70.95</v>
      </c>
      <c r="M2468" s="189"/>
      <c r="N2468" s="189">
        <f t="shared" si="160"/>
        <v>70.95</v>
      </c>
    </row>
    <row r="2469" spans="1:14">
      <c r="A2469" s="191" t="s">
        <v>2075</v>
      </c>
      <c r="B2469" s="191" t="s">
        <v>2268</v>
      </c>
      <c r="C2469" s="191">
        <v>4</v>
      </c>
      <c r="D2469" s="217" t="s">
        <v>2359</v>
      </c>
      <c r="E2469" s="189"/>
      <c r="F2469" s="218"/>
      <c r="G2469" s="216">
        <v>3.87</v>
      </c>
      <c r="H2469" s="209">
        <f t="shared" si="161"/>
        <v>3.87</v>
      </c>
      <c r="I2469" s="189"/>
      <c r="J2469" s="189">
        <f t="shared" si="158"/>
        <v>3.87</v>
      </c>
      <c r="K2469" s="189">
        <v>13.75</v>
      </c>
      <c r="L2469" s="189">
        <f t="shared" si="159"/>
        <v>53.21</v>
      </c>
      <c r="M2469" s="189"/>
      <c r="N2469" s="189">
        <f t="shared" si="160"/>
        <v>53.21</v>
      </c>
    </row>
    <row r="2470" spans="1:14">
      <c r="A2470" s="191" t="s">
        <v>2075</v>
      </c>
      <c r="B2470" s="191" t="s">
        <v>2268</v>
      </c>
      <c r="C2470" s="191">
        <v>4</v>
      </c>
      <c r="D2470" s="217" t="s">
        <v>2360</v>
      </c>
      <c r="E2470" s="189"/>
      <c r="F2470" s="218"/>
      <c r="G2470" s="216">
        <v>2.58</v>
      </c>
      <c r="H2470" s="209">
        <f t="shared" si="161"/>
        <v>2.58</v>
      </c>
      <c r="I2470" s="189"/>
      <c r="J2470" s="189">
        <f t="shared" si="158"/>
        <v>2.58</v>
      </c>
      <c r="K2470" s="189">
        <v>13.75</v>
      </c>
      <c r="L2470" s="189">
        <f t="shared" si="159"/>
        <v>35.48</v>
      </c>
      <c r="M2470" s="189"/>
      <c r="N2470" s="189">
        <f t="shared" si="160"/>
        <v>35.48</v>
      </c>
    </row>
    <row r="2471" spans="1:14">
      <c r="A2471" s="191" t="s">
        <v>2075</v>
      </c>
      <c r="B2471" s="191" t="s">
        <v>2268</v>
      </c>
      <c r="C2471" s="191">
        <v>4</v>
      </c>
      <c r="D2471" s="217" t="s">
        <v>2361</v>
      </c>
      <c r="E2471" s="189"/>
      <c r="F2471" s="218"/>
      <c r="G2471" s="216">
        <v>6.45</v>
      </c>
      <c r="H2471" s="209">
        <f t="shared" si="161"/>
        <v>6.45</v>
      </c>
      <c r="I2471" s="189"/>
      <c r="J2471" s="189">
        <f t="shared" si="158"/>
        <v>6.45</v>
      </c>
      <c r="K2471" s="189">
        <v>13.75</v>
      </c>
      <c r="L2471" s="189">
        <f t="shared" si="159"/>
        <v>88.69</v>
      </c>
      <c r="M2471" s="189"/>
      <c r="N2471" s="189">
        <f t="shared" si="160"/>
        <v>88.69</v>
      </c>
    </row>
    <row r="2472" spans="1:14">
      <c r="A2472" s="191" t="s">
        <v>2075</v>
      </c>
      <c r="B2472" s="191" t="s">
        <v>2268</v>
      </c>
      <c r="C2472" s="191">
        <v>4</v>
      </c>
      <c r="D2472" s="217" t="s">
        <v>2362</v>
      </c>
      <c r="E2472" s="189"/>
      <c r="F2472" s="218"/>
      <c r="G2472" s="216">
        <v>6.45</v>
      </c>
      <c r="H2472" s="209">
        <f t="shared" si="161"/>
        <v>6.45</v>
      </c>
      <c r="I2472" s="189"/>
      <c r="J2472" s="189">
        <f t="shared" si="158"/>
        <v>6.45</v>
      </c>
      <c r="K2472" s="189">
        <v>13.75</v>
      </c>
      <c r="L2472" s="189">
        <f t="shared" si="159"/>
        <v>88.69</v>
      </c>
      <c r="M2472" s="189"/>
      <c r="N2472" s="189">
        <f t="shared" si="160"/>
        <v>88.69</v>
      </c>
    </row>
    <row r="2473" spans="1:14">
      <c r="A2473" s="191" t="s">
        <v>2075</v>
      </c>
      <c r="B2473" s="191" t="s">
        <v>2268</v>
      </c>
      <c r="C2473" s="191">
        <v>4</v>
      </c>
      <c r="D2473" s="217" t="s">
        <v>2363</v>
      </c>
      <c r="E2473" s="189"/>
      <c r="F2473" s="218"/>
      <c r="G2473" s="216">
        <v>9.03</v>
      </c>
      <c r="H2473" s="209">
        <f t="shared" si="161"/>
        <v>9.03</v>
      </c>
      <c r="I2473" s="189"/>
      <c r="J2473" s="189">
        <f t="shared" si="158"/>
        <v>9.03</v>
      </c>
      <c r="K2473" s="189">
        <v>13.75</v>
      </c>
      <c r="L2473" s="189">
        <f t="shared" si="159"/>
        <v>124.16</v>
      </c>
      <c r="M2473" s="189"/>
      <c r="N2473" s="189">
        <f t="shared" si="160"/>
        <v>124.16</v>
      </c>
    </row>
    <row r="2474" spans="1:14">
      <c r="A2474" s="191" t="s">
        <v>2075</v>
      </c>
      <c r="B2474" s="191" t="s">
        <v>2268</v>
      </c>
      <c r="C2474" s="191">
        <v>4</v>
      </c>
      <c r="D2474" s="217" t="s">
        <v>2364</v>
      </c>
      <c r="E2474" s="189"/>
      <c r="F2474" s="218"/>
      <c r="G2474" s="216">
        <v>3.87</v>
      </c>
      <c r="H2474" s="209">
        <f t="shared" si="161"/>
        <v>3.87</v>
      </c>
      <c r="I2474" s="189"/>
      <c r="J2474" s="189">
        <f t="shared" si="158"/>
        <v>3.87</v>
      </c>
      <c r="K2474" s="189">
        <v>13.75</v>
      </c>
      <c r="L2474" s="189">
        <f t="shared" si="159"/>
        <v>53.21</v>
      </c>
      <c r="M2474" s="189"/>
      <c r="N2474" s="189">
        <f t="shared" si="160"/>
        <v>53.21</v>
      </c>
    </row>
    <row r="2475" spans="1:14">
      <c r="A2475" s="191" t="s">
        <v>2075</v>
      </c>
      <c r="B2475" s="191" t="s">
        <v>2268</v>
      </c>
      <c r="C2475" s="191">
        <v>4</v>
      </c>
      <c r="D2475" s="217" t="s">
        <v>2365</v>
      </c>
      <c r="E2475" s="189"/>
      <c r="F2475" s="218"/>
      <c r="G2475" s="216">
        <v>3.87</v>
      </c>
      <c r="H2475" s="209">
        <f t="shared" si="161"/>
        <v>3.87</v>
      </c>
      <c r="I2475" s="189"/>
      <c r="J2475" s="189">
        <f t="shared" si="158"/>
        <v>3.87</v>
      </c>
      <c r="K2475" s="189">
        <v>13.75</v>
      </c>
      <c r="L2475" s="189">
        <f t="shared" si="159"/>
        <v>53.21</v>
      </c>
      <c r="M2475" s="189"/>
      <c r="N2475" s="189">
        <f t="shared" si="160"/>
        <v>53.21</v>
      </c>
    </row>
    <row r="2476" spans="1:14">
      <c r="A2476" s="191" t="s">
        <v>2075</v>
      </c>
      <c r="B2476" s="191" t="s">
        <v>2268</v>
      </c>
      <c r="C2476" s="191">
        <v>4</v>
      </c>
      <c r="D2476" s="217" t="s">
        <v>2366</v>
      </c>
      <c r="E2476" s="189"/>
      <c r="F2476" s="218"/>
      <c r="G2476" s="216">
        <v>6.96</v>
      </c>
      <c r="H2476" s="209">
        <f t="shared" si="161"/>
        <v>6.96</v>
      </c>
      <c r="I2476" s="189"/>
      <c r="J2476" s="189">
        <f t="shared" si="158"/>
        <v>6.96</v>
      </c>
      <c r="K2476" s="189">
        <v>13.75</v>
      </c>
      <c r="L2476" s="189">
        <f t="shared" si="159"/>
        <v>95.7</v>
      </c>
      <c r="M2476" s="189"/>
      <c r="N2476" s="189">
        <f t="shared" si="160"/>
        <v>95.7</v>
      </c>
    </row>
    <row r="2477" spans="1:14">
      <c r="A2477" s="191" t="s">
        <v>2075</v>
      </c>
      <c r="B2477" s="191" t="s">
        <v>2268</v>
      </c>
      <c r="C2477" s="191">
        <v>4</v>
      </c>
      <c r="D2477" s="217" t="s">
        <v>2367</v>
      </c>
      <c r="E2477" s="189"/>
      <c r="F2477" s="218"/>
      <c r="G2477" s="216">
        <v>6.45</v>
      </c>
      <c r="H2477" s="209">
        <f t="shared" si="161"/>
        <v>6.45</v>
      </c>
      <c r="I2477" s="189"/>
      <c r="J2477" s="189">
        <f t="shared" si="158"/>
        <v>6.45</v>
      </c>
      <c r="K2477" s="189">
        <v>13.75</v>
      </c>
      <c r="L2477" s="189">
        <f t="shared" si="159"/>
        <v>88.69</v>
      </c>
      <c r="M2477" s="189"/>
      <c r="N2477" s="189">
        <f t="shared" si="160"/>
        <v>88.69</v>
      </c>
    </row>
    <row r="2478" spans="1:14">
      <c r="A2478" s="191" t="s">
        <v>2075</v>
      </c>
      <c r="B2478" s="191" t="s">
        <v>2268</v>
      </c>
      <c r="C2478" s="191">
        <v>4</v>
      </c>
      <c r="D2478" s="217" t="s">
        <v>2368</v>
      </c>
      <c r="E2478" s="189"/>
      <c r="F2478" s="218"/>
      <c r="G2478" s="216">
        <v>3.87</v>
      </c>
      <c r="H2478" s="209">
        <f t="shared" si="161"/>
        <v>3.87</v>
      </c>
      <c r="I2478" s="189"/>
      <c r="J2478" s="189">
        <f t="shared" si="158"/>
        <v>3.87</v>
      </c>
      <c r="K2478" s="189">
        <v>13.75</v>
      </c>
      <c r="L2478" s="189">
        <f t="shared" si="159"/>
        <v>53.21</v>
      </c>
      <c r="M2478" s="189"/>
      <c r="N2478" s="189">
        <f t="shared" si="160"/>
        <v>53.21</v>
      </c>
    </row>
    <row r="2479" spans="1:14">
      <c r="A2479" s="191" t="s">
        <v>2075</v>
      </c>
      <c r="B2479" s="191" t="s">
        <v>2268</v>
      </c>
      <c r="C2479" s="191">
        <v>4</v>
      </c>
      <c r="D2479" s="217" t="s">
        <v>2369</v>
      </c>
      <c r="E2479" s="189"/>
      <c r="F2479" s="218"/>
      <c r="G2479" s="216">
        <v>5.16</v>
      </c>
      <c r="H2479" s="209">
        <f t="shared" si="161"/>
        <v>5.16</v>
      </c>
      <c r="I2479" s="189"/>
      <c r="J2479" s="189">
        <f t="shared" si="158"/>
        <v>5.16</v>
      </c>
      <c r="K2479" s="189">
        <v>13.75</v>
      </c>
      <c r="L2479" s="189">
        <f t="shared" si="159"/>
        <v>70.95</v>
      </c>
      <c r="M2479" s="189"/>
      <c r="N2479" s="189">
        <f t="shared" si="160"/>
        <v>70.95</v>
      </c>
    </row>
    <row r="2480" spans="1:14">
      <c r="A2480" s="191" t="s">
        <v>2075</v>
      </c>
      <c r="B2480" s="191" t="s">
        <v>2268</v>
      </c>
      <c r="C2480" s="191">
        <v>4</v>
      </c>
      <c r="D2480" s="217" t="s">
        <v>2370</v>
      </c>
      <c r="E2480" s="189"/>
      <c r="F2480" s="218"/>
      <c r="G2480" s="216">
        <v>3.87</v>
      </c>
      <c r="H2480" s="209">
        <f t="shared" si="161"/>
        <v>3.87</v>
      </c>
      <c r="I2480" s="189"/>
      <c r="J2480" s="189">
        <f t="shared" si="158"/>
        <v>3.87</v>
      </c>
      <c r="K2480" s="189">
        <v>13.75</v>
      </c>
      <c r="L2480" s="189">
        <f t="shared" si="159"/>
        <v>53.21</v>
      </c>
      <c r="M2480" s="189"/>
      <c r="N2480" s="189">
        <f t="shared" si="160"/>
        <v>53.21</v>
      </c>
    </row>
    <row r="2481" spans="1:14">
      <c r="A2481" s="191" t="s">
        <v>2075</v>
      </c>
      <c r="B2481" s="191" t="s">
        <v>2268</v>
      </c>
      <c r="C2481" s="191">
        <v>4</v>
      </c>
      <c r="D2481" s="217" t="s">
        <v>2371</v>
      </c>
      <c r="E2481" s="189"/>
      <c r="F2481" s="218"/>
      <c r="G2481" s="209">
        <v>66.22</v>
      </c>
      <c r="H2481" s="209">
        <f t="shared" si="161"/>
        <v>66.22</v>
      </c>
      <c r="I2481" s="189"/>
      <c r="J2481" s="189">
        <f t="shared" ref="J2481:J2544" si="162">H2481-I2481</f>
        <v>66.22</v>
      </c>
      <c r="K2481" s="189">
        <v>13.75</v>
      </c>
      <c r="L2481" s="189">
        <f t="shared" si="159"/>
        <v>910.53</v>
      </c>
      <c r="M2481" s="189"/>
      <c r="N2481" s="189">
        <f t="shared" si="160"/>
        <v>910.53</v>
      </c>
    </row>
    <row r="2482" spans="1:14">
      <c r="A2482" s="191" t="s">
        <v>2075</v>
      </c>
      <c r="B2482" s="191" t="s">
        <v>2268</v>
      </c>
      <c r="C2482" s="191">
        <v>4</v>
      </c>
      <c r="D2482" s="217" t="s">
        <v>2372</v>
      </c>
      <c r="E2482" s="189"/>
      <c r="F2482" s="218"/>
      <c r="G2482" s="209">
        <v>72</v>
      </c>
      <c r="H2482" s="209">
        <f t="shared" ref="H2482:H2545" si="163">SUBTOTAL(9,E2482:G2482)</f>
        <v>72</v>
      </c>
      <c r="I2482" s="189"/>
      <c r="J2482" s="189">
        <f t="shared" si="162"/>
        <v>72</v>
      </c>
      <c r="K2482" s="189">
        <v>13.75</v>
      </c>
      <c r="L2482" s="189">
        <f t="shared" ref="L2482:L2545" si="164">ROUND(H2482*K2482,2)</f>
        <v>990</v>
      </c>
      <c r="M2482" s="189"/>
      <c r="N2482" s="189">
        <f t="shared" ref="N2482:N2545" si="165">L2482-M2482</f>
        <v>990</v>
      </c>
    </row>
    <row r="2483" spans="1:14">
      <c r="A2483" s="191" t="s">
        <v>2075</v>
      </c>
      <c r="B2483" s="191" t="s">
        <v>2268</v>
      </c>
      <c r="C2483" s="191">
        <v>4</v>
      </c>
      <c r="D2483" s="217" t="s">
        <v>2373</v>
      </c>
      <c r="E2483" s="189"/>
      <c r="F2483" s="218"/>
      <c r="G2483" s="209">
        <v>49.55</v>
      </c>
      <c r="H2483" s="209">
        <f t="shared" si="163"/>
        <v>49.55</v>
      </c>
      <c r="I2483" s="189"/>
      <c r="J2483" s="189">
        <f t="shared" si="162"/>
        <v>49.55</v>
      </c>
      <c r="K2483" s="189">
        <v>13.75</v>
      </c>
      <c r="L2483" s="189">
        <f t="shared" si="164"/>
        <v>681.31</v>
      </c>
      <c r="M2483" s="189"/>
      <c r="N2483" s="189">
        <f t="shared" si="165"/>
        <v>681.31</v>
      </c>
    </row>
    <row r="2484" spans="1:14">
      <c r="A2484" s="191" t="s">
        <v>2075</v>
      </c>
      <c r="B2484" s="191" t="s">
        <v>2268</v>
      </c>
      <c r="C2484" s="191">
        <v>4</v>
      </c>
      <c r="D2484" s="217" t="s">
        <v>2374</v>
      </c>
      <c r="E2484" s="189"/>
      <c r="F2484" s="218"/>
      <c r="G2484" s="209">
        <v>55</v>
      </c>
      <c r="H2484" s="209">
        <f t="shared" si="163"/>
        <v>55</v>
      </c>
      <c r="I2484" s="189"/>
      <c r="J2484" s="189">
        <f t="shared" si="162"/>
        <v>55</v>
      </c>
      <c r="K2484" s="189">
        <v>13.75</v>
      </c>
      <c r="L2484" s="189">
        <f t="shared" si="164"/>
        <v>756.25</v>
      </c>
      <c r="M2484" s="189"/>
      <c r="N2484" s="189">
        <f t="shared" si="165"/>
        <v>756.25</v>
      </c>
    </row>
    <row r="2485" spans="1:14">
      <c r="A2485" s="191" t="s">
        <v>2075</v>
      </c>
      <c r="B2485" s="191" t="s">
        <v>2268</v>
      </c>
      <c r="C2485" s="191">
        <v>4</v>
      </c>
      <c r="D2485" s="217" t="s">
        <v>2375</v>
      </c>
      <c r="E2485" s="189"/>
      <c r="F2485" s="218"/>
      <c r="G2485" s="209">
        <v>77.5</v>
      </c>
      <c r="H2485" s="209">
        <f t="shared" si="163"/>
        <v>77.5</v>
      </c>
      <c r="I2485" s="189"/>
      <c r="J2485" s="189">
        <f t="shared" si="162"/>
        <v>77.5</v>
      </c>
      <c r="K2485" s="189">
        <v>13.75</v>
      </c>
      <c r="L2485" s="189">
        <f t="shared" si="164"/>
        <v>1065.63</v>
      </c>
      <c r="M2485" s="189"/>
      <c r="N2485" s="189">
        <f t="shared" si="165"/>
        <v>1065.63</v>
      </c>
    </row>
    <row r="2486" spans="1:14">
      <c r="A2486" s="191" t="s">
        <v>2075</v>
      </c>
      <c r="B2486" s="191" t="s">
        <v>2268</v>
      </c>
      <c r="C2486" s="191">
        <v>4</v>
      </c>
      <c r="D2486" s="217" t="s">
        <v>2376</v>
      </c>
      <c r="E2486" s="189"/>
      <c r="F2486" s="218"/>
      <c r="G2486" s="209">
        <v>33</v>
      </c>
      <c r="H2486" s="209">
        <f t="shared" si="163"/>
        <v>33</v>
      </c>
      <c r="I2486" s="189"/>
      <c r="J2486" s="189">
        <f t="shared" si="162"/>
        <v>33</v>
      </c>
      <c r="K2486" s="189">
        <v>13.75</v>
      </c>
      <c r="L2486" s="189">
        <f t="shared" si="164"/>
        <v>453.75</v>
      </c>
      <c r="M2486" s="189"/>
      <c r="N2486" s="189">
        <f t="shared" si="165"/>
        <v>453.75</v>
      </c>
    </row>
    <row r="2487" spans="1:14">
      <c r="A2487" s="191" t="s">
        <v>2075</v>
      </c>
      <c r="B2487" s="191" t="s">
        <v>2268</v>
      </c>
      <c r="C2487" s="191">
        <v>4</v>
      </c>
      <c r="D2487" s="217" t="s">
        <v>2377</v>
      </c>
      <c r="E2487" s="189"/>
      <c r="F2487" s="218"/>
      <c r="G2487" s="209">
        <v>66</v>
      </c>
      <c r="H2487" s="209">
        <f t="shared" si="163"/>
        <v>66</v>
      </c>
      <c r="I2487" s="189"/>
      <c r="J2487" s="189">
        <f t="shared" si="162"/>
        <v>66</v>
      </c>
      <c r="K2487" s="189">
        <v>13.75</v>
      </c>
      <c r="L2487" s="189">
        <f t="shared" si="164"/>
        <v>907.5</v>
      </c>
      <c r="M2487" s="189"/>
      <c r="N2487" s="189">
        <f t="shared" si="165"/>
        <v>907.5</v>
      </c>
    </row>
    <row r="2488" spans="1:14">
      <c r="A2488" s="191" t="s">
        <v>2075</v>
      </c>
      <c r="B2488" s="191" t="s">
        <v>2268</v>
      </c>
      <c r="C2488" s="191">
        <v>4</v>
      </c>
      <c r="D2488" s="217" t="s">
        <v>2378</v>
      </c>
      <c r="E2488" s="189"/>
      <c r="F2488" s="218"/>
      <c r="G2488" s="209">
        <v>35.29</v>
      </c>
      <c r="H2488" s="209">
        <f t="shared" si="163"/>
        <v>35.29</v>
      </c>
      <c r="I2488" s="189"/>
      <c r="J2488" s="189">
        <f t="shared" si="162"/>
        <v>35.29</v>
      </c>
      <c r="K2488" s="189">
        <v>13.75</v>
      </c>
      <c r="L2488" s="189">
        <f t="shared" si="164"/>
        <v>485.24</v>
      </c>
      <c r="M2488" s="189"/>
      <c r="N2488" s="189">
        <f t="shared" si="165"/>
        <v>485.24</v>
      </c>
    </row>
    <row r="2489" spans="1:14">
      <c r="A2489" s="191" t="s">
        <v>2075</v>
      </c>
      <c r="B2489" s="191" t="s">
        <v>2268</v>
      </c>
      <c r="C2489" s="191">
        <v>4</v>
      </c>
      <c r="D2489" s="217" t="s">
        <v>2379</v>
      </c>
      <c r="E2489" s="189"/>
      <c r="F2489" s="218"/>
      <c r="G2489" s="209">
        <v>53</v>
      </c>
      <c r="H2489" s="209">
        <f t="shared" si="163"/>
        <v>53</v>
      </c>
      <c r="I2489" s="189"/>
      <c r="J2489" s="189">
        <f t="shared" si="162"/>
        <v>53</v>
      </c>
      <c r="K2489" s="189">
        <v>13.75</v>
      </c>
      <c r="L2489" s="189">
        <f t="shared" si="164"/>
        <v>728.75</v>
      </c>
      <c r="M2489" s="189"/>
      <c r="N2489" s="189">
        <f t="shared" si="165"/>
        <v>728.75</v>
      </c>
    </row>
    <row r="2490" spans="1:14">
      <c r="A2490" s="191" t="s">
        <v>2075</v>
      </c>
      <c r="B2490" s="191" t="s">
        <v>2268</v>
      </c>
      <c r="C2490" s="191">
        <v>4</v>
      </c>
      <c r="D2490" s="217" t="s">
        <v>2380</v>
      </c>
      <c r="E2490" s="189"/>
      <c r="F2490" s="218"/>
      <c r="G2490" s="209">
        <v>60.5</v>
      </c>
      <c r="H2490" s="209">
        <f t="shared" si="163"/>
        <v>60.5</v>
      </c>
      <c r="I2490" s="189"/>
      <c r="J2490" s="189">
        <f t="shared" si="162"/>
        <v>60.5</v>
      </c>
      <c r="K2490" s="189">
        <v>13.75</v>
      </c>
      <c r="L2490" s="189">
        <f t="shared" si="164"/>
        <v>831.88</v>
      </c>
      <c r="M2490" s="189"/>
      <c r="N2490" s="189">
        <f t="shared" si="165"/>
        <v>831.88</v>
      </c>
    </row>
    <row r="2491" spans="1:14">
      <c r="A2491" s="191" t="s">
        <v>2075</v>
      </c>
      <c r="B2491" s="191" t="s">
        <v>2268</v>
      </c>
      <c r="C2491" s="191">
        <v>4</v>
      </c>
      <c r="D2491" s="217" t="s">
        <v>2381</v>
      </c>
      <c r="E2491" s="189"/>
      <c r="F2491" s="218"/>
      <c r="G2491" s="209">
        <v>82.6</v>
      </c>
      <c r="H2491" s="209">
        <f t="shared" si="163"/>
        <v>82.6</v>
      </c>
      <c r="I2491" s="189"/>
      <c r="J2491" s="189">
        <f t="shared" si="162"/>
        <v>82.6</v>
      </c>
      <c r="K2491" s="189">
        <v>13.75</v>
      </c>
      <c r="L2491" s="189">
        <f t="shared" si="164"/>
        <v>1135.75</v>
      </c>
      <c r="M2491" s="189"/>
      <c r="N2491" s="189">
        <f t="shared" si="165"/>
        <v>1135.75</v>
      </c>
    </row>
    <row r="2492" spans="1:14">
      <c r="A2492" s="191" t="s">
        <v>2075</v>
      </c>
      <c r="B2492" s="191" t="s">
        <v>2268</v>
      </c>
      <c r="C2492" s="191">
        <v>4</v>
      </c>
      <c r="D2492" s="217" t="s">
        <v>2382</v>
      </c>
      <c r="E2492" s="189"/>
      <c r="F2492" s="218"/>
      <c r="G2492" s="218">
        <v>1.38</v>
      </c>
      <c r="H2492" s="209">
        <f t="shared" si="163"/>
        <v>1.38</v>
      </c>
      <c r="I2492" s="189"/>
      <c r="J2492" s="189">
        <f t="shared" si="162"/>
        <v>1.38</v>
      </c>
      <c r="K2492" s="189">
        <v>13.75</v>
      </c>
      <c r="L2492" s="189">
        <f t="shared" si="164"/>
        <v>18.98</v>
      </c>
      <c r="M2492" s="189"/>
      <c r="N2492" s="189">
        <f t="shared" si="165"/>
        <v>18.98</v>
      </c>
    </row>
    <row r="2493" spans="1:14">
      <c r="A2493" s="191" t="s">
        <v>2075</v>
      </c>
      <c r="B2493" s="191" t="s">
        <v>2268</v>
      </c>
      <c r="C2493" s="191">
        <v>4</v>
      </c>
      <c r="D2493" s="217" t="s">
        <v>2383</v>
      </c>
      <c r="E2493" s="189"/>
      <c r="F2493" s="218"/>
      <c r="G2493" s="216">
        <v>9.66</v>
      </c>
      <c r="H2493" s="209">
        <f t="shared" si="163"/>
        <v>9.66</v>
      </c>
      <c r="I2493" s="189"/>
      <c r="J2493" s="189">
        <f t="shared" si="162"/>
        <v>9.66</v>
      </c>
      <c r="K2493" s="189">
        <v>13.75</v>
      </c>
      <c r="L2493" s="189">
        <f t="shared" si="164"/>
        <v>132.83</v>
      </c>
      <c r="M2493" s="189"/>
      <c r="N2493" s="189">
        <f t="shared" si="165"/>
        <v>132.83</v>
      </c>
    </row>
    <row r="2494" spans="1:14">
      <c r="A2494" s="191" t="s">
        <v>2075</v>
      </c>
      <c r="B2494" s="191" t="s">
        <v>2268</v>
      </c>
      <c r="C2494" s="191">
        <v>4</v>
      </c>
      <c r="D2494" s="217" t="s">
        <v>2384</v>
      </c>
      <c r="E2494" s="189"/>
      <c r="F2494" s="218"/>
      <c r="G2494" s="216">
        <v>5.52</v>
      </c>
      <c r="H2494" s="209">
        <f t="shared" si="163"/>
        <v>5.52</v>
      </c>
      <c r="I2494" s="189"/>
      <c r="J2494" s="189">
        <f t="shared" si="162"/>
        <v>5.52</v>
      </c>
      <c r="K2494" s="189">
        <v>13.75</v>
      </c>
      <c r="L2494" s="189">
        <f t="shared" si="164"/>
        <v>75.9</v>
      </c>
      <c r="M2494" s="189"/>
      <c r="N2494" s="189">
        <f t="shared" si="165"/>
        <v>75.9</v>
      </c>
    </row>
    <row r="2495" spans="1:14">
      <c r="A2495" s="191" t="s">
        <v>2075</v>
      </c>
      <c r="B2495" s="191" t="s">
        <v>2268</v>
      </c>
      <c r="C2495" s="191">
        <v>4</v>
      </c>
      <c r="D2495" s="217" t="s">
        <v>2385</v>
      </c>
      <c r="E2495" s="189"/>
      <c r="F2495" s="218"/>
      <c r="G2495" s="216">
        <v>6.9</v>
      </c>
      <c r="H2495" s="209">
        <f t="shared" si="163"/>
        <v>6.9</v>
      </c>
      <c r="I2495" s="189"/>
      <c r="J2495" s="189">
        <f t="shared" si="162"/>
        <v>6.9</v>
      </c>
      <c r="K2495" s="189">
        <v>13.75</v>
      </c>
      <c r="L2495" s="189">
        <f t="shared" si="164"/>
        <v>94.88</v>
      </c>
      <c r="M2495" s="189"/>
      <c r="N2495" s="189">
        <f t="shared" si="165"/>
        <v>94.88</v>
      </c>
    </row>
    <row r="2496" spans="1:14">
      <c r="A2496" s="191" t="s">
        <v>2075</v>
      </c>
      <c r="B2496" s="191" t="s">
        <v>2268</v>
      </c>
      <c r="C2496" s="191">
        <v>4</v>
      </c>
      <c r="D2496" s="217" t="s">
        <v>1496</v>
      </c>
      <c r="E2496" s="189"/>
      <c r="F2496" s="218"/>
      <c r="G2496" s="216">
        <v>9.66</v>
      </c>
      <c r="H2496" s="209">
        <f t="shared" si="163"/>
        <v>9.66</v>
      </c>
      <c r="I2496" s="189"/>
      <c r="J2496" s="189">
        <f t="shared" si="162"/>
        <v>9.66</v>
      </c>
      <c r="K2496" s="189">
        <v>13.75</v>
      </c>
      <c r="L2496" s="189">
        <f t="shared" si="164"/>
        <v>132.83</v>
      </c>
      <c r="M2496" s="189"/>
      <c r="N2496" s="189">
        <f t="shared" si="165"/>
        <v>132.83</v>
      </c>
    </row>
    <row r="2497" spans="1:14">
      <c r="A2497" s="191" t="s">
        <v>2075</v>
      </c>
      <c r="B2497" s="191" t="s">
        <v>2268</v>
      </c>
      <c r="C2497" s="191">
        <v>4</v>
      </c>
      <c r="D2497" s="217" t="s">
        <v>2386</v>
      </c>
      <c r="E2497" s="189"/>
      <c r="F2497" s="218"/>
      <c r="G2497" s="216">
        <v>6.9</v>
      </c>
      <c r="H2497" s="209">
        <f t="shared" si="163"/>
        <v>6.9</v>
      </c>
      <c r="I2497" s="189"/>
      <c r="J2497" s="189">
        <f t="shared" si="162"/>
        <v>6.9</v>
      </c>
      <c r="K2497" s="189">
        <v>13.75</v>
      </c>
      <c r="L2497" s="189">
        <f t="shared" si="164"/>
        <v>94.88</v>
      </c>
      <c r="M2497" s="189"/>
      <c r="N2497" s="189">
        <f t="shared" si="165"/>
        <v>94.88</v>
      </c>
    </row>
    <row r="2498" spans="1:14">
      <c r="A2498" s="191" t="s">
        <v>2075</v>
      </c>
      <c r="B2498" s="191" t="s">
        <v>2268</v>
      </c>
      <c r="C2498" s="191">
        <v>4</v>
      </c>
      <c r="D2498" s="217" t="s">
        <v>2387</v>
      </c>
      <c r="E2498" s="189"/>
      <c r="F2498" s="218"/>
      <c r="G2498" s="216">
        <v>11.04</v>
      </c>
      <c r="H2498" s="209">
        <f t="shared" si="163"/>
        <v>11.04</v>
      </c>
      <c r="I2498" s="189"/>
      <c r="J2498" s="189">
        <f t="shared" si="162"/>
        <v>11.04</v>
      </c>
      <c r="K2498" s="189">
        <v>13.75</v>
      </c>
      <c r="L2498" s="189">
        <f t="shared" si="164"/>
        <v>151.8</v>
      </c>
      <c r="M2498" s="189"/>
      <c r="N2498" s="189">
        <f t="shared" si="165"/>
        <v>151.8</v>
      </c>
    </row>
    <row r="2499" spans="1:14">
      <c r="A2499" s="191" t="s">
        <v>2075</v>
      </c>
      <c r="B2499" s="191" t="s">
        <v>2268</v>
      </c>
      <c r="C2499" s="191">
        <v>4</v>
      </c>
      <c r="D2499" s="217" t="s">
        <v>2388</v>
      </c>
      <c r="E2499" s="189"/>
      <c r="F2499" s="218"/>
      <c r="G2499" s="216">
        <v>2.76</v>
      </c>
      <c r="H2499" s="209">
        <f t="shared" si="163"/>
        <v>2.76</v>
      </c>
      <c r="I2499" s="189"/>
      <c r="J2499" s="189">
        <f t="shared" si="162"/>
        <v>2.76</v>
      </c>
      <c r="K2499" s="189">
        <v>13.75</v>
      </c>
      <c r="L2499" s="189">
        <f t="shared" si="164"/>
        <v>37.95</v>
      </c>
      <c r="M2499" s="189"/>
      <c r="N2499" s="189">
        <f t="shared" si="165"/>
        <v>37.95</v>
      </c>
    </row>
    <row r="2500" spans="1:14">
      <c r="A2500" s="191" t="s">
        <v>2075</v>
      </c>
      <c r="B2500" s="191" t="s">
        <v>2268</v>
      </c>
      <c r="C2500" s="191">
        <v>4</v>
      </c>
      <c r="D2500" s="217" t="s">
        <v>2389</v>
      </c>
      <c r="E2500" s="189"/>
      <c r="F2500" s="218"/>
      <c r="G2500" s="216">
        <v>5.52</v>
      </c>
      <c r="H2500" s="209">
        <f t="shared" si="163"/>
        <v>5.52</v>
      </c>
      <c r="I2500" s="189"/>
      <c r="J2500" s="189">
        <f t="shared" si="162"/>
        <v>5.52</v>
      </c>
      <c r="K2500" s="189">
        <v>13.75</v>
      </c>
      <c r="L2500" s="189">
        <f t="shared" si="164"/>
        <v>75.9</v>
      </c>
      <c r="M2500" s="189"/>
      <c r="N2500" s="189">
        <f t="shared" si="165"/>
        <v>75.9</v>
      </c>
    </row>
    <row r="2501" spans="1:14">
      <c r="A2501" s="191" t="s">
        <v>2075</v>
      </c>
      <c r="B2501" s="191" t="s">
        <v>2268</v>
      </c>
      <c r="C2501" s="191">
        <v>4</v>
      </c>
      <c r="D2501" s="217" t="s">
        <v>2390</v>
      </c>
      <c r="E2501" s="189"/>
      <c r="F2501" s="218"/>
      <c r="G2501" s="216">
        <v>2.76</v>
      </c>
      <c r="H2501" s="209">
        <f t="shared" si="163"/>
        <v>2.76</v>
      </c>
      <c r="I2501" s="189"/>
      <c r="J2501" s="189">
        <f t="shared" si="162"/>
        <v>2.76</v>
      </c>
      <c r="K2501" s="189">
        <v>13.75</v>
      </c>
      <c r="L2501" s="189">
        <f t="shared" si="164"/>
        <v>37.95</v>
      </c>
      <c r="M2501" s="189"/>
      <c r="N2501" s="189">
        <f t="shared" si="165"/>
        <v>37.95</v>
      </c>
    </row>
    <row r="2502" spans="1:14">
      <c r="A2502" s="191" t="s">
        <v>2075</v>
      </c>
      <c r="B2502" s="191" t="s">
        <v>2268</v>
      </c>
      <c r="C2502" s="191">
        <v>4</v>
      </c>
      <c r="D2502" s="217" t="s">
        <v>2391</v>
      </c>
      <c r="E2502" s="189"/>
      <c r="F2502" s="218"/>
      <c r="G2502" s="216">
        <v>6.9</v>
      </c>
      <c r="H2502" s="209">
        <f t="shared" si="163"/>
        <v>6.9</v>
      </c>
      <c r="I2502" s="189"/>
      <c r="J2502" s="189">
        <f t="shared" si="162"/>
        <v>6.9</v>
      </c>
      <c r="K2502" s="189">
        <v>13.75</v>
      </c>
      <c r="L2502" s="189">
        <f t="shared" si="164"/>
        <v>94.88</v>
      </c>
      <c r="M2502" s="189"/>
      <c r="N2502" s="189">
        <f t="shared" si="165"/>
        <v>94.88</v>
      </c>
    </row>
    <row r="2503" spans="1:14">
      <c r="A2503" s="191" t="s">
        <v>2075</v>
      </c>
      <c r="B2503" s="191" t="s">
        <v>2268</v>
      </c>
      <c r="C2503" s="191">
        <v>4</v>
      </c>
      <c r="D2503" s="217" t="s">
        <v>2392</v>
      </c>
      <c r="E2503" s="189"/>
      <c r="F2503" s="218"/>
      <c r="G2503" s="216">
        <v>5.52</v>
      </c>
      <c r="H2503" s="209">
        <f t="shared" si="163"/>
        <v>5.52</v>
      </c>
      <c r="I2503" s="189"/>
      <c r="J2503" s="189">
        <f t="shared" si="162"/>
        <v>5.52</v>
      </c>
      <c r="K2503" s="189">
        <v>13.75</v>
      </c>
      <c r="L2503" s="189">
        <f t="shared" si="164"/>
        <v>75.9</v>
      </c>
      <c r="M2503" s="189"/>
      <c r="N2503" s="189">
        <f t="shared" si="165"/>
        <v>75.9</v>
      </c>
    </row>
    <row r="2504" spans="1:14">
      <c r="A2504" s="191" t="s">
        <v>2075</v>
      </c>
      <c r="B2504" s="191" t="s">
        <v>2268</v>
      </c>
      <c r="C2504" s="191">
        <v>4</v>
      </c>
      <c r="D2504" s="217" t="s">
        <v>2393</v>
      </c>
      <c r="E2504" s="189"/>
      <c r="F2504" s="218"/>
      <c r="G2504" s="216">
        <v>6.9</v>
      </c>
      <c r="H2504" s="209">
        <f t="shared" si="163"/>
        <v>6.9</v>
      </c>
      <c r="I2504" s="189"/>
      <c r="J2504" s="189">
        <f t="shared" si="162"/>
        <v>6.9</v>
      </c>
      <c r="K2504" s="189">
        <v>13.75</v>
      </c>
      <c r="L2504" s="189">
        <f t="shared" si="164"/>
        <v>94.88</v>
      </c>
      <c r="M2504" s="189"/>
      <c r="N2504" s="189">
        <f t="shared" si="165"/>
        <v>94.88</v>
      </c>
    </row>
    <row r="2505" spans="1:14">
      <c r="A2505" s="191" t="s">
        <v>2075</v>
      </c>
      <c r="B2505" s="191" t="s">
        <v>2268</v>
      </c>
      <c r="C2505" s="191">
        <v>4</v>
      </c>
      <c r="D2505" s="217" t="s">
        <v>2394</v>
      </c>
      <c r="E2505" s="189"/>
      <c r="F2505" s="218"/>
      <c r="G2505" s="216">
        <v>6.9</v>
      </c>
      <c r="H2505" s="209">
        <f t="shared" si="163"/>
        <v>6.9</v>
      </c>
      <c r="I2505" s="189"/>
      <c r="J2505" s="189">
        <f t="shared" si="162"/>
        <v>6.9</v>
      </c>
      <c r="K2505" s="189">
        <v>13.75</v>
      </c>
      <c r="L2505" s="189">
        <f t="shared" si="164"/>
        <v>94.88</v>
      </c>
      <c r="M2505" s="189"/>
      <c r="N2505" s="189">
        <f t="shared" si="165"/>
        <v>94.88</v>
      </c>
    </row>
    <row r="2506" spans="1:14">
      <c r="A2506" s="191" t="s">
        <v>2075</v>
      </c>
      <c r="B2506" s="191" t="s">
        <v>2268</v>
      </c>
      <c r="C2506" s="191">
        <v>4</v>
      </c>
      <c r="D2506" s="217" t="s">
        <v>2395</v>
      </c>
      <c r="E2506" s="189"/>
      <c r="F2506" s="218"/>
      <c r="G2506" s="216">
        <v>6.9</v>
      </c>
      <c r="H2506" s="209">
        <f t="shared" si="163"/>
        <v>6.9</v>
      </c>
      <c r="I2506" s="189"/>
      <c r="J2506" s="189">
        <f t="shared" si="162"/>
        <v>6.9</v>
      </c>
      <c r="K2506" s="189">
        <v>13.75</v>
      </c>
      <c r="L2506" s="189">
        <f t="shared" si="164"/>
        <v>94.88</v>
      </c>
      <c r="M2506" s="189"/>
      <c r="N2506" s="189">
        <f t="shared" si="165"/>
        <v>94.88</v>
      </c>
    </row>
    <row r="2507" spans="1:14">
      <c r="A2507" s="191" t="s">
        <v>2075</v>
      </c>
      <c r="B2507" s="191" t="s">
        <v>2268</v>
      </c>
      <c r="C2507" s="191">
        <v>4</v>
      </c>
      <c r="D2507" s="217" t="s">
        <v>2396</v>
      </c>
      <c r="E2507" s="189"/>
      <c r="F2507" s="218"/>
      <c r="G2507" s="216">
        <v>6.9</v>
      </c>
      <c r="H2507" s="209">
        <f t="shared" si="163"/>
        <v>6.9</v>
      </c>
      <c r="I2507" s="189"/>
      <c r="J2507" s="189">
        <f t="shared" si="162"/>
        <v>6.9</v>
      </c>
      <c r="K2507" s="189">
        <v>13.75</v>
      </c>
      <c r="L2507" s="189">
        <f t="shared" si="164"/>
        <v>94.88</v>
      </c>
      <c r="M2507" s="189"/>
      <c r="N2507" s="189">
        <f t="shared" si="165"/>
        <v>94.88</v>
      </c>
    </row>
    <row r="2508" spans="1:14">
      <c r="A2508" s="191" t="s">
        <v>2075</v>
      </c>
      <c r="B2508" s="191" t="s">
        <v>2268</v>
      </c>
      <c r="C2508" s="191">
        <v>4</v>
      </c>
      <c r="D2508" s="217" t="s">
        <v>2397</v>
      </c>
      <c r="E2508" s="189"/>
      <c r="F2508" s="218"/>
      <c r="G2508" s="216">
        <v>1.38</v>
      </c>
      <c r="H2508" s="209">
        <f t="shared" si="163"/>
        <v>1.38</v>
      </c>
      <c r="I2508" s="189"/>
      <c r="J2508" s="189">
        <f t="shared" si="162"/>
        <v>1.38</v>
      </c>
      <c r="K2508" s="189">
        <v>13.75</v>
      </c>
      <c r="L2508" s="189">
        <f t="shared" si="164"/>
        <v>18.98</v>
      </c>
      <c r="M2508" s="189"/>
      <c r="N2508" s="189">
        <f t="shared" si="165"/>
        <v>18.98</v>
      </c>
    </row>
    <row r="2509" spans="1:14">
      <c r="A2509" s="191" t="s">
        <v>2075</v>
      </c>
      <c r="B2509" s="191" t="s">
        <v>2268</v>
      </c>
      <c r="C2509" s="191">
        <v>4</v>
      </c>
      <c r="D2509" s="217" t="s">
        <v>1595</v>
      </c>
      <c r="E2509" s="189"/>
      <c r="F2509" s="218"/>
      <c r="G2509" s="216">
        <v>5.52</v>
      </c>
      <c r="H2509" s="209">
        <f t="shared" si="163"/>
        <v>5.52</v>
      </c>
      <c r="I2509" s="189"/>
      <c r="J2509" s="189">
        <f t="shared" si="162"/>
        <v>5.52</v>
      </c>
      <c r="K2509" s="189">
        <v>13.75</v>
      </c>
      <c r="L2509" s="189">
        <f t="shared" si="164"/>
        <v>75.9</v>
      </c>
      <c r="M2509" s="189"/>
      <c r="N2509" s="189">
        <f t="shared" si="165"/>
        <v>75.9</v>
      </c>
    </row>
    <row r="2510" spans="1:14">
      <c r="A2510" s="191" t="s">
        <v>2075</v>
      </c>
      <c r="B2510" s="191" t="s">
        <v>2268</v>
      </c>
      <c r="C2510" s="191">
        <v>4</v>
      </c>
      <c r="D2510" s="217" t="s">
        <v>2398</v>
      </c>
      <c r="E2510" s="189"/>
      <c r="F2510" s="218"/>
      <c r="G2510" s="216">
        <v>5.52</v>
      </c>
      <c r="H2510" s="209">
        <f t="shared" si="163"/>
        <v>5.52</v>
      </c>
      <c r="I2510" s="189"/>
      <c r="J2510" s="189">
        <f t="shared" si="162"/>
        <v>5.52</v>
      </c>
      <c r="K2510" s="189">
        <v>13.75</v>
      </c>
      <c r="L2510" s="189">
        <f t="shared" si="164"/>
        <v>75.9</v>
      </c>
      <c r="M2510" s="189"/>
      <c r="N2510" s="189">
        <f t="shared" si="165"/>
        <v>75.9</v>
      </c>
    </row>
    <row r="2511" spans="1:14">
      <c r="A2511" s="191" t="s">
        <v>2075</v>
      </c>
      <c r="B2511" s="191" t="s">
        <v>2268</v>
      </c>
      <c r="C2511" s="191">
        <v>4</v>
      </c>
      <c r="D2511" s="217" t="s">
        <v>2399</v>
      </c>
      <c r="E2511" s="189"/>
      <c r="F2511" s="218"/>
      <c r="G2511" s="216">
        <v>8.28</v>
      </c>
      <c r="H2511" s="209">
        <f t="shared" si="163"/>
        <v>8.28</v>
      </c>
      <c r="I2511" s="189"/>
      <c r="J2511" s="189">
        <f t="shared" si="162"/>
        <v>8.28</v>
      </c>
      <c r="K2511" s="189">
        <v>13.75</v>
      </c>
      <c r="L2511" s="189">
        <f t="shared" si="164"/>
        <v>113.85</v>
      </c>
      <c r="M2511" s="189"/>
      <c r="N2511" s="189">
        <f t="shared" si="165"/>
        <v>113.85</v>
      </c>
    </row>
    <row r="2512" spans="1:14">
      <c r="A2512" s="191" t="s">
        <v>2075</v>
      </c>
      <c r="B2512" s="191" t="s">
        <v>2268</v>
      </c>
      <c r="C2512" s="191">
        <v>4</v>
      </c>
      <c r="D2512" s="217" t="s">
        <v>2400</v>
      </c>
      <c r="E2512" s="189"/>
      <c r="F2512" s="209"/>
      <c r="G2512" s="216">
        <v>8.28</v>
      </c>
      <c r="H2512" s="209">
        <f t="shared" si="163"/>
        <v>8.28</v>
      </c>
      <c r="I2512" s="189"/>
      <c r="J2512" s="189">
        <f t="shared" si="162"/>
        <v>8.28</v>
      </c>
      <c r="K2512" s="189">
        <v>13.75</v>
      </c>
      <c r="L2512" s="189">
        <f t="shared" si="164"/>
        <v>113.85</v>
      </c>
      <c r="M2512" s="189"/>
      <c r="N2512" s="189">
        <f t="shared" si="165"/>
        <v>113.85</v>
      </c>
    </row>
    <row r="2513" spans="1:14">
      <c r="A2513" s="191" t="s">
        <v>2075</v>
      </c>
      <c r="B2513" s="191" t="s">
        <v>2268</v>
      </c>
      <c r="C2513" s="191">
        <v>4</v>
      </c>
      <c r="D2513" s="217" t="s">
        <v>2401</v>
      </c>
      <c r="E2513" s="189"/>
      <c r="F2513" s="209"/>
      <c r="G2513" s="216">
        <v>6.9</v>
      </c>
      <c r="H2513" s="209">
        <f t="shared" si="163"/>
        <v>6.9</v>
      </c>
      <c r="I2513" s="189"/>
      <c r="J2513" s="189">
        <f t="shared" si="162"/>
        <v>6.9</v>
      </c>
      <c r="K2513" s="189">
        <v>13.75</v>
      </c>
      <c r="L2513" s="189">
        <f t="shared" si="164"/>
        <v>94.88</v>
      </c>
      <c r="M2513" s="189"/>
      <c r="N2513" s="189">
        <f t="shared" si="165"/>
        <v>94.88</v>
      </c>
    </row>
    <row r="2514" spans="1:14">
      <c r="A2514" s="191" t="s">
        <v>2075</v>
      </c>
      <c r="B2514" s="191" t="s">
        <v>2268</v>
      </c>
      <c r="C2514" s="191">
        <v>4</v>
      </c>
      <c r="D2514" s="217" t="s">
        <v>2402</v>
      </c>
      <c r="E2514" s="189"/>
      <c r="F2514" s="209"/>
      <c r="G2514" s="216">
        <v>4.14</v>
      </c>
      <c r="H2514" s="209">
        <f t="shared" si="163"/>
        <v>4.14</v>
      </c>
      <c r="I2514" s="189"/>
      <c r="J2514" s="189">
        <f t="shared" si="162"/>
        <v>4.14</v>
      </c>
      <c r="K2514" s="189">
        <v>13.75</v>
      </c>
      <c r="L2514" s="189">
        <f t="shared" si="164"/>
        <v>56.93</v>
      </c>
      <c r="M2514" s="189"/>
      <c r="N2514" s="189">
        <f t="shared" si="165"/>
        <v>56.93</v>
      </c>
    </row>
    <row r="2515" spans="1:14">
      <c r="A2515" s="191" t="s">
        <v>2075</v>
      </c>
      <c r="B2515" s="191" t="s">
        <v>2268</v>
      </c>
      <c r="C2515" s="191">
        <v>4</v>
      </c>
      <c r="D2515" s="217" t="s">
        <v>2403</v>
      </c>
      <c r="E2515" s="189"/>
      <c r="F2515" s="209"/>
      <c r="G2515" s="216">
        <v>8.28</v>
      </c>
      <c r="H2515" s="209">
        <f t="shared" si="163"/>
        <v>8.28</v>
      </c>
      <c r="I2515" s="189"/>
      <c r="J2515" s="189">
        <f t="shared" si="162"/>
        <v>8.28</v>
      </c>
      <c r="K2515" s="189">
        <v>13.75</v>
      </c>
      <c r="L2515" s="189">
        <f t="shared" si="164"/>
        <v>113.85</v>
      </c>
      <c r="M2515" s="189"/>
      <c r="N2515" s="189">
        <f t="shared" si="165"/>
        <v>113.85</v>
      </c>
    </row>
    <row r="2516" spans="1:14">
      <c r="A2516" s="191" t="s">
        <v>2075</v>
      </c>
      <c r="B2516" s="191" t="s">
        <v>2268</v>
      </c>
      <c r="C2516" s="191">
        <v>4</v>
      </c>
      <c r="D2516" s="217" t="s">
        <v>2404</v>
      </c>
      <c r="E2516" s="189"/>
      <c r="F2516" s="209"/>
      <c r="G2516" s="216">
        <v>8.28</v>
      </c>
      <c r="H2516" s="209">
        <f t="shared" si="163"/>
        <v>8.28</v>
      </c>
      <c r="I2516" s="189"/>
      <c r="J2516" s="189">
        <f t="shared" si="162"/>
        <v>8.28</v>
      </c>
      <c r="K2516" s="189">
        <v>13.75</v>
      </c>
      <c r="L2516" s="189">
        <f t="shared" si="164"/>
        <v>113.85</v>
      </c>
      <c r="M2516" s="189"/>
      <c r="N2516" s="189">
        <f t="shared" si="165"/>
        <v>113.85</v>
      </c>
    </row>
    <row r="2517" spans="1:14">
      <c r="A2517" s="191" t="s">
        <v>2075</v>
      </c>
      <c r="B2517" s="191" t="s">
        <v>2268</v>
      </c>
      <c r="C2517" s="191">
        <v>4</v>
      </c>
      <c r="D2517" s="217" t="s">
        <v>2405</v>
      </c>
      <c r="E2517" s="189"/>
      <c r="F2517" s="209"/>
      <c r="G2517" s="216">
        <v>8.28</v>
      </c>
      <c r="H2517" s="209">
        <f t="shared" si="163"/>
        <v>8.28</v>
      </c>
      <c r="I2517" s="189"/>
      <c r="J2517" s="189">
        <f t="shared" si="162"/>
        <v>8.28</v>
      </c>
      <c r="K2517" s="189">
        <v>13.75</v>
      </c>
      <c r="L2517" s="189">
        <f t="shared" si="164"/>
        <v>113.85</v>
      </c>
      <c r="M2517" s="189"/>
      <c r="N2517" s="189">
        <f t="shared" si="165"/>
        <v>113.85</v>
      </c>
    </row>
    <row r="2518" spans="1:14">
      <c r="A2518" s="191" t="s">
        <v>2075</v>
      </c>
      <c r="B2518" s="191" t="s">
        <v>2268</v>
      </c>
      <c r="C2518" s="191">
        <v>4</v>
      </c>
      <c r="D2518" s="217" t="s">
        <v>2406</v>
      </c>
      <c r="E2518" s="189"/>
      <c r="F2518" s="209"/>
      <c r="G2518" s="216">
        <v>6.9</v>
      </c>
      <c r="H2518" s="209">
        <f t="shared" si="163"/>
        <v>6.9</v>
      </c>
      <c r="I2518" s="189"/>
      <c r="J2518" s="189">
        <f t="shared" si="162"/>
        <v>6.9</v>
      </c>
      <c r="K2518" s="189">
        <v>13.75</v>
      </c>
      <c r="L2518" s="189">
        <f t="shared" si="164"/>
        <v>94.88</v>
      </c>
      <c r="M2518" s="189"/>
      <c r="N2518" s="189">
        <f t="shared" si="165"/>
        <v>94.88</v>
      </c>
    </row>
    <row r="2519" spans="1:14">
      <c r="A2519" s="191" t="s">
        <v>2075</v>
      </c>
      <c r="B2519" s="191" t="s">
        <v>2268</v>
      </c>
      <c r="C2519" s="191">
        <v>4</v>
      </c>
      <c r="D2519" s="217" t="s">
        <v>2407</v>
      </c>
      <c r="E2519" s="189"/>
      <c r="F2519" s="209"/>
      <c r="G2519" s="216">
        <v>6.52</v>
      </c>
      <c r="H2519" s="209">
        <f t="shared" si="163"/>
        <v>6.52</v>
      </c>
      <c r="I2519" s="189"/>
      <c r="J2519" s="189">
        <f t="shared" si="162"/>
        <v>6.52</v>
      </c>
      <c r="K2519" s="189">
        <v>13.75</v>
      </c>
      <c r="L2519" s="189">
        <f t="shared" si="164"/>
        <v>89.65</v>
      </c>
      <c r="M2519" s="189"/>
      <c r="N2519" s="189">
        <f t="shared" si="165"/>
        <v>89.65</v>
      </c>
    </row>
    <row r="2520" spans="1:14">
      <c r="A2520" s="191" t="s">
        <v>2075</v>
      </c>
      <c r="B2520" s="191" t="s">
        <v>2268</v>
      </c>
      <c r="C2520" s="191">
        <v>4</v>
      </c>
      <c r="D2520" s="217" t="s">
        <v>2408</v>
      </c>
      <c r="E2520" s="189"/>
      <c r="F2520" s="209"/>
      <c r="G2520" s="216">
        <v>8.28</v>
      </c>
      <c r="H2520" s="209">
        <f t="shared" si="163"/>
        <v>8.28</v>
      </c>
      <c r="I2520" s="189"/>
      <c r="J2520" s="189">
        <f t="shared" si="162"/>
        <v>8.28</v>
      </c>
      <c r="K2520" s="189">
        <v>13.75</v>
      </c>
      <c r="L2520" s="189">
        <f t="shared" si="164"/>
        <v>113.85</v>
      </c>
      <c r="M2520" s="189"/>
      <c r="N2520" s="189">
        <f t="shared" si="165"/>
        <v>113.85</v>
      </c>
    </row>
    <row r="2521" spans="1:14">
      <c r="A2521" s="191" t="s">
        <v>2075</v>
      </c>
      <c r="B2521" s="191" t="s">
        <v>2268</v>
      </c>
      <c r="C2521" s="191">
        <v>4</v>
      </c>
      <c r="D2521" s="217" t="s">
        <v>2409</v>
      </c>
      <c r="E2521" s="189"/>
      <c r="F2521" s="209"/>
      <c r="G2521" s="216">
        <v>6.9</v>
      </c>
      <c r="H2521" s="209">
        <f t="shared" si="163"/>
        <v>6.9</v>
      </c>
      <c r="I2521" s="189"/>
      <c r="J2521" s="189">
        <f t="shared" si="162"/>
        <v>6.9</v>
      </c>
      <c r="K2521" s="189">
        <v>13.75</v>
      </c>
      <c r="L2521" s="189">
        <f t="shared" si="164"/>
        <v>94.88</v>
      </c>
      <c r="M2521" s="189"/>
      <c r="N2521" s="189">
        <f t="shared" si="165"/>
        <v>94.88</v>
      </c>
    </row>
    <row r="2522" spans="1:14">
      <c r="A2522" s="191" t="s">
        <v>2075</v>
      </c>
      <c r="B2522" s="191" t="s">
        <v>2268</v>
      </c>
      <c r="C2522" s="191">
        <v>4</v>
      </c>
      <c r="D2522" s="217" t="s">
        <v>2410</v>
      </c>
      <c r="E2522" s="189"/>
      <c r="F2522" s="209"/>
      <c r="G2522" s="216">
        <v>8.28</v>
      </c>
      <c r="H2522" s="209">
        <f t="shared" si="163"/>
        <v>8.28</v>
      </c>
      <c r="I2522" s="189"/>
      <c r="J2522" s="189">
        <f t="shared" si="162"/>
        <v>8.28</v>
      </c>
      <c r="K2522" s="189">
        <v>13.75</v>
      </c>
      <c r="L2522" s="189">
        <f t="shared" si="164"/>
        <v>113.85</v>
      </c>
      <c r="M2522" s="189"/>
      <c r="N2522" s="189">
        <f t="shared" si="165"/>
        <v>113.85</v>
      </c>
    </row>
    <row r="2523" spans="1:14">
      <c r="A2523" s="191" t="s">
        <v>2075</v>
      </c>
      <c r="B2523" s="191" t="s">
        <v>2268</v>
      </c>
      <c r="C2523" s="191">
        <v>4</v>
      </c>
      <c r="D2523" s="217" t="s">
        <v>2411</v>
      </c>
      <c r="E2523" s="189"/>
      <c r="F2523" s="209"/>
      <c r="G2523" s="216">
        <v>6.9</v>
      </c>
      <c r="H2523" s="209">
        <f t="shared" si="163"/>
        <v>6.9</v>
      </c>
      <c r="I2523" s="189"/>
      <c r="J2523" s="189">
        <f t="shared" si="162"/>
        <v>6.9</v>
      </c>
      <c r="K2523" s="189">
        <v>13.75</v>
      </c>
      <c r="L2523" s="189">
        <f t="shared" si="164"/>
        <v>94.88</v>
      </c>
      <c r="M2523" s="189"/>
      <c r="N2523" s="189">
        <f t="shared" si="165"/>
        <v>94.88</v>
      </c>
    </row>
    <row r="2524" spans="1:14">
      <c r="A2524" s="191" t="s">
        <v>2075</v>
      </c>
      <c r="B2524" s="191" t="s">
        <v>2268</v>
      </c>
      <c r="C2524" s="191">
        <v>4</v>
      </c>
      <c r="D2524" s="217" t="s">
        <v>2412</v>
      </c>
      <c r="E2524" s="189"/>
      <c r="F2524" s="209"/>
      <c r="G2524" s="216">
        <v>6.9</v>
      </c>
      <c r="H2524" s="209">
        <f t="shared" si="163"/>
        <v>6.9</v>
      </c>
      <c r="I2524" s="189"/>
      <c r="J2524" s="189">
        <f t="shared" si="162"/>
        <v>6.9</v>
      </c>
      <c r="K2524" s="189">
        <v>13.75</v>
      </c>
      <c r="L2524" s="189">
        <f t="shared" si="164"/>
        <v>94.88</v>
      </c>
      <c r="M2524" s="189"/>
      <c r="N2524" s="189">
        <f t="shared" si="165"/>
        <v>94.88</v>
      </c>
    </row>
    <row r="2525" spans="1:14">
      <c r="A2525" s="191" t="s">
        <v>2075</v>
      </c>
      <c r="B2525" s="191" t="s">
        <v>2268</v>
      </c>
      <c r="C2525" s="191">
        <v>4</v>
      </c>
      <c r="D2525" s="217" t="s">
        <v>2413</v>
      </c>
      <c r="E2525" s="189"/>
      <c r="F2525" s="209"/>
      <c r="G2525" s="216">
        <v>6.9</v>
      </c>
      <c r="H2525" s="209">
        <f t="shared" si="163"/>
        <v>6.9</v>
      </c>
      <c r="I2525" s="189"/>
      <c r="J2525" s="189">
        <f t="shared" si="162"/>
        <v>6.9</v>
      </c>
      <c r="K2525" s="189">
        <v>13.75</v>
      </c>
      <c r="L2525" s="189">
        <f t="shared" si="164"/>
        <v>94.88</v>
      </c>
      <c r="M2525" s="189"/>
      <c r="N2525" s="189">
        <f t="shared" si="165"/>
        <v>94.88</v>
      </c>
    </row>
    <row r="2526" spans="1:14">
      <c r="A2526" s="191" t="s">
        <v>2075</v>
      </c>
      <c r="B2526" s="191" t="s">
        <v>2268</v>
      </c>
      <c r="C2526" s="191">
        <v>4</v>
      </c>
      <c r="D2526" s="217" t="s">
        <v>2414</v>
      </c>
      <c r="E2526" s="189"/>
      <c r="F2526" s="209"/>
      <c r="G2526" s="216">
        <v>6.9</v>
      </c>
      <c r="H2526" s="209">
        <f t="shared" si="163"/>
        <v>6.9</v>
      </c>
      <c r="I2526" s="189"/>
      <c r="J2526" s="189">
        <f t="shared" si="162"/>
        <v>6.9</v>
      </c>
      <c r="K2526" s="189">
        <v>13.75</v>
      </c>
      <c r="L2526" s="189">
        <f t="shared" si="164"/>
        <v>94.88</v>
      </c>
      <c r="M2526" s="189"/>
      <c r="N2526" s="189">
        <f t="shared" si="165"/>
        <v>94.88</v>
      </c>
    </row>
    <row r="2527" spans="1:14">
      <c r="A2527" s="191" t="s">
        <v>2075</v>
      </c>
      <c r="B2527" s="191" t="s">
        <v>2268</v>
      </c>
      <c r="C2527" s="191">
        <v>4</v>
      </c>
      <c r="D2527" s="217" t="s">
        <v>2415</v>
      </c>
      <c r="E2527" s="189"/>
      <c r="F2527" s="209"/>
      <c r="G2527" s="216">
        <v>6.9</v>
      </c>
      <c r="H2527" s="209">
        <f t="shared" si="163"/>
        <v>6.9</v>
      </c>
      <c r="I2527" s="189"/>
      <c r="J2527" s="189">
        <f t="shared" si="162"/>
        <v>6.9</v>
      </c>
      <c r="K2527" s="189">
        <v>13.75</v>
      </c>
      <c r="L2527" s="189">
        <f t="shared" si="164"/>
        <v>94.88</v>
      </c>
      <c r="M2527" s="189"/>
      <c r="N2527" s="189">
        <f t="shared" si="165"/>
        <v>94.88</v>
      </c>
    </row>
    <row r="2528" spans="1:14">
      <c r="A2528" s="191" t="s">
        <v>2075</v>
      </c>
      <c r="B2528" s="191" t="s">
        <v>2268</v>
      </c>
      <c r="C2528" s="191">
        <v>4</v>
      </c>
      <c r="D2528" s="217" t="s">
        <v>2416</v>
      </c>
      <c r="E2528" s="189"/>
      <c r="F2528" s="209"/>
      <c r="G2528" s="216">
        <v>6.9</v>
      </c>
      <c r="H2528" s="209">
        <f t="shared" si="163"/>
        <v>6.9</v>
      </c>
      <c r="I2528" s="189"/>
      <c r="J2528" s="189">
        <f t="shared" si="162"/>
        <v>6.9</v>
      </c>
      <c r="K2528" s="189">
        <v>13.75</v>
      </c>
      <c r="L2528" s="189">
        <f t="shared" si="164"/>
        <v>94.88</v>
      </c>
      <c r="M2528" s="189"/>
      <c r="N2528" s="189">
        <f t="shared" si="165"/>
        <v>94.88</v>
      </c>
    </row>
    <row r="2529" spans="1:14">
      <c r="A2529" s="191" t="s">
        <v>2075</v>
      </c>
      <c r="B2529" s="191" t="s">
        <v>2268</v>
      </c>
      <c r="C2529" s="191">
        <v>4</v>
      </c>
      <c r="D2529" s="217" t="s">
        <v>2302</v>
      </c>
      <c r="E2529" s="189"/>
      <c r="F2529" s="209"/>
      <c r="G2529" s="216">
        <v>5.52</v>
      </c>
      <c r="H2529" s="209">
        <f t="shared" si="163"/>
        <v>5.52</v>
      </c>
      <c r="I2529" s="189"/>
      <c r="J2529" s="189">
        <f t="shared" si="162"/>
        <v>5.52</v>
      </c>
      <c r="K2529" s="189">
        <v>13.75</v>
      </c>
      <c r="L2529" s="189">
        <f t="shared" si="164"/>
        <v>75.9</v>
      </c>
      <c r="M2529" s="189"/>
      <c r="N2529" s="189">
        <f t="shared" si="165"/>
        <v>75.9</v>
      </c>
    </row>
    <row r="2530" spans="1:14">
      <c r="A2530" s="191" t="s">
        <v>2075</v>
      </c>
      <c r="B2530" s="191" t="s">
        <v>2268</v>
      </c>
      <c r="C2530" s="191">
        <v>4</v>
      </c>
      <c r="D2530" s="217" t="s">
        <v>2417</v>
      </c>
      <c r="E2530" s="189"/>
      <c r="F2530" s="209"/>
      <c r="G2530" s="216">
        <v>5.52</v>
      </c>
      <c r="H2530" s="209">
        <f t="shared" si="163"/>
        <v>5.52</v>
      </c>
      <c r="I2530" s="189"/>
      <c r="J2530" s="189">
        <f t="shared" si="162"/>
        <v>5.52</v>
      </c>
      <c r="K2530" s="189">
        <v>13.75</v>
      </c>
      <c r="L2530" s="189">
        <f t="shared" si="164"/>
        <v>75.9</v>
      </c>
      <c r="M2530" s="189"/>
      <c r="N2530" s="189">
        <f t="shared" si="165"/>
        <v>75.9</v>
      </c>
    </row>
    <row r="2531" spans="1:14">
      <c r="A2531" s="191" t="s">
        <v>2075</v>
      </c>
      <c r="B2531" s="191" t="s">
        <v>2268</v>
      </c>
      <c r="C2531" s="191">
        <v>4</v>
      </c>
      <c r="D2531" s="217" t="s">
        <v>2418</v>
      </c>
      <c r="E2531" s="189"/>
      <c r="F2531" s="209"/>
      <c r="G2531" s="216">
        <v>8.28</v>
      </c>
      <c r="H2531" s="209">
        <f t="shared" si="163"/>
        <v>8.28</v>
      </c>
      <c r="I2531" s="189"/>
      <c r="J2531" s="189">
        <f t="shared" si="162"/>
        <v>8.28</v>
      </c>
      <c r="K2531" s="189">
        <v>13.75</v>
      </c>
      <c r="L2531" s="189">
        <f t="shared" si="164"/>
        <v>113.85</v>
      </c>
      <c r="M2531" s="189"/>
      <c r="N2531" s="189">
        <f t="shared" si="165"/>
        <v>113.85</v>
      </c>
    </row>
    <row r="2532" spans="1:14">
      <c r="A2532" s="191" t="s">
        <v>2075</v>
      </c>
      <c r="B2532" s="191" t="s">
        <v>2268</v>
      </c>
      <c r="C2532" s="191">
        <v>4</v>
      </c>
      <c r="D2532" s="217" t="s">
        <v>2419</v>
      </c>
      <c r="E2532" s="189"/>
      <c r="F2532" s="209"/>
      <c r="G2532" s="216">
        <v>2.76</v>
      </c>
      <c r="H2532" s="209">
        <f t="shared" si="163"/>
        <v>2.76</v>
      </c>
      <c r="I2532" s="189"/>
      <c r="J2532" s="189">
        <f t="shared" si="162"/>
        <v>2.76</v>
      </c>
      <c r="K2532" s="189">
        <v>13.75</v>
      </c>
      <c r="L2532" s="189">
        <f t="shared" si="164"/>
        <v>37.95</v>
      </c>
      <c r="M2532" s="189"/>
      <c r="N2532" s="189">
        <f t="shared" si="165"/>
        <v>37.95</v>
      </c>
    </row>
    <row r="2533" spans="1:14">
      <c r="A2533" s="191" t="s">
        <v>2075</v>
      </c>
      <c r="B2533" s="191" t="s">
        <v>2268</v>
      </c>
      <c r="C2533" s="191">
        <v>4</v>
      </c>
      <c r="D2533" s="217" t="s">
        <v>2420</v>
      </c>
      <c r="E2533" s="189"/>
      <c r="F2533" s="209"/>
      <c r="G2533" s="216">
        <v>5.52</v>
      </c>
      <c r="H2533" s="209">
        <f t="shared" si="163"/>
        <v>5.52</v>
      </c>
      <c r="I2533" s="189"/>
      <c r="J2533" s="189">
        <f t="shared" si="162"/>
        <v>5.52</v>
      </c>
      <c r="K2533" s="189">
        <v>13.75</v>
      </c>
      <c r="L2533" s="189">
        <f t="shared" si="164"/>
        <v>75.9</v>
      </c>
      <c r="M2533" s="189"/>
      <c r="N2533" s="189">
        <f t="shared" si="165"/>
        <v>75.9</v>
      </c>
    </row>
    <row r="2534" spans="1:14">
      <c r="A2534" s="191" t="s">
        <v>2075</v>
      </c>
      <c r="B2534" s="191" t="s">
        <v>2268</v>
      </c>
      <c r="C2534" s="191">
        <v>4</v>
      </c>
      <c r="D2534" s="217" t="s">
        <v>2421</v>
      </c>
      <c r="E2534" s="189"/>
      <c r="F2534" s="209"/>
      <c r="G2534" s="216">
        <v>5.52</v>
      </c>
      <c r="H2534" s="209">
        <f t="shared" si="163"/>
        <v>5.52</v>
      </c>
      <c r="I2534" s="189"/>
      <c r="J2534" s="189">
        <f t="shared" si="162"/>
        <v>5.52</v>
      </c>
      <c r="K2534" s="189">
        <v>13.75</v>
      </c>
      <c r="L2534" s="189">
        <f t="shared" si="164"/>
        <v>75.9</v>
      </c>
      <c r="M2534" s="189"/>
      <c r="N2534" s="189">
        <f t="shared" si="165"/>
        <v>75.9</v>
      </c>
    </row>
    <row r="2535" spans="1:14">
      <c r="A2535" s="191" t="s">
        <v>2075</v>
      </c>
      <c r="B2535" s="191" t="s">
        <v>2268</v>
      </c>
      <c r="C2535" s="191">
        <v>4</v>
      </c>
      <c r="D2535" s="191" t="s">
        <v>2422</v>
      </c>
      <c r="E2535" s="189"/>
      <c r="F2535" s="209"/>
      <c r="G2535" s="216">
        <v>5.52</v>
      </c>
      <c r="H2535" s="209">
        <f t="shared" si="163"/>
        <v>5.52</v>
      </c>
      <c r="I2535" s="189"/>
      <c r="J2535" s="189">
        <f t="shared" si="162"/>
        <v>5.52</v>
      </c>
      <c r="K2535" s="189">
        <v>13.75</v>
      </c>
      <c r="L2535" s="189">
        <f t="shared" si="164"/>
        <v>75.9</v>
      </c>
      <c r="M2535" s="189"/>
      <c r="N2535" s="189">
        <f t="shared" si="165"/>
        <v>75.9</v>
      </c>
    </row>
    <row r="2536" spans="1:14">
      <c r="A2536" s="191" t="s">
        <v>2075</v>
      </c>
      <c r="B2536" s="191" t="s">
        <v>2268</v>
      </c>
      <c r="C2536" s="191">
        <v>5</v>
      </c>
      <c r="D2536" s="217" t="s">
        <v>2423</v>
      </c>
      <c r="E2536" s="189"/>
      <c r="F2536" s="209"/>
      <c r="G2536" s="218">
        <v>7.9</v>
      </c>
      <c r="H2536" s="209">
        <f t="shared" si="163"/>
        <v>7.9</v>
      </c>
      <c r="I2536" s="189"/>
      <c r="J2536" s="189">
        <f t="shared" si="162"/>
        <v>7.9</v>
      </c>
      <c r="K2536" s="189">
        <v>13.75</v>
      </c>
      <c r="L2536" s="189">
        <f t="shared" si="164"/>
        <v>108.63</v>
      </c>
      <c r="M2536" s="189"/>
      <c r="N2536" s="189">
        <f t="shared" si="165"/>
        <v>108.63</v>
      </c>
    </row>
    <row r="2537" spans="1:14">
      <c r="A2537" s="191" t="s">
        <v>2075</v>
      </c>
      <c r="B2537" s="191" t="s">
        <v>2268</v>
      </c>
      <c r="C2537" s="191">
        <v>5</v>
      </c>
      <c r="D2537" s="217" t="s">
        <v>2424</v>
      </c>
      <c r="E2537" s="189"/>
      <c r="F2537" s="209"/>
      <c r="G2537" s="216">
        <v>4.7</v>
      </c>
      <c r="H2537" s="209">
        <f t="shared" si="163"/>
        <v>4.7</v>
      </c>
      <c r="I2537" s="189"/>
      <c r="J2537" s="189">
        <f t="shared" si="162"/>
        <v>4.7</v>
      </c>
      <c r="K2537" s="189">
        <v>13.75</v>
      </c>
      <c r="L2537" s="189">
        <f t="shared" si="164"/>
        <v>64.63</v>
      </c>
      <c r="M2537" s="189"/>
      <c r="N2537" s="189">
        <f t="shared" si="165"/>
        <v>64.63</v>
      </c>
    </row>
    <row r="2538" spans="1:14">
      <c r="A2538" s="191" t="s">
        <v>2075</v>
      </c>
      <c r="B2538" s="191" t="s">
        <v>2268</v>
      </c>
      <c r="C2538" s="191">
        <v>5</v>
      </c>
      <c r="D2538" s="217" t="s">
        <v>2425</v>
      </c>
      <c r="E2538" s="189"/>
      <c r="F2538" s="209"/>
      <c r="G2538" s="216">
        <v>6.3</v>
      </c>
      <c r="H2538" s="209">
        <f t="shared" si="163"/>
        <v>6.3</v>
      </c>
      <c r="I2538" s="189"/>
      <c r="J2538" s="189">
        <f t="shared" si="162"/>
        <v>6.3</v>
      </c>
      <c r="K2538" s="189">
        <v>13.75</v>
      </c>
      <c r="L2538" s="189">
        <f t="shared" si="164"/>
        <v>86.63</v>
      </c>
      <c r="M2538" s="189"/>
      <c r="N2538" s="189">
        <f t="shared" si="165"/>
        <v>86.63</v>
      </c>
    </row>
    <row r="2539" spans="1:14">
      <c r="A2539" s="191" t="s">
        <v>2075</v>
      </c>
      <c r="B2539" s="191" t="s">
        <v>2268</v>
      </c>
      <c r="C2539" s="191">
        <v>5</v>
      </c>
      <c r="D2539" s="217" t="s">
        <v>2426</v>
      </c>
      <c r="E2539" s="189"/>
      <c r="F2539" s="209"/>
      <c r="G2539" s="216">
        <v>7.9</v>
      </c>
      <c r="H2539" s="209">
        <f t="shared" si="163"/>
        <v>7.9</v>
      </c>
      <c r="I2539" s="189"/>
      <c r="J2539" s="189">
        <f t="shared" si="162"/>
        <v>7.9</v>
      </c>
      <c r="K2539" s="189">
        <v>13.75</v>
      </c>
      <c r="L2539" s="189">
        <f t="shared" si="164"/>
        <v>108.63</v>
      </c>
      <c r="M2539" s="189"/>
      <c r="N2539" s="189">
        <f t="shared" si="165"/>
        <v>108.63</v>
      </c>
    </row>
    <row r="2540" spans="1:14">
      <c r="A2540" s="191" t="s">
        <v>2075</v>
      </c>
      <c r="B2540" s="191" t="s">
        <v>2268</v>
      </c>
      <c r="C2540" s="191">
        <v>5</v>
      </c>
      <c r="D2540" s="217" t="s">
        <v>2427</v>
      </c>
      <c r="E2540" s="189"/>
      <c r="F2540" s="209"/>
      <c r="G2540" s="216">
        <v>6.32</v>
      </c>
      <c r="H2540" s="209">
        <f t="shared" si="163"/>
        <v>6.32</v>
      </c>
      <c r="I2540" s="189"/>
      <c r="J2540" s="189">
        <f t="shared" si="162"/>
        <v>6.32</v>
      </c>
      <c r="K2540" s="189">
        <v>13.75</v>
      </c>
      <c r="L2540" s="189">
        <f t="shared" si="164"/>
        <v>86.9</v>
      </c>
      <c r="M2540" s="189"/>
      <c r="N2540" s="189">
        <f t="shared" si="165"/>
        <v>86.9</v>
      </c>
    </row>
    <row r="2541" spans="1:14">
      <c r="A2541" s="191" t="s">
        <v>2075</v>
      </c>
      <c r="B2541" s="191" t="s">
        <v>2268</v>
      </c>
      <c r="C2541" s="191">
        <v>5</v>
      </c>
      <c r="D2541" s="217" t="s">
        <v>2428</v>
      </c>
      <c r="E2541" s="189"/>
      <c r="F2541" s="209"/>
      <c r="G2541" s="216">
        <v>7.9</v>
      </c>
      <c r="H2541" s="209">
        <f t="shared" si="163"/>
        <v>7.9</v>
      </c>
      <c r="I2541" s="189"/>
      <c r="J2541" s="189">
        <f t="shared" si="162"/>
        <v>7.9</v>
      </c>
      <c r="K2541" s="189">
        <v>13.75</v>
      </c>
      <c r="L2541" s="189">
        <f t="shared" si="164"/>
        <v>108.63</v>
      </c>
      <c r="M2541" s="189"/>
      <c r="N2541" s="189">
        <f t="shared" si="165"/>
        <v>108.63</v>
      </c>
    </row>
    <row r="2542" spans="1:14">
      <c r="A2542" s="191" t="s">
        <v>2075</v>
      </c>
      <c r="B2542" s="191" t="s">
        <v>2268</v>
      </c>
      <c r="C2542" s="191">
        <v>5</v>
      </c>
      <c r="D2542" s="217" t="s">
        <v>2429</v>
      </c>
      <c r="E2542" s="189"/>
      <c r="F2542" s="209"/>
      <c r="G2542" s="216">
        <v>9.3</v>
      </c>
      <c r="H2542" s="209">
        <f t="shared" si="163"/>
        <v>9.3</v>
      </c>
      <c r="I2542" s="189"/>
      <c r="J2542" s="189">
        <f t="shared" si="162"/>
        <v>9.3</v>
      </c>
      <c r="K2542" s="189">
        <v>13.75</v>
      </c>
      <c r="L2542" s="189">
        <f t="shared" si="164"/>
        <v>127.88</v>
      </c>
      <c r="M2542" s="189"/>
      <c r="N2542" s="189">
        <f t="shared" si="165"/>
        <v>127.88</v>
      </c>
    </row>
    <row r="2543" spans="1:14">
      <c r="A2543" s="191" t="s">
        <v>2075</v>
      </c>
      <c r="B2543" s="191" t="s">
        <v>2268</v>
      </c>
      <c r="C2543" s="191">
        <v>5</v>
      </c>
      <c r="D2543" s="217" t="s">
        <v>2430</v>
      </c>
      <c r="E2543" s="189"/>
      <c r="F2543" s="209"/>
      <c r="G2543" s="216">
        <v>6.32</v>
      </c>
      <c r="H2543" s="209">
        <f t="shared" si="163"/>
        <v>6.32</v>
      </c>
      <c r="I2543" s="189"/>
      <c r="J2543" s="189">
        <f t="shared" si="162"/>
        <v>6.32</v>
      </c>
      <c r="K2543" s="189">
        <v>13.75</v>
      </c>
      <c r="L2543" s="189">
        <f t="shared" si="164"/>
        <v>86.9</v>
      </c>
      <c r="M2543" s="189"/>
      <c r="N2543" s="189">
        <f t="shared" si="165"/>
        <v>86.9</v>
      </c>
    </row>
    <row r="2544" spans="1:14">
      <c r="A2544" s="191" t="s">
        <v>2075</v>
      </c>
      <c r="B2544" s="191" t="s">
        <v>2268</v>
      </c>
      <c r="C2544" s="191">
        <v>5</v>
      </c>
      <c r="D2544" s="217" t="s">
        <v>2431</v>
      </c>
      <c r="E2544" s="189"/>
      <c r="F2544" s="209"/>
      <c r="G2544" s="216">
        <v>4.72</v>
      </c>
      <c r="H2544" s="209">
        <f t="shared" si="163"/>
        <v>4.72</v>
      </c>
      <c r="I2544" s="189"/>
      <c r="J2544" s="189">
        <f t="shared" si="162"/>
        <v>4.72</v>
      </c>
      <c r="K2544" s="189">
        <v>13.75</v>
      </c>
      <c r="L2544" s="189">
        <f t="shared" si="164"/>
        <v>64.9</v>
      </c>
      <c r="M2544" s="189"/>
      <c r="N2544" s="189">
        <f t="shared" si="165"/>
        <v>64.9</v>
      </c>
    </row>
    <row r="2545" spans="1:14">
      <c r="A2545" s="191" t="s">
        <v>2075</v>
      </c>
      <c r="B2545" s="191" t="s">
        <v>2268</v>
      </c>
      <c r="C2545" s="191">
        <v>5</v>
      </c>
      <c r="D2545" s="217" t="s">
        <v>1615</v>
      </c>
      <c r="E2545" s="189"/>
      <c r="F2545" s="209"/>
      <c r="G2545" s="216">
        <v>9.3</v>
      </c>
      <c r="H2545" s="209">
        <f t="shared" si="163"/>
        <v>9.3</v>
      </c>
      <c r="I2545" s="189"/>
      <c r="J2545" s="189">
        <f t="shared" ref="J2545:J2560" si="166">H2545-I2545</f>
        <v>9.3</v>
      </c>
      <c r="K2545" s="189">
        <v>13.75</v>
      </c>
      <c r="L2545" s="189">
        <f t="shared" si="164"/>
        <v>127.88</v>
      </c>
      <c r="M2545" s="189"/>
      <c r="N2545" s="189">
        <f t="shared" si="165"/>
        <v>127.88</v>
      </c>
    </row>
    <row r="2546" spans="1:14">
      <c r="A2546" s="191" t="s">
        <v>2075</v>
      </c>
      <c r="B2546" s="191" t="s">
        <v>2268</v>
      </c>
      <c r="C2546" s="191">
        <v>5</v>
      </c>
      <c r="D2546" s="217" t="s">
        <v>2432</v>
      </c>
      <c r="E2546" s="189"/>
      <c r="F2546" s="209"/>
      <c r="G2546" s="216">
        <v>9.3</v>
      </c>
      <c r="H2546" s="209">
        <f t="shared" ref="H2546:H2560" si="167">SUBTOTAL(9,E2546:G2546)</f>
        <v>9.3</v>
      </c>
      <c r="I2546" s="189"/>
      <c r="J2546" s="189">
        <f t="shared" si="166"/>
        <v>9.3</v>
      </c>
      <c r="K2546" s="189">
        <v>13.75</v>
      </c>
      <c r="L2546" s="189">
        <f t="shared" ref="L2546:L2560" si="168">ROUND(H2546*K2546,2)</f>
        <v>127.88</v>
      </c>
      <c r="M2546" s="189"/>
      <c r="N2546" s="189">
        <f t="shared" ref="N2546:N2560" si="169">L2546-M2546</f>
        <v>127.88</v>
      </c>
    </row>
    <row r="2547" spans="1:14">
      <c r="A2547" s="191" t="s">
        <v>2075</v>
      </c>
      <c r="B2547" s="191" t="s">
        <v>2268</v>
      </c>
      <c r="C2547" s="191">
        <v>5</v>
      </c>
      <c r="D2547" s="217" t="s">
        <v>2433</v>
      </c>
      <c r="E2547" s="189"/>
      <c r="F2547" s="209"/>
      <c r="G2547" s="216">
        <v>7.9</v>
      </c>
      <c r="H2547" s="209">
        <f t="shared" si="167"/>
        <v>7.9</v>
      </c>
      <c r="I2547" s="189"/>
      <c r="J2547" s="189">
        <f t="shared" si="166"/>
        <v>7.9</v>
      </c>
      <c r="K2547" s="189">
        <v>13.75</v>
      </c>
      <c r="L2547" s="189">
        <f t="shared" si="168"/>
        <v>108.63</v>
      </c>
      <c r="M2547" s="189"/>
      <c r="N2547" s="189">
        <f t="shared" si="169"/>
        <v>108.63</v>
      </c>
    </row>
    <row r="2548" spans="1:14">
      <c r="A2548" s="191" t="s">
        <v>2075</v>
      </c>
      <c r="B2548" s="191" t="s">
        <v>2268</v>
      </c>
      <c r="C2548" s="191">
        <v>5</v>
      </c>
      <c r="D2548" s="217" t="s">
        <v>2434</v>
      </c>
      <c r="E2548" s="189"/>
      <c r="F2548" s="209"/>
      <c r="G2548" s="216">
        <v>7.9</v>
      </c>
      <c r="H2548" s="209">
        <f t="shared" si="167"/>
        <v>7.9</v>
      </c>
      <c r="I2548" s="189"/>
      <c r="J2548" s="189">
        <f t="shared" si="166"/>
        <v>7.9</v>
      </c>
      <c r="K2548" s="189">
        <v>13.75</v>
      </c>
      <c r="L2548" s="189">
        <f t="shared" si="168"/>
        <v>108.63</v>
      </c>
      <c r="M2548" s="189"/>
      <c r="N2548" s="189">
        <f t="shared" si="169"/>
        <v>108.63</v>
      </c>
    </row>
    <row r="2549" spans="1:14">
      <c r="A2549" s="191" t="s">
        <v>2075</v>
      </c>
      <c r="B2549" s="191" t="s">
        <v>2268</v>
      </c>
      <c r="C2549" s="191">
        <v>5</v>
      </c>
      <c r="D2549" s="217" t="s">
        <v>2435</v>
      </c>
      <c r="E2549" s="189"/>
      <c r="F2549" s="209"/>
      <c r="G2549" s="216">
        <v>11</v>
      </c>
      <c r="H2549" s="209">
        <f t="shared" si="167"/>
        <v>11</v>
      </c>
      <c r="I2549" s="189"/>
      <c r="J2549" s="189">
        <f t="shared" si="166"/>
        <v>11</v>
      </c>
      <c r="K2549" s="189">
        <v>13.75</v>
      </c>
      <c r="L2549" s="189">
        <f t="shared" si="168"/>
        <v>151.25</v>
      </c>
      <c r="M2549" s="189"/>
      <c r="N2549" s="189">
        <f t="shared" si="169"/>
        <v>151.25</v>
      </c>
    </row>
    <row r="2550" spans="1:14">
      <c r="A2550" s="191" t="s">
        <v>2075</v>
      </c>
      <c r="B2550" s="191" t="s">
        <v>2268</v>
      </c>
      <c r="C2550" s="191">
        <v>5</v>
      </c>
      <c r="D2550" s="217" t="s">
        <v>2436</v>
      </c>
      <c r="E2550" s="189"/>
      <c r="F2550" s="209"/>
      <c r="G2550" s="216">
        <v>6.3</v>
      </c>
      <c r="H2550" s="209">
        <f t="shared" si="167"/>
        <v>6.3</v>
      </c>
      <c r="I2550" s="189"/>
      <c r="J2550" s="189">
        <f t="shared" si="166"/>
        <v>6.3</v>
      </c>
      <c r="K2550" s="189">
        <v>13.75</v>
      </c>
      <c r="L2550" s="189">
        <f t="shared" si="168"/>
        <v>86.63</v>
      </c>
      <c r="M2550" s="189"/>
      <c r="N2550" s="189">
        <f t="shared" si="169"/>
        <v>86.63</v>
      </c>
    </row>
    <row r="2551" spans="1:14">
      <c r="A2551" s="191" t="s">
        <v>2075</v>
      </c>
      <c r="B2551" s="191" t="s">
        <v>2268</v>
      </c>
      <c r="C2551" s="191">
        <v>5</v>
      </c>
      <c r="D2551" s="217" t="s">
        <v>2437</v>
      </c>
      <c r="E2551" s="189"/>
      <c r="F2551" s="209"/>
      <c r="G2551" s="216">
        <v>9.3</v>
      </c>
      <c r="H2551" s="209">
        <f t="shared" si="167"/>
        <v>9.3</v>
      </c>
      <c r="I2551" s="189"/>
      <c r="J2551" s="189">
        <f t="shared" si="166"/>
        <v>9.3</v>
      </c>
      <c r="K2551" s="189">
        <v>13.75</v>
      </c>
      <c r="L2551" s="189">
        <f t="shared" si="168"/>
        <v>127.88</v>
      </c>
      <c r="M2551" s="189"/>
      <c r="N2551" s="189">
        <f t="shared" si="169"/>
        <v>127.88</v>
      </c>
    </row>
    <row r="2552" spans="1:14">
      <c r="A2552" s="191" t="s">
        <v>2075</v>
      </c>
      <c r="B2552" s="191" t="s">
        <v>2268</v>
      </c>
      <c r="C2552" s="191">
        <v>5</v>
      </c>
      <c r="D2552" s="217" t="s">
        <v>2438</v>
      </c>
      <c r="E2552" s="189"/>
      <c r="F2552" s="209"/>
      <c r="G2552" s="216">
        <v>6.3</v>
      </c>
      <c r="H2552" s="209">
        <f t="shared" si="167"/>
        <v>6.3</v>
      </c>
      <c r="I2552" s="189"/>
      <c r="J2552" s="189">
        <f t="shared" si="166"/>
        <v>6.3</v>
      </c>
      <c r="K2552" s="189">
        <v>13.75</v>
      </c>
      <c r="L2552" s="189">
        <f t="shared" si="168"/>
        <v>86.63</v>
      </c>
      <c r="M2552" s="189"/>
      <c r="N2552" s="189">
        <f t="shared" si="169"/>
        <v>86.63</v>
      </c>
    </row>
    <row r="2553" spans="1:14">
      <c r="A2553" s="191" t="s">
        <v>2075</v>
      </c>
      <c r="B2553" s="191" t="s">
        <v>2268</v>
      </c>
      <c r="C2553" s="191">
        <v>5</v>
      </c>
      <c r="D2553" s="217" t="s">
        <v>2439</v>
      </c>
      <c r="E2553" s="189"/>
      <c r="F2553" s="209"/>
      <c r="G2553" s="216">
        <v>15.5</v>
      </c>
      <c r="H2553" s="209">
        <f t="shared" si="167"/>
        <v>15.5</v>
      </c>
      <c r="I2553" s="189"/>
      <c r="J2553" s="189">
        <f t="shared" si="166"/>
        <v>15.5</v>
      </c>
      <c r="K2553" s="189">
        <v>13.75</v>
      </c>
      <c r="L2553" s="189">
        <f t="shared" si="168"/>
        <v>213.13</v>
      </c>
      <c r="M2553" s="189"/>
      <c r="N2553" s="189">
        <f t="shared" si="169"/>
        <v>213.13</v>
      </c>
    </row>
    <row r="2554" spans="1:14">
      <c r="A2554" s="191" t="s">
        <v>2075</v>
      </c>
      <c r="B2554" s="191" t="s">
        <v>2268</v>
      </c>
      <c r="C2554" s="191">
        <v>5</v>
      </c>
      <c r="D2554" s="217" t="s">
        <v>2440</v>
      </c>
      <c r="E2554" s="189"/>
      <c r="F2554" s="209"/>
      <c r="G2554" s="216">
        <v>7.9</v>
      </c>
      <c r="H2554" s="209">
        <f t="shared" si="167"/>
        <v>7.9</v>
      </c>
      <c r="I2554" s="189"/>
      <c r="J2554" s="189">
        <f t="shared" si="166"/>
        <v>7.9</v>
      </c>
      <c r="K2554" s="189">
        <v>13.75</v>
      </c>
      <c r="L2554" s="189">
        <f t="shared" si="168"/>
        <v>108.63</v>
      </c>
      <c r="M2554" s="189"/>
      <c r="N2554" s="189">
        <f t="shared" si="169"/>
        <v>108.63</v>
      </c>
    </row>
    <row r="2555" spans="1:14">
      <c r="A2555" s="191" t="s">
        <v>2075</v>
      </c>
      <c r="B2555" s="191" t="s">
        <v>2268</v>
      </c>
      <c r="C2555" s="191">
        <v>5</v>
      </c>
      <c r="D2555" s="217" t="s">
        <v>2441</v>
      </c>
      <c r="E2555" s="189"/>
      <c r="F2555" s="209"/>
      <c r="G2555" s="216">
        <v>15.5</v>
      </c>
      <c r="H2555" s="209">
        <f t="shared" si="167"/>
        <v>15.5</v>
      </c>
      <c r="I2555" s="189"/>
      <c r="J2555" s="189">
        <f t="shared" si="166"/>
        <v>15.5</v>
      </c>
      <c r="K2555" s="189">
        <v>13.75</v>
      </c>
      <c r="L2555" s="189">
        <f t="shared" si="168"/>
        <v>213.13</v>
      </c>
      <c r="M2555" s="189"/>
      <c r="N2555" s="189">
        <f t="shared" si="169"/>
        <v>213.13</v>
      </c>
    </row>
    <row r="2556" spans="1:14">
      <c r="A2556" s="191" t="s">
        <v>2075</v>
      </c>
      <c r="B2556" s="191" t="s">
        <v>2268</v>
      </c>
      <c r="C2556" s="191">
        <v>5</v>
      </c>
      <c r="D2556" s="221" t="s">
        <v>2442</v>
      </c>
      <c r="E2556" s="189"/>
      <c r="F2556" s="209"/>
      <c r="G2556" s="216">
        <v>9.6</v>
      </c>
      <c r="H2556" s="209">
        <f t="shared" si="167"/>
        <v>9.6</v>
      </c>
      <c r="I2556" s="189"/>
      <c r="J2556" s="189">
        <f t="shared" si="166"/>
        <v>9.6</v>
      </c>
      <c r="K2556" s="189">
        <v>13.75</v>
      </c>
      <c r="L2556" s="189">
        <f t="shared" si="168"/>
        <v>132</v>
      </c>
      <c r="M2556" s="189"/>
      <c r="N2556" s="189">
        <f t="shared" si="169"/>
        <v>132</v>
      </c>
    </row>
    <row r="2557" spans="1:14">
      <c r="A2557" s="191" t="s">
        <v>2075</v>
      </c>
      <c r="B2557" s="191" t="s">
        <v>2268</v>
      </c>
      <c r="C2557" s="191">
        <v>5</v>
      </c>
      <c r="D2557" s="217" t="s">
        <v>2443</v>
      </c>
      <c r="E2557" s="189"/>
      <c r="F2557" s="209"/>
      <c r="G2557" s="216">
        <v>4.7</v>
      </c>
      <c r="H2557" s="209">
        <f t="shared" si="167"/>
        <v>4.7</v>
      </c>
      <c r="I2557" s="189"/>
      <c r="J2557" s="189">
        <f t="shared" si="166"/>
        <v>4.7</v>
      </c>
      <c r="K2557" s="189">
        <v>13.75</v>
      </c>
      <c r="L2557" s="189">
        <f t="shared" si="168"/>
        <v>64.63</v>
      </c>
      <c r="M2557" s="189"/>
      <c r="N2557" s="189">
        <f t="shared" si="169"/>
        <v>64.63</v>
      </c>
    </row>
    <row r="2558" spans="1:14">
      <c r="A2558" s="191" t="s">
        <v>2075</v>
      </c>
      <c r="B2558" s="191" t="s">
        <v>2268</v>
      </c>
      <c r="C2558" s="191">
        <v>5</v>
      </c>
      <c r="D2558" s="217" t="s">
        <v>2444</v>
      </c>
      <c r="E2558" s="189"/>
      <c r="F2558" s="209"/>
      <c r="G2558" s="216">
        <v>4.7</v>
      </c>
      <c r="H2558" s="209">
        <f t="shared" si="167"/>
        <v>4.7</v>
      </c>
      <c r="I2558" s="189"/>
      <c r="J2558" s="189">
        <f t="shared" si="166"/>
        <v>4.7</v>
      </c>
      <c r="K2558" s="189">
        <v>13.75</v>
      </c>
      <c r="L2558" s="189">
        <f t="shared" si="168"/>
        <v>64.63</v>
      </c>
      <c r="M2558" s="189"/>
      <c r="N2558" s="189">
        <f t="shared" si="169"/>
        <v>64.63</v>
      </c>
    </row>
    <row r="2559" spans="1:14">
      <c r="A2559" s="191" t="s">
        <v>2075</v>
      </c>
      <c r="B2559" s="191" t="s">
        <v>2268</v>
      </c>
      <c r="C2559" s="191">
        <v>5</v>
      </c>
      <c r="D2559" s="217" t="s">
        <v>2445</v>
      </c>
      <c r="E2559" s="189"/>
      <c r="F2559" s="209"/>
      <c r="G2559" s="216">
        <v>4.7</v>
      </c>
      <c r="H2559" s="209">
        <f t="shared" si="167"/>
        <v>4.7</v>
      </c>
      <c r="I2559" s="189"/>
      <c r="J2559" s="189">
        <f t="shared" si="166"/>
        <v>4.7</v>
      </c>
      <c r="K2559" s="189">
        <v>13.75</v>
      </c>
      <c r="L2559" s="189">
        <f t="shared" si="168"/>
        <v>64.63</v>
      </c>
      <c r="M2559" s="189"/>
      <c r="N2559" s="189">
        <f t="shared" si="169"/>
        <v>64.63</v>
      </c>
    </row>
    <row r="2560" spans="1:14">
      <c r="A2560" s="191" t="s">
        <v>2075</v>
      </c>
      <c r="B2560" s="191" t="s">
        <v>2268</v>
      </c>
      <c r="C2560" s="191">
        <v>5</v>
      </c>
      <c r="D2560" s="87" t="s">
        <v>2446</v>
      </c>
      <c r="E2560" s="189"/>
      <c r="F2560" s="209"/>
      <c r="G2560" s="216">
        <v>9.3</v>
      </c>
      <c r="H2560" s="209">
        <f t="shared" si="167"/>
        <v>9.3</v>
      </c>
      <c r="I2560" s="189"/>
      <c r="J2560" s="189">
        <f t="shared" si="166"/>
        <v>9.3</v>
      </c>
      <c r="K2560" s="189">
        <v>13.75</v>
      </c>
      <c r="L2560" s="189">
        <f t="shared" si="168"/>
        <v>127.88</v>
      </c>
      <c r="M2560" s="189"/>
      <c r="N2560" s="189">
        <f t="shared" si="169"/>
        <v>127.88</v>
      </c>
    </row>
    <row r="2561" spans="1:14">
      <c r="A2561" s="191" t="s">
        <v>2075</v>
      </c>
      <c r="B2561" s="191" t="s">
        <v>2268</v>
      </c>
      <c r="C2561" s="191">
        <v>5</v>
      </c>
      <c r="D2561" s="191" t="s">
        <v>2447</v>
      </c>
      <c r="E2561" s="189"/>
      <c r="F2561" s="209"/>
      <c r="G2561" s="216">
        <v>9.3</v>
      </c>
      <c r="H2561" s="209">
        <f t="shared" ref="H2561:H2605" si="170">SUBTOTAL(9,E2561:G2561)</f>
        <v>9.3</v>
      </c>
      <c r="I2561" s="189"/>
      <c r="J2561" s="189">
        <f t="shared" ref="J2561:J2604" si="171">H2561-I2561</f>
        <v>9.3</v>
      </c>
      <c r="K2561" s="189">
        <v>13.75</v>
      </c>
      <c r="L2561" s="189">
        <f t="shared" ref="L2561:L2605" si="172">ROUND(H2561*K2561,2)</f>
        <v>127.88</v>
      </c>
      <c r="M2561" s="189"/>
      <c r="N2561" s="189">
        <f t="shared" ref="N2561:N2605" si="173">L2561-M2561</f>
        <v>127.88</v>
      </c>
    </row>
    <row r="2562" spans="1:14">
      <c r="A2562" s="191" t="s">
        <v>2075</v>
      </c>
      <c r="B2562" s="191" t="s">
        <v>2268</v>
      </c>
      <c r="C2562" s="191">
        <v>6</v>
      </c>
      <c r="D2562" s="217" t="s">
        <v>2448</v>
      </c>
      <c r="E2562" s="189"/>
      <c r="F2562" s="209"/>
      <c r="G2562" s="218">
        <v>9.7</v>
      </c>
      <c r="H2562" s="209">
        <f t="shared" si="170"/>
        <v>9.7</v>
      </c>
      <c r="I2562" s="189"/>
      <c r="J2562" s="189">
        <f t="shared" si="171"/>
        <v>9.7</v>
      </c>
      <c r="K2562" s="189">
        <v>13.75</v>
      </c>
      <c r="L2562" s="189">
        <f t="shared" si="172"/>
        <v>133.38</v>
      </c>
      <c r="M2562" s="189"/>
      <c r="N2562" s="189">
        <f t="shared" si="173"/>
        <v>133.38</v>
      </c>
    </row>
    <row r="2563" spans="1:14">
      <c r="A2563" s="191" t="s">
        <v>2075</v>
      </c>
      <c r="B2563" s="191" t="s">
        <v>2268</v>
      </c>
      <c r="C2563" s="191">
        <v>6</v>
      </c>
      <c r="D2563" s="217" t="s">
        <v>2449</v>
      </c>
      <c r="E2563" s="189"/>
      <c r="F2563" s="209"/>
      <c r="G2563" s="216">
        <v>13.61</v>
      </c>
      <c r="H2563" s="209">
        <f t="shared" si="170"/>
        <v>13.61</v>
      </c>
      <c r="I2563" s="189"/>
      <c r="J2563" s="189">
        <f t="shared" si="171"/>
        <v>13.61</v>
      </c>
      <c r="K2563" s="189">
        <v>13.75</v>
      </c>
      <c r="L2563" s="189">
        <f t="shared" si="172"/>
        <v>187.14</v>
      </c>
      <c r="M2563" s="189"/>
      <c r="N2563" s="189">
        <f t="shared" si="173"/>
        <v>187.14</v>
      </c>
    </row>
    <row r="2564" spans="1:14">
      <c r="A2564" s="191" t="s">
        <v>2075</v>
      </c>
      <c r="B2564" s="191" t="s">
        <v>2268</v>
      </c>
      <c r="C2564" s="191">
        <v>6</v>
      </c>
      <c r="D2564" s="217" t="s">
        <v>2450</v>
      </c>
      <c r="E2564" s="189"/>
      <c r="F2564" s="209"/>
      <c r="G2564" s="216">
        <v>13</v>
      </c>
      <c r="H2564" s="209">
        <f t="shared" si="170"/>
        <v>13</v>
      </c>
      <c r="I2564" s="189"/>
      <c r="J2564" s="189">
        <f t="shared" si="171"/>
        <v>13</v>
      </c>
      <c r="K2564" s="189">
        <v>13.75</v>
      </c>
      <c r="L2564" s="189">
        <f t="shared" si="172"/>
        <v>178.75</v>
      </c>
      <c r="M2564" s="189"/>
      <c r="N2564" s="189">
        <f t="shared" si="173"/>
        <v>178.75</v>
      </c>
    </row>
    <row r="2565" spans="1:14">
      <c r="A2565" s="191" t="s">
        <v>2075</v>
      </c>
      <c r="B2565" s="191" t="s">
        <v>2268</v>
      </c>
      <c r="C2565" s="191">
        <v>6</v>
      </c>
      <c r="D2565" s="217" t="s">
        <v>2451</v>
      </c>
      <c r="E2565" s="189"/>
      <c r="F2565" s="209"/>
      <c r="G2565" s="216">
        <v>13.21</v>
      </c>
      <c r="H2565" s="209">
        <f t="shared" si="170"/>
        <v>13.21</v>
      </c>
      <c r="I2565" s="189"/>
      <c r="J2565" s="189">
        <f t="shared" si="171"/>
        <v>13.21</v>
      </c>
      <c r="K2565" s="189">
        <v>13.75</v>
      </c>
      <c r="L2565" s="189">
        <f t="shared" si="172"/>
        <v>181.64</v>
      </c>
      <c r="M2565" s="189"/>
      <c r="N2565" s="189">
        <f t="shared" si="173"/>
        <v>181.64</v>
      </c>
    </row>
    <row r="2566" spans="1:14">
      <c r="A2566" s="191" t="s">
        <v>2075</v>
      </c>
      <c r="B2566" s="191" t="s">
        <v>2268</v>
      </c>
      <c r="C2566" s="191">
        <v>6</v>
      </c>
      <c r="D2566" s="217" t="s">
        <v>2452</v>
      </c>
      <c r="E2566" s="189"/>
      <c r="F2566" s="209"/>
      <c r="G2566" s="216">
        <v>11.68</v>
      </c>
      <c r="H2566" s="209">
        <f t="shared" si="170"/>
        <v>11.68</v>
      </c>
      <c r="I2566" s="189"/>
      <c r="J2566" s="189">
        <f t="shared" si="171"/>
        <v>11.68</v>
      </c>
      <c r="K2566" s="189">
        <v>13.75</v>
      </c>
      <c r="L2566" s="189">
        <f t="shared" si="172"/>
        <v>160.6</v>
      </c>
      <c r="M2566" s="189"/>
      <c r="N2566" s="189">
        <f t="shared" si="173"/>
        <v>160.6</v>
      </c>
    </row>
    <row r="2567" spans="1:14">
      <c r="A2567" s="191" t="s">
        <v>2075</v>
      </c>
      <c r="B2567" s="191" t="s">
        <v>2268</v>
      </c>
      <c r="C2567" s="191">
        <v>6</v>
      </c>
      <c r="D2567" s="217" t="s">
        <v>2453</v>
      </c>
      <c r="E2567" s="189"/>
      <c r="F2567" s="209"/>
      <c r="G2567" s="216">
        <v>4.5</v>
      </c>
      <c r="H2567" s="209">
        <f t="shared" si="170"/>
        <v>4.5</v>
      </c>
      <c r="I2567" s="189"/>
      <c r="J2567" s="189">
        <f t="shared" si="171"/>
        <v>4.5</v>
      </c>
      <c r="K2567" s="189">
        <v>13.75</v>
      </c>
      <c r="L2567" s="189">
        <f t="shared" si="172"/>
        <v>61.88</v>
      </c>
      <c r="M2567" s="189"/>
      <c r="N2567" s="189">
        <f t="shared" si="173"/>
        <v>61.88</v>
      </c>
    </row>
    <row r="2568" spans="1:14">
      <c r="A2568" s="191" t="s">
        <v>2075</v>
      </c>
      <c r="B2568" s="191" t="s">
        <v>2268</v>
      </c>
      <c r="C2568" s="191">
        <v>6</v>
      </c>
      <c r="D2568" s="217" t="s">
        <v>2454</v>
      </c>
      <c r="E2568" s="189"/>
      <c r="F2568" s="209"/>
      <c r="G2568" s="216">
        <v>3.2</v>
      </c>
      <c r="H2568" s="209">
        <f t="shared" si="170"/>
        <v>3.2</v>
      </c>
      <c r="I2568" s="189"/>
      <c r="J2568" s="189">
        <f t="shared" si="171"/>
        <v>3.2</v>
      </c>
      <c r="K2568" s="189">
        <v>13.75</v>
      </c>
      <c r="L2568" s="189">
        <f t="shared" si="172"/>
        <v>44</v>
      </c>
      <c r="M2568" s="189"/>
      <c r="N2568" s="189">
        <f t="shared" si="173"/>
        <v>44</v>
      </c>
    </row>
    <row r="2569" spans="1:14">
      <c r="A2569" s="191" t="s">
        <v>2075</v>
      </c>
      <c r="B2569" s="191" t="s">
        <v>2268</v>
      </c>
      <c r="C2569" s="191">
        <v>6</v>
      </c>
      <c r="D2569" s="217" t="s">
        <v>2455</v>
      </c>
      <c r="E2569" s="189"/>
      <c r="F2569" s="209"/>
      <c r="G2569" s="216">
        <v>7</v>
      </c>
      <c r="H2569" s="209">
        <f t="shared" si="170"/>
        <v>7</v>
      </c>
      <c r="I2569" s="189"/>
      <c r="J2569" s="189">
        <f t="shared" si="171"/>
        <v>7</v>
      </c>
      <c r="K2569" s="189">
        <v>13.75</v>
      </c>
      <c r="L2569" s="189">
        <f t="shared" si="172"/>
        <v>96.25</v>
      </c>
      <c r="M2569" s="189"/>
      <c r="N2569" s="189">
        <f t="shared" si="173"/>
        <v>96.25</v>
      </c>
    </row>
    <row r="2570" spans="1:14">
      <c r="A2570" s="191" t="s">
        <v>2075</v>
      </c>
      <c r="B2570" s="191" t="s">
        <v>2268</v>
      </c>
      <c r="C2570" s="191">
        <v>6</v>
      </c>
      <c r="D2570" s="217" t="s">
        <v>2456</v>
      </c>
      <c r="E2570" s="189"/>
      <c r="F2570" s="209"/>
      <c r="G2570" s="216">
        <v>16.6</v>
      </c>
      <c r="H2570" s="209">
        <f t="shared" si="170"/>
        <v>16.6</v>
      </c>
      <c r="I2570" s="189"/>
      <c r="J2570" s="189">
        <f t="shared" si="171"/>
        <v>16.6</v>
      </c>
      <c r="K2570" s="189">
        <v>13.75</v>
      </c>
      <c r="L2570" s="189">
        <f t="shared" si="172"/>
        <v>228.25</v>
      </c>
      <c r="M2570" s="189"/>
      <c r="N2570" s="189">
        <f t="shared" si="173"/>
        <v>228.25</v>
      </c>
    </row>
    <row r="2571" spans="1:14">
      <c r="A2571" s="191" t="s">
        <v>2075</v>
      </c>
      <c r="B2571" s="191" t="s">
        <v>2268</v>
      </c>
      <c r="C2571" s="191">
        <v>6</v>
      </c>
      <c r="D2571" s="217" t="s">
        <v>2457</v>
      </c>
      <c r="E2571" s="189"/>
      <c r="F2571" s="209"/>
      <c r="G2571" s="216">
        <v>10.2</v>
      </c>
      <c r="H2571" s="209">
        <f t="shared" si="170"/>
        <v>10.2</v>
      </c>
      <c r="I2571" s="189"/>
      <c r="J2571" s="189">
        <f t="shared" si="171"/>
        <v>10.2</v>
      </c>
      <c r="K2571" s="189">
        <v>13.75</v>
      </c>
      <c r="L2571" s="189">
        <f t="shared" si="172"/>
        <v>140.25</v>
      </c>
      <c r="M2571" s="189"/>
      <c r="N2571" s="189">
        <f t="shared" si="173"/>
        <v>140.25</v>
      </c>
    </row>
    <row r="2572" spans="1:14">
      <c r="A2572" s="191" t="s">
        <v>2075</v>
      </c>
      <c r="B2572" s="191" t="s">
        <v>2268</v>
      </c>
      <c r="C2572" s="191">
        <v>6</v>
      </c>
      <c r="D2572" s="217" t="s">
        <v>2458</v>
      </c>
      <c r="E2572" s="189"/>
      <c r="F2572" s="209"/>
      <c r="G2572" s="216">
        <v>3.9</v>
      </c>
      <c r="H2572" s="209">
        <f t="shared" si="170"/>
        <v>3.9</v>
      </c>
      <c r="I2572" s="189"/>
      <c r="J2572" s="189">
        <f t="shared" si="171"/>
        <v>3.9</v>
      </c>
      <c r="K2572" s="189">
        <v>13.75</v>
      </c>
      <c r="L2572" s="189">
        <f t="shared" si="172"/>
        <v>53.63</v>
      </c>
      <c r="M2572" s="189"/>
      <c r="N2572" s="189">
        <f t="shared" si="173"/>
        <v>53.63</v>
      </c>
    </row>
    <row r="2573" spans="1:14">
      <c r="A2573" s="191" t="s">
        <v>2075</v>
      </c>
      <c r="B2573" s="191" t="s">
        <v>2268</v>
      </c>
      <c r="C2573" s="191">
        <v>6</v>
      </c>
      <c r="D2573" s="217" t="s">
        <v>2459</v>
      </c>
      <c r="E2573" s="189"/>
      <c r="F2573" s="209"/>
      <c r="G2573" s="216">
        <v>10.6</v>
      </c>
      <c r="H2573" s="209">
        <f t="shared" si="170"/>
        <v>10.6</v>
      </c>
      <c r="I2573" s="189"/>
      <c r="J2573" s="189">
        <f t="shared" si="171"/>
        <v>10.6</v>
      </c>
      <c r="K2573" s="189">
        <v>13.75</v>
      </c>
      <c r="L2573" s="189">
        <f t="shared" si="172"/>
        <v>145.75</v>
      </c>
      <c r="M2573" s="189"/>
      <c r="N2573" s="189">
        <f t="shared" si="173"/>
        <v>145.75</v>
      </c>
    </row>
    <row r="2574" spans="1:14">
      <c r="A2574" s="191" t="s">
        <v>2075</v>
      </c>
      <c r="B2574" s="191" t="s">
        <v>2268</v>
      </c>
      <c r="C2574" s="191">
        <v>6</v>
      </c>
      <c r="D2574" s="217" t="s">
        <v>2460</v>
      </c>
      <c r="E2574" s="189"/>
      <c r="F2574" s="209"/>
      <c r="G2574" s="216">
        <v>23.9</v>
      </c>
      <c r="H2574" s="209">
        <f t="shared" si="170"/>
        <v>23.9</v>
      </c>
      <c r="I2574" s="189"/>
      <c r="J2574" s="189">
        <f t="shared" si="171"/>
        <v>23.9</v>
      </c>
      <c r="K2574" s="189">
        <v>13.75</v>
      </c>
      <c r="L2574" s="189">
        <f t="shared" si="172"/>
        <v>328.63</v>
      </c>
      <c r="M2574" s="189"/>
      <c r="N2574" s="189">
        <f t="shared" si="173"/>
        <v>328.63</v>
      </c>
    </row>
    <row r="2575" spans="1:14">
      <c r="A2575" s="191" t="s">
        <v>2075</v>
      </c>
      <c r="B2575" s="191" t="s">
        <v>2268</v>
      </c>
      <c r="C2575" s="191">
        <v>6</v>
      </c>
      <c r="D2575" s="217" t="s">
        <v>2461</v>
      </c>
      <c r="E2575" s="189"/>
      <c r="F2575" s="209"/>
      <c r="G2575" s="216">
        <v>6</v>
      </c>
      <c r="H2575" s="209">
        <f t="shared" si="170"/>
        <v>6</v>
      </c>
      <c r="I2575" s="189"/>
      <c r="J2575" s="189">
        <f t="shared" si="171"/>
        <v>6</v>
      </c>
      <c r="K2575" s="189">
        <v>13.75</v>
      </c>
      <c r="L2575" s="189">
        <f t="shared" si="172"/>
        <v>82.5</v>
      </c>
      <c r="M2575" s="189"/>
      <c r="N2575" s="189">
        <f t="shared" si="173"/>
        <v>82.5</v>
      </c>
    </row>
    <row r="2576" spans="1:14">
      <c r="A2576" s="191" t="s">
        <v>2075</v>
      </c>
      <c r="B2576" s="191" t="s">
        <v>2268</v>
      </c>
      <c r="C2576" s="191">
        <v>6</v>
      </c>
      <c r="D2576" s="217" t="s">
        <v>2462</v>
      </c>
      <c r="E2576" s="189"/>
      <c r="F2576" s="209"/>
      <c r="G2576" s="216">
        <v>15</v>
      </c>
      <c r="H2576" s="209">
        <f t="shared" si="170"/>
        <v>15</v>
      </c>
      <c r="I2576" s="189"/>
      <c r="J2576" s="189">
        <f t="shared" si="171"/>
        <v>15</v>
      </c>
      <c r="K2576" s="189">
        <v>13.75</v>
      </c>
      <c r="L2576" s="189">
        <f t="shared" si="172"/>
        <v>206.25</v>
      </c>
      <c r="M2576" s="189"/>
      <c r="N2576" s="189">
        <f t="shared" si="173"/>
        <v>206.25</v>
      </c>
    </row>
    <row r="2577" spans="1:14">
      <c r="A2577" s="191" t="s">
        <v>2075</v>
      </c>
      <c r="B2577" s="191" t="s">
        <v>2268</v>
      </c>
      <c r="C2577" s="191">
        <v>6</v>
      </c>
      <c r="D2577" s="217" t="s">
        <v>2463</v>
      </c>
      <c r="E2577" s="189"/>
      <c r="F2577" s="209"/>
      <c r="G2577" s="216">
        <v>8.8</v>
      </c>
      <c r="H2577" s="209">
        <f t="shared" si="170"/>
        <v>8.8</v>
      </c>
      <c r="I2577" s="189"/>
      <c r="J2577" s="189">
        <f t="shared" si="171"/>
        <v>8.8</v>
      </c>
      <c r="K2577" s="189">
        <v>13.75</v>
      </c>
      <c r="L2577" s="189">
        <f t="shared" si="172"/>
        <v>121</v>
      </c>
      <c r="M2577" s="189"/>
      <c r="N2577" s="189">
        <f t="shared" si="173"/>
        <v>121</v>
      </c>
    </row>
    <row r="2578" spans="1:14">
      <c r="A2578" s="191" t="s">
        <v>2075</v>
      </c>
      <c r="B2578" s="191" t="s">
        <v>2268</v>
      </c>
      <c r="C2578" s="191">
        <v>6</v>
      </c>
      <c r="D2578" s="217" t="s">
        <v>2464</v>
      </c>
      <c r="E2578" s="189"/>
      <c r="F2578" s="209"/>
      <c r="G2578" s="216">
        <v>6.15</v>
      </c>
      <c r="H2578" s="209">
        <f t="shared" si="170"/>
        <v>6.15</v>
      </c>
      <c r="I2578" s="189"/>
      <c r="J2578" s="189">
        <f t="shared" si="171"/>
        <v>6.15</v>
      </c>
      <c r="K2578" s="189">
        <v>13.75</v>
      </c>
      <c r="L2578" s="189">
        <f t="shared" si="172"/>
        <v>84.56</v>
      </c>
      <c r="M2578" s="189"/>
      <c r="N2578" s="189">
        <f t="shared" si="173"/>
        <v>84.56</v>
      </c>
    </row>
    <row r="2579" spans="1:14">
      <c r="A2579" s="191" t="s">
        <v>2075</v>
      </c>
      <c r="B2579" s="191" t="s">
        <v>2268</v>
      </c>
      <c r="C2579" s="191">
        <v>6</v>
      </c>
      <c r="D2579" s="217" t="s">
        <v>2465</v>
      </c>
      <c r="E2579" s="189"/>
      <c r="F2579" s="209"/>
      <c r="G2579" s="216">
        <v>9.2</v>
      </c>
      <c r="H2579" s="209">
        <f t="shared" si="170"/>
        <v>9.2</v>
      </c>
      <c r="I2579" s="189"/>
      <c r="J2579" s="189">
        <f t="shared" si="171"/>
        <v>9.2</v>
      </c>
      <c r="K2579" s="189">
        <v>13.75</v>
      </c>
      <c r="L2579" s="189">
        <f t="shared" si="172"/>
        <v>126.5</v>
      </c>
      <c r="M2579" s="189"/>
      <c r="N2579" s="189">
        <f t="shared" si="173"/>
        <v>126.5</v>
      </c>
    </row>
    <row r="2580" spans="1:14">
      <c r="A2580" s="191" t="s">
        <v>2075</v>
      </c>
      <c r="B2580" s="191" t="s">
        <v>2268</v>
      </c>
      <c r="C2580" s="191">
        <v>6</v>
      </c>
      <c r="D2580" s="217" t="s">
        <v>2466</v>
      </c>
      <c r="E2580" s="189"/>
      <c r="F2580" s="209"/>
      <c r="G2580" s="216">
        <v>9.5</v>
      </c>
      <c r="H2580" s="209">
        <f t="shared" si="170"/>
        <v>9.5</v>
      </c>
      <c r="I2580" s="189"/>
      <c r="J2580" s="189">
        <f t="shared" si="171"/>
        <v>9.5</v>
      </c>
      <c r="K2580" s="189">
        <v>13.75</v>
      </c>
      <c r="L2580" s="189">
        <f t="shared" si="172"/>
        <v>130.63</v>
      </c>
      <c r="M2580" s="189"/>
      <c r="N2580" s="189">
        <f t="shared" si="173"/>
        <v>130.63</v>
      </c>
    </row>
    <row r="2581" spans="1:14">
      <c r="A2581" s="191" t="s">
        <v>2075</v>
      </c>
      <c r="B2581" s="191" t="s">
        <v>2268</v>
      </c>
      <c r="C2581" s="191">
        <v>6</v>
      </c>
      <c r="D2581" s="217" t="s">
        <v>2467</v>
      </c>
      <c r="E2581" s="189"/>
      <c r="F2581" s="209"/>
      <c r="G2581" s="216">
        <v>4.28</v>
      </c>
      <c r="H2581" s="209">
        <f t="shared" si="170"/>
        <v>4.28</v>
      </c>
      <c r="I2581" s="189"/>
      <c r="J2581" s="189">
        <f t="shared" si="171"/>
        <v>4.28</v>
      </c>
      <c r="K2581" s="189">
        <v>13.75</v>
      </c>
      <c r="L2581" s="189">
        <f t="shared" si="172"/>
        <v>58.85</v>
      </c>
      <c r="M2581" s="189"/>
      <c r="N2581" s="189">
        <f t="shared" si="173"/>
        <v>58.85</v>
      </c>
    </row>
    <row r="2582" spans="1:14">
      <c r="A2582" s="191" t="s">
        <v>2075</v>
      </c>
      <c r="B2582" s="191" t="s">
        <v>2268</v>
      </c>
      <c r="C2582" s="191">
        <v>6</v>
      </c>
      <c r="D2582" s="217" t="s">
        <v>2468</v>
      </c>
      <c r="E2582" s="189"/>
      <c r="F2582" s="209"/>
      <c r="G2582" s="216">
        <v>4.93</v>
      </c>
      <c r="H2582" s="209">
        <f t="shared" si="170"/>
        <v>4.93</v>
      </c>
      <c r="I2582" s="189"/>
      <c r="J2582" s="189">
        <f t="shared" si="171"/>
        <v>4.93</v>
      </c>
      <c r="K2582" s="189">
        <v>13.75</v>
      </c>
      <c r="L2582" s="189">
        <f t="shared" si="172"/>
        <v>67.79</v>
      </c>
      <c r="M2582" s="189"/>
      <c r="N2582" s="189">
        <f t="shared" si="173"/>
        <v>67.79</v>
      </c>
    </row>
    <row r="2583" spans="1:14">
      <c r="A2583" s="191" t="s">
        <v>2075</v>
      </c>
      <c r="B2583" s="191" t="s">
        <v>2268</v>
      </c>
      <c r="C2583" s="191">
        <v>6</v>
      </c>
      <c r="D2583" s="217" t="s">
        <v>2469</v>
      </c>
      <c r="E2583" s="189"/>
      <c r="F2583" s="209"/>
      <c r="G2583" s="216">
        <v>7.2</v>
      </c>
      <c r="H2583" s="209">
        <f t="shared" si="170"/>
        <v>7.2</v>
      </c>
      <c r="I2583" s="189"/>
      <c r="J2583" s="189">
        <f t="shared" si="171"/>
        <v>7.2</v>
      </c>
      <c r="K2583" s="189">
        <v>13.75</v>
      </c>
      <c r="L2583" s="189">
        <f t="shared" si="172"/>
        <v>99</v>
      </c>
      <c r="M2583" s="189"/>
      <c r="N2583" s="189">
        <f t="shared" si="173"/>
        <v>99</v>
      </c>
    </row>
    <row r="2584" spans="1:14">
      <c r="A2584" s="191" t="s">
        <v>2075</v>
      </c>
      <c r="B2584" s="191" t="s">
        <v>2268</v>
      </c>
      <c r="C2584" s="191">
        <v>6</v>
      </c>
      <c r="D2584" s="217" t="s">
        <v>2470</v>
      </c>
      <c r="E2584" s="189"/>
      <c r="F2584" s="209"/>
      <c r="G2584" s="216">
        <v>4.89</v>
      </c>
      <c r="H2584" s="209">
        <f t="shared" si="170"/>
        <v>4.89</v>
      </c>
      <c r="I2584" s="189"/>
      <c r="J2584" s="189">
        <f t="shared" si="171"/>
        <v>4.89</v>
      </c>
      <c r="K2584" s="189">
        <v>13.75</v>
      </c>
      <c r="L2584" s="189">
        <f t="shared" si="172"/>
        <v>67.24</v>
      </c>
      <c r="M2584" s="189"/>
      <c r="N2584" s="189">
        <f t="shared" si="173"/>
        <v>67.24</v>
      </c>
    </row>
    <row r="2585" spans="1:14">
      <c r="A2585" s="191" t="s">
        <v>2075</v>
      </c>
      <c r="B2585" s="191" t="s">
        <v>2268</v>
      </c>
      <c r="C2585" s="191">
        <v>6</v>
      </c>
      <c r="D2585" s="217" t="s">
        <v>2471</v>
      </c>
      <c r="E2585" s="189"/>
      <c r="F2585" s="209"/>
      <c r="G2585" s="216">
        <v>6.25</v>
      </c>
      <c r="H2585" s="209">
        <f t="shared" si="170"/>
        <v>6.25</v>
      </c>
      <c r="I2585" s="189"/>
      <c r="J2585" s="189">
        <f t="shared" si="171"/>
        <v>6.25</v>
      </c>
      <c r="K2585" s="189">
        <v>13.75</v>
      </c>
      <c r="L2585" s="189">
        <f t="shared" si="172"/>
        <v>85.94</v>
      </c>
      <c r="M2585" s="189"/>
      <c r="N2585" s="189">
        <f t="shared" si="173"/>
        <v>85.94</v>
      </c>
    </row>
    <row r="2586" spans="1:14">
      <c r="A2586" s="191" t="s">
        <v>2075</v>
      </c>
      <c r="B2586" s="191" t="s">
        <v>2268</v>
      </c>
      <c r="C2586" s="191">
        <v>6</v>
      </c>
      <c r="D2586" s="217" t="s">
        <v>2472</v>
      </c>
      <c r="E2586" s="189"/>
      <c r="F2586" s="209"/>
      <c r="G2586" s="216">
        <v>18.8</v>
      </c>
      <c r="H2586" s="209">
        <f t="shared" si="170"/>
        <v>18.8</v>
      </c>
      <c r="I2586" s="189"/>
      <c r="J2586" s="189">
        <f t="shared" si="171"/>
        <v>18.8</v>
      </c>
      <c r="K2586" s="189">
        <v>13.75</v>
      </c>
      <c r="L2586" s="189">
        <f t="shared" si="172"/>
        <v>258.5</v>
      </c>
      <c r="M2586" s="189"/>
      <c r="N2586" s="189">
        <f t="shared" si="173"/>
        <v>258.5</v>
      </c>
    </row>
    <row r="2587" spans="1:14">
      <c r="A2587" s="191" t="s">
        <v>2075</v>
      </c>
      <c r="B2587" s="191" t="s">
        <v>2268</v>
      </c>
      <c r="C2587" s="191">
        <v>6</v>
      </c>
      <c r="D2587" s="217" t="s">
        <v>2473</v>
      </c>
      <c r="E2587" s="189"/>
      <c r="F2587" s="209"/>
      <c r="G2587" s="216">
        <v>3.23</v>
      </c>
      <c r="H2587" s="209">
        <f t="shared" si="170"/>
        <v>3.23</v>
      </c>
      <c r="I2587" s="189"/>
      <c r="J2587" s="189">
        <f t="shared" si="171"/>
        <v>3.23</v>
      </c>
      <c r="K2587" s="189">
        <v>13.75</v>
      </c>
      <c r="L2587" s="189">
        <f t="shared" si="172"/>
        <v>44.41</v>
      </c>
      <c r="M2587" s="189"/>
      <c r="N2587" s="189">
        <f t="shared" si="173"/>
        <v>44.41</v>
      </c>
    </row>
    <row r="2588" spans="1:14">
      <c r="A2588" s="191" t="s">
        <v>2075</v>
      </c>
      <c r="B2588" s="191" t="s">
        <v>2268</v>
      </c>
      <c r="C2588" s="191">
        <v>6</v>
      </c>
      <c r="D2588" s="217" t="s">
        <v>2474</v>
      </c>
      <c r="E2588" s="189"/>
      <c r="F2588" s="209"/>
      <c r="G2588" s="216">
        <v>7.66</v>
      </c>
      <c r="H2588" s="209">
        <f t="shared" si="170"/>
        <v>7.66</v>
      </c>
      <c r="I2588" s="189"/>
      <c r="J2588" s="189">
        <f t="shared" si="171"/>
        <v>7.66</v>
      </c>
      <c r="K2588" s="189">
        <v>13.75</v>
      </c>
      <c r="L2588" s="189">
        <f t="shared" si="172"/>
        <v>105.33</v>
      </c>
      <c r="M2588" s="189"/>
      <c r="N2588" s="189">
        <f t="shared" si="173"/>
        <v>105.33</v>
      </c>
    </row>
    <row r="2589" spans="1:14">
      <c r="A2589" s="191" t="s">
        <v>2075</v>
      </c>
      <c r="B2589" s="191" t="s">
        <v>2268</v>
      </c>
      <c r="C2589" s="191">
        <v>6</v>
      </c>
      <c r="D2589" s="217" t="s">
        <v>2475</v>
      </c>
      <c r="E2589" s="189"/>
      <c r="F2589" s="209"/>
      <c r="G2589" s="216">
        <v>5.3</v>
      </c>
      <c r="H2589" s="209">
        <f t="shared" si="170"/>
        <v>5.3</v>
      </c>
      <c r="I2589" s="189"/>
      <c r="J2589" s="189">
        <f t="shared" si="171"/>
        <v>5.3</v>
      </c>
      <c r="K2589" s="189">
        <v>13.75</v>
      </c>
      <c r="L2589" s="189">
        <f t="shared" si="172"/>
        <v>72.88</v>
      </c>
      <c r="M2589" s="189"/>
      <c r="N2589" s="189">
        <f t="shared" si="173"/>
        <v>72.88</v>
      </c>
    </row>
    <row r="2590" spans="1:14">
      <c r="A2590" s="210" t="s">
        <v>2075</v>
      </c>
      <c r="B2590" s="27" t="s">
        <v>2268</v>
      </c>
      <c r="C2590" s="27">
        <v>7</v>
      </c>
      <c r="D2590" s="217" t="s">
        <v>2476</v>
      </c>
      <c r="E2590" s="189"/>
      <c r="F2590" s="209"/>
      <c r="G2590" s="218">
        <v>0.56</v>
      </c>
      <c r="H2590" s="209">
        <f t="shared" si="170"/>
        <v>0.56</v>
      </c>
      <c r="I2590" s="189"/>
      <c r="J2590" s="189">
        <f t="shared" si="171"/>
        <v>0.56</v>
      </c>
      <c r="K2590" s="189">
        <v>13.75</v>
      </c>
      <c r="L2590" s="189">
        <f t="shared" si="172"/>
        <v>7.7</v>
      </c>
      <c r="M2590" s="189"/>
      <c r="N2590" s="189">
        <f t="shared" si="173"/>
        <v>7.7</v>
      </c>
    </row>
    <row r="2591" spans="1:14">
      <c r="A2591" s="210" t="s">
        <v>2075</v>
      </c>
      <c r="B2591" s="27" t="s">
        <v>2268</v>
      </c>
      <c r="C2591" s="27">
        <v>7</v>
      </c>
      <c r="D2591" s="217" t="s">
        <v>2477</v>
      </c>
      <c r="E2591" s="189"/>
      <c r="F2591" s="209"/>
      <c r="G2591" s="216">
        <v>0.84</v>
      </c>
      <c r="H2591" s="209">
        <f t="shared" si="170"/>
        <v>0.84</v>
      </c>
      <c r="I2591" s="189"/>
      <c r="J2591" s="189">
        <f t="shared" si="171"/>
        <v>0.84</v>
      </c>
      <c r="K2591" s="189">
        <v>13.75</v>
      </c>
      <c r="L2591" s="189">
        <f t="shared" si="172"/>
        <v>11.55</v>
      </c>
      <c r="M2591" s="189"/>
      <c r="N2591" s="189">
        <f t="shared" si="173"/>
        <v>11.55</v>
      </c>
    </row>
    <row r="2592" spans="1:14">
      <c r="A2592" s="210" t="s">
        <v>2075</v>
      </c>
      <c r="B2592" s="27" t="s">
        <v>2268</v>
      </c>
      <c r="C2592" s="27">
        <v>7</v>
      </c>
      <c r="D2592" s="217" t="s">
        <v>2478</v>
      </c>
      <c r="E2592" s="189"/>
      <c r="F2592" s="209"/>
      <c r="G2592" s="216">
        <v>1.12</v>
      </c>
      <c r="H2592" s="209">
        <f t="shared" si="170"/>
        <v>1.12</v>
      </c>
      <c r="I2592" s="189"/>
      <c r="J2592" s="189">
        <f t="shared" si="171"/>
        <v>1.12</v>
      </c>
      <c r="K2592" s="189">
        <v>13.75</v>
      </c>
      <c r="L2592" s="189">
        <f t="shared" si="172"/>
        <v>15.4</v>
      </c>
      <c r="M2592" s="189"/>
      <c r="N2592" s="189">
        <f t="shared" si="173"/>
        <v>15.4</v>
      </c>
    </row>
    <row r="2593" spans="1:14">
      <c r="A2593" s="210" t="s">
        <v>2075</v>
      </c>
      <c r="B2593" s="27" t="s">
        <v>2268</v>
      </c>
      <c r="C2593" s="27">
        <v>7</v>
      </c>
      <c r="D2593" s="217" t="s">
        <v>931</v>
      </c>
      <c r="E2593" s="189"/>
      <c r="F2593" s="209"/>
      <c r="G2593" s="216">
        <v>0.56</v>
      </c>
      <c r="H2593" s="209">
        <f t="shared" si="170"/>
        <v>0.56</v>
      </c>
      <c r="I2593" s="189"/>
      <c r="J2593" s="189">
        <f t="shared" si="171"/>
        <v>0.56</v>
      </c>
      <c r="K2593" s="189">
        <v>13.75</v>
      </c>
      <c r="L2593" s="189">
        <f t="shared" si="172"/>
        <v>7.7</v>
      </c>
      <c r="M2593" s="189"/>
      <c r="N2593" s="189">
        <f t="shared" si="173"/>
        <v>7.7</v>
      </c>
    </row>
    <row r="2594" spans="1:14">
      <c r="A2594" s="210" t="s">
        <v>2075</v>
      </c>
      <c r="B2594" s="27" t="s">
        <v>2268</v>
      </c>
      <c r="C2594" s="27">
        <v>7</v>
      </c>
      <c r="D2594" s="217" t="s">
        <v>2479</v>
      </c>
      <c r="E2594" s="189"/>
      <c r="F2594" s="209"/>
      <c r="G2594" s="216">
        <v>3.08</v>
      </c>
      <c r="H2594" s="209">
        <f t="shared" si="170"/>
        <v>3.08</v>
      </c>
      <c r="I2594" s="189"/>
      <c r="J2594" s="189">
        <f t="shared" si="171"/>
        <v>3.08</v>
      </c>
      <c r="K2594" s="189">
        <v>13.75</v>
      </c>
      <c r="L2594" s="189">
        <f t="shared" si="172"/>
        <v>42.35</v>
      </c>
      <c r="M2594" s="189"/>
      <c r="N2594" s="189">
        <f t="shared" si="173"/>
        <v>42.35</v>
      </c>
    </row>
    <row r="2595" spans="1:14">
      <c r="A2595" s="210" t="s">
        <v>2075</v>
      </c>
      <c r="B2595" s="27" t="s">
        <v>2268</v>
      </c>
      <c r="C2595" s="27">
        <v>7</v>
      </c>
      <c r="D2595" s="217" t="s">
        <v>2480</v>
      </c>
      <c r="E2595" s="189"/>
      <c r="F2595" s="209"/>
      <c r="G2595" s="216">
        <v>0.56</v>
      </c>
      <c r="H2595" s="209">
        <f t="shared" si="170"/>
        <v>0.56</v>
      </c>
      <c r="I2595" s="189"/>
      <c r="J2595" s="189">
        <f t="shared" si="171"/>
        <v>0.56</v>
      </c>
      <c r="K2595" s="189">
        <v>13.75</v>
      </c>
      <c r="L2595" s="189">
        <f t="shared" si="172"/>
        <v>7.7</v>
      </c>
      <c r="M2595" s="189"/>
      <c r="N2595" s="189">
        <f t="shared" si="173"/>
        <v>7.7</v>
      </c>
    </row>
    <row r="2596" spans="1:14">
      <c r="A2596" s="210" t="s">
        <v>2075</v>
      </c>
      <c r="B2596" s="27" t="s">
        <v>2268</v>
      </c>
      <c r="C2596" s="27">
        <v>7</v>
      </c>
      <c r="D2596" s="217" t="s">
        <v>2481</v>
      </c>
      <c r="E2596" s="189"/>
      <c r="F2596" s="209"/>
      <c r="G2596" s="216">
        <v>0.84</v>
      </c>
      <c r="H2596" s="209">
        <f t="shared" si="170"/>
        <v>0.84</v>
      </c>
      <c r="I2596" s="189"/>
      <c r="J2596" s="189">
        <f t="shared" si="171"/>
        <v>0.84</v>
      </c>
      <c r="K2596" s="189">
        <v>13.75</v>
      </c>
      <c r="L2596" s="189">
        <f t="shared" si="172"/>
        <v>11.55</v>
      </c>
      <c r="M2596" s="189"/>
      <c r="N2596" s="189">
        <f t="shared" si="173"/>
        <v>11.55</v>
      </c>
    </row>
    <row r="2597" spans="1:14">
      <c r="A2597" s="210" t="s">
        <v>2075</v>
      </c>
      <c r="B2597" s="27" t="s">
        <v>2268</v>
      </c>
      <c r="C2597" s="27">
        <v>7</v>
      </c>
      <c r="D2597" s="217" t="s">
        <v>2482</v>
      </c>
      <c r="E2597" s="189"/>
      <c r="F2597" s="209"/>
      <c r="G2597" s="216">
        <v>0.84</v>
      </c>
      <c r="H2597" s="209">
        <f t="shared" si="170"/>
        <v>0.84</v>
      </c>
      <c r="I2597" s="189"/>
      <c r="J2597" s="189">
        <f t="shared" si="171"/>
        <v>0.84</v>
      </c>
      <c r="K2597" s="189">
        <v>13.75</v>
      </c>
      <c r="L2597" s="189">
        <f t="shared" si="172"/>
        <v>11.55</v>
      </c>
      <c r="M2597" s="189"/>
      <c r="N2597" s="189">
        <f t="shared" si="173"/>
        <v>11.55</v>
      </c>
    </row>
    <row r="2598" spans="1:14">
      <c r="A2598" s="210" t="s">
        <v>2075</v>
      </c>
      <c r="B2598" s="27" t="s">
        <v>2268</v>
      </c>
      <c r="C2598" s="27">
        <v>7</v>
      </c>
      <c r="D2598" s="217" t="s">
        <v>2483</v>
      </c>
      <c r="E2598" s="189"/>
      <c r="F2598" s="209"/>
      <c r="G2598" s="216">
        <v>1.68</v>
      </c>
      <c r="H2598" s="209">
        <f t="shared" si="170"/>
        <v>1.68</v>
      </c>
      <c r="I2598" s="189"/>
      <c r="J2598" s="189">
        <f t="shared" si="171"/>
        <v>1.68</v>
      </c>
      <c r="K2598" s="189">
        <v>13.75</v>
      </c>
      <c r="L2598" s="189">
        <f t="shared" si="172"/>
        <v>23.1</v>
      </c>
      <c r="M2598" s="189"/>
      <c r="N2598" s="189">
        <f t="shared" si="173"/>
        <v>23.1</v>
      </c>
    </row>
    <row r="2599" spans="1:14">
      <c r="A2599" s="210" t="s">
        <v>2075</v>
      </c>
      <c r="B2599" s="27" t="s">
        <v>2268</v>
      </c>
      <c r="C2599" s="27">
        <v>7</v>
      </c>
      <c r="D2599" s="217" t="s">
        <v>2484</v>
      </c>
      <c r="E2599" s="189"/>
      <c r="F2599" s="209"/>
      <c r="G2599" s="216">
        <v>0.56</v>
      </c>
      <c r="H2599" s="209">
        <f t="shared" si="170"/>
        <v>0.56</v>
      </c>
      <c r="I2599" s="189"/>
      <c r="J2599" s="189">
        <f t="shared" si="171"/>
        <v>0.56</v>
      </c>
      <c r="K2599" s="189">
        <v>13.75</v>
      </c>
      <c r="L2599" s="189">
        <f t="shared" si="172"/>
        <v>7.7</v>
      </c>
      <c r="M2599" s="189"/>
      <c r="N2599" s="189">
        <f t="shared" si="173"/>
        <v>7.7</v>
      </c>
    </row>
    <row r="2600" spans="1:14">
      <c r="A2600" s="210" t="s">
        <v>2075</v>
      </c>
      <c r="B2600" s="27" t="s">
        <v>2268</v>
      </c>
      <c r="C2600" s="27">
        <v>7</v>
      </c>
      <c r="D2600" s="217" t="s">
        <v>411</v>
      </c>
      <c r="E2600" s="189"/>
      <c r="F2600" s="209"/>
      <c r="G2600" s="216">
        <v>0.84</v>
      </c>
      <c r="H2600" s="209">
        <f t="shared" si="170"/>
        <v>0.84</v>
      </c>
      <c r="I2600" s="189"/>
      <c r="J2600" s="189">
        <f t="shared" si="171"/>
        <v>0.84</v>
      </c>
      <c r="K2600" s="189">
        <v>13.75</v>
      </c>
      <c r="L2600" s="189">
        <f t="shared" si="172"/>
        <v>11.55</v>
      </c>
      <c r="M2600" s="189"/>
      <c r="N2600" s="189">
        <f t="shared" si="173"/>
        <v>11.55</v>
      </c>
    </row>
    <row r="2601" spans="1:14">
      <c r="A2601" s="210" t="s">
        <v>2075</v>
      </c>
      <c r="B2601" s="27" t="s">
        <v>2268</v>
      </c>
      <c r="C2601" s="27">
        <v>7</v>
      </c>
      <c r="D2601" s="217" t="s">
        <v>426</v>
      </c>
      <c r="E2601" s="189"/>
      <c r="F2601" s="209"/>
      <c r="G2601" s="216">
        <v>1.12</v>
      </c>
      <c r="H2601" s="209">
        <f t="shared" si="170"/>
        <v>1.12</v>
      </c>
      <c r="I2601" s="189"/>
      <c r="J2601" s="189">
        <f t="shared" si="171"/>
        <v>1.12</v>
      </c>
      <c r="K2601" s="189">
        <v>13.75</v>
      </c>
      <c r="L2601" s="189">
        <f t="shared" si="172"/>
        <v>15.4</v>
      </c>
      <c r="M2601" s="189"/>
      <c r="N2601" s="189">
        <f t="shared" si="173"/>
        <v>15.4</v>
      </c>
    </row>
    <row r="2602" spans="1:14">
      <c r="A2602" s="210" t="s">
        <v>2075</v>
      </c>
      <c r="B2602" s="27" t="s">
        <v>2268</v>
      </c>
      <c r="C2602" s="27">
        <v>7</v>
      </c>
      <c r="D2602" s="217" t="s">
        <v>2485</v>
      </c>
      <c r="E2602" s="189"/>
      <c r="F2602" s="209"/>
      <c r="G2602" s="216">
        <v>0.84</v>
      </c>
      <c r="H2602" s="209">
        <f t="shared" si="170"/>
        <v>0.84</v>
      </c>
      <c r="I2602" s="189"/>
      <c r="J2602" s="189">
        <f t="shared" si="171"/>
        <v>0.84</v>
      </c>
      <c r="K2602" s="189">
        <v>13.75</v>
      </c>
      <c r="L2602" s="189">
        <f t="shared" si="172"/>
        <v>11.55</v>
      </c>
      <c r="M2602" s="189"/>
      <c r="N2602" s="189">
        <f t="shared" si="173"/>
        <v>11.55</v>
      </c>
    </row>
    <row r="2603" spans="1:14">
      <c r="A2603" s="210" t="s">
        <v>2075</v>
      </c>
      <c r="B2603" s="27" t="s">
        <v>2268</v>
      </c>
      <c r="C2603" s="27">
        <v>7</v>
      </c>
      <c r="D2603" s="217" t="s">
        <v>2486</v>
      </c>
      <c r="E2603" s="189"/>
      <c r="F2603" s="209"/>
      <c r="G2603" s="216">
        <v>0.28</v>
      </c>
      <c r="H2603" s="209">
        <f t="shared" si="170"/>
        <v>0.28</v>
      </c>
      <c r="I2603" s="189"/>
      <c r="J2603" s="189">
        <f t="shared" si="171"/>
        <v>0.28</v>
      </c>
      <c r="K2603" s="189">
        <v>13.75</v>
      </c>
      <c r="L2603" s="189">
        <f t="shared" si="172"/>
        <v>3.85</v>
      </c>
      <c r="M2603" s="189"/>
      <c r="N2603" s="189">
        <f t="shared" si="173"/>
        <v>3.85</v>
      </c>
    </row>
    <row r="2604" spans="1:14">
      <c r="A2604" s="210" t="s">
        <v>2075</v>
      </c>
      <c r="B2604" s="27" t="s">
        <v>2268</v>
      </c>
      <c r="C2604" s="27">
        <v>7</v>
      </c>
      <c r="D2604" s="217" t="s">
        <v>2487</v>
      </c>
      <c r="E2604" s="189"/>
      <c r="F2604" s="209"/>
      <c r="G2604" s="216">
        <v>1.68</v>
      </c>
      <c r="H2604" s="209">
        <f t="shared" si="170"/>
        <v>1.68</v>
      </c>
      <c r="I2604" s="189"/>
      <c r="J2604" s="189">
        <f t="shared" si="171"/>
        <v>1.68</v>
      </c>
      <c r="K2604" s="189">
        <v>13.75</v>
      </c>
      <c r="L2604" s="189">
        <f t="shared" si="172"/>
        <v>23.1</v>
      </c>
      <c r="M2604" s="189"/>
      <c r="N2604" s="189">
        <f t="shared" si="173"/>
        <v>23.1</v>
      </c>
    </row>
    <row r="2605" spans="1:14">
      <c r="A2605" s="210" t="s">
        <v>2075</v>
      </c>
      <c r="B2605" s="27" t="s">
        <v>2268</v>
      </c>
      <c r="C2605" s="27">
        <v>7</v>
      </c>
      <c r="D2605" s="217" t="s">
        <v>2488</v>
      </c>
      <c r="E2605" s="189"/>
      <c r="F2605" s="209"/>
      <c r="G2605" s="216">
        <v>1.12</v>
      </c>
      <c r="H2605" s="209">
        <f t="shared" si="170"/>
        <v>1.12</v>
      </c>
      <c r="I2605" s="189"/>
      <c r="J2605" s="189">
        <f t="shared" ref="J2605:J2667" si="174">H2605-I2605</f>
        <v>1.12</v>
      </c>
      <c r="K2605" s="189">
        <v>13.75</v>
      </c>
      <c r="L2605" s="189">
        <f t="shared" si="172"/>
        <v>15.4</v>
      </c>
      <c r="M2605" s="189"/>
      <c r="N2605" s="189">
        <f t="shared" si="173"/>
        <v>15.4</v>
      </c>
    </row>
    <row r="2606" spans="1:14">
      <c r="A2606" s="210" t="s">
        <v>2075</v>
      </c>
      <c r="B2606" s="27" t="s">
        <v>2268</v>
      </c>
      <c r="C2606" s="27">
        <v>7</v>
      </c>
      <c r="D2606" s="217" t="s">
        <v>2489</v>
      </c>
      <c r="E2606" s="189"/>
      <c r="F2606" s="209"/>
      <c r="G2606" s="216">
        <v>0.28</v>
      </c>
      <c r="H2606" s="209">
        <f t="shared" ref="H2606:H2668" si="175">SUBTOTAL(9,E2606:G2606)</f>
        <v>0.28</v>
      </c>
      <c r="I2606" s="189"/>
      <c r="J2606" s="189">
        <f t="shared" si="174"/>
        <v>0.28</v>
      </c>
      <c r="K2606" s="189">
        <v>13.75</v>
      </c>
      <c r="L2606" s="189">
        <f t="shared" ref="L2606:L2668" si="176">ROUND(H2606*K2606,2)</f>
        <v>3.85</v>
      </c>
      <c r="M2606" s="189"/>
      <c r="N2606" s="189">
        <f t="shared" ref="N2606:N2668" si="177">L2606-M2606</f>
        <v>3.85</v>
      </c>
    </row>
    <row r="2607" spans="1:14">
      <c r="A2607" s="210" t="s">
        <v>2075</v>
      </c>
      <c r="B2607" s="27" t="s">
        <v>2268</v>
      </c>
      <c r="C2607" s="27">
        <v>7</v>
      </c>
      <c r="D2607" s="217" t="s">
        <v>2490</v>
      </c>
      <c r="E2607" s="189"/>
      <c r="F2607" s="209"/>
      <c r="G2607" s="216">
        <v>1.96</v>
      </c>
      <c r="H2607" s="209">
        <f t="shared" si="175"/>
        <v>1.96</v>
      </c>
      <c r="I2607" s="189"/>
      <c r="J2607" s="189">
        <f t="shared" si="174"/>
        <v>1.96</v>
      </c>
      <c r="K2607" s="189">
        <v>13.75</v>
      </c>
      <c r="L2607" s="189">
        <f t="shared" si="176"/>
        <v>26.95</v>
      </c>
      <c r="M2607" s="189"/>
      <c r="N2607" s="189">
        <f t="shared" si="177"/>
        <v>26.95</v>
      </c>
    </row>
    <row r="2608" spans="1:14">
      <c r="A2608" s="210" t="s">
        <v>2075</v>
      </c>
      <c r="B2608" s="27" t="s">
        <v>2268</v>
      </c>
      <c r="C2608" s="27">
        <v>7</v>
      </c>
      <c r="D2608" s="217" t="s">
        <v>2491</v>
      </c>
      <c r="E2608" s="189"/>
      <c r="F2608" s="209"/>
      <c r="G2608" s="216">
        <v>1.4</v>
      </c>
      <c r="H2608" s="209">
        <f t="shared" si="175"/>
        <v>1.4</v>
      </c>
      <c r="I2608" s="189"/>
      <c r="J2608" s="189">
        <f t="shared" si="174"/>
        <v>1.4</v>
      </c>
      <c r="K2608" s="189">
        <v>13.75</v>
      </c>
      <c r="L2608" s="189">
        <f t="shared" si="176"/>
        <v>19.25</v>
      </c>
      <c r="M2608" s="189"/>
      <c r="N2608" s="189">
        <f t="shared" si="177"/>
        <v>19.25</v>
      </c>
    </row>
    <row r="2609" spans="1:14">
      <c r="A2609" s="210" t="s">
        <v>2075</v>
      </c>
      <c r="B2609" s="27" t="s">
        <v>2268</v>
      </c>
      <c r="C2609" s="27">
        <v>7</v>
      </c>
      <c r="D2609" s="217" t="s">
        <v>2492</v>
      </c>
      <c r="E2609" s="189"/>
      <c r="F2609" s="209"/>
      <c r="G2609" s="216">
        <v>1.4</v>
      </c>
      <c r="H2609" s="209">
        <f t="shared" si="175"/>
        <v>1.4</v>
      </c>
      <c r="I2609" s="189"/>
      <c r="J2609" s="189">
        <f t="shared" si="174"/>
        <v>1.4</v>
      </c>
      <c r="K2609" s="189">
        <v>13.75</v>
      </c>
      <c r="L2609" s="189">
        <f t="shared" si="176"/>
        <v>19.25</v>
      </c>
      <c r="M2609" s="189"/>
      <c r="N2609" s="189">
        <f t="shared" si="177"/>
        <v>19.25</v>
      </c>
    </row>
    <row r="2610" spans="1:14">
      <c r="A2610" s="210" t="s">
        <v>2075</v>
      </c>
      <c r="B2610" s="27" t="s">
        <v>2268</v>
      </c>
      <c r="C2610" s="27">
        <v>7</v>
      </c>
      <c r="D2610" s="217" t="s">
        <v>2493</v>
      </c>
      <c r="E2610" s="189"/>
      <c r="F2610" s="209"/>
      <c r="G2610" s="216">
        <v>0.84</v>
      </c>
      <c r="H2610" s="209">
        <f t="shared" si="175"/>
        <v>0.84</v>
      </c>
      <c r="I2610" s="189"/>
      <c r="J2610" s="189">
        <f t="shared" si="174"/>
        <v>0.84</v>
      </c>
      <c r="K2610" s="189">
        <v>13.75</v>
      </c>
      <c r="L2610" s="189">
        <f t="shared" si="176"/>
        <v>11.55</v>
      </c>
      <c r="M2610" s="189"/>
      <c r="N2610" s="189">
        <f t="shared" si="177"/>
        <v>11.55</v>
      </c>
    </row>
    <row r="2611" spans="1:14">
      <c r="A2611" s="210" t="s">
        <v>2075</v>
      </c>
      <c r="B2611" s="27" t="s">
        <v>2268</v>
      </c>
      <c r="C2611" s="27">
        <v>7</v>
      </c>
      <c r="D2611" s="217" t="s">
        <v>2494</v>
      </c>
      <c r="E2611" s="189"/>
      <c r="F2611" s="209"/>
      <c r="G2611" s="216">
        <v>1.96</v>
      </c>
      <c r="H2611" s="209">
        <f t="shared" si="175"/>
        <v>1.96</v>
      </c>
      <c r="I2611" s="189"/>
      <c r="J2611" s="189">
        <f t="shared" si="174"/>
        <v>1.96</v>
      </c>
      <c r="K2611" s="189">
        <v>13.75</v>
      </c>
      <c r="L2611" s="189">
        <f t="shared" si="176"/>
        <v>26.95</v>
      </c>
      <c r="M2611" s="189"/>
      <c r="N2611" s="189">
        <f t="shared" si="177"/>
        <v>26.95</v>
      </c>
    </row>
    <row r="2612" spans="1:14">
      <c r="A2612" s="210" t="s">
        <v>2075</v>
      </c>
      <c r="B2612" s="27" t="s">
        <v>2268</v>
      </c>
      <c r="C2612" s="27">
        <v>7</v>
      </c>
      <c r="D2612" s="217" t="s">
        <v>2495</v>
      </c>
      <c r="E2612" s="189"/>
      <c r="F2612" s="209"/>
      <c r="G2612" s="216">
        <v>1.68</v>
      </c>
      <c r="H2612" s="209">
        <f t="shared" si="175"/>
        <v>1.68</v>
      </c>
      <c r="I2612" s="189"/>
      <c r="J2612" s="189">
        <f t="shared" si="174"/>
        <v>1.68</v>
      </c>
      <c r="K2612" s="189">
        <v>13.75</v>
      </c>
      <c r="L2612" s="189">
        <f t="shared" si="176"/>
        <v>23.1</v>
      </c>
      <c r="M2612" s="189"/>
      <c r="N2612" s="189">
        <f t="shared" si="177"/>
        <v>23.1</v>
      </c>
    </row>
    <row r="2613" spans="1:14">
      <c r="A2613" s="210" t="s">
        <v>2075</v>
      </c>
      <c r="B2613" s="27" t="s">
        <v>2268</v>
      </c>
      <c r="C2613" s="27">
        <v>7</v>
      </c>
      <c r="D2613" s="217" t="s">
        <v>2496</v>
      </c>
      <c r="E2613" s="189"/>
      <c r="F2613" s="209"/>
      <c r="G2613" s="216">
        <v>1.4</v>
      </c>
      <c r="H2613" s="209">
        <f t="shared" si="175"/>
        <v>1.4</v>
      </c>
      <c r="I2613" s="189"/>
      <c r="J2613" s="189">
        <f t="shared" si="174"/>
        <v>1.4</v>
      </c>
      <c r="K2613" s="189">
        <v>13.75</v>
      </c>
      <c r="L2613" s="189">
        <f t="shared" si="176"/>
        <v>19.25</v>
      </c>
      <c r="M2613" s="189"/>
      <c r="N2613" s="189">
        <f t="shared" si="177"/>
        <v>19.25</v>
      </c>
    </row>
    <row r="2614" spans="1:14">
      <c r="A2614" s="210" t="s">
        <v>2075</v>
      </c>
      <c r="B2614" s="27" t="s">
        <v>2268</v>
      </c>
      <c r="C2614" s="27">
        <v>7</v>
      </c>
      <c r="D2614" s="217" t="s">
        <v>1574</v>
      </c>
      <c r="E2614" s="189"/>
      <c r="F2614" s="209"/>
      <c r="G2614" s="216">
        <v>1.96</v>
      </c>
      <c r="H2614" s="209">
        <f t="shared" si="175"/>
        <v>1.96</v>
      </c>
      <c r="I2614" s="189"/>
      <c r="J2614" s="189">
        <f t="shared" si="174"/>
        <v>1.96</v>
      </c>
      <c r="K2614" s="189">
        <v>13.75</v>
      </c>
      <c r="L2614" s="189">
        <f t="shared" si="176"/>
        <v>26.95</v>
      </c>
      <c r="M2614" s="189"/>
      <c r="N2614" s="189">
        <f t="shared" si="177"/>
        <v>26.95</v>
      </c>
    </row>
    <row r="2615" spans="1:14">
      <c r="A2615" s="210" t="s">
        <v>2075</v>
      </c>
      <c r="B2615" s="27" t="s">
        <v>2268</v>
      </c>
      <c r="C2615" s="27">
        <v>7</v>
      </c>
      <c r="D2615" s="217" t="s">
        <v>2497</v>
      </c>
      <c r="E2615" s="189"/>
      <c r="F2615" s="209"/>
      <c r="G2615" s="216">
        <v>0.84</v>
      </c>
      <c r="H2615" s="209">
        <f t="shared" si="175"/>
        <v>0.84</v>
      </c>
      <c r="I2615" s="189"/>
      <c r="J2615" s="189">
        <f t="shared" si="174"/>
        <v>0.84</v>
      </c>
      <c r="K2615" s="189">
        <v>13.75</v>
      </c>
      <c r="L2615" s="189">
        <f t="shared" si="176"/>
        <v>11.55</v>
      </c>
      <c r="M2615" s="189"/>
      <c r="N2615" s="189">
        <f t="shared" si="177"/>
        <v>11.55</v>
      </c>
    </row>
    <row r="2616" spans="1:14">
      <c r="A2616" s="210" t="s">
        <v>2075</v>
      </c>
      <c r="B2616" s="27" t="s">
        <v>2268</v>
      </c>
      <c r="C2616" s="27">
        <v>7</v>
      </c>
      <c r="D2616" s="217" t="s">
        <v>2498</v>
      </c>
      <c r="E2616" s="189"/>
      <c r="F2616" s="209"/>
      <c r="G2616" s="216">
        <v>1.96</v>
      </c>
      <c r="H2616" s="209">
        <f t="shared" si="175"/>
        <v>1.96</v>
      </c>
      <c r="I2616" s="189"/>
      <c r="J2616" s="189">
        <f t="shared" si="174"/>
        <v>1.96</v>
      </c>
      <c r="K2616" s="189">
        <v>13.75</v>
      </c>
      <c r="L2616" s="189">
        <f t="shared" si="176"/>
        <v>26.95</v>
      </c>
      <c r="M2616" s="189"/>
      <c r="N2616" s="189">
        <f t="shared" si="177"/>
        <v>26.95</v>
      </c>
    </row>
    <row r="2617" spans="1:14">
      <c r="A2617" s="210" t="s">
        <v>2075</v>
      </c>
      <c r="B2617" s="27" t="s">
        <v>2268</v>
      </c>
      <c r="C2617" s="27">
        <v>7</v>
      </c>
      <c r="D2617" s="217" t="s">
        <v>2499</v>
      </c>
      <c r="E2617" s="189"/>
      <c r="F2617" s="209"/>
      <c r="G2617" s="216">
        <v>0.28</v>
      </c>
      <c r="H2617" s="209">
        <f t="shared" si="175"/>
        <v>0.28</v>
      </c>
      <c r="I2617" s="189"/>
      <c r="J2617" s="189">
        <f t="shared" si="174"/>
        <v>0.28</v>
      </c>
      <c r="K2617" s="189">
        <v>13.75</v>
      </c>
      <c r="L2617" s="189">
        <f t="shared" si="176"/>
        <v>3.85</v>
      </c>
      <c r="M2617" s="189"/>
      <c r="N2617" s="189">
        <f t="shared" si="177"/>
        <v>3.85</v>
      </c>
    </row>
    <row r="2618" spans="1:14">
      <c r="A2618" s="210" t="s">
        <v>2075</v>
      </c>
      <c r="B2618" s="27" t="s">
        <v>2268</v>
      </c>
      <c r="C2618" s="27">
        <v>7</v>
      </c>
      <c r="D2618" s="217" t="s">
        <v>2500</v>
      </c>
      <c r="E2618" s="189"/>
      <c r="F2618" s="209"/>
      <c r="G2618" s="216">
        <v>1.12</v>
      </c>
      <c r="H2618" s="209">
        <f t="shared" si="175"/>
        <v>1.12</v>
      </c>
      <c r="I2618" s="189"/>
      <c r="J2618" s="189">
        <f t="shared" si="174"/>
        <v>1.12</v>
      </c>
      <c r="K2618" s="189">
        <v>13.75</v>
      </c>
      <c r="L2618" s="189">
        <f t="shared" si="176"/>
        <v>15.4</v>
      </c>
      <c r="M2618" s="189"/>
      <c r="N2618" s="189">
        <f t="shared" si="177"/>
        <v>15.4</v>
      </c>
    </row>
    <row r="2619" spans="1:14">
      <c r="A2619" s="210" t="s">
        <v>2075</v>
      </c>
      <c r="B2619" s="27" t="s">
        <v>2268</v>
      </c>
      <c r="C2619" s="27">
        <v>7</v>
      </c>
      <c r="D2619" s="217" t="s">
        <v>2501</v>
      </c>
      <c r="E2619" s="189"/>
      <c r="F2619" s="209"/>
      <c r="G2619" s="216">
        <v>0.56</v>
      </c>
      <c r="H2619" s="209">
        <f t="shared" si="175"/>
        <v>0.56</v>
      </c>
      <c r="I2619" s="189"/>
      <c r="J2619" s="189">
        <f t="shared" si="174"/>
        <v>0.56</v>
      </c>
      <c r="K2619" s="189">
        <v>13.75</v>
      </c>
      <c r="L2619" s="189">
        <f t="shared" si="176"/>
        <v>7.7</v>
      </c>
      <c r="M2619" s="189"/>
      <c r="N2619" s="189">
        <f t="shared" si="177"/>
        <v>7.7</v>
      </c>
    </row>
    <row r="2620" spans="1:14">
      <c r="A2620" s="210" t="s">
        <v>2075</v>
      </c>
      <c r="B2620" s="27" t="s">
        <v>2268</v>
      </c>
      <c r="C2620" s="27">
        <v>7</v>
      </c>
      <c r="D2620" s="217" t="s">
        <v>2502</v>
      </c>
      <c r="E2620" s="189"/>
      <c r="F2620" s="209"/>
      <c r="G2620" s="216">
        <v>1.4</v>
      </c>
      <c r="H2620" s="209">
        <f t="shared" si="175"/>
        <v>1.4</v>
      </c>
      <c r="I2620" s="189"/>
      <c r="J2620" s="189">
        <f t="shared" si="174"/>
        <v>1.4</v>
      </c>
      <c r="K2620" s="189">
        <v>13.75</v>
      </c>
      <c r="L2620" s="189">
        <f t="shared" si="176"/>
        <v>19.25</v>
      </c>
      <c r="M2620" s="189"/>
      <c r="N2620" s="189">
        <f t="shared" si="177"/>
        <v>19.25</v>
      </c>
    </row>
    <row r="2621" spans="1:14">
      <c r="A2621" s="210" t="s">
        <v>2075</v>
      </c>
      <c r="B2621" s="27" t="s">
        <v>2268</v>
      </c>
      <c r="C2621" s="27">
        <v>7</v>
      </c>
      <c r="D2621" s="217" t="s">
        <v>2503</v>
      </c>
      <c r="E2621" s="189"/>
      <c r="F2621" s="209"/>
      <c r="G2621" s="216">
        <v>2.24</v>
      </c>
      <c r="H2621" s="209">
        <f t="shared" si="175"/>
        <v>2.24</v>
      </c>
      <c r="I2621" s="189"/>
      <c r="J2621" s="189">
        <f t="shared" si="174"/>
        <v>2.24</v>
      </c>
      <c r="K2621" s="189">
        <v>13.75</v>
      </c>
      <c r="L2621" s="189">
        <f t="shared" si="176"/>
        <v>30.8</v>
      </c>
      <c r="M2621" s="189"/>
      <c r="N2621" s="189">
        <f t="shared" si="177"/>
        <v>30.8</v>
      </c>
    </row>
    <row r="2622" spans="1:14">
      <c r="A2622" s="210" t="s">
        <v>2075</v>
      </c>
      <c r="B2622" s="27" t="s">
        <v>2268</v>
      </c>
      <c r="C2622" s="27">
        <v>7</v>
      </c>
      <c r="D2622" s="217" t="s">
        <v>2397</v>
      </c>
      <c r="E2622" s="189"/>
      <c r="F2622" s="209"/>
      <c r="G2622" s="216">
        <v>2.4</v>
      </c>
      <c r="H2622" s="209">
        <f t="shared" si="175"/>
        <v>2.4</v>
      </c>
      <c r="I2622" s="189"/>
      <c r="J2622" s="189">
        <f t="shared" si="174"/>
        <v>2.4</v>
      </c>
      <c r="K2622" s="189">
        <v>13.75</v>
      </c>
      <c r="L2622" s="189">
        <f t="shared" si="176"/>
        <v>33</v>
      </c>
      <c r="M2622" s="189"/>
      <c r="N2622" s="189">
        <f t="shared" si="177"/>
        <v>33</v>
      </c>
    </row>
    <row r="2623" spans="1:14">
      <c r="A2623" s="210" t="s">
        <v>2075</v>
      </c>
      <c r="B2623" s="27" t="s">
        <v>2268</v>
      </c>
      <c r="C2623" s="27">
        <v>7</v>
      </c>
      <c r="D2623" s="217" t="s">
        <v>2504</v>
      </c>
      <c r="E2623" s="189"/>
      <c r="F2623" s="209"/>
      <c r="G2623" s="216">
        <v>1.12</v>
      </c>
      <c r="H2623" s="209">
        <f t="shared" si="175"/>
        <v>1.12</v>
      </c>
      <c r="I2623" s="189"/>
      <c r="J2623" s="189">
        <f t="shared" si="174"/>
        <v>1.12</v>
      </c>
      <c r="K2623" s="189">
        <v>13.75</v>
      </c>
      <c r="L2623" s="189">
        <f t="shared" si="176"/>
        <v>15.4</v>
      </c>
      <c r="M2623" s="189"/>
      <c r="N2623" s="189">
        <f t="shared" si="177"/>
        <v>15.4</v>
      </c>
    </row>
    <row r="2624" spans="1:14">
      <c r="A2624" s="210" t="s">
        <v>2075</v>
      </c>
      <c r="B2624" s="27" t="s">
        <v>2268</v>
      </c>
      <c r="C2624" s="27">
        <v>7</v>
      </c>
      <c r="D2624" s="217" t="s">
        <v>2505</v>
      </c>
      <c r="E2624" s="189"/>
      <c r="F2624" s="209"/>
      <c r="G2624" s="216">
        <v>0.84</v>
      </c>
      <c r="H2624" s="209">
        <f t="shared" si="175"/>
        <v>0.84</v>
      </c>
      <c r="I2624" s="189"/>
      <c r="J2624" s="189">
        <f t="shared" si="174"/>
        <v>0.84</v>
      </c>
      <c r="K2624" s="189">
        <v>13.75</v>
      </c>
      <c r="L2624" s="189">
        <f t="shared" si="176"/>
        <v>11.55</v>
      </c>
      <c r="M2624" s="189"/>
      <c r="N2624" s="189">
        <f t="shared" si="177"/>
        <v>11.55</v>
      </c>
    </row>
    <row r="2625" spans="1:14">
      <c r="A2625" s="210" t="s">
        <v>2075</v>
      </c>
      <c r="B2625" s="27" t="s">
        <v>2268</v>
      </c>
      <c r="C2625" s="27">
        <v>7</v>
      </c>
      <c r="D2625" s="217" t="s">
        <v>2506</v>
      </c>
      <c r="E2625" s="189"/>
      <c r="F2625" s="209"/>
      <c r="G2625" s="216">
        <v>1.12</v>
      </c>
      <c r="H2625" s="209">
        <f t="shared" si="175"/>
        <v>1.12</v>
      </c>
      <c r="I2625" s="189"/>
      <c r="J2625" s="189">
        <f t="shared" si="174"/>
        <v>1.12</v>
      </c>
      <c r="K2625" s="189">
        <v>13.75</v>
      </c>
      <c r="L2625" s="189">
        <f t="shared" si="176"/>
        <v>15.4</v>
      </c>
      <c r="M2625" s="189"/>
      <c r="N2625" s="189">
        <f t="shared" si="177"/>
        <v>15.4</v>
      </c>
    </row>
    <row r="2626" spans="1:14">
      <c r="A2626" s="210" t="s">
        <v>2075</v>
      </c>
      <c r="B2626" s="27" t="s">
        <v>2268</v>
      </c>
      <c r="C2626" s="27">
        <v>7</v>
      </c>
      <c r="D2626" s="217" t="s">
        <v>2507</v>
      </c>
      <c r="E2626" s="189"/>
      <c r="F2626" s="209"/>
      <c r="G2626" s="216">
        <v>0.56</v>
      </c>
      <c r="H2626" s="209">
        <f t="shared" si="175"/>
        <v>0.56</v>
      </c>
      <c r="I2626" s="189"/>
      <c r="J2626" s="189">
        <f t="shared" si="174"/>
        <v>0.56</v>
      </c>
      <c r="K2626" s="189">
        <v>13.75</v>
      </c>
      <c r="L2626" s="189">
        <f t="shared" si="176"/>
        <v>7.7</v>
      </c>
      <c r="M2626" s="189"/>
      <c r="N2626" s="189">
        <f t="shared" si="177"/>
        <v>7.7</v>
      </c>
    </row>
    <row r="2627" spans="1:14">
      <c r="A2627" s="210" t="s">
        <v>2075</v>
      </c>
      <c r="B2627" s="27" t="s">
        <v>2268</v>
      </c>
      <c r="C2627" s="27">
        <v>7</v>
      </c>
      <c r="D2627" s="217" t="s">
        <v>2508</v>
      </c>
      <c r="E2627" s="189"/>
      <c r="F2627" s="209"/>
      <c r="G2627" s="216">
        <v>1.12</v>
      </c>
      <c r="H2627" s="209">
        <f t="shared" si="175"/>
        <v>1.12</v>
      </c>
      <c r="I2627" s="189"/>
      <c r="J2627" s="189">
        <f t="shared" si="174"/>
        <v>1.12</v>
      </c>
      <c r="K2627" s="189">
        <v>13.75</v>
      </c>
      <c r="L2627" s="189">
        <f t="shared" si="176"/>
        <v>15.4</v>
      </c>
      <c r="M2627" s="189"/>
      <c r="N2627" s="189">
        <f t="shared" si="177"/>
        <v>15.4</v>
      </c>
    </row>
    <row r="2628" spans="1:14">
      <c r="A2628" s="210" t="s">
        <v>2075</v>
      </c>
      <c r="B2628" s="27" t="s">
        <v>2268</v>
      </c>
      <c r="C2628" s="27">
        <v>7</v>
      </c>
      <c r="D2628" s="217" t="s">
        <v>2509</v>
      </c>
      <c r="E2628" s="189"/>
      <c r="F2628" s="209"/>
      <c r="G2628" s="216">
        <v>0.84</v>
      </c>
      <c r="H2628" s="209">
        <f t="shared" si="175"/>
        <v>0.84</v>
      </c>
      <c r="I2628" s="189"/>
      <c r="J2628" s="189">
        <f t="shared" si="174"/>
        <v>0.84</v>
      </c>
      <c r="K2628" s="189">
        <v>13.75</v>
      </c>
      <c r="L2628" s="189">
        <f t="shared" si="176"/>
        <v>11.55</v>
      </c>
      <c r="M2628" s="189"/>
      <c r="N2628" s="189">
        <f t="shared" si="177"/>
        <v>11.55</v>
      </c>
    </row>
    <row r="2629" spans="1:14">
      <c r="A2629" s="210" t="s">
        <v>2075</v>
      </c>
      <c r="B2629" s="27" t="s">
        <v>2268</v>
      </c>
      <c r="C2629" s="27">
        <v>7</v>
      </c>
      <c r="D2629" s="217" t="s">
        <v>2510</v>
      </c>
      <c r="E2629" s="189"/>
      <c r="F2629" s="209"/>
      <c r="G2629" s="216">
        <v>1.4</v>
      </c>
      <c r="H2629" s="209">
        <f t="shared" si="175"/>
        <v>1.4</v>
      </c>
      <c r="I2629" s="189"/>
      <c r="J2629" s="189">
        <f t="shared" si="174"/>
        <v>1.4</v>
      </c>
      <c r="K2629" s="189">
        <v>13.75</v>
      </c>
      <c r="L2629" s="189">
        <f t="shared" si="176"/>
        <v>19.25</v>
      </c>
      <c r="M2629" s="189"/>
      <c r="N2629" s="189">
        <f t="shared" si="177"/>
        <v>19.25</v>
      </c>
    </row>
    <row r="2630" spans="1:14">
      <c r="A2630" s="210" t="s">
        <v>2075</v>
      </c>
      <c r="B2630" s="27" t="s">
        <v>2268</v>
      </c>
      <c r="C2630" s="27">
        <v>7</v>
      </c>
      <c r="D2630" s="217" t="s">
        <v>2511</v>
      </c>
      <c r="E2630" s="189"/>
      <c r="F2630" s="209"/>
      <c r="G2630" s="216">
        <v>1.68</v>
      </c>
      <c r="H2630" s="209">
        <f t="shared" si="175"/>
        <v>1.68</v>
      </c>
      <c r="I2630" s="189"/>
      <c r="J2630" s="189">
        <f t="shared" si="174"/>
        <v>1.68</v>
      </c>
      <c r="K2630" s="189">
        <v>13.75</v>
      </c>
      <c r="L2630" s="189">
        <f t="shared" si="176"/>
        <v>23.1</v>
      </c>
      <c r="M2630" s="189"/>
      <c r="N2630" s="189">
        <f t="shared" si="177"/>
        <v>23.1</v>
      </c>
    </row>
    <row r="2631" spans="1:14">
      <c r="A2631" s="210" t="s">
        <v>2075</v>
      </c>
      <c r="B2631" s="27" t="s">
        <v>2268</v>
      </c>
      <c r="C2631" s="27">
        <v>7</v>
      </c>
      <c r="D2631" s="217" t="s">
        <v>2512</v>
      </c>
      <c r="E2631" s="189"/>
      <c r="F2631" s="209"/>
      <c r="G2631" s="216">
        <v>2.24</v>
      </c>
      <c r="H2631" s="209">
        <f t="shared" si="175"/>
        <v>2.24</v>
      </c>
      <c r="I2631" s="189"/>
      <c r="J2631" s="189">
        <f t="shared" si="174"/>
        <v>2.24</v>
      </c>
      <c r="K2631" s="189">
        <v>13.75</v>
      </c>
      <c r="L2631" s="189">
        <f t="shared" si="176"/>
        <v>30.8</v>
      </c>
      <c r="M2631" s="189"/>
      <c r="N2631" s="189">
        <f t="shared" si="177"/>
        <v>30.8</v>
      </c>
    </row>
    <row r="2632" spans="1:14">
      <c r="A2632" s="210" t="s">
        <v>2075</v>
      </c>
      <c r="B2632" s="27" t="s">
        <v>2268</v>
      </c>
      <c r="C2632" s="27">
        <v>7</v>
      </c>
      <c r="D2632" s="217" t="s">
        <v>2513</v>
      </c>
      <c r="E2632" s="189"/>
      <c r="F2632" s="209"/>
      <c r="G2632" s="218">
        <v>1.96</v>
      </c>
      <c r="H2632" s="209">
        <f t="shared" si="175"/>
        <v>1.96</v>
      </c>
      <c r="I2632" s="189"/>
      <c r="J2632" s="189">
        <f t="shared" si="174"/>
        <v>1.96</v>
      </c>
      <c r="K2632" s="189">
        <v>13.75</v>
      </c>
      <c r="L2632" s="189">
        <f t="shared" si="176"/>
        <v>26.95</v>
      </c>
      <c r="M2632" s="189"/>
      <c r="N2632" s="189">
        <f t="shared" si="177"/>
        <v>26.95</v>
      </c>
    </row>
    <row r="2633" spans="1:14">
      <c r="A2633" s="210" t="s">
        <v>2075</v>
      </c>
      <c r="B2633" s="27" t="s">
        <v>2268</v>
      </c>
      <c r="C2633" s="27">
        <v>7</v>
      </c>
      <c r="D2633" s="217" t="s">
        <v>2514</v>
      </c>
      <c r="E2633" s="189"/>
      <c r="F2633" s="209"/>
      <c r="G2633" s="218">
        <v>1.12</v>
      </c>
      <c r="H2633" s="209">
        <f t="shared" si="175"/>
        <v>1.12</v>
      </c>
      <c r="I2633" s="189"/>
      <c r="J2633" s="189">
        <f t="shared" si="174"/>
        <v>1.12</v>
      </c>
      <c r="K2633" s="189">
        <v>13.75</v>
      </c>
      <c r="L2633" s="189">
        <f t="shared" si="176"/>
        <v>15.4</v>
      </c>
      <c r="M2633" s="189"/>
      <c r="N2633" s="189">
        <f t="shared" si="177"/>
        <v>15.4</v>
      </c>
    </row>
    <row r="2634" spans="1:14">
      <c r="A2634" s="210" t="s">
        <v>2075</v>
      </c>
      <c r="B2634" s="27" t="s">
        <v>2268</v>
      </c>
      <c r="C2634" s="27">
        <v>7</v>
      </c>
      <c r="D2634" s="217" t="s">
        <v>2515</v>
      </c>
      <c r="E2634" s="189"/>
      <c r="F2634" s="209"/>
      <c r="G2634" s="218">
        <v>1.4</v>
      </c>
      <c r="H2634" s="209">
        <f t="shared" si="175"/>
        <v>1.4</v>
      </c>
      <c r="I2634" s="189"/>
      <c r="J2634" s="189">
        <f t="shared" si="174"/>
        <v>1.4</v>
      </c>
      <c r="K2634" s="189">
        <v>13.75</v>
      </c>
      <c r="L2634" s="189">
        <f t="shared" si="176"/>
        <v>19.25</v>
      </c>
      <c r="M2634" s="189"/>
      <c r="N2634" s="189">
        <f t="shared" si="177"/>
        <v>19.25</v>
      </c>
    </row>
    <row r="2635" spans="1:14">
      <c r="A2635" s="191" t="s">
        <v>2075</v>
      </c>
      <c r="B2635" s="191" t="s">
        <v>2268</v>
      </c>
      <c r="C2635" s="191">
        <v>8</v>
      </c>
      <c r="D2635" s="217" t="s">
        <v>2516</v>
      </c>
      <c r="E2635" s="189"/>
      <c r="F2635" s="209"/>
      <c r="G2635" s="218">
        <v>4.02</v>
      </c>
      <c r="H2635" s="209">
        <f t="shared" si="175"/>
        <v>4.02</v>
      </c>
      <c r="I2635" s="189"/>
      <c r="J2635" s="189">
        <f t="shared" si="174"/>
        <v>4.02</v>
      </c>
      <c r="K2635" s="189">
        <v>13.75</v>
      </c>
      <c r="L2635" s="189">
        <f t="shared" si="176"/>
        <v>55.28</v>
      </c>
      <c r="M2635" s="189"/>
      <c r="N2635" s="189">
        <f t="shared" si="177"/>
        <v>55.28</v>
      </c>
    </row>
    <row r="2636" spans="1:14">
      <c r="A2636" s="191" t="s">
        <v>2075</v>
      </c>
      <c r="B2636" s="191" t="s">
        <v>2268</v>
      </c>
      <c r="C2636" s="191">
        <v>8</v>
      </c>
      <c r="D2636" s="217" t="s">
        <v>2517</v>
      </c>
      <c r="E2636" s="189"/>
      <c r="F2636" s="209"/>
      <c r="G2636" s="216">
        <v>2.68</v>
      </c>
      <c r="H2636" s="209">
        <f t="shared" si="175"/>
        <v>2.68</v>
      </c>
      <c r="I2636" s="189"/>
      <c r="J2636" s="189">
        <f t="shared" si="174"/>
        <v>2.68</v>
      </c>
      <c r="K2636" s="189">
        <v>13.75</v>
      </c>
      <c r="L2636" s="189">
        <f t="shared" si="176"/>
        <v>36.85</v>
      </c>
      <c r="M2636" s="189"/>
      <c r="N2636" s="189">
        <f t="shared" si="177"/>
        <v>36.85</v>
      </c>
    </row>
    <row r="2637" spans="1:14">
      <c r="A2637" s="191" t="s">
        <v>2075</v>
      </c>
      <c r="B2637" s="191" t="s">
        <v>2268</v>
      </c>
      <c r="C2637" s="191">
        <v>8</v>
      </c>
      <c r="D2637" s="217" t="s">
        <v>2518</v>
      </c>
      <c r="E2637" s="189"/>
      <c r="F2637" s="209"/>
      <c r="G2637" s="216">
        <v>4.49</v>
      </c>
      <c r="H2637" s="209">
        <f t="shared" si="175"/>
        <v>4.49</v>
      </c>
      <c r="I2637" s="189"/>
      <c r="J2637" s="189">
        <f t="shared" si="174"/>
        <v>4.49</v>
      </c>
      <c r="K2637" s="189">
        <v>13.75</v>
      </c>
      <c r="L2637" s="189">
        <f t="shared" si="176"/>
        <v>61.74</v>
      </c>
      <c r="M2637" s="189"/>
      <c r="N2637" s="189">
        <f t="shared" si="177"/>
        <v>61.74</v>
      </c>
    </row>
    <row r="2638" spans="1:14">
      <c r="A2638" s="191" t="s">
        <v>2075</v>
      </c>
      <c r="B2638" s="191" t="s">
        <v>2268</v>
      </c>
      <c r="C2638" s="191">
        <v>8</v>
      </c>
      <c r="D2638" s="217" t="s">
        <v>2519</v>
      </c>
      <c r="E2638" s="189"/>
      <c r="F2638" s="209"/>
      <c r="G2638" s="216">
        <v>2.68</v>
      </c>
      <c r="H2638" s="209">
        <f t="shared" si="175"/>
        <v>2.68</v>
      </c>
      <c r="I2638" s="189"/>
      <c r="J2638" s="189">
        <f t="shared" si="174"/>
        <v>2.68</v>
      </c>
      <c r="K2638" s="189">
        <v>13.75</v>
      </c>
      <c r="L2638" s="189">
        <f t="shared" si="176"/>
        <v>36.85</v>
      </c>
      <c r="M2638" s="189"/>
      <c r="N2638" s="189">
        <f t="shared" si="177"/>
        <v>36.85</v>
      </c>
    </row>
    <row r="2639" spans="1:14">
      <c r="A2639" s="191" t="s">
        <v>2075</v>
      </c>
      <c r="B2639" s="191" t="s">
        <v>2268</v>
      </c>
      <c r="C2639" s="191">
        <v>8</v>
      </c>
      <c r="D2639" s="217" t="s">
        <v>2520</v>
      </c>
      <c r="E2639" s="189"/>
      <c r="F2639" s="209"/>
      <c r="G2639" s="216">
        <v>2.68</v>
      </c>
      <c r="H2639" s="209">
        <f t="shared" si="175"/>
        <v>2.68</v>
      </c>
      <c r="I2639" s="189"/>
      <c r="J2639" s="189">
        <f t="shared" si="174"/>
        <v>2.68</v>
      </c>
      <c r="K2639" s="189">
        <v>13.75</v>
      </c>
      <c r="L2639" s="189">
        <f t="shared" si="176"/>
        <v>36.85</v>
      </c>
      <c r="M2639" s="189"/>
      <c r="N2639" s="189">
        <f t="shared" si="177"/>
        <v>36.85</v>
      </c>
    </row>
    <row r="2640" spans="1:14">
      <c r="A2640" s="191" t="s">
        <v>2075</v>
      </c>
      <c r="B2640" s="191" t="s">
        <v>2268</v>
      </c>
      <c r="C2640" s="191">
        <v>8</v>
      </c>
      <c r="D2640" s="217" t="s">
        <v>2521</v>
      </c>
      <c r="E2640" s="189"/>
      <c r="F2640" s="209"/>
      <c r="G2640" s="216">
        <v>4.02</v>
      </c>
      <c r="H2640" s="209">
        <f t="shared" si="175"/>
        <v>4.02</v>
      </c>
      <c r="I2640" s="189"/>
      <c r="J2640" s="189">
        <f t="shared" si="174"/>
        <v>4.02</v>
      </c>
      <c r="K2640" s="189">
        <v>13.75</v>
      </c>
      <c r="L2640" s="189">
        <f t="shared" si="176"/>
        <v>55.28</v>
      </c>
      <c r="M2640" s="189"/>
      <c r="N2640" s="189">
        <f t="shared" si="177"/>
        <v>55.28</v>
      </c>
    </row>
    <row r="2641" spans="1:14">
      <c r="A2641" s="191" t="s">
        <v>2075</v>
      </c>
      <c r="B2641" s="191" t="s">
        <v>2268</v>
      </c>
      <c r="C2641" s="191">
        <v>8</v>
      </c>
      <c r="D2641" s="217" t="s">
        <v>2522</v>
      </c>
      <c r="E2641" s="189"/>
      <c r="F2641" s="209"/>
      <c r="G2641" s="216">
        <v>6.03</v>
      </c>
      <c r="H2641" s="209">
        <f t="shared" si="175"/>
        <v>6.03</v>
      </c>
      <c r="I2641" s="189"/>
      <c r="J2641" s="189">
        <f t="shared" si="174"/>
        <v>6.03</v>
      </c>
      <c r="K2641" s="189">
        <v>13.75</v>
      </c>
      <c r="L2641" s="189">
        <f t="shared" si="176"/>
        <v>82.91</v>
      </c>
      <c r="M2641" s="189"/>
      <c r="N2641" s="189">
        <f t="shared" si="177"/>
        <v>82.91</v>
      </c>
    </row>
    <row r="2642" spans="1:14">
      <c r="A2642" s="191" t="s">
        <v>2075</v>
      </c>
      <c r="B2642" s="191" t="s">
        <v>2268</v>
      </c>
      <c r="C2642" s="191">
        <v>8</v>
      </c>
      <c r="D2642" s="217" t="s">
        <v>2523</v>
      </c>
      <c r="E2642" s="189"/>
      <c r="F2642" s="209"/>
      <c r="G2642" s="216">
        <v>4.02</v>
      </c>
      <c r="H2642" s="209">
        <f t="shared" si="175"/>
        <v>4.02</v>
      </c>
      <c r="I2642" s="189"/>
      <c r="J2642" s="189">
        <f t="shared" si="174"/>
        <v>4.02</v>
      </c>
      <c r="K2642" s="189">
        <v>13.75</v>
      </c>
      <c r="L2642" s="189">
        <f t="shared" si="176"/>
        <v>55.28</v>
      </c>
      <c r="M2642" s="189"/>
      <c r="N2642" s="189">
        <f t="shared" si="177"/>
        <v>55.28</v>
      </c>
    </row>
    <row r="2643" spans="1:14">
      <c r="A2643" s="191" t="s">
        <v>2075</v>
      </c>
      <c r="B2643" s="191" t="s">
        <v>2268</v>
      </c>
      <c r="C2643" s="191">
        <v>8</v>
      </c>
      <c r="D2643" s="217" t="s">
        <v>2524</v>
      </c>
      <c r="E2643" s="189"/>
      <c r="F2643" s="209"/>
      <c r="G2643" s="216">
        <v>4.69</v>
      </c>
      <c r="H2643" s="209">
        <f t="shared" si="175"/>
        <v>4.69</v>
      </c>
      <c r="I2643" s="189"/>
      <c r="J2643" s="189">
        <f t="shared" si="174"/>
        <v>4.69</v>
      </c>
      <c r="K2643" s="189">
        <v>13.75</v>
      </c>
      <c r="L2643" s="189">
        <f t="shared" si="176"/>
        <v>64.49</v>
      </c>
      <c r="M2643" s="189"/>
      <c r="N2643" s="189">
        <f t="shared" si="177"/>
        <v>64.49</v>
      </c>
    </row>
    <row r="2644" spans="1:14">
      <c r="A2644" s="191" t="s">
        <v>2075</v>
      </c>
      <c r="B2644" s="191" t="s">
        <v>2268</v>
      </c>
      <c r="C2644" s="191">
        <v>8</v>
      </c>
      <c r="D2644" s="217" t="s">
        <v>2525</v>
      </c>
      <c r="E2644" s="189"/>
      <c r="F2644" s="209"/>
      <c r="G2644" s="216">
        <v>5.36</v>
      </c>
      <c r="H2644" s="209">
        <f t="shared" si="175"/>
        <v>5.36</v>
      </c>
      <c r="I2644" s="189"/>
      <c r="J2644" s="189">
        <f t="shared" si="174"/>
        <v>5.36</v>
      </c>
      <c r="K2644" s="189">
        <v>13.75</v>
      </c>
      <c r="L2644" s="189">
        <f t="shared" si="176"/>
        <v>73.7</v>
      </c>
      <c r="M2644" s="189"/>
      <c r="N2644" s="189">
        <f t="shared" si="177"/>
        <v>73.7</v>
      </c>
    </row>
    <row r="2645" spans="1:14">
      <c r="A2645" s="191" t="s">
        <v>2075</v>
      </c>
      <c r="B2645" s="191" t="s">
        <v>2268</v>
      </c>
      <c r="C2645" s="191">
        <v>8</v>
      </c>
      <c r="D2645" s="217" t="s">
        <v>2526</v>
      </c>
      <c r="E2645" s="189"/>
      <c r="F2645" s="209"/>
      <c r="G2645" s="216">
        <v>4.02</v>
      </c>
      <c r="H2645" s="209">
        <f t="shared" si="175"/>
        <v>4.02</v>
      </c>
      <c r="I2645" s="189"/>
      <c r="J2645" s="189">
        <f t="shared" si="174"/>
        <v>4.02</v>
      </c>
      <c r="K2645" s="189">
        <v>13.75</v>
      </c>
      <c r="L2645" s="189">
        <f t="shared" si="176"/>
        <v>55.28</v>
      </c>
      <c r="M2645" s="189"/>
      <c r="N2645" s="189">
        <f t="shared" si="177"/>
        <v>55.28</v>
      </c>
    </row>
    <row r="2646" spans="1:14">
      <c r="A2646" s="191" t="s">
        <v>2075</v>
      </c>
      <c r="B2646" s="191" t="s">
        <v>2268</v>
      </c>
      <c r="C2646" s="191">
        <v>8</v>
      </c>
      <c r="D2646" s="217" t="s">
        <v>2527</v>
      </c>
      <c r="E2646" s="189"/>
      <c r="F2646" s="209"/>
      <c r="G2646" s="216">
        <v>2.01</v>
      </c>
      <c r="H2646" s="209">
        <f t="shared" si="175"/>
        <v>2.01</v>
      </c>
      <c r="I2646" s="189"/>
      <c r="J2646" s="189">
        <f t="shared" si="174"/>
        <v>2.01</v>
      </c>
      <c r="K2646" s="189">
        <v>13.75</v>
      </c>
      <c r="L2646" s="189">
        <f t="shared" si="176"/>
        <v>27.64</v>
      </c>
      <c r="M2646" s="189"/>
      <c r="N2646" s="189">
        <f t="shared" si="177"/>
        <v>27.64</v>
      </c>
    </row>
    <row r="2647" spans="1:14">
      <c r="A2647" s="191" t="s">
        <v>2075</v>
      </c>
      <c r="B2647" s="191" t="s">
        <v>2268</v>
      </c>
      <c r="C2647" s="191">
        <v>8</v>
      </c>
      <c r="D2647" s="217" t="s">
        <v>2528</v>
      </c>
      <c r="E2647" s="189"/>
      <c r="F2647" s="209"/>
      <c r="G2647" s="216">
        <v>0.67</v>
      </c>
      <c r="H2647" s="209">
        <f t="shared" si="175"/>
        <v>0.67</v>
      </c>
      <c r="I2647" s="189"/>
      <c r="J2647" s="189">
        <f t="shared" si="174"/>
        <v>0.67</v>
      </c>
      <c r="K2647" s="189">
        <v>13.75</v>
      </c>
      <c r="L2647" s="189">
        <f t="shared" si="176"/>
        <v>9.21</v>
      </c>
      <c r="M2647" s="189"/>
      <c r="N2647" s="189">
        <f t="shared" si="177"/>
        <v>9.21</v>
      </c>
    </row>
    <row r="2648" spans="1:14">
      <c r="A2648" s="191" t="s">
        <v>2075</v>
      </c>
      <c r="B2648" s="191" t="s">
        <v>2268</v>
      </c>
      <c r="C2648" s="191">
        <v>8</v>
      </c>
      <c r="D2648" s="217" t="s">
        <v>2529</v>
      </c>
      <c r="E2648" s="189"/>
      <c r="F2648" s="209"/>
      <c r="G2648" s="216">
        <v>2.68</v>
      </c>
      <c r="H2648" s="209">
        <f t="shared" si="175"/>
        <v>2.68</v>
      </c>
      <c r="I2648" s="189"/>
      <c r="J2648" s="189">
        <f t="shared" si="174"/>
        <v>2.68</v>
      </c>
      <c r="K2648" s="189">
        <v>13.75</v>
      </c>
      <c r="L2648" s="189">
        <f t="shared" si="176"/>
        <v>36.85</v>
      </c>
      <c r="M2648" s="189"/>
      <c r="N2648" s="189">
        <f t="shared" si="177"/>
        <v>36.85</v>
      </c>
    </row>
    <row r="2649" spans="1:14">
      <c r="A2649" s="191" t="s">
        <v>2075</v>
      </c>
      <c r="B2649" s="191" t="s">
        <v>2268</v>
      </c>
      <c r="C2649" s="191">
        <v>8</v>
      </c>
      <c r="D2649" s="217" t="s">
        <v>2530</v>
      </c>
      <c r="E2649" s="189"/>
      <c r="F2649" s="209"/>
      <c r="G2649" s="216">
        <v>1.34</v>
      </c>
      <c r="H2649" s="209">
        <f t="shared" si="175"/>
        <v>1.34</v>
      </c>
      <c r="I2649" s="189"/>
      <c r="J2649" s="189">
        <f t="shared" si="174"/>
        <v>1.34</v>
      </c>
      <c r="K2649" s="189">
        <v>13.75</v>
      </c>
      <c r="L2649" s="189">
        <f t="shared" si="176"/>
        <v>18.43</v>
      </c>
      <c r="M2649" s="189"/>
      <c r="N2649" s="189">
        <f t="shared" si="177"/>
        <v>18.43</v>
      </c>
    </row>
    <row r="2650" spans="1:14">
      <c r="A2650" s="191" t="s">
        <v>2075</v>
      </c>
      <c r="B2650" s="191" t="s">
        <v>2268</v>
      </c>
      <c r="C2650" s="191">
        <v>8</v>
      </c>
      <c r="D2650" s="217" t="s">
        <v>2531</v>
      </c>
      <c r="E2650" s="189"/>
      <c r="F2650" s="209"/>
      <c r="G2650" s="216">
        <v>2.68</v>
      </c>
      <c r="H2650" s="209">
        <f t="shared" si="175"/>
        <v>2.68</v>
      </c>
      <c r="I2650" s="189"/>
      <c r="J2650" s="189">
        <f t="shared" si="174"/>
        <v>2.68</v>
      </c>
      <c r="K2650" s="189">
        <v>13.75</v>
      </c>
      <c r="L2650" s="189">
        <f t="shared" si="176"/>
        <v>36.85</v>
      </c>
      <c r="M2650" s="189"/>
      <c r="N2650" s="189">
        <f t="shared" si="177"/>
        <v>36.85</v>
      </c>
    </row>
    <row r="2651" spans="1:14">
      <c r="A2651" s="191" t="s">
        <v>2075</v>
      </c>
      <c r="B2651" s="191" t="s">
        <v>2268</v>
      </c>
      <c r="C2651" s="191">
        <v>8</v>
      </c>
      <c r="D2651" s="217" t="s">
        <v>2532</v>
      </c>
      <c r="E2651" s="189"/>
      <c r="F2651" s="209"/>
      <c r="G2651" s="216">
        <v>2.68</v>
      </c>
      <c r="H2651" s="209">
        <f t="shared" si="175"/>
        <v>2.68</v>
      </c>
      <c r="I2651" s="189"/>
      <c r="J2651" s="189">
        <f t="shared" si="174"/>
        <v>2.68</v>
      </c>
      <c r="K2651" s="189">
        <v>13.75</v>
      </c>
      <c r="L2651" s="189">
        <f t="shared" si="176"/>
        <v>36.85</v>
      </c>
      <c r="M2651" s="189"/>
      <c r="N2651" s="189">
        <f t="shared" si="177"/>
        <v>36.85</v>
      </c>
    </row>
    <row r="2652" spans="1:14">
      <c r="A2652" s="191" t="s">
        <v>2075</v>
      </c>
      <c r="B2652" s="191" t="s">
        <v>2268</v>
      </c>
      <c r="C2652" s="191">
        <v>8</v>
      </c>
      <c r="D2652" s="217" t="s">
        <v>2533</v>
      </c>
      <c r="E2652" s="189"/>
      <c r="F2652" s="209"/>
      <c r="G2652" s="216">
        <v>2.68</v>
      </c>
      <c r="H2652" s="209">
        <f t="shared" si="175"/>
        <v>2.68</v>
      </c>
      <c r="I2652" s="189"/>
      <c r="J2652" s="189">
        <f t="shared" si="174"/>
        <v>2.68</v>
      </c>
      <c r="K2652" s="189">
        <v>13.75</v>
      </c>
      <c r="L2652" s="189">
        <f t="shared" si="176"/>
        <v>36.85</v>
      </c>
      <c r="M2652" s="189"/>
      <c r="N2652" s="189">
        <f t="shared" si="177"/>
        <v>36.85</v>
      </c>
    </row>
    <row r="2653" spans="1:14">
      <c r="A2653" s="191" t="s">
        <v>2075</v>
      </c>
      <c r="B2653" s="191" t="s">
        <v>2268</v>
      </c>
      <c r="C2653" s="191">
        <v>8</v>
      </c>
      <c r="D2653" s="217" t="s">
        <v>2534</v>
      </c>
      <c r="E2653" s="189"/>
      <c r="F2653" s="209"/>
      <c r="G2653" s="216">
        <v>2.01</v>
      </c>
      <c r="H2653" s="209">
        <f t="shared" si="175"/>
        <v>2.01</v>
      </c>
      <c r="I2653" s="189"/>
      <c r="J2653" s="189">
        <f t="shared" si="174"/>
        <v>2.01</v>
      </c>
      <c r="K2653" s="189">
        <v>13.75</v>
      </c>
      <c r="L2653" s="189">
        <f t="shared" si="176"/>
        <v>27.64</v>
      </c>
      <c r="M2653" s="189"/>
      <c r="N2653" s="189">
        <f t="shared" si="177"/>
        <v>27.64</v>
      </c>
    </row>
    <row r="2654" spans="1:14">
      <c r="A2654" s="191" t="s">
        <v>2075</v>
      </c>
      <c r="B2654" s="191" t="s">
        <v>2268</v>
      </c>
      <c r="C2654" s="191">
        <v>8</v>
      </c>
      <c r="D2654" s="217" t="s">
        <v>2535</v>
      </c>
      <c r="E2654" s="189"/>
      <c r="F2654" s="209"/>
      <c r="G2654" s="216">
        <v>2.68</v>
      </c>
      <c r="H2654" s="209">
        <f t="shared" si="175"/>
        <v>2.68</v>
      </c>
      <c r="I2654" s="189"/>
      <c r="J2654" s="189">
        <f t="shared" si="174"/>
        <v>2.68</v>
      </c>
      <c r="K2654" s="189">
        <v>13.75</v>
      </c>
      <c r="L2654" s="189">
        <f t="shared" si="176"/>
        <v>36.85</v>
      </c>
      <c r="M2654" s="189"/>
      <c r="N2654" s="189">
        <f t="shared" si="177"/>
        <v>36.85</v>
      </c>
    </row>
    <row r="2655" spans="1:14">
      <c r="A2655" s="191" t="s">
        <v>2075</v>
      </c>
      <c r="B2655" s="191" t="s">
        <v>2268</v>
      </c>
      <c r="C2655" s="191">
        <v>8</v>
      </c>
      <c r="D2655" s="217" t="s">
        <v>2536</v>
      </c>
      <c r="E2655" s="189"/>
      <c r="F2655" s="209"/>
      <c r="G2655" s="216">
        <v>3.35</v>
      </c>
      <c r="H2655" s="209">
        <f t="shared" si="175"/>
        <v>3.35</v>
      </c>
      <c r="I2655" s="189"/>
      <c r="J2655" s="189">
        <f t="shared" si="174"/>
        <v>3.35</v>
      </c>
      <c r="K2655" s="189">
        <v>13.75</v>
      </c>
      <c r="L2655" s="189">
        <f t="shared" si="176"/>
        <v>46.06</v>
      </c>
      <c r="M2655" s="189"/>
      <c r="N2655" s="189">
        <f t="shared" si="177"/>
        <v>46.06</v>
      </c>
    </row>
    <row r="2656" spans="1:14">
      <c r="A2656" s="191" t="s">
        <v>2075</v>
      </c>
      <c r="B2656" s="191" t="s">
        <v>2268</v>
      </c>
      <c r="C2656" s="191">
        <v>8</v>
      </c>
      <c r="D2656" s="217" t="s">
        <v>2537</v>
      </c>
      <c r="E2656" s="189"/>
      <c r="F2656" s="209"/>
      <c r="G2656" s="216">
        <v>2.01</v>
      </c>
      <c r="H2656" s="209">
        <f t="shared" si="175"/>
        <v>2.01</v>
      </c>
      <c r="I2656" s="189"/>
      <c r="J2656" s="189">
        <f t="shared" si="174"/>
        <v>2.01</v>
      </c>
      <c r="K2656" s="189">
        <v>13.75</v>
      </c>
      <c r="L2656" s="189">
        <f t="shared" si="176"/>
        <v>27.64</v>
      </c>
      <c r="M2656" s="189"/>
      <c r="N2656" s="189">
        <f t="shared" si="177"/>
        <v>27.64</v>
      </c>
    </row>
    <row r="2657" spans="1:14">
      <c r="A2657" s="191" t="s">
        <v>2075</v>
      </c>
      <c r="B2657" s="191" t="s">
        <v>2268</v>
      </c>
      <c r="C2657" s="191">
        <v>8</v>
      </c>
      <c r="D2657" s="217" t="s">
        <v>2538</v>
      </c>
      <c r="E2657" s="189"/>
      <c r="F2657" s="209"/>
      <c r="G2657" s="216">
        <v>2.01</v>
      </c>
      <c r="H2657" s="209">
        <f t="shared" si="175"/>
        <v>2.01</v>
      </c>
      <c r="I2657" s="189"/>
      <c r="J2657" s="189">
        <f t="shared" si="174"/>
        <v>2.01</v>
      </c>
      <c r="K2657" s="189">
        <v>13.75</v>
      </c>
      <c r="L2657" s="189">
        <f t="shared" si="176"/>
        <v>27.64</v>
      </c>
      <c r="M2657" s="189"/>
      <c r="N2657" s="189">
        <f t="shared" si="177"/>
        <v>27.64</v>
      </c>
    </row>
    <row r="2658" spans="1:14">
      <c r="A2658" s="191" t="s">
        <v>2075</v>
      </c>
      <c r="B2658" s="191" t="s">
        <v>2268</v>
      </c>
      <c r="C2658" s="191">
        <v>8</v>
      </c>
      <c r="D2658" s="217" t="s">
        <v>2539</v>
      </c>
      <c r="E2658" s="189"/>
      <c r="F2658" s="209"/>
      <c r="G2658" s="216">
        <v>0.67</v>
      </c>
      <c r="H2658" s="209">
        <f t="shared" si="175"/>
        <v>0.67</v>
      </c>
      <c r="I2658" s="189"/>
      <c r="J2658" s="189">
        <f t="shared" si="174"/>
        <v>0.67</v>
      </c>
      <c r="K2658" s="189">
        <v>13.75</v>
      </c>
      <c r="L2658" s="189">
        <f t="shared" si="176"/>
        <v>9.21</v>
      </c>
      <c r="M2658" s="189"/>
      <c r="N2658" s="189">
        <f t="shared" si="177"/>
        <v>9.21</v>
      </c>
    </row>
    <row r="2659" spans="1:14">
      <c r="A2659" s="191" t="s">
        <v>2075</v>
      </c>
      <c r="B2659" s="191" t="s">
        <v>2268</v>
      </c>
      <c r="C2659" s="191">
        <v>8</v>
      </c>
      <c r="D2659" s="217" t="s">
        <v>2540</v>
      </c>
      <c r="E2659" s="189"/>
      <c r="F2659" s="209"/>
      <c r="G2659" s="216">
        <v>4.02</v>
      </c>
      <c r="H2659" s="209">
        <f t="shared" si="175"/>
        <v>4.02</v>
      </c>
      <c r="I2659" s="189"/>
      <c r="J2659" s="189">
        <f t="shared" si="174"/>
        <v>4.02</v>
      </c>
      <c r="K2659" s="189">
        <v>13.75</v>
      </c>
      <c r="L2659" s="189">
        <f t="shared" si="176"/>
        <v>55.28</v>
      </c>
      <c r="M2659" s="189"/>
      <c r="N2659" s="189">
        <f t="shared" si="177"/>
        <v>55.28</v>
      </c>
    </row>
    <row r="2660" spans="1:14">
      <c r="A2660" s="191" t="s">
        <v>2075</v>
      </c>
      <c r="B2660" s="191" t="s">
        <v>2268</v>
      </c>
      <c r="C2660" s="191">
        <v>8</v>
      </c>
      <c r="D2660" s="217" t="s">
        <v>2541</v>
      </c>
      <c r="E2660" s="189"/>
      <c r="F2660" s="209"/>
      <c r="G2660" s="216">
        <v>2.01</v>
      </c>
      <c r="H2660" s="209">
        <f t="shared" si="175"/>
        <v>2.01</v>
      </c>
      <c r="I2660" s="189"/>
      <c r="J2660" s="189">
        <f t="shared" si="174"/>
        <v>2.01</v>
      </c>
      <c r="K2660" s="189">
        <v>13.75</v>
      </c>
      <c r="L2660" s="189">
        <f t="shared" si="176"/>
        <v>27.64</v>
      </c>
      <c r="M2660" s="189"/>
      <c r="N2660" s="189">
        <f t="shared" si="177"/>
        <v>27.64</v>
      </c>
    </row>
    <row r="2661" spans="1:14">
      <c r="A2661" s="191" t="s">
        <v>2075</v>
      </c>
      <c r="B2661" s="191" t="s">
        <v>2268</v>
      </c>
      <c r="C2661" s="191">
        <v>8</v>
      </c>
      <c r="D2661" s="217" t="s">
        <v>2542</v>
      </c>
      <c r="E2661" s="189"/>
      <c r="F2661" s="209"/>
      <c r="G2661" s="216">
        <v>3.35</v>
      </c>
      <c r="H2661" s="209">
        <f t="shared" si="175"/>
        <v>3.35</v>
      </c>
      <c r="I2661" s="189"/>
      <c r="J2661" s="189">
        <f t="shared" si="174"/>
        <v>3.35</v>
      </c>
      <c r="K2661" s="189">
        <v>13.75</v>
      </c>
      <c r="L2661" s="189">
        <f t="shared" si="176"/>
        <v>46.06</v>
      </c>
      <c r="M2661" s="189"/>
      <c r="N2661" s="189">
        <f t="shared" si="177"/>
        <v>46.06</v>
      </c>
    </row>
    <row r="2662" spans="1:14">
      <c r="A2662" s="191" t="s">
        <v>2075</v>
      </c>
      <c r="B2662" s="191" t="s">
        <v>2268</v>
      </c>
      <c r="C2662" s="191">
        <v>8</v>
      </c>
      <c r="D2662" s="217" t="s">
        <v>2543</v>
      </c>
      <c r="E2662" s="189"/>
      <c r="F2662" s="209"/>
      <c r="G2662" s="216">
        <v>2.68</v>
      </c>
      <c r="H2662" s="209">
        <f t="shared" si="175"/>
        <v>2.68</v>
      </c>
      <c r="I2662" s="189"/>
      <c r="J2662" s="189">
        <f t="shared" si="174"/>
        <v>2.68</v>
      </c>
      <c r="K2662" s="189">
        <v>13.75</v>
      </c>
      <c r="L2662" s="189">
        <f t="shared" si="176"/>
        <v>36.85</v>
      </c>
      <c r="M2662" s="189"/>
      <c r="N2662" s="189">
        <f t="shared" si="177"/>
        <v>36.85</v>
      </c>
    </row>
    <row r="2663" spans="1:14">
      <c r="A2663" s="191" t="s">
        <v>2075</v>
      </c>
      <c r="B2663" s="191" t="s">
        <v>2268</v>
      </c>
      <c r="C2663" s="191">
        <v>8</v>
      </c>
      <c r="D2663" s="217" t="s">
        <v>2544</v>
      </c>
      <c r="E2663" s="189"/>
      <c r="F2663" s="209"/>
      <c r="G2663" s="216">
        <v>2.68</v>
      </c>
      <c r="H2663" s="209">
        <f t="shared" si="175"/>
        <v>2.68</v>
      </c>
      <c r="I2663" s="189"/>
      <c r="J2663" s="189">
        <f t="shared" si="174"/>
        <v>2.68</v>
      </c>
      <c r="K2663" s="189">
        <v>13.75</v>
      </c>
      <c r="L2663" s="189">
        <f t="shared" si="176"/>
        <v>36.85</v>
      </c>
      <c r="M2663" s="189"/>
      <c r="N2663" s="189">
        <f t="shared" si="177"/>
        <v>36.85</v>
      </c>
    </row>
    <row r="2664" spans="1:14">
      <c r="A2664" s="191" t="s">
        <v>2075</v>
      </c>
      <c r="B2664" s="191" t="s">
        <v>2268</v>
      </c>
      <c r="C2664" s="191">
        <v>8</v>
      </c>
      <c r="D2664" s="217" t="s">
        <v>2545</v>
      </c>
      <c r="E2664" s="189"/>
      <c r="F2664" s="209"/>
      <c r="G2664" s="216">
        <v>3.35</v>
      </c>
      <c r="H2664" s="209">
        <f t="shared" si="175"/>
        <v>3.35</v>
      </c>
      <c r="I2664" s="189"/>
      <c r="J2664" s="189">
        <f t="shared" si="174"/>
        <v>3.35</v>
      </c>
      <c r="K2664" s="189">
        <v>13.75</v>
      </c>
      <c r="L2664" s="189">
        <f t="shared" si="176"/>
        <v>46.06</v>
      </c>
      <c r="M2664" s="189"/>
      <c r="N2664" s="189">
        <f t="shared" si="177"/>
        <v>46.06</v>
      </c>
    </row>
    <row r="2665" spans="1:14">
      <c r="A2665" s="191" t="s">
        <v>2075</v>
      </c>
      <c r="B2665" s="191" t="s">
        <v>2268</v>
      </c>
      <c r="C2665" s="191">
        <v>8</v>
      </c>
      <c r="D2665" s="217" t="s">
        <v>2546</v>
      </c>
      <c r="E2665" s="189"/>
      <c r="F2665" s="209"/>
      <c r="G2665" s="216">
        <v>0.67</v>
      </c>
      <c r="H2665" s="209">
        <f t="shared" si="175"/>
        <v>0.67</v>
      </c>
      <c r="I2665" s="189"/>
      <c r="J2665" s="189">
        <f t="shared" si="174"/>
        <v>0.67</v>
      </c>
      <c r="K2665" s="189">
        <v>13.75</v>
      </c>
      <c r="L2665" s="189">
        <f t="shared" si="176"/>
        <v>9.21</v>
      </c>
      <c r="M2665" s="189"/>
      <c r="N2665" s="189">
        <f t="shared" si="177"/>
        <v>9.21</v>
      </c>
    </row>
    <row r="2666" spans="1:14">
      <c r="A2666" s="191" t="s">
        <v>2075</v>
      </c>
      <c r="B2666" s="191" t="s">
        <v>2268</v>
      </c>
      <c r="C2666" s="191">
        <v>8</v>
      </c>
      <c r="D2666" s="217" t="s">
        <v>2547</v>
      </c>
      <c r="E2666" s="189"/>
      <c r="F2666" s="209"/>
      <c r="G2666" s="216">
        <v>3.35</v>
      </c>
      <c r="H2666" s="209">
        <f t="shared" si="175"/>
        <v>3.35</v>
      </c>
      <c r="I2666" s="189"/>
      <c r="J2666" s="189">
        <f t="shared" si="174"/>
        <v>3.35</v>
      </c>
      <c r="K2666" s="189">
        <v>13.75</v>
      </c>
      <c r="L2666" s="189">
        <f t="shared" si="176"/>
        <v>46.06</v>
      </c>
      <c r="M2666" s="189"/>
      <c r="N2666" s="189">
        <f t="shared" si="177"/>
        <v>46.06</v>
      </c>
    </row>
    <row r="2667" spans="1:14">
      <c r="A2667" s="191" t="s">
        <v>2075</v>
      </c>
      <c r="B2667" s="191" t="s">
        <v>2268</v>
      </c>
      <c r="C2667" s="191">
        <v>8</v>
      </c>
      <c r="D2667" s="217" t="s">
        <v>2548</v>
      </c>
      <c r="E2667" s="189"/>
      <c r="F2667" s="209"/>
      <c r="G2667" s="216">
        <v>6.9</v>
      </c>
      <c r="H2667" s="209">
        <f t="shared" si="175"/>
        <v>6.9</v>
      </c>
      <c r="I2667" s="189"/>
      <c r="J2667" s="189">
        <f t="shared" si="174"/>
        <v>6.9</v>
      </c>
      <c r="K2667" s="189">
        <v>13.75</v>
      </c>
      <c r="L2667" s="189">
        <f t="shared" si="176"/>
        <v>94.88</v>
      </c>
      <c r="M2667" s="189"/>
      <c r="N2667" s="189">
        <f t="shared" si="177"/>
        <v>94.88</v>
      </c>
    </row>
    <row r="2668" spans="1:14">
      <c r="A2668" s="191" t="s">
        <v>2075</v>
      </c>
      <c r="B2668" s="191" t="s">
        <v>2268</v>
      </c>
      <c r="C2668" s="191">
        <v>8</v>
      </c>
      <c r="D2668" s="217" t="s">
        <v>2549</v>
      </c>
      <c r="E2668" s="189"/>
      <c r="F2668" s="209"/>
      <c r="G2668" s="216">
        <v>2.01</v>
      </c>
      <c r="H2668" s="209">
        <f t="shared" si="175"/>
        <v>2.01</v>
      </c>
      <c r="I2668" s="189"/>
      <c r="J2668" s="189">
        <f t="shared" ref="J2668:J2731" si="178">H2668-I2668</f>
        <v>2.01</v>
      </c>
      <c r="K2668" s="189">
        <v>13.75</v>
      </c>
      <c r="L2668" s="189">
        <f t="shared" si="176"/>
        <v>27.64</v>
      </c>
      <c r="M2668" s="189"/>
      <c r="N2668" s="189">
        <f t="shared" si="177"/>
        <v>27.64</v>
      </c>
    </row>
    <row r="2669" spans="1:14">
      <c r="A2669" s="191" t="s">
        <v>2075</v>
      </c>
      <c r="B2669" s="191" t="s">
        <v>2268</v>
      </c>
      <c r="C2669" s="191">
        <v>8</v>
      </c>
      <c r="D2669" s="217" t="s">
        <v>2550</v>
      </c>
      <c r="E2669" s="189"/>
      <c r="F2669" s="209"/>
      <c r="G2669" s="216">
        <v>2.68</v>
      </c>
      <c r="H2669" s="209">
        <f t="shared" ref="H2669:H2732" si="179">SUBTOTAL(9,E2669:G2669)</f>
        <v>2.68</v>
      </c>
      <c r="I2669" s="189"/>
      <c r="J2669" s="189">
        <f t="shared" si="178"/>
        <v>2.68</v>
      </c>
      <c r="K2669" s="189">
        <v>13.75</v>
      </c>
      <c r="L2669" s="189">
        <f t="shared" ref="L2669:L2732" si="180">ROUND(H2669*K2669,2)</f>
        <v>36.85</v>
      </c>
      <c r="M2669" s="189"/>
      <c r="N2669" s="189">
        <f t="shared" ref="N2669:N2732" si="181">L2669-M2669</f>
        <v>36.85</v>
      </c>
    </row>
    <row r="2670" spans="1:14">
      <c r="A2670" s="191" t="s">
        <v>2075</v>
      </c>
      <c r="B2670" s="191" t="s">
        <v>2268</v>
      </c>
      <c r="C2670" s="191">
        <v>8</v>
      </c>
      <c r="D2670" s="217" t="s">
        <v>2551</v>
      </c>
      <c r="E2670" s="189"/>
      <c r="F2670" s="209"/>
      <c r="G2670" s="216">
        <v>3.35</v>
      </c>
      <c r="H2670" s="209">
        <f t="shared" si="179"/>
        <v>3.35</v>
      </c>
      <c r="I2670" s="189"/>
      <c r="J2670" s="189">
        <f t="shared" si="178"/>
        <v>3.35</v>
      </c>
      <c r="K2670" s="189">
        <v>13.75</v>
      </c>
      <c r="L2670" s="189">
        <f t="shared" si="180"/>
        <v>46.06</v>
      </c>
      <c r="M2670" s="189"/>
      <c r="N2670" s="189">
        <f t="shared" si="181"/>
        <v>46.06</v>
      </c>
    </row>
    <row r="2671" spans="1:14">
      <c r="A2671" s="191" t="s">
        <v>2075</v>
      </c>
      <c r="B2671" s="191" t="s">
        <v>2268</v>
      </c>
      <c r="C2671" s="191">
        <v>8</v>
      </c>
      <c r="D2671" s="217" t="s">
        <v>2552</v>
      </c>
      <c r="E2671" s="189"/>
      <c r="F2671" s="209"/>
      <c r="G2671" s="216">
        <v>3.35</v>
      </c>
      <c r="H2671" s="209">
        <f t="shared" si="179"/>
        <v>3.35</v>
      </c>
      <c r="I2671" s="189"/>
      <c r="J2671" s="189">
        <f t="shared" si="178"/>
        <v>3.35</v>
      </c>
      <c r="K2671" s="189">
        <v>13.75</v>
      </c>
      <c r="L2671" s="189">
        <f t="shared" si="180"/>
        <v>46.06</v>
      </c>
      <c r="M2671" s="189"/>
      <c r="N2671" s="189">
        <f t="shared" si="181"/>
        <v>46.06</v>
      </c>
    </row>
    <row r="2672" spans="1:14">
      <c r="A2672" s="191" t="s">
        <v>2075</v>
      </c>
      <c r="B2672" s="191" t="s">
        <v>2268</v>
      </c>
      <c r="C2672" s="191">
        <v>8</v>
      </c>
      <c r="D2672" s="217" t="s">
        <v>2553</v>
      </c>
      <c r="E2672" s="189"/>
      <c r="F2672" s="209"/>
      <c r="G2672" s="216">
        <v>1.34</v>
      </c>
      <c r="H2672" s="209">
        <f t="shared" si="179"/>
        <v>1.34</v>
      </c>
      <c r="I2672" s="189"/>
      <c r="J2672" s="189">
        <f t="shared" si="178"/>
        <v>1.34</v>
      </c>
      <c r="K2672" s="189">
        <v>13.75</v>
      </c>
      <c r="L2672" s="189">
        <f t="shared" si="180"/>
        <v>18.43</v>
      </c>
      <c r="M2672" s="189"/>
      <c r="N2672" s="189">
        <f t="shared" si="181"/>
        <v>18.43</v>
      </c>
    </row>
    <row r="2673" spans="1:14">
      <c r="A2673" s="191" t="s">
        <v>2075</v>
      </c>
      <c r="B2673" s="191" t="s">
        <v>2268</v>
      </c>
      <c r="C2673" s="191">
        <v>8</v>
      </c>
      <c r="D2673" s="217" t="s">
        <v>2554</v>
      </c>
      <c r="E2673" s="189"/>
      <c r="F2673" s="209"/>
      <c r="G2673" s="216">
        <v>3.35</v>
      </c>
      <c r="H2673" s="209">
        <f t="shared" si="179"/>
        <v>3.35</v>
      </c>
      <c r="I2673" s="189"/>
      <c r="J2673" s="189">
        <f t="shared" si="178"/>
        <v>3.35</v>
      </c>
      <c r="K2673" s="189">
        <v>13.75</v>
      </c>
      <c r="L2673" s="189">
        <f t="shared" si="180"/>
        <v>46.06</v>
      </c>
      <c r="M2673" s="189"/>
      <c r="N2673" s="189">
        <f t="shared" si="181"/>
        <v>46.06</v>
      </c>
    </row>
    <row r="2674" spans="1:14">
      <c r="A2674" s="191" t="s">
        <v>2075</v>
      </c>
      <c r="B2674" s="191" t="s">
        <v>2268</v>
      </c>
      <c r="C2674" s="191">
        <v>8</v>
      </c>
      <c r="D2674" s="217" t="s">
        <v>2555</v>
      </c>
      <c r="E2674" s="189"/>
      <c r="F2674" s="209"/>
      <c r="G2674" s="216">
        <v>2.68</v>
      </c>
      <c r="H2674" s="209">
        <f t="shared" si="179"/>
        <v>2.68</v>
      </c>
      <c r="I2674" s="189"/>
      <c r="J2674" s="189">
        <f t="shared" si="178"/>
        <v>2.68</v>
      </c>
      <c r="K2674" s="189">
        <v>13.75</v>
      </c>
      <c r="L2674" s="189">
        <f t="shared" si="180"/>
        <v>36.85</v>
      </c>
      <c r="M2674" s="189"/>
      <c r="N2674" s="189">
        <f t="shared" si="181"/>
        <v>36.85</v>
      </c>
    </row>
    <row r="2675" spans="1:14">
      <c r="A2675" s="191" t="s">
        <v>2075</v>
      </c>
      <c r="B2675" s="191" t="s">
        <v>2268</v>
      </c>
      <c r="C2675" s="191">
        <v>8</v>
      </c>
      <c r="D2675" s="217" t="s">
        <v>2556</v>
      </c>
      <c r="E2675" s="189"/>
      <c r="F2675" s="209"/>
      <c r="G2675" s="216">
        <v>3.35</v>
      </c>
      <c r="H2675" s="209">
        <f t="shared" si="179"/>
        <v>3.35</v>
      </c>
      <c r="I2675" s="189"/>
      <c r="J2675" s="189">
        <f t="shared" si="178"/>
        <v>3.35</v>
      </c>
      <c r="K2675" s="189">
        <v>13.75</v>
      </c>
      <c r="L2675" s="189">
        <f t="shared" si="180"/>
        <v>46.06</v>
      </c>
      <c r="M2675" s="189"/>
      <c r="N2675" s="189">
        <f t="shared" si="181"/>
        <v>46.06</v>
      </c>
    </row>
    <row r="2676" spans="1:14">
      <c r="A2676" s="191" t="s">
        <v>2075</v>
      </c>
      <c r="B2676" s="191" t="s">
        <v>2268</v>
      </c>
      <c r="C2676" s="191">
        <v>8</v>
      </c>
      <c r="D2676" s="222" t="s">
        <v>2557</v>
      </c>
      <c r="E2676" s="189"/>
      <c r="F2676" s="209"/>
      <c r="G2676" s="216">
        <v>2.01</v>
      </c>
      <c r="H2676" s="209">
        <f t="shared" si="179"/>
        <v>2.01</v>
      </c>
      <c r="I2676" s="189"/>
      <c r="J2676" s="189">
        <f t="shared" si="178"/>
        <v>2.01</v>
      </c>
      <c r="K2676" s="189">
        <v>13.75</v>
      </c>
      <c r="L2676" s="189">
        <f t="shared" si="180"/>
        <v>27.64</v>
      </c>
      <c r="M2676" s="189"/>
      <c r="N2676" s="189">
        <f t="shared" si="181"/>
        <v>27.64</v>
      </c>
    </row>
    <row r="2677" spans="1:14">
      <c r="A2677" s="191" t="s">
        <v>2075</v>
      </c>
      <c r="B2677" s="191" t="s">
        <v>2268</v>
      </c>
      <c r="C2677" s="191">
        <v>8</v>
      </c>
      <c r="D2677" s="217" t="s">
        <v>2558</v>
      </c>
      <c r="E2677" s="189"/>
      <c r="F2677" s="209"/>
      <c r="G2677" s="216">
        <v>2.68</v>
      </c>
      <c r="H2677" s="209">
        <f t="shared" si="179"/>
        <v>2.68</v>
      </c>
      <c r="I2677" s="189"/>
      <c r="J2677" s="189">
        <f t="shared" si="178"/>
        <v>2.68</v>
      </c>
      <c r="K2677" s="189">
        <v>13.75</v>
      </c>
      <c r="L2677" s="189">
        <f t="shared" si="180"/>
        <v>36.85</v>
      </c>
      <c r="M2677" s="189"/>
      <c r="N2677" s="189">
        <f t="shared" si="181"/>
        <v>36.85</v>
      </c>
    </row>
    <row r="2678" spans="1:14">
      <c r="A2678" s="191" t="s">
        <v>2075</v>
      </c>
      <c r="B2678" s="191" t="s">
        <v>2268</v>
      </c>
      <c r="C2678" s="191">
        <v>8</v>
      </c>
      <c r="D2678" s="217" t="s">
        <v>2559</v>
      </c>
      <c r="E2678" s="189"/>
      <c r="F2678" s="209"/>
      <c r="G2678" s="216">
        <v>2.01</v>
      </c>
      <c r="H2678" s="209">
        <f t="shared" si="179"/>
        <v>2.01</v>
      </c>
      <c r="I2678" s="189"/>
      <c r="J2678" s="189">
        <f t="shared" si="178"/>
        <v>2.01</v>
      </c>
      <c r="K2678" s="189">
        <v>13.75</v>
      </c>
      <c r="L2678" s="189">
        <f t="shared" si="180"/>
        <v>27.64</v>
      </c>
      <c r="M2678" s="189"/>
      <c r="N2678" s="189">
        <f t="shared" si="181"/>
        <v>27.64</v>
      </c>
    </row>
    <row r="2679" spans="1:14">
      <c r="A2679" s="191" t="s">
        <v>2075</v>
      </c>
      <c r="B2679" s="191" t="s">
        <v>2268</v>
      </c>
      <c r="C2679" s="191">
        <v>8</v>
      </c>
      <c r="D2679" s="217" t="s">
        <v>2557</v>
      </c>
      <c r="E2679" s="189"/>
      <c r="F2679" s="209"/>
      <c r="G2679" s="216">
        <v>5.36</v>
      </c>
      <c r="H2679" s="209">
        <f t="shared" si="179"/>
        <v>5.36</v>
      </c>
      <c r="I2679" s="189"/>
      <c r="J2679" s="189">
        <f t="shared" si="178"/>
        <v>5.36</v>
      </c>
      <c r="K2679" s="189">
        <v>13.75</v>
      </c>
      <c r="L2679" s="189">
        <f t="shared" si="180"/>
        <v>73.7</v>
      </c>
      <c r="M2679" s="189"/>
      <c r="N2679" s="189">
        <f t="shared" si="181"/>
        <v>73.7</v>
      </c>
    </row>
    <row r="2680" spans="1:14">
      <c r="A2680" s="191" t="s">
        <v>2075</v>
      </c>
      <c r="B2680" s="191" t="s">
        <v>2268</v>
      </c>
      <c r="C2680" s="191">
        <v>8</v>
      </c>
      <c r="D2680" s="217" t="s">
        <v>2560</v>
      </c>
      <c r="E2680" s="189"/>
      <c r="F2680" s="209"/>
      <c r="G2680" s="216">
        <v>6.7</v>
      </c>
      <c r="H2680" s="209">
        <f t="shared" si="179"/>
        <v>6.7</v>
      </c>
      <c r="I2680" s="189"/>
      <c r="J2680" s="189">
        <f t="shared" si="178"/>
        <v>6.7</v>
      </c>
      <c r="K2680" s="189">
        <v>13.75</v>
      </c>
      <c r="L2680" s="189">
        <f t="shared" si="180"/>
        <v>92.13</v>
      </c>
      <c r="M2680" s="189"/>
      <c r="N2680" s="189">
        <f t="shared" si="181"/>
        <v>92.13</v>
      </c>
    </row>
    <row r="2681" spans="1:14">
      <c r="A2681" s="191" t="s">
        <v>2075</v>
      </c>
      <c r="B2681" s="191" t="s">
        <v>2268</v>
      </c>
      <c r="C2681" s="191">
        <v>8</v>
      </c>
      <c r="D2681" s="217" t="s">
        <v>2561</v>
      </c>
      <c r="E2681" s="189"/>
      <c r="F2681" s="209"/>
      <c r="G2681" s="216">
        <v>3.35</v>
      </c>
      <c r="H2681" s="209">
        <f t="shared" si="179"/>
        <v>3.35</v>
      </c>
      <c r="I2681" s="189"/>
      <c r="J2681" s="189">
        <f t="shared" si="178"/>
        <v>3.35</v>
      </c>
      <c r="K2681" s="189">
        <v>13.75</v>
      </c>
      <c r="L2681" s="189">
        <f t="shared" si="180"/>
        <v>46.06</v>
      </c>
      <c r="M2681" s="189"/>
      <c r="N2681" s="189">
        <f t="shared" si="181"/>
        <v>46.06</v>
      </c>
    </row>
    <row r="2682" spans="1:14">
      <c r="A2682" s="191" t="s">
        <v>2075</v>
      </c>
      <c r="B2682" s="191" t="s">
        <v>2268</v>
      </c>
      <c r="C2682" s="191">
        <v>8</v>
      </c>
      <c r="D2682" s="217" t="s">
        <v>2562</v>
      </c>
      <c r="E2682" s="189"/>
      <c r="F2682" s="209"/>
      <c r="G2682" s="216">
        <v>4.02</v>
      </c>
      <c r="H2682" s="209">
        <f t="shared" si="179"/>
        <v>4.02</v>
      </c>
      <c r="I2682" s="189"/>
      <c r="J2682" s="189">
        <f t="shared" si="178"/>
        <v>4.02</v>
      </c>
      <c r="K2682" s="189">
        <v>13.75</v>
      </c>
      <c r="L2682" s="189">
        <f t="shared" si="180"/>
        <v>55.28</v>
      </c>
      <c r="M2682" s="189"/>
      <c r="N2682" s="189">
        <f t="shared" si="181"/>
        <v>55.28</v>
      </c>
    </row>
    <row r="2683" spans="1:14">
      <c r="A2683" s="191" t="s">
        <v>2075</v>
      </c>
      <c r="B2683" s="191" t="s">
        <v>2268</v>
      </c>
      <c r="C2683" s="191">
        <v>8</v>
      </c>
      <c r="D2683" s="217" t="s">
        <v>2563</v>
      </c>
      <c r="E2683" s="189"/>
      <c r="F2683" s="209"/>
      <c r="G2683" s="216">
        <v>2.01</v>
      </c>
      <c r="H2683" s="209">
        <f t="shared" si="179"/>
        <v>2.01</v>
      </c>
      <c r="I2683" s="189"/>
      <c r="J2683" s="189">
        <f t="shared" si="178"/>
        <v>2.01</v>
      </c>
      <c r="K2683" s="189">
        <v>13.75</v>
      </c>
      <c r="L2683" s="189">
        <f t="shared" si="180"/>
        <v>27.64</v>
      </c>
      <c r="M2683" s="189"/>
      <c r="N2683" s="189">
        <f t="shared" si="181"/>
        <v>27.64</v>
      </c>
    </row>
    <row r="2684" spans="1:14">
      <c r="A2684" s="191" t="s">
        <v>2075</v>
      </c>
      <c r="B2684" s="191" t="s">
        <v>2268</v>
      </c>
      <c r="C2684" s="191">
        <v>8</v>
      </c>
      <c r="D2684" s="217" t="s">
        <v>2564</v>
      </c>
      <c r="E2684" s="189"/>
      <c r="F2684" s="209"/>
      <c r="G2684" s="216">
        <v>2.68</v>
      </c>
      <c r="H2684" s="209">
        <f t="shared" si="179"/>
        <v>2.68</v>
      </c>
      <c r="I2684" s="189"/>
      <c r="J2684" s="189">
        <f t="shared" si="178"/>
        <v>2.68</v>
      </c>
      <c r="K2684" s="189">
        <v>13.75</v>
      </c>
      <c r="L2684" s="189">
        <f t="shared" si="180"/>
        <v>36.85</v>
      </c>
      <c r="M2684" s="189"/>
      <c r="N2684" s="189">
        <f t="shared" si="181"/>
        <v>36.85</v>
      </c>
    </row>
    <row r="2685" spans="1:14">
      <c r="A2685" s="191" t="s">
        <v>2075</v>
      </c>
      <c r="B2685" s="191" t="s">
        <v>2268</v>
      </c>
      <c r="C2685" s="191">
        <v>8</v>
      </c>
      <c r="D2685" s="217" t="s">
        <v>2565</v>
      </c>
      <c r="E2685" s="189"/>
      <c r="F2685" s="209"/>
      <c r="G2685" s="216">
        <v>3.35</v>
      </c>
      <c r="H2685" s="209">
        <f t="shared" si="179"/>
        <v>3.35</v>
      </c>
      <c r="I2685" s="189"/>
      <c r="J2685" s="189">
        <f t="shared" si="178"/>
        <v>3.35</v>
      </c>
      <c r="K2685" s="189">
        <v>13.75</v>
      </c>
      <c r="L2685" s="189">
        <f t="shared" si="180"/>
        <v>46.06</v>
      </c>
      <c r="M2685" s="189"/>
      <c r="N2685" s="189">
        <f t="shared" si="181"/>
        <v>46.06</v>
      </c>
    </row>
    <row r="2686" spans="1:14">
      <c r="A2686" s="191" t="s">
        <v>2075</v>
      </c>
      <c r="B2686" s="191" t="s">
        <v>2268</v>
      </c>
      <c r="C2686" s="191">
        <v>8</v>
      </c>
      <c r="D2686" s="217" t="s">
        <v>2566</v>
      </c>
      <c r="E2686" s="189"/>
      <c r="F2686" s="209"/>
      <c r="G2686" s="216">
        <v>4.02</v>
      </c>
      <c r="H2686" s="209">
        <f t="shared" si="179"/>
        <v>4.02</v>
      </c>
      <c r="I2686" s="189"/>
      <c r="J2686" s="189">
        <f t="shared" si="178"/>
        <v>4.02</v>
      </c>
      <c r="K2686" s="189">
        <v>13.75</v>
      </c>
      <c r="L2686" s="189">
        <f t="shared" si="180"/>
        <v>55.28</v>
      </c>
      <c r="M2686" s="189"/>
      <c r="N2686" s="189">
        <f t="shared" si="181"/>
        <v>55.28</v>
      </c>
    </row>
    <row r="2687" spans="1:14">
      <c r="A2687" s="191" t="s">
        <v>2075</v>
      </c>
      <c r="B2687" s="191" t="s">
        <v>2268</v>
      </c>
      <c r="C2687" s="191">
        <v>8</v>
      </c>
      <c r="D2687" s="223" t="s">
        <v>2567</v>
      </c>
      <c r="E2687" s="189"/>
      <c r="F2687" s="209"/>
      <c r="G2687" s="216">
        <v>3.35</v>
      </c>
      <c r="H2687" s="209">
        <f t="shared" si="179"/>
        <v>3.35</v>
      </c>
      <c r="I2687" s="189"/>
      <c r="J2687" s="189">
        <f t="shared" si="178"/>
        <v>3.35</v>
      </c>
      <c r="K2687" s="189">
        <v>13.75</v>
      </c>
      <c r="L2687" s="189">
        <f t="shared" si="180"/>
        <v>46.06</v>
      </c>
      <c r="M2687" s="189"/>
      <c r="N2687" s="189">
        <f t="shared" si="181"/>
        <v>46.06</v>
      </c>
    </row>
    <row r="2688" spans="1:14">
      <c r="A2688" s="191" t="s">
        <v>2075</v>
      </c>
      <c r="B2688" s="191" t="s">
        <v>2268</v>
      </c>
      <c r="C2688" s="191">
        <v>8</v>
      </c>
      <c r="D2688" s="217" t="s">
        <v>2568</v>
      </c>
      <c r="E2688" s="189"/>
      <c r="F2688" s="209"/>
      <c r="G2688" s="216">
        <v>2.01</v>
      </c>
      <c r="H2688" s="209">
        <f t="shared" si="179"/>
        <v>2.01</v>
      </c>
      <c r="I2688" s="189"/>
      <c r="J2688" s="189">
        <f t="shared" si="178"/>
        <v>2.01</v>
      </c>
      <c r="K2688" s="189">
        <v>13.75</v>
      </c>
      <c r="L2688" s="189">
        <f t="shared" si="180"/>
        <v>27.64</v>
      </c>
      <c r="M2688" s="189"/>
      <c r="N2688" s="189">
        <f t="shared" si="181"/>
        <v>27.64</v>
      </c>
    </row>
    <row r="2689" spans="1:14">
      <c r="A2689" s="191" t="s">
        <v>2075</v>
      </c>
      <c r="B2689" s="191" t="s">
        <v>2268</v>
      </c>
      <c r="C2689" s="191">
        <v>8</v>
      </c>
      <c r="D2689" s="217" t="s">
        <v>2569</v>
      </c>
      <c r="E2689" s="189"/>
      <c r="F2689" s="209"/>
      <c r="G2689" s="216">
        <v>4.02</v>
      </c>
      <c r="H2689" s="209">
        <f t="shared" si="179"/>
        <v>4.02</v>
      </c>
      <c r="I2689" s="189"/>
      <c r="J2689" s="189">
        <f t="shared" si="178"/>
        <v>4.02</v>
      </c>
      <c r="K2689" s="189">
        <v>13.75</v>
      </c>
      <c r="L2689" s="189">
        <f t="shared" si="180"/>
        <v>55.28</v>
      </c>
      <c r="M2689" s="189"/>
      <c r="N2689" s="189">
        <f t="shared" si="181"/>
        <v>55.28</v>
      </c>
    </row>
    <row r="2690" spans="1:14">
      <c r="A2690" s="191" t="s">
        <v>2075</v>
      </c>
      <c r="B2690" s="191" t="s">
        <v>2268</v>
      </c>
      <c r="C2690" s="191">
        <v>8</v>
      </c>
      <c r="D2690" s="217" t="s">
        <v>2570</v>
      </c>
      <c r="E2690" s="189"/>
      <c r="F2690" s="209"/>
      <c r="G2690" s="216">
        <v>2.01</v>
      </c>
      <c r="H2690" s="209">
        <f t="shared" si="179"/>
        <v>2.01</v>
      </c>
      <c r="I2690" s="189"/>
      <c r="J2690" s="189">
        <f t="shared" si="178"/>
        <v>2.01</v>
      </c>
      <c r="K2690" s="189">
        <v>13.75</v>
      </c>
      <c r="L2690" s="189">
        <f t="shared" si="180"/>
        <v>27.64</v>
      </c>
      <c r="M2690" s="189"/>
      <c r="N2690" s="189">
        <f t="shared" si="181"/>
        <v>27.64</v>
      </c>
    </row>
    <row r="2691" spans="1:14">
      <c r="A2691" s="191" t="s">
        <v>2075</v>
      </c>
      <c r="B2691" s="191" t="s">
        <v>2268</v>
      </c>
      <c r="C2691" s="191">
        <v>8</v>
      </c>
      <c r="D2691" s="217" t="s">
        <v>2571</v>
      </c>
      <c r="E2691" s="189"/>
      <c r="F2691" s="209"/>
      <c r="G2691" s="216">
        <v>3.35</v>
      </c>
      <c r="H2691" s="209">
        <f t="shared" si="179"/>
        <v>3.35</v>
      </c>
      <c r="I2691" s="189"/>
      <c r="J2691" s="189">
        <f t="shared" si="178"/>
        <v>3.35</v>
      </c>
      <c r="K2691" s="189">
        <v>13.75</v>
      </c>
      <c r="L2691" s="189">
        <f t="shared" si="180"/>
        <v>46.06</v>
      </c>
      <c r="M2691" s="189"/>
      <c r="N2691" s="189">
        <f t="shared" si="181"/>
        <v>46.06</v>
      </c>
    </row>
    <row r="2692" spans="1:14">
      <c r="A2692" s="191" t="s">
        <v>2075</v>
      </c>
      <c r="B2692" s="191" t="s">
        <v>2268</v>
      </c>
      <c r="C2692" s="191">
        <v>8</v>
      </c>
      <c r="D2692" s="217" t="s">
        <v>2572</v>
      </c>
      <c r="E2692" s="189"/>
      <c r="F2692" s="209"/>
      <c r="G2692" s="216">
        <v>3.35</v>
      </c>
      <c r="H2692" s="209">
        <f t="shared" si="179"/>
        <v>3.35</v>
      </c>
      <c r="I2692" s="189"/>
      <c r="J2692" s="189">
        <f t="shared" si="178"/>
        <v>3.35</v>
      </c>
      <c r="K2692" s="189">
        <v>13.75</v>
      </c>
      <c r="L2692" s="189">
        <f t="shared" si="180"/>
        <v>46.06</v>
      </c>
      <c r="M2692" s="189"/>
      <c r="N2692" s="189">
        <f t="shared" si="181"/>
        <v>46.06</v>
      </c>
    </row>
    <row r="2693" spans="1:14">
      <c r="A2693" s="191" t="s">
        <v>2075</v>
      </c>
      <c r="B2693" s="191" t="s">
        <v>2268</v>
      </c>
      <c r="C2693" s="191">
        <v>8</v>
      </c>
      <c r="D2693" s="217" t="s">
        <v>2573</v>
      </c>
      <c r="E2693" s="189"/>
      <c r="F2693" s="209"/>
      <c r="G2693" s="216">
        <v>1.34</v>
      </c>
      <c r="H2693" s="209">
        <f t="shared" si="179"/>
        <v>1.34</v>
      </c>
      <c r="I2693" s="189"/>
      <c r="J2693" s="189">
        <f t="shared" si="178"/>
        <v>1.34</v>
      </c>
      <c r="K2693" s="189">
        <v>13.75</v>
      </c>
      <c r="L2693" s="189">
        <f t="shared" si="180"/>
        <v>18.43</v>
      </c>
      <c r="M2693" s="189"/>
      <c r="N2693" s="189">
        <f t="shared" si="181"/>
        <v>18.43</v>
      </c>
    </row>
    <row r="2694" spans="1:14">
      <c r="A2694" s="191" t="s">
        <v>2075</v>
      </c>
      <c r="B2694" s="191" t="s">
        <v>2268</v>
      </c>
      <c r="C2694" s="191">
        <v>8</v>
      </c>
      <c r="D2694" s="217" t="s">
        <v>2574</v>
      </c>
      <c r="E2694" s="189"/>
      <c r="F2694" s="209"/>
      <c r="G2694" s="216">
        <v>4.69</v>
      </c>
      <c r="H2694" s="209">
        <f t="shared" si="179"/>
        <v>4.69</v>
      </c>
      <c r="I2694" s="189"/>
      <c r="J2694" s="189">
        <f t="shared" si="178"/>
        <v>4.69</v>
      </c>
      <c r="K2694" s="189">
        <v>13.75</v>
      </c>
      <c r="L2694" s="189">
        <f t="shared" si="180"/>
        <v>64.49</v>
      </c>
      <c r="M2694" s="189"/>
      <c r="N2694" s="189">
        <f t="shared" si="181"/>
        <v>64.49</v>
      </c>
    </row>
    <row r="2695" spans="1:14">
      <c r="A2695" s="191" t="s">
        <v>2075</v>
      </c>
      <c r="B2695" s="191" t="s">
        <v>2268</v>
      </c>
      <c r="C2695" s="191">
        <v>8</v>
      </c>
      <c r="D2695" s="217" t="s">
        <v>2575</v>
      </c>
      <c r="E2695" s="189"/>
      <c r="F2695" s="209"/>
      <c r="G2695" s="216">
        <v>2.68</v>
      </c>
      <c r="H2695" s="209">
        <f t="shared" si="179"/>
        <v>2.68</v>
      </c>
      <c r="I2695" s="189"/>
      <c r="J2695" s="189">
        <f t="shared" si="178"/>
        <v>2.68</v>
      </c>
      <c r="K2695" s="189">
        <v>13.75</v>
      </c>
      <c r="L2695" s="189">
        <f t="shared" si="180"/>
        <v>36.85</v>
      </c>
      <c r="M2695" s="189"/>
      <c r="N2695" s="189">
        <f t="shared" si="181"/>
        <v>36.85</v>
      </c>
    </row>
    <row r="2696" spans="1:14">
      <c r="A2696" s="191" t="s">
        <v>2075</v>
      </c>
      <c r="B2696" s="191" t="s">
        <v>2268</v>
      </c>
      <c r="C2696" s="191">
        <v>8</v>
      </c>
      <c r="D2696" s="217" t="s">
        <v>2576</v>
      </c>
      <c r="E2696" s="189"/>
      <c r="F2696" s="209"/>
      <c r="G2696" s="216">
        <v>2.01</v>
      </c>
      <c r="H2696" s="209">
        <f t="shared" si="179"/>
        <v>2.01</v>
      </c>
      <c r="I2696" s="189"/>
      <c r="J2696" s="189">
        <f t="shared" si="178"/>
        <v>2.01</v>
      </c>
      <c r="K2696" s="189">
        <v>13.75</v>
      </c>
      <c r="L2696" s="189">
        <f t="shared" si="180"/>
        <v>27.64</v>
      </c>
      <c r="M2696" s="189"/>
      <c r="N2696" s="189">
        <f t="shared" si="181"/>
        <v>27.64</v>
      </c>
    </row>
    <row r="2697" spans="1:14">
      <c r="A2697" s="191" t="s">
        <v>2075</v>
      </c>
      <c r="B2697" s="191" t="s">
        <v>2268</v>
      </c>
      <c r="C2697" s="191">
        <v>8</v>
      </c>
      <c r="D2697" s="217" t="s">
        <v>2577</v>
      </c>
      <c r="E2697" s="189"/>
      <c r="F2697" s="209"/>
      <c r="G2697" s="216">
        <v>2.68</v>
      </c>
      <c r="H2697" s="209">
        <f t="shared" si="179"/>
        <v>2.68</v>
      </c>
      <c r="I2697" s="189"/>
      <c r="J2697" s="189">
        <f t="shared" si="178"/>
        <v>2.68</v>
      </c>
      <c r="K2697" s="189">
        <v>13.75</v>
      </c>
      <c r="L2697" s="189">
        <f t="shared" si="180"/>
        <v>36.85</v>
      </c>
      <c r="M2697" s="189"/>
      <c r="N2697" s="189">
        <f t="shared" si="181"/>
        <v>36.85</v>
      </c>
    </row>
    <row r="2698" spans="1:14">
      <c r="A2698" s="191" t="s">
        <v>2075</v>
      </c>
      <c r="B2698" s="191" t="s">
        <v>2268</v>
      </c>
      <c r="C2698" s="191">
        <v>8</v>
      </c>
      <c r="D2698" s="217" t="s">
        <v>2578</v>
      </c>
      <c r="E2698" s="189"/>
      <c r="F2698" s="209"/>
      <c r="G2698" s="216">
        <v>4.69</v>
      </c>
      <c r="H2698" s="209">
        <f t="shared" si="179"/>
        <v>4.69</v>
      </c>
      <c r="I2698" s="189"/>
      <c r="J2698" s="189">
        <f t="shared" si="178"/>
        <v>4.69</v>
      </c>
      <c r="K2698" s="189">
        <v>13.75</v>
      </c>
      <c r="L2698" s="189">
        <f t="shared" si="180"/>
        <v>64.49</v>
      </c>
      <c r="M2698" s="189"/>
      <c r="N2698" s="189">
        <f t="shared" si="181"/>
        <v>64.49</v>
      </c>
    </row>
    <row r="2699" spans="1:14">
      <c r="A2699" s="191" t="s">
        <v>2075</v>
      </c>
      <c r="B2699" s="191" t="s">
        <v>2268</v>
      </c>
      <c r="C2699" s="191">
        <v>8</v>
      </c>
      <c r="D2699" s="217" t="s">
        <v>2579</v>
      </c>
      <c r="E2699" s="189"/>
      <c r="F2699" s="209"/>
      <c r="G2699" s="216">
        <v>1.34</v>
      </c>
      <c r="H2699" s="209">
        <f t="shared" si="179"/>
        <v>1.34</v>
      </c>
      <c r="I2699" s="189"/>
      <c r="J2699" s="189">
        <f t="shared" si="178"/>
        <v>1.34</v>
      </c>
      <c r="K2699" s="189">
        <v>13.75</v>
      </c>
      <c r="L2699" s="189">
        <f t="shared" si="180"/>
        <v>18.43</v>
      </c>
      <c r="M2699" s="189"/>
      <c r="N2699" s="189">
        <f t="shared" si="181"/>
        <v>18.43</v>
      </c>
    </row>
    <row r="2700" spans="1:14">
      <c r="A2700" s="191" t="s">
        <v>2075</v>
      </c>
      <c r="B2700" s="191" t="s">
        <v>2268</v>
      </c>
      <c r="C2700" s="191">
        <v>8</v>
      </c>
      <c r="D2700" s="217" t="s">
        <v>2580</v>
      </c>
      <c r="E2700" s="189"/>
      <c r="F2700" s="209"/>
      <c r="G2700" s="216">
        <v>2.01</v>
      </c>
      <c r="H2700" s="209">
        <f t="shared" si="179"/>
        <v>2.01</v>
      </c>
      <c r="I2700" s="189"/>
      <c r="J2700" s="189">
        <f t="shared" si="178"/>
        <v>2.01</v>
      </c>
      <c r="K2700" s="189">
        <v>13.75</v>
      </c>
      <c r="L2700" s="189">
        <f t="shared" si="180"/>
        <v>27.64</v>
      </c>
      <c r="M2700" s="189"/>
      <c r="N2700" s="189">
        <f t="shared" si="181"/>
        <v>27.64</v>
      </c>
    </row>
    <row r="2701" spans="1:14">
      <c r="A2701" s="191" t="s">
        <v>2075</v>
      </c>
      <c r="B2701" s="191" t="s">
        <v>2268</v>
      </c>
      <c r="C2701" s="191">
        <v>8</v>
      </c>
      <c r="D2701" s="217" t="s">
        <v>2581</v>
      </c>
      <c r="E2701" s="189"/>
      <c r="F2701" s="209"/>
      <c r="G2701" s="216">
        <v>2.68</v>
      </c>
      <c r="H2701" s="209">
        <f t="shared" si="179"/>
        <v>2.68</v>
      </c>
      <c r="I2701" s="189"/>
      <c r="J2701" s="189">
        <f t="shared" si="178"/>
        <v>2.68</v>
      </c>
      <c r="K2701" s="189">
        <v>13.75</v>
      </c>
      <c r="L2701" s="189">
        <f t="shared" si="180"/>
        <v>36.85</v>
      </c>
      <c r="M2701" s="189"/>
      <c r="N2701" s="189">
        <f t="shared" si="181"/>
        <v>36.85</v>
      </c>
    </row>
    <row r="2702" spans="1:14">
      <c r="A2702" s="191" t="s">
        <v>2075</v>
      </c>
      <c r="B2702" s="191" t="s">
        <v>2268</v>
      </c>
      <c r="C2702" s="191">
        <v>8</v>
      </c>
      <c r="D2702" s="217" t="s">
        <v>2582</v>
      </c>
      <c r="E2702" s="189"/>
      <c r="F2702" s="209"/>
      <c r="G2702" s="216">
        <v>2.01</v>
      </c>
      <c r="H2702" s="209">
        <f t="shared" si="179"/>
        <v>2.01</v>
      </c>
      <c r="I2702" s="189"/>
      <c r="J2702" s="189">
        <f t="shared" si="178"/>
        <v>2.01</v>
      </c>
      <c r="K2702" s="189">
        <v>13.75</v>
      </c>
      <c r="L2702" s="189">
        <f t="shared" si="180"/>
        <v>27.64</v>
      </c>
      <c r="M2702" s="189"/>
      <c r="N2702" s="189">
        <f t="shared" si="181"/>
        <v>27.64</v>
      </c>
    </row>
    <row r="2703" spans="1:14">
      <c r="A2703" s="191" t="s">
        <v>2075</v>
      </c>
      <c r="B2703" s="191" t="s">
        <v>2268</v>
      </c>
      <c r="C2703" s="191">
        <v>8</v>
      </c>
      <c r="D2703" s="217" t="s">
        <v>2583</v>
      </c>
      <c r="E2703" s="189"/>
      <c r="F2703" s="209"/>
      <c r="G2703" s="216">
        <v>4.02</v>
      </c>
      <c r="H2703" s="209">
        <f t="shared" si="179"/>
        <v>4.02</v>
      </c>
      <c r="I2703" s="189"/>
      <c r="J2703" s="189">
        <f t="shared" si="178"/>
        <v>4.02</v>
      </c>
      <c r="K2703" s="189">
        <v>13.75</v>
      </c>
      <c r="L2703" s="189">
        <f t="shared" si="180"/>
        <v>55.28</v>
      </c>
      <c r="M2703" s="189"/>
      <c r="N2703" s="189">
        <f t="shared" si="181"/>
        <v>55.28</v>
      </c>
    </row>
    <row r="2704" spans="1:14">
      <c r="A2704" s="191" t="s">
        <v>2075</v>
      </c>
      <c r="B2704" s="191" t="s">
        <v>2268</v>
      </c>
      <c r="C2704" s="191">
        <v>8</v>
      </c>
      <c r="D2704" s="217" t="s">
        <v>2584</v>
      </c>
      <c r="E2704" s="189"/>
      <c r="F2704" s="209"/>
      <c r="G2704" s="216">
        <v>2.01</v>
      </c>
      <c r="H2704" s="209">
        <f t="shared" si="179"/>
        <v>2.01</v>
      </c>
      <c r="I2704" s="189"/>
      <c r="J2704" s="189">
        <f t="shared" si="178"/>
        <v>2.01</v>
      </c>
      <c r="K2704" s="189">
        <v>13.75</v>
      </c>
      <c r="L2704" s="189">
        <f t="shared" si="180"/>
        <v>27.64</v>
      </c>
      <c r="M2704" s="189"/>
      <c r="N2704" s="189">
        <f t="shared" si="181"/>
        <v>27.64</v>
      </c>
    </row>
    <row r="2705" spans="1:14">
      <c r="A2705" s="191" t="s">
        <v>2075</v>
      </c>
      <c r="B2705" s="191" t="s">
        <v>2268</v>
      </c>
      <c r="C2705" s="191">
        <v>8</v>
      </c>
      <c r="D2705" s="191" t="s">
        <v>2585</v>
      </c>
      <c r="E2705" s="189"/>
      <c r="F2705" s="209"/>
      <c r="G2705" s="216">
        <v>2.68</v>
      </c>
      <c r="H2705" s="209">
        <f t="shared" si="179"/>
        <v>2.68</v>
      </c>
      <c r="I2705" s="189"/>
      <c r="J2705" s="189">
        <f t="shared" si="178"/>
        <v>2.68</v>
      </c>
      <c r="K2705" s="189">
        <v>13.75</v>
      </c>
      <c r="L2705" s="189">
        <f t="shared" si="180"/>
        <v>36.85</v>
      </c>
      <c r="M2705" s="189"/>
      <c r="N2705" s="189">
        <f t="shared" si="181"/>
        <v>36.85</v>
      </c>
    </row>
    <row r="2706" spans="1:14">
      <c r="A2706" s="191" t="s">
        <v>2075</v>
      </c>
      <c r="B2706" s="191" t="s">
        <v>2268</v>
      </c>
      <c r="C2706" s="191">
        <v>9</v>
      </c>
      <c r="D2706" s="217" t="s">
        <v>2586</v>
      </c>
      <c r="E2706" s="189"/>
      <c r="F2706" s="209"/>
      <c r="G2706" s="218">
        <v>1.16</v>
      </c>
      <c r="H2706" s="209">
        <f t="shared" si="179"/>
        <v>1.16</v>
      </c>
      <c r="I2706" s="189"/>
      <c r="J2706" s="189">
        <f t="shared" si="178"/>
        <v>1.16</v>
      </c>
      <c r="K2706" s="189">
        <v>13.75</v>
      </c>
      <c r="L2706" s="189">
        <f t="shared" si="180"/>
        <v>15.95</v>
      </c>
      <c r="M2706" s="189"/>
      <c r="N2706" s="189">
        <f t="shared" si="181"/>
        <v>15.95</v>
      </c>
    </row>
    <row r="2707" spans="1:14">
      <c r="A2707" s="191" t="s">
        <v>2075</v>
      </c>
      <c r="B2707" s="191" t="s">
        <v>2268</v>
      </c>
      <c r="C2707" s="191">
        <v>9</v>
      </c>
      <c r="D2707" s="217" t="s">
        <v>2587</v>
      </c>
      <c r="E2707" s="189"/>
      <c r="F2707" s="209"/>
      <c r="G2707" s="216">
        <v>1.87</v>
      </c>
      <c r="H2707" s="209">
        <f t="shared" si="179"/>
        <v>1.87</v>
      </c>
      <c r="I2707" s="189"/>
      <c r="J2707" s="189">
        <f t="shared" si="178"/>
        <v>1.87</v>
      </c>
      <c r="K2707" s="189">
        <v>13.75</v>
      </c>
      <c r="L2707" s="189">
        <f t="shared" si="180"/>
        <v>25.71</v>
      </c>
      <c r="M2707" s="189"/>
      <c r="N2707" s="189">
        <f t="shared" si="181"/>
        <v>25.71</v>
      </c>
    </row>
    <row r="2708" spans="1:14">
      <c r="A2708" s="191" t="s">
        <v>2075</v>
      </c>
      <c r="B2708" s="191" t="s">
        <v>2268</v>
      </c>
      <c r="C2708" s="191">
        <v>9</v>
      </c>
      <c r="D2708" s="217" t="s">
        <v>2588</v>
      </c>
      <c r="E2708" s="189"/>
      <c r="F2708" s="209"/>
      <c r="G2708" s="216">
        <v>5.92</v>
      </c>
      <c r="H2708" s="209">
        <f t="shared" si="179"/>
        <v>5.92</v>
      </c>
      <c r="I2708" s="189"/>
      <c r="J2708" s="189">
        <f t="shared" si="178"/>
        <v>5.92</v>
      </c>
      <c r="K2708" s="189">
        <v>13.75</v>
      </c>
      <c r="L2708" s="189">
        <f t="shared" si="180"/>
        <v>81.4</v>
      </c>
      <c r="M2708" s="189"/>
      <c r="N2708" s="189">
        <f t="shared" si="181"/>
        <v>81.4</v>
      </c>
    </row>
    <row r="2709" spans="1:14">
      <c r="A2709" s="191" t="s">
        <v>2075</v>
      </c>
      <c r="B2709" s="191" t="s">
        <v>2268</v>
      </c>
      <c r="C2709" s="191">
        <v>9</v>
      </c>
      <c r="D2709" s="217" t="s">
        <v>2589</v>
      </c>
      <c r="E2709" s="189"/>
      <c r="F2709" s="209"/>
      <c r="G2709" s="216">
        <v>4.21</v>
      </c>
      <c r="H2709" s="209">
        <f t="shared" si="179"/>
        <v>4.21</v>
      </c>
      <c r="I2709" s="189"/>
      <c r="J2709" s="189">
        <f t="shared" si="178"/>
        <v>4.21</v>
      </c>
      <c r="K2709" s="189">
        <v>13.75</v>
      </c>
      <c r="L2709" s="189">
        <f t="shared" si="180"/>
        <v>57.89</v>
      </c>
      <c r="M2709" s="189"/>
      <c r="N2709" s="189">
        <f t="shared" si="181"/>
        <v>57.89</v>
      </c>
    </row>
    <row r="2710" spans="1:14">
      <c r="A2710" s="191" t="s">
        <v>2075</v>
      </c>
      <c r="B2710" s="191" t="s">
        <v>2268</v>
      </c>
      <c r="C2710" s="191">
        <v>9</v>
      </c>
      <c r="D2710" s="217" t="s">
        <v>2590</v>
      </c>
      <c r="E2710" s="189"/>
      <c r="F2710" s="209"/>
      <c r="G2710" s="216">
        <v>6.2</v>
      </c>
      <c r="H2710" s="209">
        <f t="shared" si="179"/>
        <v>6.2</v>
      </c>
      <c r="I2710" s="189"/>
      <c r="J2710" s="189">
        <f t="shared" si="178"/>
        <v>6.2</v>
      </c>
      <c r="K2710" s="189">
        <v>13.75</v>
      </c>
      <c r="L2710" s="189">
        <f t="shared" si="180"/>
        <v>85.25</v>
      </c>
      <c r="M2710" s="189"/>
      <c r="N2710" s="189">
        <f t="shared" si="181"/>
        <v>85.25</v>
      </c>
    </row>
    <row r="2711" spans="1:14">
      <c r="A2711" s="191" t="s">
        <v>2075</v>
      </c>
      <c r="B2711" s="191" t="s">
        <v>2268</v>
      </c>
      <c r="C2711" s="191">
        <v>9</v>
      </c>
      <c r="D2711" s="217" t="s">
        <v>2591</v>
      </c>
      <c r="E2711" s="189"/>
      <c r="F2711" s="209"/>
      <c r="G2711" s="216">
        <v>1.26</v>
      </c>
      <c r="H2711" s="209">
        <f t="shared" si="179"/>
        <v>1.26</v>
      </c>
      <c r="I2711" s="189"/>
      <c r="J2711" s="189">
        <f t="shared" si="178"/>
        <v>1.26</v>
      </c>
      <c r="K2711" s="189">
        <v>13.75</v>
      </c>
      <c r="L2711" s="189">
        <f t="shared" si="180"/>
        <v>17.33</v>
      </c>
      <c r="M2711" s="189"/>
      <c r="N2711" s="189">
        <f t="shared" si="181"/>
        <v>17.33</v>
      </c>
    </row>
    <row r="2712" spans="1:14">
      <c r="A2712" s="191" t="s">
        <v>2075</v>
      </c>
      <c r="B2712" s="191" t="s">
        <v>2268</v>
      </c>
      <c r="C2712" s="191">
        <v>9</v>
      </c>
      <c r="D2712" s="217" t="s">
        <v>2592</v>
      </c>
      <c r="E2712" s="189"/>
      <c r="F2712" s="209"/>
      <c r="G2712" s="216">
        <v>6.99</v>
      </c>
      <c r="H2712" s="209">
        <f t="shared" si="179"/>
        <v>6.99</v>
      </c>
      <c r="I2712" s="189"/>
      <c r="J2712" s="189">
        <f t="shared" si="178"/>
        <v>6.99</v>
      </c>
      <c r="K2712" s="189">
        <v>13.75</v>
      </c>
      <c r="L2712" s="189">
        <f t="shared" si="180"/>
        <v>96.11</v>
      </c>
      <c r="M2712" s="189"/>
      <c r="N2712" s="189">
        <f t="shared" si="181"/>
        <v>96.11</v>
      </c>
    </row>
    <row r="2713" spans="1:14">
      <c r="A2713" s="191" t="s">
        <v>2075</v>
      </c>
      <c r="B2713" s="191" t="s">
        <v>2268</v>
      </c>
      <c r="C2713" s="191">
        <v>9</v>
      </c>
      <c r="D2713" s="217" t="s">
        <v>2593</v>
      </c>
      <c r="E2713" s="189"/>
      <c r="F2713" s="209"/>
      <c r="G2713" s="216">
        <v>3.25</v>
      </c>
      <c r="H2713" s="209">
        <f t="shared" si="179"/>
        <v>3.25</v>
      </c>
      <c r="I2713" s="189"/>
      <c r="J2713" s="189">
        <f t="shared" si="178"/>
        <v>3.25</v>
      </c>
      <c r="K2713" s="189">
        <v>13.75</v>
      </c>
      <c r="L2713" s="189">
        <f t="shared" si="180"/>
        <v>44.69</v>
      </c>
      <c r="M2713" s="189"/>
      <c r="N2713" s="189">
        <f t="shared" si="181"/>
        <v>44.69</v>
      </c>
    </row>
    <row r="2714" spans="1:14">
      <c r="A2714" s="191" t="s">
        <v>2075</v>
      </c>
      <c r="B2714" s="191" t="s">
        <v>2268</v>
      </c>
      <c r="C2714" s="191">
        <v>9</v>
      </c>
      <c r="D2714" s="217" t="s">
        <v>2594</v>
      </c>
      <c r="E2714" s="189"/>
      <c r="F2714" s="209"/>
      <c r="G2714" s="216">
        <v>3.31</v>
      </c>
      <c r="H2714" s="209">
        <f t="shared" si="179"/>
        <v>3.31</v>
      </c>
      <c r="I2714" s="189"/>
      <c r="J2714" s="189">
        <f t="shared" si="178"/>
        <v>3.31</v>
      </c>
      <c r="K2714" s="189">
        <v>13.75</v>
      </c>
      <c r="L2714" s="189">
        <f t="shared" si="180"/>
        <v>45.51</v>
      </c>
      <c r="M2714" s="189"/>
      <c r="N2714" s="189">
        <f t="shared" si="181"/>
        <v>45.51</v>
      </c>
    </row>
    <row r="2715" spans="1:14">
      <c r="A2715" s="191" t="s">
        <v>2075</v>
      </c>
      <c r="B2715" s="191" t="s">
        <v>2268</v>
      </c>
      <c r="C2715" s="191">
        <v>9</v>
      </c>
      <c r="D2715" s="217" t="s">
        <v>2595</v>
      </c>
      <c r="E2715" s="189"/>
      <c r="F2715" s="209"/>
      <c r="G2715" s="216">
        <v>2.66</v>
      </c>
      <c r="H2715" s="209">
        <f t="shared" si="179"/>
        <v>2.66</v>
      </c>
      <c r="I2715" s="189"/>
      <c r="J2715" s="189">
        <f t="shared" si="178"/>
        <v>2.66</v>
      </c>
      <c r="K2715" s="189">
        <v>13.75</v>
      </c>
      <c r="L2715" s="189">
        <f t="shared" si="180"/>
        <v>36.58</v>
      </c>
      <c r="M2715" s="189"/>
      <c r="N2715" s="189">
        <f t="shared" si="181"/>
        <v>36.58</v>
      </c>
    </row>
    <row r="2716" spans="1:14">
      <c r="A2716" s="191" t="s">
        <v>2075</v>
      </c>
      <c r="B2716" s="191" t="s">
        <v>2268</v>
      </c>
      <c r="C2716" s="191">
        <v>9</v>
      </c>
      <c r="D2716" s="217" t="s">
        <v>2596</v>
      </c>
      <c r="E2716" s="189"/>
      <c r="F2716" s="209"/>
      <c r="G2716" s="216">
        <v>2.73</v>
      </c>
      <c r="H2716" s="209">
        <f t="shared" si="179"/>
        <v>2.73</v>
      </c>
      <c r="I2716" s="189"/>
      <c r="J2716" s="189">
        <f t="shared" si="178"/>
        <v>2.73</v>
      </c>
      <c r="K2716" s="189">
        <v>13.75</v>
      </c>
      <c r="L2716" s="189">
        <f t="shared" si="180"/>
        <v>37.54</v>
      </c>
      <c r="M2716" s="189"/>
      <c r="N2716" s="189">
        <f t="shared" si="181"/>
        <v>37.54</v>
      </c>
    </row>
    <row r="2717" spans="1:14">
      <c r="A2717" s="191" t="s">
        <v>2075</v>
      </c>
      <c r="B2717" s="191" t="s">
        <v>2268</v>
      </c>
      <c r="C2717" s="191">
        <v>9</v>
      </c>
      <c r="D2717" s="217" t="s">
        <v>2597</v>
      </c>
      <c r="E2717" s="189"/>
      <c r="F2717" s="209"/>
      <c r="G2717" s="216">
        <v>6.17</v>
      </c>
      <c r="H2717" s="209">
        <f t="shared" si="179"/>
        <v>6.17</v>
      </c>
      <c r="I2717" s="189"/>
      <c r="J2717" s="189">
        <f t="shared" si="178"/>
        <v>6.17</v>
      </c>
      <c r="K2717" s="189">
        <v>13.75</v>
      </c>
      <c r="L2717" s="189">
        <f t="shared" si="180"/>
        <v>84.84</v>
      </c>
      <c r="M2717" s="189"/>
      <c r="N2717" s="189">
        <f t="shared" si="181"/>
        <v>84.84</v>
      </c>
    </row>
    <row r="2718" spans="1:14">
      <c r="A2718" s="191" t="s">
        <v>2075</v>
      </c>
      <c r="B2718" s="191" t="s">
        <v>2268</v>
      </c>
      <c r="C2718" s="191">
        <v>9</v>
      </c>
      <c r="D2718" s="217" t="s">
        <v>2598</v>
      </c>
      <c r="E2718" s="189"/>
      <c r="F2718" s="209"/>
      <c r="G2718" s="216">
        <v>2.75</v>
      </c>
      <c r="H2718" s="209">
        <f t="shared" si="179"/>
        <v>2.75</v>
      </c>
      <c r="I2718" s="189"/>
      <c r="J2718" s="189">
        <f t="shared" si="178"/>
        <v>2.75</v>
      </c>
      <c r="K2718" s="189">
        <v>13.75</v>
      </c>
      <c r="L2718" s="189">
        <f t="shared" si="180"/>
        <v>37.81</v>
      </c>
      <c r="M2718" s="189"/>
      <c r="N2718" s="189">
        <f t="shared" si="181"/>
        <v>37.81</v>
      </c>
    </row>
    <row r="2719" spans="1:14">
      <c r="A2719" s="191" t="s">
        <v>2075</v>
      </c>
      <c r="B2719" s="191" t="s">
        <v>2268</v>
      </c>
      <c r="C2719" s="191">
        <v>9</v>
      </c>
      <c r="D2719" s="217" t="s">
        <v>2599</v>
      </c>
      <c r="E2719" s="189"/>
      <c r="F2719" s="209"/>
      <c r="G2719" s="216">
        <v>5.97</v>
      </c>
      <c r="H2719" s="209">
        <f t="shared" si="179"/>
        <v>5.97</v>
      </c>
      <c r="I2719" s="189"/>
      <c r="J2719" s="189">
        <f t="shared" si="178"/>
        <v>5.97</v>
      </c>
      <c r="K2719" s="189">
        <v>13.75</v>
      </c>
      <c r="L2719" s="189">
        <f t="shared" si="180"/>
        <v>82.09</v>
      </c>
      <c r="M2719" s="189"/>
      <c r="N2719" s="189">
        <f t="shared" si="181"/>
        <v>82.09</v>
      </c>
    </row>
    <row r="2720" spans="1:14">
      <c r="A2720" s="191" t="s">
        <v>2075</v>
      </c>
      <c r="B2720" s="191" t="s">
        <v>2268</v>
      </c>
      <c r="C2720" s="191">
        <v>9</v>
      </c>
      <c r="D2720" s="217" t="s">
        <v>2600</v>
      </c>
      <c r="E2720" s="189"/>
      <c r="F2720" s="209"/>
      <c r="G2720" s="216">
        <v>3.13</v>
      </c>
      <c r="H2720" s="209">
        <f t="shared" si="179"/>
        <v>3.13</v>
      </c>
      <c r="I2720" s="189"/>
      <c r="J2720" s="189">
        <f t="shared" si="178"/>
        <v>3.13</v>
      </c>
      <c r="K2720" s="189">
        <v>13.75</v>
      </c>
      <c r="L2720" s="189">
        <f t="shared" si="180"/>
        <v>43.04</v>
      </c>
      <c r="M2720" s="189"/>
      <c r="N2720" s="189">
        <f t="shared" si="181"/>
        <v>43.04</v>
      </c>
    </row>
    <row r="2721" spans="1:14">
      <c r="A2721" s="191" t="s">
        <v>2075</v>
      </c>
      <c r="B2721" s="191" t="s">
        <v>2268</v>
      </c>
      <c r="C2721" s="191">
        <v>9</v>
      </c>
      <c r="D2721" s="217" t="s">
        <v>2601</v>
      </c>
      <c r="E2721" s="189"/>
      <c r="F2721" s="209"/>
      <c r="G2721" s="216">
        <v>2.2</v>
      </c>
      <c r="H2721" s="209">
        <f t="shared" si="179"/>
        <v>2.2</v>
      </c>
      <c r="I2721" s="189"/>
      <c r="J2721" s="189">
        <f t="shared" si="178"/>
        <v>2.2</v>
      </c>
      <c r="K2721" s="189">
        <v>13.75</v>
      </c>
      <c r="L2721" s="189">
        <f t="shared" si="180"/>
        <v>30.25</v>
      </c>
      <c r="M2721" s="189"/>
      <c r="N2721" s="189">
        <f t="shared" si="181"/>
        <v>30.25</v>
      </c>
    </row>
    <row r="2722" spans="1:14">
      <c r="A2722" s="191" t="s">
        <v>2075</v>
      </c>
      <c r="B2722" s="191" t="s">
        <v>2268</v>
      </c>
      <c r="C2722" s="191">
        <v>9</v>
      </c>
      <c r="D2722" s="217" t="s">
        <v>2602</v>
      </c>
      <c r="E2722" s="189"/>
      <c r="F2722" s="209"/>
      <c r="G2722" s="216">
        <v>3.47</v>
      </c>
      <c r="H2722" s="209">
        <f t="shared" si="179"/>
        <v>3.47</v>
      </c>
      <c r="I2722" s="189"/>
      <c r="J2722" s="189">
        <f t="shared" si="178"/>
        <v>3.47</v>
      </c>
      <c r="K2722" s="189">
        <v>13.75</v>
      </c>
      <c r="L2722" s="189">
        <f t="shared" si="180"/>
        <v>47.71</v>
      </c>
      <c r="M2722" s="189"/>
      <c r="N2722" s="189">
        <f t="shared" si="181"/>
        <v>47.71</v>
      </c>
    </row>
    <row r="2723" spans="1:14">
      <c r="A2723" s="191" t="s">
        <v>2075</v>
      </c>
      <c r="B2723" s="191" t="s">
        <v>2268</v>
      </c>
      <c r="C2723" s="191">
        <v>9</v>
      </c>
      <c r="D2723" s="217" t="s">
        <v>2603</v>
      </c>
      <c r="E2723" s="189"/>
      <c r="F2723" s="209"/>
      <c r="G2723" s="216">
        <v>4.93</v>
      </c>
      <c r="H2723" s="209">
        <f t="shared" si="179"/>
        <v>4.93</v>
      </c>
      <c r="I2723" s="189"/>
      <c r="J2723" s="189">
        <f t="shared" si="178"/>
        <v>4.93</v>
      </c>
      <c r="K2723" s="189">
        <v>13.75</v>
      </c>
      <c r="L2723" s="189">
        <f t="shared" si="180"/>
        <v>67.79</v>
      </c>
      <c r="M2723" s="189"/>
      <c r="N2723" s="189">
        <f t="shared" si="181"/>
        <v>67.79</v>
      </c>
    </row>
    <row r="2724" spans="1:14">
      <c r="A2724" s="191" t="s">
        <v>2075</v>
      </c>
      <c r="B2724" s="191" t="s">
        <v>2268</v>
      </c>
      <c r="C2724" s="191">
        <v>9</v>
      </c>
      <c r="D2724" s="217" t="s">
        <v>2604</v>
      </c>
      <c r="E2724" s="189"/>
      <c r="F2724" s="209"/>
      <c r="G2724" s="216">
        <v>3.08</v>
      </c>
      <c r="H2724" s="209">
        <f t="shared" si="179"/>
        <v>3.08</v>
      </c>
      <c r="I2724" s="189"/>
      <c r="J2724" s="189">
        <f t="shared" si="178"/>
        <v>3.08</v>
      </c>
      <c r="K2724" s="189">
        <v>13.75</v>
      </c>
      <c r="L2724" s="189">
        <f t="shared" si="180"/>
        <v>42.35</v>
      </c>
      <c r="M2724" s="189"/>
      <c r="N2724" s="189">
        <f t="shared" si="181"/>
        <v>42.35</v>
      </c>
    </row>
    <row r="2725" spans="1:14">
      <c r="A2725" s="191" t="s">
        <v>2075</v>
      </c>
      <c r="B2725" s="191" t="s">
        <v>2268</v>
      </c>
      <c r="C2725" s="191">
        <v>9</v>
      </c>
      <c r="D2725" s="217" t="s">
        <v>2605</v>
      </c>
      <c r="E2725" s="189"/>
      <c r="F2725" s="209"/>
      <c r="G2725" s="216">
        <v>4.7</v>
      </c>
      <c r="H2725" s="209">
        <f t="shared" si="179"/>
        <v>4.7</v>
      </c>
      <c r="I2725" s="189"/>
      <c r="J2725" s="189">
        <f t="shared" si="178"/>
        <v>4.7</v>
      </c>
      <c r="K2725" s="189">
        <v>13.75</v>
      </c>
      <c r="L2725" s="189">
        <f t="shared" si="180"/>
        <v>64.63</v>
      </c>
      <c r="M2725" s="189"/>
      <c r="N2725" s="189">
        <f t="shared" si="181"/>
        <v>64.63</v>
      </c>
    </row>
    <row r="2726" spans="1:14">
      <c r="A2726" s="191" t="s">
        <v>2075</v>
      </c>
      <c r="B2726" s="191" t="s">
        <v>2268</v>
      </c>
      <c r="C2726" s="191">
        <v>9</v>
      </c>
      <c r="D2726" s="217" t="s">
        <v>2606</v>
      </c>
      <c r="E2726" s="189"/>
      <c r="F2726" s="209"/>
      <c r="G2726" s="216">
        <v>4.98</v>
      </c>
      <c r="H2726" s="209">
        <f t="shared" si="179"/>
        <v>4.98</v>
      </c>
      <c r="I2726" s="189"/>
      <c r="J2726" s="189">
        <f t="shared" si="178"/>
        <v>4.98</v>
      </c>
      <c r="K2726" s="189">
        <v>13.75</v>
      </c>
      <c r="L2726" s="189">
        <f t="shared" si="180"/>
        <v>68.48</v>
      </c>
      <c r="M2726" s="189"/>
      <c r="N2726" s="189">
        <f t="shared" si="181"/>
        <v>68.48</v>
      </c>
    </row>
    <row r="2727" spans="1:14">
      <c r="A2727" s="191" t="s">
        <v>2075</v>
      </c>
      <c r="B2727" s="191" t="s">
        <v>2268</v>
      </c>
      <c r="C2727" s="191">
        <v>9</v>
      </c>
      <c r="D2727" s="217" t="s">
        <v>2607</v>
      </c>
      <c r="E2727" s="189"/>
      <c r="F2727" s="209"/>
      <c r="G2727" s="216">
        <v>2.86</v>
      </c>
      <c r="H2727" s="209">
        <f t="shared" si="179"/>
        <v>2.86</v>
      </c>
      <c r="I2727" s="189"/>
      <c r="J2727" s="189">
        <f t="shared" si="178"/>
        <v>2.86</v>
      </c>
      <c r="K2727" s="189">
        <v>13.75</v>
      </c>
      <c r="L2727" s="189">
        <f t="shared" si="180"/>
        <v>39.33</v>
      </c>
      <c r="M2727" s="189"/>
      <c r="N2727" s="189">
        <f t="shared" si="181"/>
        <v>39.33</v>
      </c>
    </row>
    <row r="2728" spans="1:14">
      <c r="A2728" s="191" t="s">
        <v>2075</v>
      </c>
      <c r="B2728" s="191" t="s">
        <v>2268</v>
      </c>
      <c r="C2728" s="191">
        <v>9</v>
      </c>
      <c r="D2728" s="217" t="s">
        <v>2608</v>
      </c>
      <c r="E2728" s="189"/>
      <c r="F2728" s="209"/>
      <c r="G2728" s="216">
        <v>3.41</v>
      </c>
      <c r="H2728" s="209">
        <f t="shared" si="179"/>
        <v>3.41</v>
      </c>
      <c r="I2728" s="189"/>
      <c r="J2728" s="189">
        <f t="shared" si="178"/>
        <v>3.41</v>
      </c>
      <c r="K2728" s="189">
        <v>13.75</v>
      </c>
      <c r="L2728" s="189">
        <f t="shared" si="180"/>
        <v>46.89</v>
      </c>
      <c r="M2728" s="189"/>
      <c r="N2728" s="189">
        <f t="shared" si="181"/>
        <v>46.89</v>
      </c>
    </row>
    <row r="2729" spans="1:14">
      <c r="A2729" s="191" t="s">
        <v>2075</v>
      </c>
      <c r="B2729" s="191" t="s">
        <v>2268</v>
      </c>
      <c r="C2729" s="191">
        <v>9</v>
      </c>
      <c r="D2729" s="217" t="s">
        <v>2609</v>
      </c>
      <c r="E2729" s="189"/>
      <c r="F2729" s="209"/>
      <c r="G2729" s="216">
        <v>0.91</v>
      </c>
      <c r="H2729" s="209">
        <f t="shared" si="179"/>
        <v>0.91</v>
      </c>
      <c r="I2729" s="189"/>
      <c r="J2729" s="189">
        <f t="shared" si="178"/>
        <v>0.91</v>
      </c>
      <c r="K2729" s="189">
        <v>13.75</v>
      </c>
      <c r="L2729" s="189">
        <f t="shared" si="180"/>
        <v>12.51</v>
      </c>
      <c r="M2729" s="189"/>
      <c r="N2729" s="189">
        <f t="shared" si="181"/>
        <v>12.51</v>
      </c>
    </row>
    <row r="2730" spans="1:14">
      <c r="A2730" s="191" t="s">
        <v>2075</v>
      </c>
      <c r="B2730" s="191" t="s">
        <v>2268</v>
      </c>
      <c r="C2730" s="191">
        <v>9</v>
      </c>
      <c r="D2730" s="217" t="s">
        <v>2610</v>
      </c>
      <c r="E2730" s="189"/>
      <c r="F2730" s="209"/>
      <c r="G2730" s="216">
        <v>3.69</v>
      </c>
      <c r="H2730" s="209">
        <f t="shared" si="179"/>
        <v>3.69</v>
      </c>
      <c r="I2730" s="189"/>
      <c r="J2730" s="189">
        <f t="shared" si="178"/>
        <v>3.69</v>
      </c>
      <c r="K2730" s="189">
        <v>13.75</v>
      </c>
      <c r="L2730" s="189">
        <f t="shared" si="180"/>
        <v>50.74</v>
      </c>
      <c r="M2730" s="189"/>
      <c r="N2730" s="189">
        <f t="shared" si="181"/>
        <v>50.74</v>
      </c>
    </row>
    <row r="2731" spans="1:14">
      <c r="A2731" s="191" t="s">
        <v>2075</v>
      </c>
      <c r="B2731" s="191" t="s">
        <v>2268</v>
      </c>
      <c r="C2731" s="191">
        <v>9</v>
      </c>
      <c r="D2731" s="217" t="s">
        <v>2611</v>
      </c>
      <c r="E2731" s="189"/>
      <c r="F2731" s="209"/>
      <c r="G2731" s="216">
        <v>2.7</v>
      </c>
      <c r="H2731" s="209">
        <f t="shared" si="179"/>
        <v>2.7</v>
      </c>
      <c r="I2731" s="189"/>
      <c r="J2731" s="189">
        <f t="shared" si="178"/>
        <v>2.7</v>
      </c>
      <c r="K2731" s="189">
        <v>13.75</v>
      </c>
      <c r="L2731" s="189">
        <f t="shared" si="180"/>
        <v>37.13</v>
      </c>
      <c r="M2731" s="189"/>
      <c r="N2731" s="189">
        <f t="shared" si="181"/>
        <v>37.13</v>
      </c>
    </row>
    <row r="2732" spans="1:14">
      <c r="A2732" s="191" t="s">
        <v>2075</v>
      </c>
      <c r="B2732" s="191" t="s">
        <v>2268</v>
      </c>
      <c r="C2732" s="191">
        <v>9</v>
      </c>
      <c r="D2732" s="217" t="s">
        <v>2612</v>
      </c>
      <c r="E2732" s="189"/>
      <c r="F2732" s="209"/>
      <c r="G2732" s="216">
        <v>2.95</v>
      </c>
      <c r="H2732" s="209">
        <f t="shared" si="179"/>
        <v>2.95</v>
      </c>
      <c r="I2732" s="189"/>
      <c r="J2732" s="189">
        <f t="shared" ref="J2732:J2795" si="182">H2732-I2732</f>
        <v>2.95</v>
      </c>
      <c r="K2732" s="189">
        <v>13.75</v>
      </c>
      <c r="L2732" s="189">
        <f t="shared" si="180"/>
        <v>40.56</v>
      </c>
      <c r="M2732" s="189"/>
      <c r="N2732" s="189">
        <f t="shared" si="181"/>
        <v>40.56</v>
      </c>
    </row>
    <row r="2733" spans="1:14">
      <c r="A2733" s="191" t="s">
        <v>2075</v>
      </c>
      <c r="B2733" s="191" t="s">
        <v>2268</v>
      </c>
      <c r="C2733" s="191">
        <v>9</v>
      </c>
      <c r="D2733" s="217" t="s">
        <v>2613</v>
      </c>
      <c r="E2733" s="189"/>
      <c r="F2733" s="209"/>
      <c r="G2733" s="216">
        <v>4.55</v>
      </c>
      <c r="H2733" s="209">
        <f t="shared" ref="H2733:H2796" si="183">SUBTOTAL(9,E2733:G2733)</f>
        <v>4.55</v>
      </c>
      <c r="I2733" s="189"/>
      <c r="J2733" s="189">
        <f t="shared" si="182"/>
        <v>4.55</v>
      </c>
      <c r="K2733" s="189">
        <v>13.75</v>
      </c>
      <c r="L2733" s="189">
        <f t="shared" ref="L2733:L2796" si="184">ROUND(H2733*K2733,2)</f>
        <v>62.56</v>
      </c>
      <c r="M2733" s="189"/>
      <c r="N2733" s="189">
        <f t="shared" ref="N2733:N2796" si="185">L2733-M2733</f>
        <v>62.56</v>
      </c>
    </row>
    <row r="2734" spans="1:14">
      <c r="A2734" s="191" t="s">
        <v>2075</v>
      </c>
      <c r="B2734" s="191" t="s">
        <v>2268</v>
      </c>
      <c r="C2734" s="191">
        <v>9</v>
      </c>
      <c r="D2734" s="217" t="s">
        <v>2614</v>
      </c>
      <c r="E2734" s="189"/>
      <c r="F2734" s="209"/>
      <c r="G2734" s="216">
        <v>3.43</v>
      </c>
      <c r="H2734" s="209">
        <f t="shared" si="183"/>
        <v>3.43</v>
      </c>
      <c r="I2734" s="189"/>
      <c r="J2734" s="189">
        <f t="shared" si="182"/>
        <v>3.43</v>
      </c>
      <c r="K2734" s="189">
        <v>13.75</v>
      </c>
      <c r="L2734" s="189">
        <f t="shared" si="184"/>
        <v>47.16</v>
      </c>
      <c r="M2734" s="189"/>
      <c r="N2734" s="189">
        <f t="shared" si="185"/>
        <v>47.16</v>
      </c>
    </row>
    <row r="2735" spans="1:14">
      <c r="A2735" s="191" t="s">
        <v>2075</v>
      </c>
      <c r="B2735" s="191" t="s">
        <v>2268</v>
      </c>
      <c r="C2735" s="191">
        <v>9</v>
      </c>
      <c r="D2735" s="217" t="s">
        <v>2615</v>
      </c>
      <c r="E2735" s="189"/>
      <c r="F2735" s="209"/>
      <c r="G2735" s="216">
        <v>2.28</v>
      </c>
      <c r="H2735" s="209">
        <f t="shared" si="183"/>
        <v>2.28</v>
      </c>
      <c r="I2735" s="189"/>
      <c r="J2735" s="189">
        <f t="shared" si="182"/>
        <v>2.28</v>
      </c>
      <c r="K2735" s="189">
        <v>13.75</v>
      </c>
      <c r="L2735" s="189">
        <f t="shared" si="184"/>
        <v>31.35</v>
      </c>
      <c r="M2735" s="189"/>
      <c r="N2735" s="189">
        <f t="shared" si="185"/>
        <v>31.35</v>
      </c>
    </row>
    <row r="2736" spans="1:14">
      <c r="A2736" s="191" t="s">
        <v>2075</v>
      </c>
      <c r="B2736" s="191" t="s">
        <v>2268</v>
      </c>
      <c r="C2736" s="191">
        <v>9</v>
      </c>
      <c r="D2736" s="217" t="s">
        <v>2616</v>
      </c>
      <c r="E2736" s="189"/>
      <c r="F2736" s="209"/>
      <c r="G2736" s="216">
        <v>2.7</v>
      </c>
      <c r="H2736" s="209">
        <f t="shared" si="183"/>
        <v>2.7</v>
      </c>
      <c r="I2736" s="189"/>
      <c r="J2736" s="189">
        <f t="shared" si="182"/>
        <v>2.7</v>
      </c>
      <c r="K2736" s="189">
        <v>13.75</v>
      </c>
      <c r="L2736" s="189">
        <f t="shared" si="184"/>
        <v>37.13</v>
      </c>
      <c r="M2736" s="189"/>
      <c r="N2736" s="189">
        <f t="shared" si="185"/>
        <v>37.13</v>
      </c>
    </row>
    <row r="2737" spans="1:14">
      <c r="A2737" s="191" t="s">
        <v>2075</v>
      </c>
      <c r="B2737" s="191" t="s">
        <v>2268</v>
      </c>
      <c r="C2737" s="191">
        <v>9</v>
      </c>
      <c r="D2737" s="217" t="s">
        <v>2617</v>
      </c>
      <c r="E2737" s="189"/>
      <c r="F2737" s="209"/>
      <c r="G2737" s="216">
        <v>3.79</v>
      </c>
      <c r="H2737" s="209">
        <f t="shared" si="183"/>
        <v>3.79</v>
      </c>
      <c r="I2737" s="189"/>
      <c r="J2737" s="189">
        <f t="shared" si="182"/>
        <v>3.79</v>
      </c>
      <c r="K2737" s="189">
        <v>13.75</v>
      </c>
      <c r="L2737" s="189">
        <f t="shared" si="184"/>
        <v>52.11</v>
      </c>
      <c r="M2737" s="189"/>
      <c r="N2737" s="189">
        <f t="shared" si="185"/>
        <v>52.11</v>
      </c>
    </row>
    <row r="2738" spans="1:14">
      <c r="A2738" s="191" t="s">
        <v>2075</v>
      </c>
      <c r="B2738" s="191" t="s">
        <v>2268</v>
      </c>
      <c r="C2738" s="191">
        <v>9</v>
      </c>
      <c r="D2738" s="217" t="s">
        <v>2618</v>
      </c>
      <c r="E2738" s="189"/>
      <c r="F2738" s="209"/>
      <c r="G2738" s="216">
        <v>2.85</v>
      </c>
      <c r="H2738" s="209">
        <f t="shared" si="183"/>
        <v>2.85</v>
      </c>
      <c r="I2738" s="189"/>
      <c r="J2738" s="189">
        <f t="shared" si="182"/>
        <v>2.85</v>
      </c>
      <c r="K2738" s="189">
        <v>13.75</v>
      </c>
      <c r="L2738" s="189">
        <f t="shared" si="184"/>
        <v>39.19</v>
      </c>
      <c r="M2738" s="189"/>
      <c r="N2738" s="189">
        <f t="shared" si="185"/>
        <v>39.19</v>
      </c>
    </row>
    <row r="2739" spans="1:14">
      <c r="A2739" s="191" t="s">
        <v>2075</v>
      </c>
      <c r="B2739" s="191" t="s">
        <v>2268</v>
      </c>
      <c r="C2739" s="191">
        <v>9</v>
      </c>
      <c r="D2739" s="217" t="s">
        <v>2619</v>
      </c>
      <c r="E2739" s="189"/>
      <c r="F2739" s="209"/>
      <c r="G2739" s="216">
        <v>6.18</v>
      </c>
      <c r="H2739" s="209">
        <f t="shared" si="183"/>
        <v>6.18</v>
      </c>
      <c r="I2739" s="189"/>
      <c r="J2739" s="189">
        <f t="shared" si="182"/>
        <v>6.18</v>
      </c>
      <c r="K2739" s="189">
        <v>13.75</v>
      </c>
      <c r="L2739" s="189">
        <f t="shared" si="184"/>
        <v>84.98</v>
      </c>
      <c r="M2739" s="189"/>
      <c r="N2739" s="189">
        <f t="shared" si="185"/>
        <v>84.98</v>
      </c>
    </row>
    <row r="2740" spans="1:14">
      <c r="A2740" s="191" t="s">
        <v>2075</v>
      </c>
      <c r="B2740" s="191" t="s">
        <v>2268</v>
      </c>
      <c r="C2740" s="191">
        <v>9</v>
      </c>
      <c r="D2740" s="217" t="s">
        <v>2620</v>
      </c>
      <c r="E2740" s="189"/>
      <c r="F2740" s="209"/>
      <c r="G2740" s="216">
        <v>2.34</v>
      </c>
      <c r="H2740" s="209">
        <f t="shared" si="183"/>
        <v>2.34</v>
      </c>
      <c r="I2740" s="189"/>
      <c r="J2740" s="189">
        <f t="shared" si="182"/>
        <v>2.34</v>
      </c>
      <c r="K2740" s="189">
        <v>13.75</v>
      </c>
      <c r="L2740" s="189">
        <f t="shared" si="184"/>
        <v>32.18</v>
      </c>
      <c r="M2740" s="189"/>
      <c r="N2740" s="189">
        <f t="shared" si="185"/>
        <v>32.18</v>
      </c>
    </row>
    <row r="2741" spans="1:14">
      <c r="A2741" s="191" t="s">
        <v>2075</v>
      </c>
      <c r="B2741" s="191" t="s">
        <v>2268</v>
      </c>
      <c r="C2741" s="191">
        <v>9</v>
      </c>
      <c r="D2741" s="217" t="s">
        <v>2621</v>
      </c>
      <c r="E2741" s="189"/>
      <c r="F2741" s="209"/>
      <c r="G2741" s="216">
        <v>4.78</v>
      </c>
      <c r="H2741" s="209">
        <f t="shared" si="183"/>
        <v>4.78</v>
      </c>
      <c r="I2741" s="189"/>
      <c r="J2741" s="189">
        <f t="shared" si="182"/>
        <v>4.78</v>
      </c>
      <c r="K2741" s="189">
        <v>13.75</v>
      </c>
      <c r="L2741" s="189">
        <f t="shared" si="184"/>
        <v>65.73</v>
      </c>
      <c r="M2741" s="189"/>
      <c r="N2741" s="189">
        <f t="shared" si="185"/>
        <v>65.73</v>
      </c>
    </row>
    <row r="2742" spans="1:14">
      <c r="A2742" s="191" t="s">
        <v>2075</v>
      </c>
      <c r="B2742" s="191" t="s">
        <v>2268</v>
      </c>
      <c r="C2742" s="191">
        <v>9</v>
      </c>
      <c r="D2742" s="217" t="s">
        <v>2622</v>
      </c>
      <c r="E2742" s="189"/>
      <c r="F2742" s="209"/>
      <c r="G2742" s="216">
        <v>7.27</v>
      </c>
      <c r="H2742" s="209">
        <f t="shared" si="183"/>
        <v>7.27</v>
      </c>
      <c r="I2742" s="189"/>
      <c r="J2742" s="189">
        <f t="shared" si="182"/>
        <v>7.27</v>
      </c>
      <c r="K2742" s="189">
        <v>13.75</v>
      </c>
      <c r="L2742" s="189">
        <f t="shared" si="184"/>
        <v>99.96</v>
      </c>
      <c r="M2742" s="189"/>
      <c r="N2742" s="189">
        <f t="shared" si="185"/>
        <v>99.96</v>
      </c>
    </row>
    <row r="2743" spans="1:14">
      <c r="A2743" s="191" t="s">
        <v>2075</v>
      </c>
      <c r="B2743" s="191" t="s">
        <v>2268</v>
      </c>
      <c r="C2743" s="191">
        <v>9</v>
      </c>
      <c r="D2743" s="217" t="s">
        <v>2623</v>
      </c>
      <c r="E2743" s="189"/>
      <c r="F2743" s="209"/>
      <c r="G2743" s="216">
        <v>7.76</v>
      </c>
      <c r="H2743" s="209">
        <f t="shared" si="183"/>
        <v>7.76</v>
      </c>
      <c r="I2743" s="189"/>
      <c r="J2743" s="189">
        <f t="shared" si="182"/>
        <v>7.76</v>
      </c>
      <c r="K2743" s="189">
        <v>13.75</v>
      </c>
      <c r="L2743" s="189">
        <f t="shared" si="184"/>
        <v>106.7</v>
      </c>
      <c r="M2743" s="189"/>
      <c r="N2743" s="189">
        <f t="shared" si="185"/>
        <v>106.7</v>
      </c>
    </row>
    <row r="2744" spans="1:14">
      <c r="A2744" s="191" t="s">
        <v>2075</v>
      </c>
      <c r="B2744" s="191" t="s">
        <v>2268</v>
      </c>
      <c r="C2744" s="191">
        <v>9</v>
      </c>
      <c r="D2744" s="217" t="s">
        <v>2624</v>
      </c>
      <c r="E2744" s="189"/>
      <c r="F2744" s="209"/>
      <c r="G2744" s="216">
        <v>6.9</v>
      </c>
      <c r="H2744" s="209">
        <f t="shared" si="183"/>
        <v>6.9</v>
      </c>
      <c r="I2744" s="189"/>
      <c r="J2744" s="189">
        <f t="shared" si="182"/>
        <v>6.9</v>
      </c>
      <c r="K2744" s="189">
        <v>13.75</v>
      </c>
      <c r="L2744" s="189">
        <f t="shared" si="184"/>
        <v>94.88</v>
      </c>
      <c r="M2744" s="189"/>
      <c r="N2744" s="189">
        <f t="shared" si="185"/>
        <v>94.88</v>
      </c>
    </row>
    <row r="2745" spans="1:14">
      <c r="A2745" s="191" t="s">
        <v>2075</v>
      </c>
      <c r="B2745" s="191" t="s">
        <v>2268</v>
      </c>
      <c r="C2745" s="191">
        <v>9</v>
      </c>
      <c r="D2745" s="217" t="s">
        <v>2625</v>
      </c>
      <c r="E2745" s="189"/>
      <c r="F2745" s="209"/>
      <c r="G2745" s="216">
        <v>1.63</v>
      </c>
      <c r="H2745" s="209">
        <f t="shared" si="183"/>
        <v>1.63</v>
      </c>
      <c r="I2745" s="189"/>
      <c r="J2745" s="189">
        <f t="shared" si="182"/>
        <v>1.63</v>
      </c>
      <c r="K2745" s="189">
        <v>13.75</v>
      </c>
      <c r="L2745" s="189">
        <f t="shared" si="184"/>
        <v>22.41</v>
      </c>
      <c r="M2745" s="189"/>
      <c r="N2745" s="189">
        <f t="shared" si="185"/>
        <v>22.41</v>
      </c>
    </row>
    <row r="2746" spans="1:14">
      <c r="A2746" s="191" t="s">
        <v>2075</v>
      </c>
      <c r="B2746" s="191" t="s">
        <v>2268</v>
      </c>
      <c r="C2746" s="191">
        <v>9</v>
      </c>
      <c r="D2746" s="191" t="s">
        <v>2626</v>
      </c>
      <c r="E2746" s="189"/>
      <c r="F2746" s="209"/>
      <c r="G2746" s="216">
        <v>0.44</v>
      </c>
      <c r="H2746" s="209">
        <f t="shared" si="183"/>
        <v>0.44</v>
      </c>
      <c r="I2746" s="189"/>
      <c r="J2746" s="189">
        <f t="shared" si="182"/>
        <v>0.44</v>
      </c>
      <c r="K2746" s="189">
        <v>13.75</v>
      </c>
      <c r="L2746" s="189">
        <f t="shared" si="184"/>
        <v>6.05</v>
      </c>
      <c r="M2746" s="189"/>
      <c r="N2746" s="189">
        <f t="shared" si="185"/>
        <v>6.05</v>
      </c>
    </row>
    <row r="2747" spans="1:14">
      <c r="A2747" s="191" t="s">
        <v>2075</v>
      </c>
      <c r="B2747" s="191" t="s">
        <v>2268</v>
      </c>
      <c r="C2747" s="191">
        <v>9</v>
      </c>
      <c r="D2747" s="191" t="s">
        <v>2627</v>
      </c>
      <c r="E2747" s="189"/>
      <c r="F2747" s="209"/>
      <c r="G2747" s="216">
        <v>0.44</v>
      </c>
      <c r="H2747" s="209">
        <f t="shared" si="183"/>
        <v>0.44</v>
      </c>
      <c r="I2747" s="189"/>
      <c r="J2747" s="189">
        <f t="shared" si="182"/>
        <v>0.44</v>
      </c>
      <c r="K2747" s="189">
        <v>13.75</v>
      </c>
      <c r="L2747" s="189">
        <f t="shared" si="184"/>
        <v>6.05</v>
      </c>
      <c r="M2747" s="189"/>
      <c r="N2747" s="189">
        <f t="shared" si="185"/>
        <v>6.05</v>
      </c>
    </row>
    <row r="2748" spans="1:14">
      <c r="A2748" s="191" t="s">
        <v>2075</v>
      </c>
      <c r="B2748" s="191" t="s">
        <v>2268</v>
      </c>
      <c r="C2748" s="191">
        <v>9</v>
      </c>
      <c r="D2748" s="191" t="s">
        <v>2628</v>
      </c>
      <c r="E2748" s="189"/>
      <c r="F2748" s="209"/>
      <c r="G2748" s="216">
        <v>1.3</v>
      </c>
      <c r="H2748" s="209">
        <f t="shared" si="183"/>
        <v>1.3</v>
      </c>
      <c r="I2748" s="189"/>
      <c r="J2748" s="189">
        <f t="shared" si="182"/>
        <v>1.3</v>
      </c>
      <c r="K2748" s="189">
        <v>13.75</v>
      </c>
      <c r="L2748" s="189">
        <f t="shared" si="184"/>
        <v>17.88</v>
      </c>
      <c r="M2748" s="189"/>
      <c r="N2748" s="189">
        <f t="shared" si="185"/>
        <v>17.88</v>
      </c>
    </row>
    <row r="2749" spans="1:14">
      <c r="A2749" s="191" t="s">
        <v>2075</v>
      </c>
      <c r="B2749" s="191" t="s">
        <v>2268</v>
      </c>
      <c r="C2749" s="191">
        <v>9</v>
      </c>
      <c r="D2749" s="191" t="s">
        <v>2629</v>
      </c>
      <c r="E2749" s="189"/>
      <c r="F2749" s="209">
        <v>11.8</v>
      </c>
      <c r="G2749" s="209"/>
      <c r="H2749" s="209">
        <f t="shared" si="183"/>
        <v>11.8</v>
      </c>
      <c r="I2749" s="189"/>
      <c r="J2749" s="189">
        <f t="shared" si="182"/>
        <v>11.8</v>
      </c>
      <c r="K2749" s="189">
        <v>13.75</v>
      </c>
      <c r="L2749" s="189">
        <f t="shared" si="184"/>
        <v>162.25</v>
      </c>
      <c r="M2749" s="189"/>
      <c r="N2749" s="189">
        <f t="shared" si="185"/>
        <v>162.25</v>
      </c>
    </row>
    <row r="2750" spans="1:14">
      <c r="A2750" s="191" t="s">
        <v>2075</v>
      </c>
      <c r="B2750" s="191" t="s">
        <v>2268</v>
      </c>
      <c r="C2750" s="191">
        <v>9</v>
      </c>
      <c r="D2750" s="217" t="s">
        <v>2630</v>
      </c>
      <c r="E2750" s="189"/>
      <c r="F2750" s="209"/>
      <c r="G2750" s="209">
        <v>2.02</v>
      </c>
      <c r="H2750" s="209">
        <f t="shared" si="183"/>
        <v>2.02</v>
      </c>
      <c r="I2750" s="189"/>
      <c r="J2750" s="189">
        <f t="shared" si="182"/>
        <v>2.02</v>
      </c>
      <c r="K2750" s="189">
        <v>13.75</v>
      </c>
      <c r="L2750" s="189">
        <f t="shared" si="184"/>
        <v>27.78</v>
      </c>
      <c r="M2750" s="189"/>
      <c r="N2750" s="189">
        <f t="shared" si="185"/>
        <v>27.78</v>
      </c>
    </row>
    <row r="2751" spans="1:14">
      <c r="A2751" s="191" t="s">
        <v>2075</v>
      </c>
      <c r="B2751" s="191" t="s">
        <v>2268</v>
      </c>
      <c r="C2751" s="191">
        <v>9</v>
      </c>
      <c r="D2751" s="217" t="s">
        <v>2631</v>
      </c>
      <c r="E2751" s="189"/>
      <c r="F2751" s="209"/>
      <c r="G2751" s="209">
        <v>3.03</v>
      </c>
      <c r="H2751" s="209">
        <f t="shared" si="183"/>
        <v>3.03</v>
      </c>
      <c r="I2751" s="189"/>
      <c r="J2751" s="189">
        <f t="shared" si="182"/>
        <v>3.03</v>
      </c>
      <c r="K2751" s="189">
        <v>13.75</v>
      </c>
      <c r="L2751" s="189">
        <f t="shared" si="184"/>
        <v>41.66</v>
      </c>
      <c r="M2751" s="189"/>
      <c r="N2751" s="189">
        <f t="shared" si="185"/>
        <v>41.66</v>
      </c>
    </row>
    <row r="2752" spans="1:14">
      <c r="A2752" s="191" t="s">
        <v>2075</v>
      </c>
      <c r="B2752" s="191" t="s">
        <v>2268</v>
      </c>
      <c r="C2752" s="191">
        <v>9</v>
      </c>
      <c r="D2752" s="217" t="s">
        <v>2632</v>
      </c>
      <c r="E2752" s="189"/>
      <c r="F2752" s="209"/>
      <c r="G2752" s="209">
        <v>3.03</v>
      </c>
      <c r="H2752" s="209">
        <f t="shared" si="183"/>
        <v>3.03</v>
      </c>
      <c r="I2752" s="189"/>
      <c r="J2752" s="189">
        <f t="shared" si="182"/>
        <v>3.03</v>
      </c>
      <c r="K2752" s="189">
        <v>13.75</v>
      </c>
      <c r="L2752" s="189">
        <f t="shared" si="184"/>
        <v>41.66</v>
      </c>
      <c r="M2752" s="189"/>
      <c r="N2752" s="189">
        <f t="shared" si="185"/>
        <v>41.66</v>
      </c>
    </row>
    <row r="2753" spans="1:14">
      <c r="A2753" s="191" t="s">
        <v>2075</v>
      </c>
      <c r="B2753" s="191" t="s">
        <v>2268</v>
      </c>
      <c r="C2753" s="191">
        <v>9</v>
      </c>
      <c r="D2753" s="217" t="s">
        <v>2633</v>
      </c>
      <c r="E2753" s="189"/>
      <c r="F2753" s="209"/>
      <c r="G2753" s="209">
        <v>5.06</v>
      </c>
      <c r="H2753" s="209">
        <f t="shared" si="183"/>
        <v>5.06</v>
      </c>
      <c r="I2753" s="189"/>
      <c r="J2753" s="189">
        <f t="shared" si="182"/>
        <v>5.06</v>
      </c>
      <c r="K2753" s="189">
        <v>13.75</v>
      </c>
      <c r="L2753" s="189">
        <f t="shared" si="184"/>
        <v>69.58</v>
      </c>
      <c r="M2753" s="189"/>
      <c r="N2753" s="189">
        <f t="shared" si="185"/>
        <v>69.58</v>
      </c>
    </row>
    <row r="2754" spans="1:14">
      <c r="A2754" s="191" t="s">
        <v>2075</v>
      </c>
      <c r="B2754" s="191" t="s">
        <v>2268</v>
      </c>
      <c r="C2754" s="191">
        <v>9</v>
      </c>
      <c r="D2754" s="217" t="s">
        <v>2634</v>
      </c>
      <c r="E2754" s="189"/>
      <c r="F2754" s="209"/>
      <c r="G2754" s="209">
        <v>5.06</v>
      </c>
      <c r="H2754" s="209">
        <f t="shared" si="183"/>
        <v>5.06</v>
      </c>
      <c r="I2754" s="189"/>
      <c r="J2754" s="189">
        <f t="shared" si="182"/>
        <v>5.06</v>
      </c>
      <c r="K2754" s="189">
        <v>13.75</v>
      </c>
      <c r="L2754" s="189">
        <f t="shared" si="184"/>
        <v>69.58</v>
      </c>
      <c r="M2754" s="189"/>
      <c r="N2754" s="189">
        <f t="shared" si="185"/>
        <v>69.58</v>
      </c>
    </row>
    <row r="2755" spans="1:14">
      <c r="A2755" s="191" t="s">
        <v>2075</v>
      </c>
      <c r="B2755" s="191" t="s">
        <v>2268</v>
      </c>
      <c r="C2755" s="191">
        <v>9</v>
      </c>
      <c r="D2755" s="217" t="s">
        <v>2635</v>
      </c>
      <c r="E2755" s="189"/>
      <c r="F2755" s="209"/>
      <c r="G2755" s="209">
        <v>2.53</v>
      </c>
      <c r="H2755" s="209">
        <f t="shared" si="183"/>
        <v>2.53</v>
      </c>
      <c r="I2755" s="189"/>
      <c r="J2755" s="189">
        <f t="shared" si="182"/>
        <v>2.53</v>
      </c>
      <c r="K2755" s="189">
        <v>13.75</v>
      </c>
      <c r="L2755" s="189">
        <f t="shared" si="184"/>
        <v>34.79</v>
      </c>
      <c r="M2755" s="189"/>
      <c r="N2755" s="189">
        <f t="shared" si="185"/>
        <v>34.79</v>
      </c>
    </row>
    <row r="2756" spans="1:14">
      <c r="A2756" s="191" t="s">
        <v>2075</v>
      </c>
      <c r="B2756" s="191" t="s">
        <v>2268</v>
      </c>
      <c r="C2756" s="191">
        <v>9</v>
      </c>
      <c r="D2756" s="217" t="s">
        <v>2636</v>
      </c>
      <c r="E2756" s="189"/>
      <c r="F2756" s="209"/>
      <c r="G2756" s="209">
        <v>1.52</v>
      </c>
      <c r="H2756" s="209">
        <f t="shared" si="183"/>
        <v>1.52</v>
      </c>
      <c r="I2756" s="189"/>
      <c r="J2756" s="189">
        <f t="shared" si="182"/>
        <v>1.52</v>
      </c>
      <c r="K2756" s="189">
        <v>13.75</v>
      </c>
      <c r="L2756" s="189">
        <f t="shared" si="184"/>
        <v>20.9</v>
      </c>
      <c r="M2756" s="189"/>
      <c r="N2756" s="189">
        <f t="shared" si="185"/>
        <v>20.9</v>
      </c>
    </row>
    <row r="2757" spans="1:14">
      <c r="A2757" s="191" t="s">
        <v>2075</v>
      </c>
      <c r="B2757" s="191" t="s">
        <v>2268</v>
      </c>
      <c r="C2757" s="191">
        <v>9</v>
      </c>
      <c r="D2757" s="217" t="s">
        <v>2637</v>
      </c>
      <c r="E2757" s="189"/>
      <c r="F2757" s="209"/>
      <c r="G2757" s="209">
        <v>2.02</v>
      </c>
      <c r="H2757" s="209">
        <f t="shared" si="183"/>
        <v>2.02</v>
      </c>
      <c r="I2757" s="189"/>
      <c r="J2757" s="189">
        <f t="shared" si="182"/>
        <v>2.02</v>
      </c>
      <c r="K2757" s="189">
        <v>13.75</v>
      </c>
      <c r="L2757" s="189">
        <f t="shared" si="184"/>
        <v>27.78</v>
      </c>
      <c r="M2757" s="189"/>
      <c r="N2757" s="189">
        <f t="shared" si="185"/>
        <v>27.78</v>
      </c>
    </row>
    <row r="2758" spans="1:14">
      <c r="A2758" s="191" t="s">
        <v>2075</v>
      </c>
      <c r="B2758" s="191" t="s">
        <v>2268</v>
      </c>
      <c r="C2758" s="191">
        <v>9</v>
      </c>
      <c r="D2758" s="217" t="s">
        <v>2638</v>
      </c>
      <c r="E2758" s="189"/>
      <c r="F2758" s="209"/>
      <c r="G2758" s="209">
        <v>4.04</v>
      </c>
      <c r="H2758" s="209">
        <f t="shared" si="183"/>
        <v>4.04</v>
      </c>
      <c r="I2758" s="189"/>
      <c r="J2758" s="189">
        <f t="shared" si="182"/>
        <v>4.04</v>
      </c>
      <c r="K2758" s="189">
        <v>13.75</v>
      </c>
      <c r="L2758" s="189">
        <f t="shared" si="184"/>
        <v>55.55</v>
      </c>
      <c r="M2758" s="189"/>
      <c r="N2758" s="189">
        <f t="shared" si="185"/>
        <v>55.55</v>
      </c>
    </row>
    <row r="2759" spans="1:14">
      <c r="A2759" s="191" t="s">
        <v>2075</v>
      </c>
      <c r="B2759" s="191" t="s">
        <v>2268</v>
      </c>
      <c r="C2759" s="191">
        <v>9</v>
      </c>
      <c r="D2759" s="217" t="s">
        <v>2639</v>
      </c>
      <c r="E2759" s="189"/>
      <c r="F2759" s="209"/>
      <c r="G2759" s="209">
        <v>2.02</v>
      </c>
      <c r="H2759" s="209">
        <f t="shared" si="183"/>
        <v>2.02</v>
      </c>
      <c r="I2759" s="189"/>
      <c r="J2759" s="189">
        <f t="shared" si="182"/>
        <v>2.02</v>
      </c>
      <c r="K2759" s="189">
        <v>13.75</v>
      </c>
      <c r="L2759" s="189">
        <f t="shared" si="184"/>
        <v>27.78</v>
      </c>
      <c r="M2759" s="189"/>
      <c r="N2759" s="189">
        <f t="shared" si="185"/>
        <v>27.78</v>
      </c>
    </row>
    <row r="2760" spans="1:14">
      <c r="A2760" s="191" t="s">
        <v>2075</v>
      </c>
      <c r="B2760" s="191" t="s">
        <v>2268</v>
      </c>
      <c r="C2760" s="191">
        <v>9</v>
      </c>
      <c r="D2760" s="217" t="s">
        <v>2640</v>
      </c>
      <c r="E2760" s="189"/>
      <c r="F2760" s="209"/>
      <c r="G2760" s="209">
        <v>3.54</v>
      </c>
      <c r="H2760" s="209">
        <f t="shared" si="183"/>
        <v>3.54</v>
      </c>
      <c r="I2760" s="189"/>
      <c r="J2760" s="189">
        <f t="shared" si="182"/>
        <v>3.54</v>
      </c>
      <c r="K2760" s="189">
        <v>13.75</v>
      </c>
      <c r="L2760" s="189">
        <f t="shared" si="184"/>
        <v>48.68</v>
      </c>
      <c r="M2760" s="189"/>
      <c r="N2760" s="189">
        <f t="shared" si="185"/>
        <v>48.68</v>
      </c>
    </row>
    <row r="2761" spans="1:14">
      <c r="A2761" s="191" t="s">
        <v>2075</v>
      </c>
      <c r="B2761" s="191" t="s">
        <v>2268</v>
      </c>
      <c r="C2761" s="191">
        <v>9</v>
      </c>
      <c r="D2761" s="217" t="s">
        <v>2641</v>
      </c>
      <c r="E2761" s="189"/>
      <c r="F2761" s="209"/>
      <c r="G2761" s="209">
        <v>0.52</v>
      </c>
      <c r="H2761" s="209">
        <f t="shared" si="183"/>
        <v>0.52</v>
      </c>
      <c r="I2761" s="189"/>
      <c r="J2761" s="189">
        <f t="shared" si="182"/>
        <v>0.52</v>
      </c>
      <c r="K2761" s="189">
        <v>13.75</v>
      </c>
      <c r="L2761" s="189">
        <f t="shared" si="184"/>
        <v>7.15</v>
      </c>
      <c r="M2761" s="189"/>
      <c r="N2761" s="189">
        <f t="shared" si="185"/>
        <v>7.15</v>
      </c>
    </row>
    <row r="2762" spans="1:14">
      <c r="A2762" s="191" t="s">
        <v>2075</v>
      </c>
      <c r="B2762" s="191" t="s">
        <v>2268</v>
      </c>
      <c r="C2762" s="191">
        <v>9</v>
      </c>
      <c r="D2762" s="217" t="s">
        <v>2642</v>
      </c>
      <c r="E2762" s="189"/>
      <c r="F2762" s="209"/>
      <c r="G2762" s="209">
        <v>1.01</v>
      </c>
      <c r="H2762" s="209">
        <f t="shared" si="183"/>
        <v>1.01</v>
      </c>
      <c r="I2762" s="189"/>
      <c r="J2762" s="189">
        <f t="shared" si="182"/>
        <v>1.01</v>
      </c>
      <c r="K2762" s="189">
        <v>13.75</v>
      </c>
      <c r="L2762" s="189">
        <f t="shared" si="184"/>
        <v>13.89</v>
      </c>
      <c r="M2762" s="189"/>
      <c r="N2762" s="189">
        <f t="shared" si="185"/>
        <v>13.89</v>
      </c>
    </row>
    <row r="2763" spans="1:14">
      <c r="A2763" s="191" t="s">
        <v>2075</v>
      </c>
      <c r="B2763" s="191" t="s">
        <v>2268</v>
      </c>
      <c r="C2763" s="191">
        <v>9</v>
      </c>
      <c r="D2763" s="217" t="s">
        <v>2643</v>
      </c>
      <c r="E2763" s="189"/>
      <c r="F2763" s="209"/>
      <c r="G2763" s="209">
        <v>4.04</v>
      </c>
      <c r="H2763" s="209">
        <f t="shared" si="183"/>
        <v>4.04</v>
      </c>
      <c r="I2763" s="189"/>
      <c r="J2763" s="189">
        <f t="shared" si="182"/>
        <v>4.04</v>
      </c>
      <c r="K2763" s="189">
        <v>13.75</v>
      </c>
      <c r="L2763" s="189">
        <f t="shared" si="184"/>
        <v>55.55</v>
      </c>
      <c r="M2763" s="189"/>
      <c r="N2763" s="189">
        <f t="shared" si="185"/>
        <v>55.55</v>
      </c>
    </row>
    <row r="2764" spans="1:14">
      <c r="A2764" s="191" t="s">
        <v>2075</v>
      </c>
      <c r="B2764" s="191" t="s">
        <v>2268</v>
      </c>
      <c r="C2764" s="191">
        <v>9</v>
      </c>
      <c r="D2764" s="217" t="s">
        <v>2644</v>
      </c>
      <c r="E2764" s="189"/>
      <c r="F2764" s="209"/>
      <c r="G2764" s="209">
        <v>3.03</v>
      </c>
      <c r="H2764" s="209">
        <f t="shared" si="183"/>
        <v>3.03</v>
      </c>
      <c r="I2764" s="189"/>
      <c r="J2764" s="189">
        <f t="shared" si="182"/>
        <v>3.03</v>
      </c>
      <c r="K2764" s="189">
        <v>13.75</v>
      </c>
      <c r="L2764" s="189">
        <f t="shared" si="184"/>
        <v>41.66</v>
      </c>
      <c r="M2764" s="189"/>
      <c r="N2764" s="189">
        <f t="shared" si="185"/>
        <v>41.66</v>
      </c>
    </row>
    <row r="2765" spans="1:14">
      <c r="A2765" s="191" t="s">
        <v>2075</v>
      </c>
      <c r="B2765" s="191" t="s">
        <v>2268</v>
      </c>
      <c r="C2765" s="191">
        <v>9</v>
      </c>
      <c r="D2765" s="217" t="s">
        <v>2645</v>
      </c>
      <c r="E2765" s="189"/>
      <c r="F2765" s="209"/>
      <c r="G2765" s="209">
        <v>1.52</v>
      </c>
      <c r="H2765" s="209">
        <f t="shared" si="183"/>
        <v>1.52</v>
      </c>
      <c r="I2765" s="189"/>
      <c r="J2765" s="189">
        <f t="shared" si="182"/>
        <v>1.52</v>
      </c>
      <c r="K2765" s="189">
        <v>13.75</v>
      </c>
      <c r="L2765" s="189">
        <f t="shared" si="184"/>
        <v>20.9</v>
      </c>
      <c r="M2765" s="189"/>
      <c r="N2765" s="189">
        <f t="shared" si="185"/>
        <v>20.9</v>
      </c>
    </row>
    <row r="2766" spans="1:14">
      <c r="A2766" s="191" t="s">
        <v>2075</v>
      </c>
      <c r="B2766" s="191" t="s">
        <v>2268</v>
      </c>
      <c r="C2766" s="191">
        <v>9</v>
      </c>
      <c r="D2766" s="217" t="s">
        <v>2646</v>
      </c>
      <c r="E2766" s="189"/>
      <c r="F2766" s="209"/>
      <c r="G2766" s="209">
        <v>5.06</v>
      </c>
      <c r="H2766" s="209">
        <f t="shared" si="183"/>
        <v>5.06</v>
      </c>
      <c r="I2766" s="189"/>
      <c r="J2766" s="189">
        <f t="shared" si="182"/>
        <v>5.06</v>
      </c>
      <c r="K2766" s="189">
        <v>13.75</v>
      </c>
      <c r="L2766" s="189">
        <f t="shared" si="184"/>
        <v>69.58</v>
      </c>
      <c r="M2766" s="189"/>
      <c r="N2766" s="189">
        <f t="shared" si="185"/>
        <v>69.58</v>
      </c>
    </row>
    <row r="2767" spans="1:14">
      <c r="A2767" s="191" t="s">
        <v>2075</v>
      </c>
      <c r="B2767" s="191" t="s">
        <v>2268</v>
      </c>
      <c r="C2767" s="191">
        <v>9</v>
      </c>
      <c r="D2767" s="217" t="s">
        <v>2647</v>
      </c>
      <c r="E2767" s="189"/>
      <c r="F2767" s="209"/>
      <c r="G2767" s="209">
        <v>1.52</v>
      </c>
      <c r="H2767" s="209">
        <f t="shared" si="183"/>
        <v>1.52</v>
      </c>
      <c r="I2767" s="189"/>
      <c r="J2767" s="189">
        <f t="shared" si="182"/>
        <v>1.52</v>
      </c>
      <c r="K2767" s="189">
        <v>13.75</v>
      </c>
      <c r="L2767" s="189">
        <f t="shared" si="184"/>
        <v>20.9</v>
      </c>
      <c r="M2767" s="189"/>
      <c r="N2767" s="189">
        <f t="shared" si="185"/>
        <v>20.9</v>
      </c>
    </row>
    <row r="2768" spans="1:14">
      <c r="A2768" s="191" t="s">
        <v>2075</v>
      </c>
      <c r="B2768" s="191" t="s">
        <v>2268</v>
      </c>
      <c r="C2768" s="191">
        <v>9</v>
      </c>
      <c r="D2768" s="217" t="s">
        <v>2648</v>
      </c>
      <c r="E2768" s="189"/>
      <c r="F2768" s="209"/>
      <c r="G2768" s="209">
        <v>3.03</v>
      </c>
      <c r="H2768" s="209">
        <f t="shared" si="183"/>
        <v>3.03</v>
      </c>
      <c r="I2768" s="189"/>
      <c r="J2768" s="189">
        <f t="shared" si="182"/>
        <v>3.03</v>
      </c>
      <c r="K2768" s="189">
        <v>13.75</v>
      </c>
      <c r="L2768" s="189">
        <f t="shared" si="184"/>
        <v>41.66</v>
      </c>
      <c r="M2768" s="189"/>
      <c r="N2768" s="189">
        <f t="shared" si="185"/>
        <v>41.66</v>
      </c>
    </row>
    <row r="2769" spans="1:14">
      <c r="A2769" s="191" t="s">
        <v>2075</v>
      </c>
      <c r="B2769" s="191" t="s">
        <v>2268</v>
      </c>
      <c r="C2769" s="191">
        <v>9</v>
      </c>
      <c r="D2769" s="217" t="s">
        <v>2649</v>
      </c>
      <c r="E2769" s="189"/>
      <c r="F2769" s="209"/>
      <c r="G2769" s="209">
        <v>3.03</v>
      </c>
      <c r="H2769" s="209">
        <f t="shared" si="183"/>
        <v>3.03</v>
      </c>
      <c r="I2769" s="189"/>
      <c r="J2769" s="189">
        <f t="shared" si="182"/>
        <v>3.03</v>
      </c>
      <c r="K2769" s="189">
        <v>13.75</v>
      </c>
      <c r="L2769" s="189">
        <f t="shared" si="184"/>
        <v>41.66</v>
      </c>
      <c r="M2769" s="189"/>
      <c r="N2769" s="189">
        <f t="shared" si="185"/>
        <v>41.66</v>
      </c>
    </row>
    <row r="2770" spans="1:14">
      <c r="A2770" s="191" t="s">
        <v>2075</v>
      </c>
      <c r="B2770" s="191" t="s">
        <v>2268</v>
      </c>
      <c r="C2770" s="191">
        <v>9</v>
      </c>
      <c r="D2770" s="217" t="s">
        <v>2650</v>
      </c>
      <c r="E2770" s="189"/>
      <c r="F2770" s="209"/>
      <c r="G2770" s="209">
        <v>1.52</v>
      </c>
      <c r="H2770" s="209">
        <f t="shared" si="183"/>
        <v>1.52</v>
      </c>
      <c r="I2770" s="189"/>
      <c r="J2770" s="189">
        <f t="shared" si="182"/>
        <v>1.52</v>
      </c>
      <c r="K2770" s="189">
        <v>13.75</v>
      </c>
      <c r="L2770" s="189">
        <f t="shared" si="184"/>
        <v>20.9</v>
      </c>
      <c r="M2770" s="189"/>
      <c r="N2770" s="189">
        <f t="shared" si="185"/>
        <v>20.9</v>
      </c>
    </row>
    <row r="2771" spans="1:14">
      <c r="A2771" s="191" t="s">
        <v>2075</v>
      </c>
      <c r="B2771" s="191" t="s">
        <v>2268</v>
      </c>
      <c r="C2771" s="191">
        <v>9</v>
      </c>
      <c r="D2771" s="222" t="s">
        <v>2651</v>
      </c>
      <c r="E2771" s="189"/>
      <c r="F2771" s="209"/>
      <c r="G2771" s="209">
        <v>2.53</v>
      </c>
      <c r="H2771" s="209">
        <f t="shared" si="183"/>
        <v>2.53</v>
      </c>
      <c r="I2771" s="189"/>
      <c r="J2771" s="189">
        <f t="shared" si="182"/>
        <v>2.53</v>
      </c>
      <c r="K2771" s="189">
        <v>13.75</v>
      </c>
      <c r="L2771" s="189">
        <f t="shared" si="184"/>
        <v>34.79</v>
      </c>
      <c r="M2771" s="189"/>
      <c r="N2771" s="189">
        <f t="shared" si="185"/>
        <v>34.79</v>
      </c>
    </row>
    <row r="2772" spans="1:14">
      <c r="A2772" s="191" t="s">
        <v>2075</v>
      </c>
      <c r="B2772" s="191" t="s">
        <v>2268</v>
      </c>
      <c r="C2772" s="191">
        <v>9</v>
      </c>
      <c r="D2772" s="191" t="s">
        <v>2652</v>
      </c>
      <c r="E2772" s="189"/>
      <c r="F2772" s="209"/>
      <c r="G2772" s="209">
        <v>0.52</v>
      </c>
      <c r="H2772" s="209">
        <f t="shared" si="183"/>
        <v>0.52</v>
      </c>
      <c r="I2772" s="189"/>
      <c r="J2772" s="189">
        <f t="shared" si="182"/>
        <v>0.52</v>
      </c>
      <c r="K2772" s="189">
        <v>13.75</v>
      </c>
      <c r="L2772" s="189">
        <f t="shared" si="184"/>
        <v>7.15</v>
      </c>
      <c r="M2772" s="189"/>
      <c r="N2772" s="189">
        <f t="shared" si="185"/>
        <v>7.15</v>
      </c>
    </row>
    <row r="2773" spans="1:14">
      <c r="A2773" s="191" t="s">
        <v>2075</v>
      </c>
      <c r="B2773" s="191" t="s">
        <v>2268</v>
      </c>
      <c r="C2773" s="191">
        <v>10</v>
      </c>
      <c r="D2773" s="217" t="s">
        <v>2653</v>
      </c>
      <c r="E2773" s="189"/>
      <c r="F2773" s="209"/>
      <c r="G2773" s="218">
        <v>10</v>
      </c>
      <c r="H2773" s="209">
        <f t="shared" si="183"/>
        <v>10</v>
      </c>
      <c r="I2773" s="189"/>
      <c r="J2773" s="189">
        <f t="shared" si="182"/>
        <v>10</v>
      </c>
      <c r="K2773" s="189">
        <v>13.75</v>
      </c>
      <c r="L2773" s="189">
        <f t="shared" si="184"/>
        <v>137.5</v>
      </c>
      <c r="M2773" s="189"/>
      <c r="N2773" s="189">
        <f t="shared" si="185"/>
        <v>137.5</v>
      </c>
    </row>
    <row r="2774" spans="1:14">
      <c r="A2774" s="191" t="s">
        <v>2075</v>
      </c>
      <c r="B2774" s="191" t="s">
        <v>2268</v>
      </c>
      <c r="C2774" s="191">
        <v>10</v>
      </c>
      <c r="D2774" s="217" t="s">
        <v>2654</v>
      </c>
      <c r="E2774" s="189"/>
      <c r="F2774" s="209"/>
      <c r="G2774" s="216">
        <v>23.8</v>
      </c>
      <c r="H2774" s="209">
        <f t="shared" si="183"/>
        <v>23.8</v>
      </c>
      <c r="I2774" s="189"/>
      <c r="J2774" s="189">
        <f t="shared" si="182"/>
        <v>23.8</v>
      </c>
      <c r="K2774" s="189">
        <v>13.75</v>
      </c>
      <c r="L2774" s="189">
        <f t="shared" si="184"/>
        <v>327.25</v>
      </c>
      <c r="M2774" s="189"/>
      <c r="N2774" s="189">
        <f t="shared" si="185"/>
        <v>327.25</v>
      </c>
    </row>
    <row r="2775" spans="1:14">
      <c r="A2775" s="191" t="s">
        <v>2075</v>
      </c>
      <c r="B2775" s="191" t="s">
        <v>2268</v>
      </c>
      <c r="C2775" s="191">
        <v>10</v>
      </c>
      <c r="D2775" s="217" t="s">
        <v>2655</v>
      </c>
      <c r="E2775" s="189"/>
      <c r="F2775" s="209"/>
      <c r="G2775" s="216">
        <v>12</v>
      </c>
      <c r="H2775" s="209">
        <f t="shared" si="183"/>
        <v>12</v>
      </c>
      <c r="I2775" s="189"/>
      <c r="J2775" s="189">
        <f t="shared" si="182"/>
        <v>12</v>
      </c>
      <c r="K2775" s="189">
        <v>13.75</v>
      </c>
      <c r="L2775" s="189">
        <f t="shared" si="184"/>
        <v>165</v>
      </c>
      <c r="M2775" s="189"/>
      <c r="N2775" s="189">
        <f t="shared" si="185"/>
        <v>165</v>
      </c>
    </row>
    <row r="2776" spans="1:14">
      <c r="A2776" s="191" t="s">
        <v>2075</v>
      </c>
      <c r="B2776" s="191" t="s">
        <v>2268</v>
      </c>
      <c r="C2776" s="191">
        <v>10</v>
      </c>
      <c r="D2776" s="217" t="s">
        <v>2656</v>
      </c>
      <c r="E2776" s="189"/>
      <c r="F2776" s="209"/>
      <c r="G2776" s="216">
        <v>6</v>
      </c>
      <c r="H2776" s="209">
        <f t="shared" si="183"/>
        <v>6</v>
      </c>
      <c r="I2776" s="189"/>
      <c r="J2776" s="189">
        <f t="shared" si="182"/>
        <v>6</v>
      </c>
      <c r="K2776" s="189">
        <v>13.75</v>
      </c>
      <c r="L2776" s="189">
        <f t="shared" si="184"/>
        <v>82.5</v>
      </c>
      <c r="M2776" s="189"/>
      <c r="N2776" s="189">
        <f t="shared" si="185"/>
        <v>82.5</v>
      </c>
    </row>
    <row r="2777" spans="1:14">
      <c r="A2777" s="191" t="s">
        <v>2075</v>
      </c>
      <c r="B2777" s="191" t="s">
        <v>2268</v>
      </c>
      <c r="C2777" s="191">
        <v>10</v>
      </c>
      <c r="D2777" s="217" t="s">
        <v>2657</v>
      </c>
      <c r="E2777" s="189"/>
      <c r="F2777" s="209"/>
      <c r="G2777" s="216">
        <v>6</v>
      </c>
      <c r="H2777" s="209">
        <f t="shared" si="183"/>
        <v>6</v>
      </c>
      <c r="I2777" s="189"/>
      <c r="J2777" s="189">
        <f t="shared" si="182"/>
        <v>6</v>
      </c>
      <c r="K2777" s="189">
        <v>13.75</v>
      </c>
      <c r="L2777" s="189">
        <f t="shared" si="184"/>
        <v>82.5</v>
      </c>
      <c r="M2777" s="189"/>
      <c r="N2777" s="189">
        <f t="shared" si="185"/>
        <v>82.5</v>
      </c>
    </row>
    <row r="2778" spans="1:14">
      <c r="A2778" s="191" t="s">
        <v>2075</v>
      </c>
      <c r="B2778" s="191" t="s">
        <v>2268</v>
      </c>
      <c r="C2778" s="191">
        <v>10</v>
      </c>
      <c r="D2778" s="217" t="s">
        <v>2658</v>
      </c>
      <c r="E2778" s="189"/>
      <c r="F2778" s="209"/>
      <c r="G2778" s="216">
        <v>32.8</v>
      </c>
      <c r="H2778" s="209">
        <f t="shared" si="183"/>
        <v>32.8</v>
      </c>
      <c r="I2778" s="189"/>
      <c r="J2778" s="189">
        <f t="shared" si="182"/>
        <v>32.8</v>
      </c>
      <c r="K2778" s="189">
        <v>13.75</v>
      </c>
      <c r="L2778" s="189">
        <f t="shared" si="184"/>
        <v>451</v>
      </c>
      <c r="M2778" s="189"/>
      <c r="N2778" s="189">
        <f t="shared" si="185"/>
        <v>451</v>
      </c>
    </row>
    <row r="2779" spans="1:14">
      <c r="A2779" s="191" t="s">
        <v>2075</v>
      </c>
      <c r="B2779" s="191" t="s">
        <v>2268</v>
      </c>
      <c r="C2779" s="191">
        <v>10</v>
      </c>
      <c r="D2779" s="217" t="s">
        <v>2659</v>
      </c>
      <c r="E2779" s="189"/>
      <c r="F2779" s="209"/>
      <c r="G2779" s="216">
        <v>10.9</v>
      </c>
      <c r="H2779" s="209">
        <f t="shared" si="183"/>
        <v>10.9</v>
      </c>
      <c r="I2779" s="189"/>
      <c r="J2779" s="189">
        <f t="shared" si="182"/>
        <v>10.9</v>
      </c>
      <c r="K2779" s="189">
        <v>13.75</v>
      </c>
      <c r="L2779" s="189">
        <f t="shared" si="184"/>
        <v>149.88</v>
      </c>
      <c r="M2779" s="189"/>
      <c r="N2779" s="189">
        <f t="shared" si="185"/>
        <v>149.88</v>
      </c>
    </row>
    <row r="2780" spans="1:14">
      <c r="A2780" s="191" t="s">
        <v>2075</v>
      </c>
      <c r="B2780" s="191" t="s">
        <v>2268</v>
      </c>
      <c r="C2780" s="191">
        <v>10</v>
      </c>
      <c r="D2780" s="217" t="s">
        <v>2660</v>
      </c>
      <c r="E2780" s="189"/>
      <c r="F2780" s="209"/>
      <c r="G2780" s="216">
        <v>15.8</v>
      </c>
      <c r="H2780" s="209">
        <f t="shared" si="183"/>
        <v>15.8</v>
      </c>
      <c r="I2780" s="189"/>
      <c r="J2780" s="189">
        <f t="shared" si="182"/>
        <v>15.8</v>
      </c>
      <c r="K2780" s="189">
        <v>13.75</v>
      </c>
      <c r="L2780" s="189">
        <f t="shared" si="184"/>
        <v>217.25</v>
      </c>
      <c r="M2780" s="189"/>
      <c r="N2780" s="189">
        <f t="shared" si="185"/>
        <v>217.25</v>
      </c>
    </row>
    <row r="2781" spans="1:14">
      <c r="A2781" s="191" t="s">
        <v>2075</v>
      </c>
      <c r="B2781" s="191" t="s">
        <v>2268</v>
      </c>
      <c r="C2781" s="191">
        <v>10</v>
      </c>
      <c r="D2781" s="217" t="s">
        <v>2661</v>
      </c>
      <c r="E2781" s="189"/>
      <c r="F2781" s="209"/>
      <c r="G2781" s="216">
        <v>13.9</v>
      </c>
      <c r="H2781" s="209">
        <f t="shared" si="183"/>
        <v>13.9</v>
      </c>
      <c r="I2781" s="189"/>
      <c r="J2781" s="189">
        <f t="shared" si="182"/>
        <v>13.9</v>
      </c>
      <c r="K2781" s="189">
        <v>13.75</v>
      </c>
      <c r="L2781" s="189">
        <f t="shared" si="184"/>
        <v>191.13</v>
      </c>
      <c r="M2781" s="189"/>
      <c r="N2781" s="189">
        <f t="shared" si="185"/>
        <v>191.13</v>
      </c>
    </row>
    <row r="2782" spans="1:14">
      <c r="A2782" s="191" t="s">
        <v>2075</v>
      </c>
      <c r="B2782" s="191" t="s">
        <v>2268</v>
      </c>
      <c r="C2782" s="191">
        <v>10</v>
      </c>
      <c r="D2782" s="217" t="s">
        <v>2662</v>
      </c>
      <c r="E2782" s="189"/>
      <c r="F2782" s="209"/>
      <c r="G2782" s="216">
        <v>10</v>
      </c>
      <c r="H2782" s="209">
        <f t="shared" si="183"/>
        <v>10</v>
      </c>
      <c r="I2782" s="189"/>
      <c r="J2782" s="189">
        <f t="shared" si="182"/>
        <v>10</v>
      </c>
      <c r="K2782" s="189">
        <v>13.75</v>
      </c>
      <c r="L2782" s="189">
        <f t="shared" si="184"/>
        <v>137.5</v>
      </c>
      <c r="M2782" s="189"/>
      <c r="N2782" s="189">
        <f t="shared" si="185"/>
        <v>137.5</v>
      </c>
    </row>
    <row r="2783" spans="1:14">
      <c r="A2783" s="191" t="s">
        <v>2075</v>
      </c>
      <c r="B2783" s="191" t="s">
        <v>2268</v>
      </c>
      <c r="C2783" s="191">
        <v>10</v>
      </c>
      <c r="D2783" s="217" t="s">
        <v>2663</v>
      </c>
      <c r="E2783" s="189"/>
      <c r="F2783" s="209"/>
      <c r="G2783" s="216">
        <v>25.6</v>
      </c>
      <c r="H2783" s="209">
        <f t="shared" si="183"/>
        <v>25.6</v>
      </c>
      <c r="I2783" s="189"/>
      <c r="J2783" s="189">
        <f t="shared" si="182"/>
        <v>25.6</v>
      </c>
      <c r="K2783" s="189">
        <v>13.75</v>
      </c>
      <c r="L2783" s="189">
        <f t="shared" si="184"/>
        <v>352</v>
      </c>
      <c r="M2783" s="189"/>
      <c r="N2783" s="189">
        <f t="shared" si="185"/>
        <v>352</v>
      </c>
    </row>
    <row r="2784" spans="1:14">
      <c r="A2784" s="191" t="s">
        <v>2075</v>
      </c>
      <c r="B2784" s="191" t="s">
        <v>2268</v>
      </c>
      <c r="C2784" s="191">
        <v>10</v>
      </c>
      <c r="D2784" s="217" t="s">
        <v>2664</v>
      </c>
      <c r="E2784" s="189"/>
      <c r="F2784" s="209"/>
      <c r="G2784" s="216">
        <v>16.8</v>
      </c>
      <c r="H2784" s="209">
        <f t="shared" si="183"/>
        <v>16.8</v>
      </c>
      <c r="I2784" s="189"/>
      <c r="J2784" s="189">
        <f t="shared" si="182"/>
        <v>16.8</v>
      </c>
      <c r="K2784" s="189">
        <v>13.75</v>
      </c>
      <c r="L2784" s="189">
        <f t="shared" si="184"/>
        <v>231</v>
      </c>
      <c r="M2784" s="189"/>
      <c r="N2784" s="189">
        <f t="shared" si="185"/>
        <v>231</v>
      </c>
    </row>
    <row r="2785" spans="1:14">
      <c r="A2785" s="191" t="s">
        <v>2075</v>
      </c>
      <c r="B2785" s="191" t="s">
        <v>2268</v>
      </c>
      <c r="C2785" s="191">
        <v>10</v>
      </c>
      <c r="D2785" s="217" t="s">
        <v>2665</v>
      </c>
      <c r="E2785" s="189"/>
      <c r="F2785" s="209"/>
      <c r="G2785" s="216">
        <v>13.9</v>
      </c>
      <c r="H2785" s="209">
        <f t="shared" si="183"/>
        <v>13.9</v>
      </c>
      <c r="I2785" s="189"/>
      <c r="J2785" s="189">
        <f t="shared" si="182"/>
        <v>13.9</v>
      </c>
      <c r="K2785" s="189">
        <v>13.75</v>
      </c>
      <c r="L2785" s="189">
        <f t="shared" si="184"/>
        <v>191.13</v>
      </c>
      <c r="M2785" s="189"/>
      <c r="N2785" s="189">
        <f t="shared" si="185"/>
        <v>191.13</v>
      </c>
    </row>
    <row r="2786" spans="1:14">
      <c r="A2786" s="191" t="s">
        <v>2075</v>
      </c>
      <c r="B2786" s="191" t="s">
        <v>2268</v>
      </c>
      <c r="C2786" s="191">
        <v>10</v>
      </c>
      <c r="D2786" s="217" t="s">
        <v>2666</v>
      </c>
      <c r="E2786" s="189"/>
      <c r="F2786" s="209"/>
      <c r="G2786" s="216">
        <v>19.8</v>
      </c>
      <c r="H2786" s="209">
        <f t="shared" si="183"/>
        <v>19.8</v>
      </c>
      <c r="I2786" s="189"/>
      <c r="J2786" s="189">
        <f t="shared" si="182"/>
        <v>19.8</v>
      </c>
      <c r="K2786" s="189">
        <v>13.75</v>
      </c>
      <c r="L2786" s="189">
        <f t="shared" si="184"/>
        <v>272.25</v>
      </c>
      <c r="M2786" s="189"/>
      <c r="N2786" s="189">
        <f t="shared" si="185"/>
        <v>272.25</v>
      </c>
    </row>
    <row r="2787" spans="1:14">
      <c r="A2787" s="191" t="s">
        <v>2075</v>
      </c>
      <c r="B2787" s="191" t="s">
        <v>2268</v>
      </c>
      <c r="C2787" s="191">
        <v>10</v>
      </c>
      <c r="D2787" s="217" t="s">
        <v>2667</v>
      </c>
      <c r="E2787" s="189"/>
      <c r="F2787" s="209"/>
      <c r="G2787" s="216">
        <v>14.8</v>
      </c>
      <c r="H2787" s="209">
        <f t="shared" si="183"/>
        <v>14.8</v>
      </c>
      <c r="I2787" s="189"/>
      <c r="J2787" s="189">
        <f t="shared" si="182"/>
        <v>14.8</v>
      </c>
      <c r="K2787" s="189">
        <v>13.75</v>
      </c>
      <c r="L2787" s="189">
        <f t="shared" si="184"/>
        <v>203.5</v>
      </c>
      <c r="M2787" s="189"/>
      <c r="N2787" s="189">
        <f t="shared" si="185"/>
        <v>203.5</v>
      </c>
    </row>
    <row r="2788" spans="1:14">
      <c r="A2788" s="191" t="s">
        <v>2075</v>
      </c>
      <c r="B2788" s="191" t="s">
        <v>2268</v>
      </c>
      <c r="C2788" s="191">
        <v>10</v>
      </c>
      <c r="D2788" s="217" t="s">
        <v>2668</v>
      </c>
      <c r="E2788" s="189"/>
      <c r="F2788" s="209"/>
      <c r="G2788" s="216">
        <v>26.7</v>
      </c>
      <c r="H2788" s="209">
        <f t="shared" si="183"/>
        <v>26.7</v>
      </c>
      <c r="I2788" s="189"/>
      <c r="J2788" s="189">
        <f t="shared" si="182"/>
        <v>26.7</v>
      </c>
      <c r="K2788" s="189">
        <v>13.75</v>
      </c>
      <c r="L2788" s="189">
        <f t="shared" si="184"/>
        <v>367.13</v>
      </c>
      <c r="M2788" s="189"/>
      <c r="N2788" s="189">
        <f t="shared" si="185"/>
        <v>367.13</v>
      </c>
    </row>
    <row r="2789" spans="1:14">
      <c r="A2789" s="191" t="s">
        <v>2075</v>
      </c>
      <c r="B2789" s="191" t="s">
        <v>2268</v>
      </c>
      <c r="C2789" s="191">
        <v>10</v>
      </c>
      <c r="D2789" s="217" t="s">
        <v>2669</v>
      </c>
      <c r="E2789" s="189"/>
      <c r="F2789" s="209"/>
      <c r="G2789" s="216">
        <v>20.8</v>
      </c>
      <c r="H2789" s="209">
        <f t="shared" si="183"/>
        <v>20.8</v>
      </c>
      <c r="I2789" s="189"/>
      <c r="J2789" s="189">
        <f t="shared" si="182"/>
        <v>20.8</v>
      </c>
      <c r="K2789" s="189">
        <v>13.75</v>
      </c>
      <c r="L2789" s="189">
        <f t="shared" si="184"/>
        <v>286</v>
      </c>
      <c r="M2789" s="189"/>
      <c r="N2789" s="189">
        <f t="shared" si="185"/>
        <v>286</v>
      </c>
    </row>
    <row r="2790" spans="1:14">
      <c r="A2790" s="191" t="s">
        <v>2075</v>
      </c>
      <c r="B2790" s="191" t="s">
        <v>2268</v>
      </c>
      <c r="C2790" s="191">
        <v>10</v>
      </c>
      <c r="D2790" s="217" t="s">
        <v>2670</v>
      </c>
      <c r="E2790" s="189"/>
      <c r="F2790" s="209"/>
      <c r="G2790" s="216">
        <v>20.8</v>
      </c>
      <c r="H2790" s="209">
        <f t="shared" si="183"/>
        <v>20.8</v>
      </c>
      <c r="I2790" s="189"/>
      <c r="J2790" s="189">
        <f t="shared" si="182"/>
        <v>20.8</v>
      </c>
      <c r="K2790" s="189">
        <v>13.75</v>
      </c>
      <c r="L2790" s="189">
        <f t="shared" si="184"/>
        <v>286</v>
      </c>
      <c r="M2790" s="189"/>
      <c r="N2790" s="189">
        <f t="shared" si="185"/>
        <v>286</v>
      </c>
    </row>
    <row r="2791" spans="1:14">
      <c r="A2791" s="191" t="s">
        <v>2075</v>
      </c>
      <c r="B2791" s="191" t="s">
        <v>2268</v>
      </c>
      <c r="C2791" s="191">
        <v>10</v>
      </c>
      <c r="D2791" s="217" t="s">
        <v>1990</v>
      </c>
      <c r="E2791" s="189"/>
      <c r="F2791" s="209"/>
      <c r="G2791" s="216">
        <v>8</v>
      </c>
      <c r="H2791" s="209">
        <f t="shared" si="183"/>
        <v>8</v>
      </c>
      <c r="I2791" s="189"/>
      <c r="J2791" s="189">
        <f t="shared" si="182"/>
        <v>8</v>
      </c>
      <c r="K2791" s="189">
        <v>13.75</v>
      </c>
      <c r="L2791" s="189">
        <f t="shared" si="184"/>
        <v>110</v>
      </c>
      <c r="M2791" s="189"/>
      <c r="N2791" s="189">
        <f t="shared" si="185"/>
        <v>110</v>
      </c>
    </row>
    <row r="2792" spans="1:14">
      <c r="A2792" s="191" t="s">
        <v>2075</v>
      </c>
      <c r="B2792" s="191" t="s">
        <v>2268</v>
      </c>
      <c r="C2792" s="191">
        <v>10</v>
      </c>
      <c r="D2792" s="217" t="s">
        <v>2671</v>
      </c>
      <c r="E2792" s="189"/>
      <c r="F2792" s="209"/>
      <c r="G2792" s="216">
        <v>26.5</v>
      </c>
      <c r="H2792" s="209">
        <f t="shared" si="183"/>
        <v>26.5</v>
      </c>
      <c r="I2792" s="189"/>
      <c r="J2792" s="189">
        <f t="shared" si="182"/>
        <v>26.5</v>
      </c>
      <c r="K2792" s="189">
        <v>13.75</v>
      </c>
      <c r="L2792" s="189">
        <f t="shared" si="184"/>
        <v>364.38</v>
      </c>
      <c r="M2792" s="189"/>
      <c r="N2792" s="189">
        <f t="shared" si="185"/>
        <v>364.38</v>
      </c>
    </row>
    <row r="2793" spans="1:14">
      <c r="A2793" s="191" t="s">
        <v>2075</v>
      </c>
      <c r="B2793" s="191" t="s">
        <v>2268</v>
      </c>
      <c r="C2793" s="191">
        <v>10</v>
      </c>
      <c r="D2793" s="217" t="s">
        <v>2672</v>
      </c>
      <c r="E2793" s="189"/>
      <c r="F2793" s="209"/>
      <c r="G2793" s="216">
        <v>24.7</v>
      </c>
      <c r="H2793" s="209">
        <f t="shared" si="183"/>
        <v>24.7</v>
      </c>
      <c r="I2793" s="189"/>
      <c r="J2793" s="189">
        <f t="shared" si="182"/>
        <v>24.7</v>
      </c>
      <c r="K2793" s="189">
        <v>13.75</v>
      </c>
      <c r="L2793" s="189">
        <f t="shared" si="184"/>
        <v>339.63</v>
      </c>
      <c r="M2793" s="189"/>
      <c r="N2793" s="189">
        <f t="shared" si="185"/>
        <v>339.63</v>
      </c>
    </row>
    <row r="2794" spans="1:14">
      <c r="A2794" s="191" t="s">
        <v>2075</v>
      </c>
      <c r="B2794" s="191" t="s">
        <v>2268</v>
      </c>
      <c r="C2794" s="191">
        <v>10</v>
      </c>
      <c r="D2794" s="87" t="s">
        <v>2673</v>
      </c>
      <c r="E2794" s="189"/>
      <c r="F2794" s="209"/>
      <c r="G2794" s="216">
        <v>10</v>
      </c>
      <c r="H2794" s="209">
        <f t="shared" si="183"/>
        <v>10</v>
      </c>
      <c r="I2794" s="189"/>
      <c r="J2794" s="189">
        <f t="shared" si="182"/>
        <v>10</v>
      </c>
      <c r="K2794" s="189">
        <v>13.75</v>
      </c>
      <c r="L2794" s="189">
        <f t="shared" si="184"/>
        <v>137.5</v>
      </c>
      <c r="M2794" s="189"/>
      <c r="N2794" s="189">
        <f t="shared" si="185"/>
        <v>137.5</v>
      </c>
    </row>
    <row r="2795" spans="1:14">
      <c r="A2795" s="191" t="s">
        <v>2075</v>
      </c>
      <c r="B2795" s="191" t="s">
        <v>2268</v>
      </c>
      <c r="C2795" s="191">
        <v>10</v>
      </c>
      <c r="D2795" s="217" t="s">
        <v>2674</v>
      </c>
      <c r="E2795" s="189"/>
      <c r="F2795" s="209"/>
      <c r="G2795" s="216">
        <v>14.8</v>
      </c>
      <c r="H2795" s="209">
        <f t="shared" si="183"/>
        <v>14.8</v>
      </c>
      <c r="I2795" s="189"/>
      <c r="J2795" s="189">
        <f t="shared" si="182"/>
        <v>14.8</v>
      </c>
      <c r="K2795" s="189">
        <v>13.75</v>
      </c>
      <c r="L2795" s="189">
        <f t="shared" si="184"/>
        <v>203.5</v>
      </c>
      <c r="M2795" s="189"/>
      <c r="N2795" s="189">
        <f t="shared" si="185"/>
        <v>203.5</v>
      </c>
    </row>
    <row r="2796" spans="1:14">
      <c r="A2796" s="191" t="s">
        <v>2075</v>
      </c>
      <c r="B2796" s="191" t="s">
        <v>2268</v>
      </c>
      <c r="C2796" s="191">
        <v>10</v>
      </c>
      <c r="D2796" s="217" t="s">
        <v>2675</v>
      </c>
      <c r="E2796" s="189"/>
      <c r="F2796" s="209"/>
      <c r="G2796" s="216">
        <v>25.8</v>
      </c>
      <c r="H2796" s="209">
        <f t="shared" si="183"/>
        <v>25.8</v>
      </c>
      <c r="I2796" s="189"/>
      <c r="J2796" s="189">
        <f t="shared" ref="J2796:J2859" si="186">H2796-I2796</f>
        <v>25.8</v>
      </c>
      <c r="K2796" s="189">
        <v>13.75</v>
      </c>
      <c r="L2796" s="189">
        <f t="shared" si="184"/>
        <v>354.75</v>
      </c>
      <c r="M2796" s="189"/>
      <c r="N2796" s="189">
        <f t="shared" si="185"/>
        <v>354.75</v>
      </c>
    </row>
    <row r="2797" spans="1:14">
      <c r="A2797" s="191" t="s">
        <v>2075</v>
      </c>
      <c r="B2797" s="191" t="s">
        <v>2268</v>
      </c>
      <c r="C2797" s="191">
        <v>10</v>
      </c>
      <c r="D2797" s="217" t="s">
        <v>2676</v>
      </c>
      <c r="E2797" s="189"/>
      <c r="F2797" s="209"/>
      <c r="G2797" s="216">
        <v>14.8</v>
      </c>
      <c r="H2797" s="209">
        <f t="shared" ref="H2797:H2860" si="187">SUBTOTAL(9,E2797:G2797)</f>
        <v>14.8</v>
      </c>
      <c r="I2797" s="189"/>
      <c r="J2797" s="189">
        <f t="shared" si="186"/>
        <v>14.8</v>
      </c>
      <c r="K2797" s="189">
        <v>13.75</v>
      </c>
      <c r="L2797" s="189">
        <f t="shared" ref="L2797:L2860" si="188">ROUND(H2797*K2797,2)</f>
        <v>203.5</v>
      </c>
      <c r="M2797" s="189"/>
      <c r="N2797" s="189">
        <f t="shared" ref="N2797:N2860" si="189">L2797-M2797</f>
        <v>203.5</v>
      </c>
    </row>
    <row r="2798" spans="1:14">
      <c r="A2798" s="191" t="s">
        <v>2075</v>
      </c>
      <c r="B2798" s="191" t="s">
        <v>2268</v>
      </c>
      <c r="C2798" s="191">
        <v>10</v>
      </c>
      <c r="D2798" s="217" t="s">
        <v>2677</v>
      </c>
      <c r="E2798" s="189"/>
      <c r="F2798" s="209"/>
      <c r="G2798" s="216">
        <v>37.5</v>
      </c>
      <c r="H2798" s="209">
        <f t="shared" si="187"/>
        <v>37.5</v>
      </c>
      <c r="I2798" s="189"/>
      <c r="J2798" s="189">
        <f t="shared" si="186"/>
        <v>37.5</v>
      </c>
      <c r="K2798" s="189">
        <v>13.75</v>
      </c>
      <c r="L2798" s="189">
        <f t="shared" si="188"/>
        <v>515.63</v>
      </c>
      <c r="M2798" s="189"/>
      <c r="N2798" s="189">
        <f t="shared" si="189"/>
        <v>515.63</v>
      </c>
    </row>
    <row r="2799" spans="1:14">
      <c r="A2799" s="191" t="s">
        <v>2075</v>
      </c>
      <c r="B2799" s="191" t="s">
        <v>2268</v>
      </c>
      <c r="C2799" s="191">
        <v>10</v>
      </c>
      <c r="D2799" s="217" t="s">
        <v>2678</v>
      </c>
      <c r="E2799" s="189"/>
      <c r="F2799" s="209"/>
      <c r="G2799" s="216">
        <v>27.8</v>
      </c>
      <c r="H2799" s="209">
        <f t="shared" si="187"/>
        <v>27.8</v>
      </c>
      <c r="I2799" s="189"/>
      <c r="J2799" s="189">
        <f t="shared" si="186"/>
        <v>27.8</v>
      </c>
      <c r="K2799" s="189">
        <v>13.75</v>
      </c>
      <c r="L2799" s="189">
        <f t="shared" si="188"/>
        <v>382.25</v>
      </c>
      <c r="M2799" s="189"/>
      <c r="N2799" s="189">
        <f t="shared" si="189"/>
        <v>382.25</v>
      </c>
    </row>
    <row r="2800" spans="1:14">
      <c r="A2800" s="191" t="s">
        <v>2075</v>
      </c>
      <c r="B2800" s="191" t="s">
        <v>2268</v>
      </c>
      <c r="C2800" s="191">
        <v>10</v>
      </c>
      <c r="D2800" s="217" t="s">
        <v>2679</v>
      </c>
      <c r="E2800" s="189"/>
      <c r="F2800" s="209"/>
      <c r="G2800" s="216">
        <v>10.9</v>
      </c>
      <c r="H2800" s="209">
        <f t="shared" si="187"/>
        <v>10.9</v>
      </c>
      <c r="I2800" s="189"/>
      <c r="J2800" s="189">
        <f t="shared" si="186"/>
        <v>10.9</v>
      </c>
      <c r="K2800" s="189">
        <v>13.75</v>
      </c>
      <c r="L2800" s="189">
        <f t="shared" si="188"/>
        <v>149.88</v>
      </c>
      <c r="M2800" s="189"/>
      <c r="N2800" s="189">
        <f t="shared" si="189"/>
        <v>149.88</v>
      </c>
    </row>
    <row r="2801" spans="1:14">
      <c r="A2801" s="191" t="s">
        <v>2075</v>
      </c>
      <c r="B2801" s="191" t="s">
        <v>2268</v>
      </c>
      <c r="C2801" s="191">
        <v>10</v>
      </c>
      <c r="D2801" s="217" t="s">
        <v>2680</v>
      </c>
      <c r="E2801" s="189"/>
      <c r="F2801" s="209"/>
      <c r="G2801" s="216">
        <v>12.8</v>
      </c>
      <c r="H2801" s="209">
        <f t="shared" si="187"/>
        <v>12.8</v>
      </c>
      <c r="I2801" s="189"/>
      <c r="J2801" s="189">
        <f t="shared" si="186"/>
        <v>12.8</v>
      </c>
      <c r="K2801" s="189">
        <v>13.75</v>
      </c>
      <c r="L2801" s="189">
        <f t="shared" si="188"/>
        <v>176</v>
      </c>
      <c r="M2801" s="189"/>
      <c r="N2801" s="189">
        <f t="shared" si="189"/>
        <v>176</v>
      </c>
    </row>
    <row r="2802" spans="1:14">
      <c r="A2802" s="191" t="s">
        <v>2075</v>
      </c>
      <c r="B2802" s="191" t="s">
        <v>2268</v>
      </c>
      <c r="C2802" s="191">
        <v>10</v>
      </c>
      <c r="D2802" s="217" t="s">
        <v>2681</v>
      </c>
      <c r="E2802" s="189"/>
      <c r="F2802" s="209"/>
      <c r="G2802" s="216">
        <v>10.9</v>
      </c>
      <c r="H2802" s="209">
        <f t="shared" si="187"/>
        <v>10.9</v>
      </c>
      <c r="I2802" s="189"/>
      <c r="J2802" s="189">
        <f t="shared" si="186"/>
        <v>10.9</v>
      </c>
      <c r="K2802" s="189">
        <v>13.75</v>
      </c>
      <c r="L2802" s="189">
        <f t="shared" si="188"/>
        <v>149.88</v>
      </c>
      <c r="M2802" s="189"/>
      <c r="N2802" s="189">
        <f t="shared" si="189"/>
        <v>149.88</v>
      </c>
    </row>
    <row r="2803" spans="1:14">
      <c r="A2803" s="191" t="s">
        <v>2075</v>
      </c>
      <c r="B2803" s="191" t="s">
        <v>2268</v>
      </c>
      <c r="C2803" s="191">
        <v>10</v>
      </c>
      <c r="D2803" s="217" t="s">
        <v>2682</v>
      </c>
      <c r="E2803" s="189"/>
      <c r="F2803" s="209"/>
      <c r="G2803" s="216">
        <v>15.8</v>
      </c>
      <c r="H2803" s="209">
        <f t="shared" si="187"/>
        <v>15.8</v>
      </c>
      <c r="I2803" s="189"/>
      <c r="J2803" s="189">
        <f t="shared" si="186"/>
        <v>15.8</v>
      </c>
      <c r="K2803" s="189">
        <v>13.75</v>
      </c>
      <c r="L2803" s="189">
        <f t="shared" si="188"/>
        <v>217.25</v>
      </c>
      <c r="M2803" s="189"/>
      <c r="N2803" s="189">
        <f t="shared" si="189"/>
        <v>217.25</v>
      </c>
    </row>
    <row r="2804" spans="1:14">
      <c r="A2804" s="191" t="s">
        <v>2075</v>
      </c>
      <c r="B2804" s="191" t="s">
        <v>2268</v>
      </c>
      <c r="C2804" s="191">
        <v>10</v>
      </c>
      <c r="D2804" s="217" t="s">
        <v>2675</v>
      </c>
      <c r="E2804" s="189"/>
      <c r="F2804" s="209"/>
      <c r="G2804" s="216">
        <v>10</v>
      </c>
      <c r="H2804" s="209">
        <f t="shared" si="187"/>
        <v>10</v>
      </c>
      <c r="I2804" s="189"/>
      <c r="J2804" s="189">
        <f t="shared" si="186"/>
        <v>10</v>
      </c>
      <c r="K2804" s="189">
        <v>13.75</v>
      </c>
      <c r="L2804" s="189">
        <f t="shared" si="188"/>
        <v>137.5</v>
      </c>
      <c r="M2804" s="189"/>
      <c r="N2804" s="189">
        <f t="shared" si="189"/>
        <v>137.5</v>
      </c>
    </row>
    <row r="2805" spans="1:14">
      <c r="A2805" s="191" t="s">
        <v>2075</v>
      </c>
      <c r="B2805" s="191" t="s">
        <v>2268</v>
      </c>
      <c r="C2805" s="191">
        <v>10</v>
      </c>
      <c r="D2805" s="191" t="s">
        <v>2683</v>
      </c>
      <c r="E2805" s="189"/>
      <c r="F2805" s="209"/>
      <c r="G2805" s="216">
        <v>9</v>
      </c>
      <c r="H2805" s="209">
        <f t="shared" si="187"/>
        <v>9</v>
      </c>
      <c r="I2805" s="189"/>
      <c r="J2805" s="189">
        <f t="shared" si="186"/>
        <v>9</v>
      </c>
      <c r="K2805" s="189">
        <v>13.75</v>
      </c>
      <c r="L2805" s="189">
        <f t="shared" si="188"/>
        <v>123.75</v>
      </c>
      <c r="M2805" s="189"/>
      <c r="N2805" s="189">
        <f t="shared" si="189"/>
        <v>123.75</v>
      </c>
    </row>
    <row r="2806" spans="1:14">
      <c r="A2806" s="191" t="s">
        <v>2075</v>
      </c>
      <c r="B2806" s="191" t="s">
        <v>2268</v>
      </c>
      <c r="C2806" s="191">
        <v>10</v>
      </c>
      <c r="D2806" s="191" t="s">
        <v>2684</v>
      </c>
      <c r="E2806" s="189"/>
      <c r="F2806" s="209">
        <v>2</v>
      </c>
      <c r="G2806" s="209"/>
      <c r="H2806" s="209">
        <f t="shared" si="187"/>
        <v>2</v>
      </c>
      <c r="I2806" s="189">
        <v>2</v>
      </c>
      <c r="J2806" s="189">
        <f t="shared" si="186"/>
        <v>0</v>
      </c>
      <c r="K2806" s="189">
        <v>13.75</v>
      </c>
      <c r="L2806" s="189">
        <f t="shared" si="188"/>
        <v>27.5</v>
      </c>
      <c r="M2806" s="189">
        <f>I2806*K2806</f>
        <v>27.5</v>
      </c>
      <c r="N2806" s="189">
        <f t="shared" si="189"/>
        <v>0</v>
      </c>
    </row>
    <row r="2807" spans="1:14">
      <c r="A2807" s="210" t="s">
        <v>2075</v>
      </c>
      <c r="B2807" s="210" t="s">
        <v>2685</v>
      </c>
      <c r="C2807" s="112">
        <v>4</v>
      </c>
      <c r="D2807" s="224" t="s">
        <v>2686</v>
      </c>
      <c r="E2807" s="189"/>
      <c r="F2807" s="209"/>
      <c r="G2807" s="218">
        <v>14.85</v>
      </c>
      <c r="H2807" s="209">
        <f t="shared" si="187"/>
        <v>14.85</v>
      </c>
      <c r="I2807" s="189"/>
      <c r="J2807" s="189">
        <f t="shared" si="186"/>
        <v>14.85</v>
      </c>
      <c r="K2807" s="189">
        <v>13.75</v>
      </c>
      <c r="L2807" s="189">
        <f t="shared" si="188"/>
        <v>204.19</v>
      </c>
      <c r="M2807" s="189"/>
      <c r="N2807" s="189">
        <f t="shared" si="189"/>
        <v>204.19</v>
      </c>
    </row>
    <row r="2808" spans="1:14">
      <c r="A2808" s="210" t="s">
        <v>2075</v>
      </c>
      <c r="B2808" s="210" t="s">
        <v>2685</v>
      </c>
      <c r="C2808" s="112">
        <v>4</v>
      </c>
      <c r="D2808" s="224" t="s">
        <v>2687</v>
      </c>
      <c r="E2808" s="189"/>
      <c r="F2808" s="209"/>
      <c r="G2808" s="218">
        <v>29.7</v>
      </c>
      <c r="H2808" s="209">
        <f t="shared" si="187"/>
        <v>29.7</v>
      </c>
      <c r="I2808" s="189"/>
      <c r="J2808" s="189">
        <f t="shared" si="186"/>
        <v>29.7</v>
      </c>
      <c r="K2808" s="189">
        <v>13.75</v>
      </c>
      <c r="L2808" s="189">
        <f t="shared" si="188"/>
        <v>408.38</v>
      </c>
      <c r="M2808" s="189"/>
      <c r="N2808" s="189">
        <f t="shared" si="189"/>
        <v>408.38</v>
      </c>
    </row>
    <row r="2809" spans="1:14">
      <c r="A2809" s="210" t="s">
        <v>2075</v>
      </c>
      <c r="B2809" s="210" t="s">
        <v>2685</v>
      </c>
      <c r="C2809" s="112">
        <v>4</v>
      </c>
      <c r="D2809" s="224" t="s">
        <v>2688</v>
      </c>
      <c r="E2809" s="189"/>
      <c r="F2809" s="209"/>
      <c r="G2809" s="218">
        <v>19.8</v>
      </c>
      <c r="H2809" s="209">
        <f t="shared" si="187"/>
        <v>19.8</v>
      </c>
      <c r="I2809" s="189"/>
      <c r="J2809" s="189">
        <f t="shared" si="186"/>
        <v>19.8</v>
      </c>
      <c r="K2809" s="189">
        <v>13.75</v>
      </c>
      <c r="L2809" s="189">
        <f t="shared" si="188"/>
        <v>272.25</v>
      </c>
      <c r="M2809" s="189"/>
      <c r="N2809" s="189">
        <f t="shared" si="189"/>
        <v>272.25</v>
      </c>
    </row>
    <row r="2810" spans="1:14">
      <c r="A2810" s="210" t="s">
        <v>2075</v>
      </c>
      <c r="B2810" s="210" t="s">
        <v>2685</v>
      </c>
      <c r="C2810" s="112">
        <v>4</v>
      </c>
      <c r="D2810" s="224" t="s">
        <v>2689</v>
      </c>
      <c r="E2810" s="189"/>
      <c r="F2810" s="209"/>
      <c r="G2810" s="218">
        <v>19.8</v>
      </c>
      <c r="H2810" s="209">
        <f t="shared" si="187"/>
        <v>19.8</v>
      </c>
      <c r="I2810" s="189"/>
      <c r="J2810" s="189">
        <f t="shared" si="186"/>
        <v>19.8</v>
      </c>
      <c r="K2810" s="189">
        <v>13.75</v>
      </c>
      <c r="L2810" s="189">
        <f t="shared" si="188"/>
        <v>272.25</v>
      </c>
      <c r="M2810" s="189"/>
      <c r="N2810" s="189">
        <f t="shared" si="189"/>
        <v>272.25</v>
      </c>
    </row>
    <row r="2811" spans="1:14">
      <c r="A2811" s="210" t="s">
        <v>2075</v>
      </c>
      <c r="B2811" s="210" t="s">
        <v>2685</v>
      </c>
      <c r="C2811" s="112">
        <v>4</v>
      </c>
      <c r="D2811" s="224" t="s">
        <v>2690</v>
      </c>
      <c r="E2811" s="189"/>
      <c r="F2811" s="209"/>
      <c r="G2811" s="218">
        <v>44.55</v>
      </c>
      <c r="H2811" s="209">
        <f t="shared" si="187"/>
        <v>44.55</v>
      </c>
      <c r="I2811" s="189"/>
      <c r="J2811" s="189">
        <f t="shared" si="186"/>
        <v>44.55</v>
      </c>
      <c r="K2811" s="189">
        <v>13.75</v>
      </c>
      <c r="L2811" s="189">
        <f t="shared" si="188"/>
        <v>612.56</v>
      </c>
      <c r="M2811" s="189"/>
      <c r="N2811" s="189">
        <f t="shared" si="189"/>
        <v>612.56</v>
      </c>
    </row>
    <row r="2812" spans="1:14">
      <c r="A2812" s="210" t="s">
        <v>2075</v>
      </c>
      <c r="B2812" s="210" t="s">
        <v>2685</v>
      </c>
      <c r="C2812" s="112">
        <v>4</v>
      </c>
      <c r="D2812" s="224" t="s">
        <v>2691</v>
      </c>
      <c r="E2812" s="189"/>
      <c r="F2812" s="209"/>
      <c r="G2812" s="218">
        <v>19.8</v>
      </c>
      <c r="H2812" s="209">
        <f t="shared" si="187"/>
        <v>19.8</v>
      </c>
      <c r="I2812" s="189"/>
      <c r="J2812" s="189">
        <f t="shared" si="186"/>
        <v>19.8</v>
      </c>
      <c r="K2812" s="189">
        <v>13.75</v>
      </c>
      <c r="L2812" s="189">
        <f t="shared" si="188"/>
        <v>272.25</v>
      </c>
      <c r="M2812" s="189"/>
      <c r="N2812" s="189">
        <f t="shared" si="189"/>
        <v>272.25</v>
      </c>
    </row>
    <row r="2813" spans="1:14">
      <c r="A2813" s="210" t="s">
        <v>2075</v>
      </c>
      <c r="B2813" s="210" t="s">
        <v>2685</v>
      </c>
      <c r="C2813" s="112">
        <v>4</v>
      </c>
      <c r="D2813" s="224" t="s">
        <v>2692</v>
      </c>
      <c r="E2813" s="189"/>
      <c r="F2813" s="209"/>
      <c r="G2813" s="218">
        <v>34.65</v>
      </c>
      <c r="H2813" s="209">
        <f t="shared" si="187"/>
        <v>34.65</v>
      </c>
      <c r="I2813" s="189"/>
      <c r="J2813" s="189">
        <f t="shared" si="186"/>
        <v>34.65</v>
      </c>
      <c r="K2813" s="189">
        <v>13.75</v>
      </c>
      <c r="L2813" s="189">
        <f t="shared" si="188"/>
        <v>476.44</v>
      </c>
      <c r="M2813" s="189"/>
      <c r="N2813" s="189">
        <f t="shared" si="189"/>
        <v>476.44</v>
      </c>
    </row>
    <row r="2814" spans="1:14">
      <c r="A2814" s="210" t="s">
        <v>2075</v>
      </c>
      <c r="B2814" s="210" t="s">
        <v>2685</v>
      </c>
      <c r="C2814" s="112">
        <v>4</v>
      </c>
      <c r="D2814" s="224" t="s">
        <v>2693</v>
      </c>
      <c r="E2814" s="189"/>
      <c r="F2814" s="209"/>
      <c r="G2814" s="218">
        <v>9.9</v>
      </c>
      <c r="H2814" s="209">
        <f t="shared" si="187"/>
        <v>9.9</v>
      </c>
      <c r="I2814" s="189"/>
      <c r="J2814" s="189">
        <f t="shared" si="186"/>
        <v>9.9</v>
      </c>
      <c r="K2814" s="189">
        <v>13.75</v>
      </c>
      <c r="L2814" s="189">
        <f t="shared" si="188"/>
        <v>136.13</v>
      </c>
      <c r="M2814" s="189"/>
      <c r="N2814" s="189">
        <f t="shared" si="189"/>
        <v>136.13</v>
      </c>
    </row>
    <row r="2815" spans="1:14">
      <c r="A2815" s="210" t="s">
        <v>2075</v>
      </c>
      <c r="B2815" s="210" t="s">
        <v>2685</v>
      </c>
      <c r="C2815" s="112">
        <v>4</v>
      </c>
      <c r="D2815" s="224" t="s">
        <v>2694</v>
      </c>
      <c r="E2815" s="189"/>
      <c r="F2815" s="209"/>
      <c r="G2815" s="218">
        <v>24.75</v>
      </c>
      <c r="H2815" s="209">
        <f t="shared" si="187"/>
        <v>24.75</v>
      </c>
      <c r="I2815" s="189"/>
      <c r="J2815" s="189">
        <f t="shared" si="186"/>
        <v>24.75</v>
      </c>
      <c r="K2815" s="189">
        <v>13.75</v>
      </c>
      <c r="L2815" s="189">
        <f t="shared" si="188"/>
        <v>340.31</v>
      </c>
      <c r="M2815" s="189"/>
      <c r="N2815" s="189">
        <f t="shared" si="189"/>
        <v>340.31</v>
      </c>
    </row>
    <row r="2816" spans="1:14">
      <c r="A2816" s="210" t="s">
        <v>2075</v>
      </c>
      <c r="B2816" s="210" t="s">
        <v>2685</v>
      </c>
      <c r="C2816" s="112">
        <v>4</v>
      </c>
      <c r="D2816" s="224" t="s">
        <v>2695</v>
      </c>
      <c r="E2816" s="189"/>
      <c r="F2816" s="209"/>
      <c r="G2816" s="218">
        <v>34.65</v>
      </c>
      <c r="H2816" s="209">
        <f t="shared" si="187"/>
        <v>34.65</v>
      </c>
      <c r="I2816" s="189"/>
      <c r="J2816" s="189">
        <f t="shared" si="186"/>
        <v>34.65</v>
      </c>
      <c r="K2816" s="189">
        <v>13.75</v>
      </c>
      <c r="L2816" s="189">
        <f t="shared" si="188"/>
        <v>476.44</v>
      </c>
      <c r="M2816" s="189"/>
      <c r="N2816" s="189">
        <f t="shared" si="189"/>
        <v>476.44</v>
      </c>
    </row>
    <row r="2817" spans="1:14">
      <c r="A2817" s="210" t="s">
        <v>2075</v>
      </c>
      <c r="B2817" s="210" t="s">
        <v>2685</v>
      </c>
      <c r="C2817" s="112">
        <v>4</v>
      </c>
      <c r="D2817" s="224" t="s">
        <v>2696</v>
      </c>
      <c r="E2817" s="189"/>
      <c r="F2817" s="209"/>
      <c r="G2817" s="218">
        <v>24.75</v>
      </c>
      <c r="H2817" s="209">
        <f t="shared" si="187"/>
        <v>24.75</v>
      </c>
      <c r="I2817" s="189"/>
      <c r="J2817" s="189">
        <f t="shared" si="186"/>
        <v>24.75</v>
      </c>
      <c r="K2817" s="189">
        <v>13.75</v>
      </c>
      <c r="L2817" s="189">
        <f t="shared" si="188"/>
        <v>340.31</v>
      </c>
      <c r="M2817" s="189"/>
      <c r="N2817" s="189">
        <f t="shared" si="189"/>
        <v>340.31</v>
      </c>
    </row>
    <row r="2818" spans="1:14">
      <c r="A2818" s="210" t="s">
        <v>2075</v>
      </c>
      <c r="B2818" s="210" t="s">
        <v>2685</v>
      </c>
      <c r="C2818" s="112">
        <v>4</v>
      </c>
      <c r="D2818" s="224" t="s">
        <v>2697</v>
      </c>
      <c r="E2818" s="189"/>
      <c r="F2818" s="209"/>
      <c r="G2818" s="218">
        <v>29.7</v>
      </c>
      <c r="H2818" s="209">
        <f t="shared" si="187"/>
        <v>29.7</v>
      </c>
      <c r="I2818" s="189"/>
      <c r="J2818" s="189">
        <f t="shared" si="186"/>
        <v>29.7</v>
      </c>
      <c r="K2818" s="189">
        <v>13.75</v>
      </c>
      <c r="L2818" s="189">
        <f t="shared" si="188"/>
        <v>408.38</v>
      </c>
      <c r="M2818" s="189"/>
      <c r="N2818" s="189">
        <f t="shared" si="189"/>
        <v>408.38</v>
      </c>
    </row>
    <row r="2819" spans="1:14">
      <c r="A2819" s="210" t="s">
        <v>2075</v>
      </c>
      <c r="B2819" s="210" t="s">
        <v>2685</v>
      </c>
      <c r="C2819" s="112">
        <v>4</v>
      </c>
      <c r="D2819" s="224" t="s">
        <v>2698</v>
      </c>
      <c r="E2819" s="189"/>
      <c r="F2819" s="209"/>
      <c r="G2819" s="218">
        <v>14.85</v>
      </c>
      <c r="H2819" s="209">
        <f t="shared" si="187"/>
        <v>14.85</v>
      </c>
      <c r="I2819" s="189"/>
      <c r="J2819" s="189">
        <f t="shared" si="186"/>
        <v>14.85</v>
      </c>
      <c r="K2819" s="189">
        <v>13.75</v>
      </c>
      <c r="L2819" s="189">
        <f t="shared" si="188"/>
        <v>204.19</v>
      </c>
      <c r="M2819" s="189"/>
      <c r="N2819" s="189">
        <f t="shared" si="189"/>
        <v>204.19</v>
      </c>
    </row>
    <row r="2820" spans="1:14">
      <c r="A2820" s="210" t="s">
        <v>2075</v>
      </c>
      <c r="B2820" s="210" t="s">
        <v>2685</v>
      </c>
      <c r="C2820" s="112">
        <v>4</v>
      </c>
      <c r="D2820" s="224" t="s">
        <v>2699</v>
      </c>
      <c r="E2820" s="189"/>
      <c r="F2820" s="209"/>
      <c r="G2820" s="218">
        <v>14.85</v>
      </c>
      <c r="H2820" s="209">
        <f t="shared" si="187"/>
        <v>14.85</v>
      </c>
      <c r="I2820" s="189"/>
      <c r="J2820" s="189">
        <f t="shared" si="186"/>
        <v>14.85</v>
      </c>
      <c r="K2820" s="189">
        <v>13.75</v>
      </c>
      <c r="L2820" s="189">
        <f t="shared" si="188"/>
        <v>204.19</v>
      </c>
      <c r="M2820" s="189"/>
      <c r="N2820" s="189">
        <f t="shared" si="189"/>
        <v>204.19</v>
      </c>
    </row>
    <row r="2821" spans="1:14">
      <c r="A2821" s="210" t="s">
        <v>2075</v>
      </c>
      <c r="B2821" s="210" t="s">
        <v>2685</v>
      </c>
      <c r="C2821" s="112">
        <v>4</v>
      </c>
      <c r="D2821" s="224" t="s">
        <v>2700</v>
      </c>
      <c r="E2821" s="189"/>
      <c r="F2821" s="209"/>
      <c r="G2821" s="218">
        <v>49.5</v>
      </c>
      <c r="H2821" s="209">
        <f t="shared" si="187"/>
        <v>49.5</v>
      </c>
      <c r="I2821" s="189"/>
      <c r="J2821" s="189">
        <f t="shared" si="186"/>
        <v>49.5</v>
      </c>
      <c r="K2821" s="189">
        <v>13.75</v>
      </c>
      <c r="L2821" s="189">
        <f t="shared" si="188"/>
        <v>680.63</v>
      </c>
      <c r="M2821" s="189"/>
      <c r="N2821" s="189">
        <f t="shared" si="189"/>
        <v>680.63</v>
      </c>
    </row>
    <row r="2822" spans="1:14">
      <c r="A2822" s="210" t="s">
        <v>2075</v>
      </c>
      <c r="B2822" s="210" t="s">
        <v>2685</v>
      </c>
      <c r="C2822" s="112">
        <v>4</v>
      </c>
      <c r="D2822" s="224" t="s">
        <v>2701</v>
      </c>
      <c r="E2822" s="189"/>
      <c r="F2822" s="209"/>
      <c r="G2822" s="218">
        <v>44.55</v>
      </c>
      <c r="H2822" s="209">
        <f t="shared" si="187"/>
        <v>44.55</v>
      </c>
      <c r="I2822" s="189"/>
      <c r="J2822" s="189">
        <f t="shared" si="186"/>
        <v>44.55</v>
      </c>
      <c r="K2822" s="189">
        <v>13.75</v>
      </c>
      <c r="L2822" s="189">
        <f t="shared" si="188"/>
        <v>612.56</v>
      </c>
      <c r="M2822" s="189"/>
      <c r="N2822" s="189">
        <f t="shared" si="189"/>
        <v>612.56</v>
      </c>
    </row>
    <row r="2823" spans="1:14">
      <c r="A2823" s="210" t="s">
        <v>2075</v>
      </c>
      <c r="B2823" s="210" t="s">
        <v>2685</v>
      </c>
      <c r="C2823" s="112">
        <v>4</v>
      </c>
      <c r="D2823" s="224" t="s">
        <v>2702</v>
      </c>
      <c r="E2823" s="189"/>
      <c r="F2823" s="209"/>
      <c r="G2823" s="218">
        <v>34.65</v>
      </c>
      <c r="H2823" s="209">
        <f t="shared" si="187"/>
        <v>34.65</v>
      </c>
      <c r="I2823" s="189"/>
      <c r="J2823" s="189">
        <f t="shared" si="186"/>
        <v>34.65</v>
      </c>
      <c r="K2823" s="189">
        <v>13.75</v>
      </c>
      <c r="L2823" s="189">
        <f t="shared" si="188"/>
        <v>476.44</v>
      </c>
      <c r="M2823" s="189"/>
      <c r="N2823" s="189">
        <f t="shared" si="189"/>
        <v>476.44</v>
      </c>
    </row>
    <row r="2824" spans="1:14">
      <c r="A2824" s="210" t="s">
        <v>2075</v>
      </c>
      <c r="B2824" s="210" t="s">
        <v>2685</v>
      </c>
      <c r="C2824" s="112">
        <v>4</v>
      </c>
      <c r="D2824" s="224" t="s">
        <v>235</v>
      </c>
      <c r="E2824" s="189"/>
      <c r="F2824" s="209"/>
      <c r="G2824" s="218">
        <v>29.7</v>
      </c>
      <c r="H2824" s="209">
        <f t="shared" si="187"/>
        <v>29.7</v>
      </c>
      <c r="I2824" s="189"/>
      <c r="J2824" s="189">
        <f t="shared" si="186"/>
        <v>29.7</v>
      </c>
      <c r="K2824" s="189">
        <v>13.75</v>
      </c>
      <c r="L2824" s="189">
        <f t="shared" si="188"/>
        <v>408.38</v>
      </c>
      <c r="M2824" s="189"/>
      <c r="N2824" s="189">
        <f t="shared" si="189"/>
        <v>408.38</v>
      </c>
    </row>
    <row r="2825" spans="1:14">
      <c r="A2825" s="210" t="s">
        <v>2075</v>
      </c>
      <c r="B2825" s="210" t="s">
        <v>2685</v>
      </c>
      <c r="C2825" s="112">
        <v>4</v>
      </c>
      <c r="D2825" s="224" t="s">
        <v>2703</v>
      </c>
      <c r="E2825" s="189"/>
      <c r="F2825" s="209"/>
      <c r="G2825" s="218">
        <v>19.8</v>
      </c>
      <c r="H2825" s="209">
        <f t="shared" si="187"/>
        <v>19.8</v>
      </c>
      <c r="I2825" s="189"/>
      <c r="J2825" s="189">
        <f t="shared" si="186"/>
        <v>19.8</v>
      </c>
      <c r="K2825" s="189">
        <v>13.75</v>
      </c>
      <c r="L2825" s="189">
        <f t="shared" si="188"/>
        <v>272.25</v>
      </c>
      <c r="M2825" s="189"/>
      <c r="N2825" s="189">
        <f t="shared" si="189"/>
        <v>272.25</v>
      </c>
    </row>
    <row r="2826" spans="1:14">
      <c r="A2826" s="210" t="s">
        <v>2075</v>
      </c>
      <c r="B2826" s="210" t="s">
        <v>2685</v>
      </c>
      <c r="C2826" s="112">
        <v>4</v>
      </c>
      <c r="D2826" s="224" t="s">
        <v>2704</v>
      </c>
      <c r="E2826" s="189"/>
      <c r="F2826" s="209"/>
      <c r="G2826" s="218">
        <v>14.85</v>
      </c>
      <c r="H2826" s="209">
        <f t="shared" si="187"/>
        <v>14.85</v>
      </c>
      <c r="I2826" s="189"/>
      <c r="J2826" s="189">
        <f t="shared" si="186"/>
        <v>14.85</v>
      </c>
      <c r="K2826" s="189">
        <v>13.75</v>
      </c>
      <c r="L2826" s="189">
        <f t="shared" si="188"/>
        <v>204.19</v>
      </c>
      <c r="M2826" s="189"/>
      <c r="N2826" s="189">
        <f t="shared" si="189"/>
        <v>204.19</v>
      </c>
    </row>
    <row r="2827" spans="1:14">
      <c r="A2827" s="210" t="s">
        <v>2075</v>
      </c>
      <c r="B2827" s="210" t="s">
        <v>2685</v>
      </c>
      <c r="C2827" s="112">
        <v>4</v>
      </c>
      <c r="D2827" s="224" t="s">
        <v>2705</v>
      </c>
      <c r="E2827" s="189"/>
      <c r="F2827" s="209"/>
      <c r="G2827" s="218">
        <v>14.85</v>
      </c>
      <c r="H2827" s="209">
        <f t="shared" si="187"/>
        <v>14.85</v>
      </c>
      <c r="I2827" s="189"/>
      <c r="J2827" s="189">
        <f t="shared" si="186"/>
        <v>14.85</v>
      </c>
      <c r="K2827" s="189">
        <v>13.75</v>
      </c>
      <c r="L2827" s="189">
        <f t="shared" si="188"/>
        <v>204.19</v>
      </c>
      <c r="M2827" s="189"/>
      <c r="N2827" s="189">
        <f t="shared" si="189"/>
        <v>204.19</v>
      </c>
    </row>
    <row r="2828" spans="1:14">
      <c r="A2828" s="210" t="s">
        <v>2075</v>
      </c>
      <c r="B2828" s="210" t="s">
        <v>2685</v>
      </c>
      <c r="C2828" s="112">
        <v>4</v>
      </c>
      <c r="D2828" s="224" t="s">
        <v>2706</v>
      </c>
      <c r="E2828" s="189"/>
      <c r="F2828" s="209"/>
      <c r="G2828" s="218">
        <v>24.75</v>
      </c>
      <c r="H2828" s="209">
        <f t="shared" si="187"/>
        <v>24.75</v>
      </c>
      <c r="I2828" s="189"/>
      <c r="J2828" s="189">
        <f t="shared" si="186"/>
        <v>24.75</v>
      </c>
      <c r="K2828" s="189">
        <v>13.75</v>
      </c>
      <c r="L2828" s="189">
        <f t="shared" si="188"/>
        <v>340.31</v>
      </c>
      <c r="M2828" s="189"/>
      <c r="N2828" s="189">
        <f t="shared" si="189"/>
        <v>340.31</v>
      </c>
    </row>
    <row r="2829" spans="1:14">
      <c r="A2829" s="210" t="s">
        <v>2075</v>
      </c>
      <c r="B2829" s="210" t="s">
        <v>2685</v>
      </c>
      <c r="C2829" s="112">
        <v>4</v>
      </c>
      <c r="D2829" s="224" t="s">
        <v>2707</v>
      </c>
      <c r="E2829" s="189"/>
      <c r="F2829" s="209"/>
      <c r="G2829" s="218">
        <v>9.9</v>
      </c>
      <c r="H2829" s="209">
        <f t="shared" si="187"/>
        <v>9.9</v>
      </c>
      <c r="I2829" s="189"/>
      <c r="J2829" s="189">
        <f t="shared" si="186"/>
        <v>9.9</v>
      </c>
      <c r="K2829" s="189">
        <v>13.75</v>
      </c>
      <c r="L2829" s="189">
        <f t="shared" si="188"/>
        <v>136.13</v>
      </c>
      <c r="M2829" s="189"/>
      <c r="N2829" s="189">
        <f t="shared" si="189"/>
        <v>136.13</v>
      </c>
    </row>
    <row r="2830" spans="1:14">
      <c r="A2830" s="210" t="s">
        <v>2075</v>
      </c>
      <c r="B2830" s="210" t="s">
        <v>2685</v>
      </c>
      <c r="C2830" s="112">
        <v>4</v>
      </c>
      <c r="D2830" s="224" t="s">
        <v>2708</v>
      </c>
      <c r="E2830" s="189"/>
      <c r="F2830" s="209"/>
      <c r="G2830" s="218">
        <v>24.75</v>
      </c>
      <c r="H2830" s="209">
        <f t="shared" si="187"/>
        <v>24.75</v>
      </c>
      <c r="I2830" s="189"/>
      <c r="J2830" s="189">
        <f t="shared" si="186"/>
        <v>24.75</v>
      </c>
      <c r="K2830" s="189">
        <v>13.75</v>
      </c>
      <c r="L2830" s="189">
        <f t="shared" si="188"/>
        <v>340.31</v>
      </c>
      <c r="M2830" s="189"/>
      <c r="N2830" s="189">
        <f t="shared" si="189"/>
        <v>340.31</v>
      </c>
    </row>
    <row r="2831" spans="1:14">
      <c r="A2831" s="210" t="s">
        <v>2075</v>
      </c>
      <c r="B2831" s="210" t="s">
        <v>2685</v>
      </c>
      <c r="C2831" s="112">
        <v>4</v>
      </c>
      <c r="D2831" s="224" t="s">
        <v>2709</v>
      </c>
      <c r="E2831" s="189"/>
      <c r="F2831" s="209"/>
      <c r="G2831" s="218">
        <v>29.7</v>
      </c>
      <c r="H2831" s="209">
        <f t="shared" si="187"/>
        <v>29.7</v>
      </c>
      <c r="I2831" s="189"/>
      <c r="J2831" s="189">
        <f t="shared" si="186"/>
        <v>29.7</v>
      </c>
      <c r="K2831" s="189">
        <v>13.75</v>
      </c>
      <c r="L2831" s="189">
        <f t="shared" si="188"/>
        <v>408.38</v>
      </c>
      <c r="M2831" s="189"/>
      <c r="N2831" s="189">
        <f t="shared" si="189"/>
        <v>408.38</v>
      </c>
    </row>
    <row r="2832" spans="1:14">
      <c r="A2832" s="210" t="s">
        <v>2075</v>
      </c>
      <c r="B2832" s="210" t="s">
        <v>2685</v>
      </c>
      <c r="C2832" s="112">
        <v>4</v>
      </c>
      <c r="D2832" s="224" t="s">
        <v>2710</v>
      </c>
      <c r="E2832" s="189"/>
      <c r="F2832" s="209"/>
      <c r="G2832" s="218">
        <v>49.5</v>
      </c>
      <c r="H2832" s="209">
        <f t="shared" si="187"/>
        <v>49.5</v>
      </c>
      <c r="I2832" s="189"/>
      <c r="J2832" s="189">
        <f t="shared" si="186"/>
        <v>49.5</v>
      </c>
      <c r="K2832" s="189">
        <v>13.75</v>
      </c>
      <c r="L2832" s="189">
        <f t="shared" si="188"/>
        <v>680.63</v>
      </c>
      <c r="M2832" s="189"/>
      <c r="N2832" s="189">
        <f t="shared" si="189"/>
        <v>680.63</v>
      </c>
    </row>
    <row r="2833" spans="1:14">
      <c r="A2833" s="210" t="s">
        <v>2075</v>
      </c>
      <c r="B2833" s="210" t="s">
        <v>2685</v>
      </c>
      <c r="C2833" s="112">
        <v>4</v>
      </c>
      <c r="D2833" s="224" t="s">
        <v>2711</v>
      </c>
      <c r="E2833" s="189"/>
      <c r="F2833" s="209"/>
      <c r="G2833" s="218">
        <v>19.8</v>
      </c>
      <c r="H2833" s="209">
        <f t="shared" si="187"/>
        <v>19.8</v>
      </c>
      <c r="I2833" s="189"/>
      <c r="J2833" s="189">
        <f t="shared" si="186"/>
        <v>19.8</v>
      </c>
      <c r="K2833" s="189">
        <v>13.75</v>
      </c>
      <c r="L2833" s="189">
        <f t="shared" si="188"/>
        <v>272.25</v>
      </c>
      <c r="M2833" s="189"/>
      <c r="N2833" s="189">
        <f t="shared" si="189"/>
        <v>272.25</v>
      </c>
    </row>
    <row r="2834" spans="1:14">
      <c r="A2834" s="210" t="s">
        <v>2075</v>
      </c>
      <c r="B2834" s="210" t="s">
        <v>2685</v>
      </c>
      <c r="C2834" s="112">
        <v>4</v>
      </c>
      <c r="D2834" s="224" t="s">
        <v>2712</v>
      </c>
      <c r="E2834" s="189"/>
      <c r="F2834" s="209"/>
      <c r="G2834" s="218">
        <v>9.9</v>
      </c>
      <c r="H2834" s="209">
        <f t="shared" si="187"/>
        <v>9.9</v>
      </c>
      <c r="I2834" s="189"/>
      <c r="J2834" s="189">
        <f t="shared" si="186"/>
        <v>9.9</v>
      </c>
      <c r="K2834" s="189">
        <v>13.75</v>
      </c>
      <c r="L2834" s="189">
        <f t="shared" si="188"/>
        <v>136.13</v>
      </c>
      <c r="M2834" s="189"/>
      <c r="N2834" s="189">
        <f t="shared" si="189"/>
        <v>136.13</v>
      </c>
    </row>
    <row r="2835" spans="1:14">
      <c r="A2835" s="210" t="s">
        <v>2075</v>
      </c>
      <c r="B2835" s="210" t="s">
        <v>2685</v>
      </c>
      <c r="C2835" s="112">
        <v>4</v>
      </c>
      <c r="D2835" s="224" t="s">
        <v>2713</v>
      </c>
      <c r="E2835" s="189"/>
      <c r="F2835" s="209"/>
      <c r="G2835" s="218">
        <v>14.85</v>
      </c>
      <c r="H2835" s="209">
        <f t="shared" si="187"/>
        <v>14.85</v>
      </c>
      <c r="I2835" s="189"/>
      <c r="J2835" s="189">
        <f t="shared" si="186"/>
        <v>14.85</v>
      </c>
      <c r="K2835" s="189">
        <v>13.75</v>
      </c>
      <c r="L2835" s="189">
        <f t="shared" si="188"/>
        <v>204.19</v>
      </c>
      <c r="M2835" s="189"/>
      <c r="N2835" s="189">
        <f t="shared" si="189"/>
        <v>204.19</v>
      </c>
    </row>
    <row r="2836" spans="1:14">
      <c r="A2836" s="210" t="s">
        <v>2075</v>
      </c>
      <c r="B2836" s="210" t="s">
        <v>2685</v>
      </c>
      <c r="C2836" s="112">
        <v>4</v>
      </c>
      <c r="D2836" s="224" t="s">
        <v>2714</v>
      </c>
      <c r="E2836" s="189"/>
      <c r="F2836" s="209"/>
      <c r="G2836" s="218">
        <v>19.8</v>
      </c>
      <c r="H2836" s="209">
        <f t="shared" si="187"/>
        <v>19.8</v>
      </c>
      <c r="I2836" s="189"/>
      <c r="J2836" s="189">
        <f t="shared" si="186"/>
        <v>19.8</v>
      </c>
      <c r="K2836" s="189">
        <v>13.75</v>
      </c>
      <c r="L2836" s="189">
        <f t="shared" si="188"/>
        <v>272.25</v>
      </c>
      <c r="M2836" s="189"/>
      <c r="N2836" s="189">
        <f t="shared" si="189"/>
        <v>272.25</v>
      </c>
    </row>
    <row r="2837" spans="1:14">
      <c r="A2837" s="210" t="s">
        <v>2075</v>
      </c>
      <c r="B2837" s="210" t="s">
        <v>2685</v>
      </c>
      <c r="C2837" s="112">
        <v>4</v>
      </c>
      <c r="D2837" s="224" t="s">
        <v>2715</v>
      </c>
      <c r="E2837" s="189"/>
      <c r="F2837" s="209"/>
      <c r="G2837" s="218">
        <v>14.85</v>
      </c>
      <c r="H2837" s="209">
        <f t="shared" si="187"/>
        <v>14.85</v>
      </c>
      <c r="I2837" s="189"/>
      <c r="J2837" s="189">
        <f t="shared" si="186"/>
        <v>14.85</v>
      </c>
      <c r="K2837" s="189">
        <v>13.75</v>
      </c>
      <c r="L2837" s="189">
        <f t="shared" si="188"/>
        <v>204.19</v>
      </c>
      <c r="M2837" s="189"/>
      <c r="N2837" s="189">
        <f t="shared" si="189"/>
        <v>204.19</v>
      </c>
    </row>
    <row r="2838" spans="1:14">
      <c r="A2838" s="210" t="s">
        <v>2075</v>
      </c>
      <c r="B2838" s="210" t="s">
        <v>2685</v>
      </c>
      <c r="C2838" s="112">
        <v>4</v>
      </c>
      <c r="D2838" s="224" t="s">
        <v>2716</v>
      </c>
      <c r="E2838" s="189"/>
      <c r="F2838" s="209"/>
      <c r="G2838" s="218">
        <v>34.65</v>
      </c>
      <c r="H2838" s="209">
        <f t="shared" si="187"/>
        <v>34.65</v>
      </c>
      <c r="I2838" s="189"/>
      <c r="J2838" s="189">
        <f t="shared" si="186"/>
        <v>34.65</v>
      </c>
      <c r="K2838" s="189">
        <v>13.75</v>
      </c>
      <c r="L2838" s="189">
        <f t="shared" si="188"/>
        <v>476.44</v>
      </c>
      <c r="M2838" s="189"/>
      <c r="N2838" s="189">
        <f t="shared" si="189"/>
        <v>476.44</v>
      </c>
    </row>
    <row r="2839" spans="1:14">
      <c r="A2839" s="210" t="s">
        <v>2075</v>
      </c>
      <c r="B2839" s="210" t="s">
        <v>2685</v>
      </c>
      <c r="C2839" s="112">
        <v>4</v>
      </c>
      <c r="D2839" s="224" t="s">
        <v>2717</v>
      </c>
      <c r="E2839" s="189"/>
      <c r="F2839" s="209"/>
      <c r="G2839" s="218">
        <v>14.85</v>
      </c>
      <c r="H2839" s="209">
        <f t="shared" si="187"/>
        <v>14.85</v>
      </c>
      <c r="I2839" s="189"/>
      <c r="J2839" s="189">
        <f t="shared" si="186"/>
        <v>14.85</v>
      </c>
      <c r="K2839" s="189">
        <v>13.75</v>
      </c>
      <c r="L2839" s="189">
        <f t="shared" si="188"/>
        <v>204.19</v>
      </c>
      <c r="M2839" s="189"/>
      <c r="N2839" s="189">
        <f t="shared" si="189"/>
        <v>204.19</v>
      </c>
    </row>
    <row r="2840" spans="1:14">
      <c r="A2840" s="210" t="s">
        <v>2075</v>
      </c>
      <c r="B2840" s="210" t="s">
        <v>2685</v>
      </c>
      <c r="C2840" s="112">
        <v>4</v>
      </c>
      <c r="D2840" s="224" t="s">
        <v>2718</v>
      </c>
      <c r="E2840" s="189"/>
      <c r="F2840" s="209"/>
      <c r="G2840" s="218">
        <v>9.9</v>
      </c>
      <c r="H2840" s="209">
        <f t="shared" si="187"/>
        <v>9.9</v>
      </c>
      <c r="I2840" s="189"/>
      <c r="J2840" s="189">
        <f t="shared" si="186"/>
        <v>9.9</v>
      </c>
      <c r="K2840" s="189">
        <v>13.75</v>
      </c>
      <c r="L2840" s="189">
        <f t="shared" si="188"/>
        <v>136.13</v>
      </c>
      <c r="M2840" s="189"/>
      <c r="N2840" s="189">
        <f t="shared" si="189"/>
        <v>136.13</v>
      </c>
    </row>
    <row r="2841" spans="1:14">
      <c r="A2841" s="210" t="s">
        <v>2075</v>
      </c>
      <c r="B2841" s="210" t="s">
        <v>2685</v>
      </c>
      <c r="C2841" s="112">
        <v>4</v>
      </c>
      <c r="D2841" s="224" t="s">
        <v>2719</v>
      </c>
      <c r="E2841" s="189"/>
      <c r="F2841" s="209"/>
      <c r="G2841" s="218">
        <v>10.15</v>
      </c>
      <c r="H2841" s="209">
        <f t="shared" si="187"/>
        <v>10.15</v>
      </c>
      <c r="I2841" s="189"/>
      <c r="J2841" s="189">
        <f t="shared" si="186"/>
        <v>10.15</v>
      </c>
      <c r="K2841" s="189">
        <v>13.75</v>
      </c>
      <c r="L2841" s="189">
        <f t="shared" si="188"/>
        <v>139.56</v>
      </c>
      <c r="M2841" s="189"/>
      <c r="N2841" s="189">
        <f t="shared" si="189"/>
        <v>139.56</v>
      </c>
    </row>
    <row r="2842" spans="1:14">
      <c r="A2842" s="210" t="s">
        <v>2075</v>
      </c>
      <c r="B2842" s="210" t="s">
        <v>2685</v>
      </c>
      <c r="C2842" s="112">
        <v>4</v>
      </c>
      <c r="D2842" s="224" t="s">
        <v>2659</v>
      </c>
      <c r="E2842" s="189"/>
      <c r="F2842" s="209"/>
      <c r="G2842" s="218">
        <v>29.7</v>
      </c>
      <c r="H2842" s="209">
        <f t="shared" si="187"/>
        <v>29.7</v>
      </c>
      <c r="I2842" s="189"/>
      <c r="J2842" s="189">
        <f t="shared" si="186"/>
        <v>29.7</v>
      </c>
      <c r="K2842" s="189">
        <v>13.75</v>
      </c>
      <c r="L2842" s="189">
        <f t="shared" si="188"/>
        <v>408.38</v>
      </c>
      <c r="M2842" s="189"/>
      <c r="N2842" s="189">
        <f t="shared" si="189"/>
        <v>408.38</v>
      </c>
    </row>
    <row r="2843" spans="1:14">
      <c r="A2843" s="210" t="s">
        <v>2075</v>
      </c>
      <c r="B2843" s="210" t="s">
        <v>2685</v>
      </c>
      <c r="C2843" s="112">
        <v>4</v>
      </c>
      <c r="D2843" s="224" t="s">
        <v>2720</v>
      </c>
      <c r="E2843" s="189"/>
      <c r="F2843" s="209"/>
      <c r="G2843" s="218">
        <v>9.9</v>
      </c>
      <c r="H2843" s="209">
        <f t="shared" si="187"/>
        <v>9.9</v>
      </c>
      <c r="I2843" s="189"/>
      <c r="J2843" s="189">
        <f t="shared" si="186"/>
        <v>9.9</v>
      </c>
      <c r="K2843" s="189">
        <v>13.75</v>
      </c>
      <c r="L2843" s="189">
        <f t="shared" si="188"/>
        <v>136.13</v>
      </c>
      <c r="M2843" s="189"/>
      <c r="N2843" s="189">
        <f t="shared" si="189"/>
        <v>136.13</v>
      </c>
    </row>
    <row r="2844" spans="1:14">
      <c r="A2844" s="210" t="s">
        <v>2075</v>
      </c>
      <c r="B2844" s="210" t="s">
        <v>2685</v>
      </c>
      <c r="C2844" s="112">
        <v>4</v>
      </c>
      <c r="D2844" s="224" t="s">
        <v>2721</v>
      </c>
      <c r="E2844" s="189"/>
      <c r="F2844" s="209"/>
      <c r="G2844" s="218">
        <v>44.55</v>
      </c>
      <c r="H2844" s="209">
        <f t="shared" si="187"/>
        <v>44.55</v>
      </c>
      <c r="I2844" s="189"/>
      <c r="J2844" s="189">
        <f t="shared" si="186"/>
        <v>44.55</v>
      </c>
      <c r="K2844" s="189">
        <v>13.75</v>
      </c>
      <c r="L2844" s="189">
        <f t="shared" si="188"/>
        <v>612.56</v>
      </c>
      <c r="M2844" s="189"/>
      <c r="N2844" s="189">
        <f t="shared" si="189"/>
        <v>612.56</v>
      </c>
    </row>
    <row r="2845" spans="1:14">
      <c r="A2845" s="210" t="s">
        <v>2075</v>
      </c>
      <c r="B2845" s="210" t="s">
        <v>2685</v>
      </c>
      <c r="C2845" s="112">
        <v>5</v>
      </c>
      <c r="D2845" s="224" t="s">
        <v>2722</v>
      </c>
      <c r="E2845" s="189"/>
      <c r="F2845" s="209"/>
      <c r="G2845" s="218">
        <v>18.64</v>
      </c>
      <c r="H2845" s="209">
        <f t="shared" si="187"/>
        <v>18.64</v>
      </c>
      <c r="I2845" s="189"/>
      <c r="J2845" s="189">
        <f t="shared" si="186"/>
        <v>18.64</v>
      </c>
      <c r="K2845" s="189">
        <v>13.75</v>
      </c>
      <c r="L2845" s="189">
        <f t="shared" si="188"/>
        <v>256.3</v>
      </c>
      <c r="M2845" s="189"/>
      <c r="N2845" s="189">
        <f t="shared" si="189"/>
        <v>256.3</v>
      </c>
    </row>
    <row r="2846" spans="1:14">
      <c r="A2846" s="210" t="s">
        <v>2075</v>
      </c>
      <c r="B2846" s="210" t="s">
        <v>2685</v>
      </c>
      <c r="C2846" s="112">
        <v>5</v>
      </c>
      <c r="D2846" s="224" t="s">
        <v>2723</v>
      </c>
      <c r="E2846" s="189"/>
      <c r="F2846" s="209"/>
      <c r="G2846" s="218">
        <v>15.53</v>
      </c>
      <c r="H2846" s="209">
        <f t="shared" si="187"/>
        <v>15.53</v>
      </c>
      <c r="I2846" s="189"/>
      <c r="J2846" s="189">
        <f t="shared" si="186"/>
        <v>15.53</v>
      </c>
      <c r="K2846" s="189">
        <v>13.75</v>
      </c>
      <c r="L2846" s="189">
        <f t="shared" si="188"/>
        <v>213.54</v>
      </c>
      <c r="M2846" s="189"/>
      <c r="N2846" s="189">
        <f t="shared" si="189"/>
        <v>213.54</v>
      </c>
    </row>
    <row r="2847" spans="1:14">
      <c r="A2847" s="210" t="s">
        <v>2075</v>
      </c>
      <c r="B2847" s="210" t="s">
        <v>2685</v>
      </c>
      <c r="C2847" s="112">
        <v>5</v>
      </c>
      <c r="D2847" s="224" t="s">
        <v>2724</v>
      </c>
      <c r="E2847" s="189"/>
      <c r="F2847" s="209"/>
      <c r="G2847" s="218">
        <v>18.64</v>
      </c>
      <c r="H2847" s="209">
        <f t="shared" si="187"/>
        <v>18.64</v>
      </c>
      <c r="I2847" s="189"/>
      <c r="J2847" s="189">
        <f t="shared" si="186"/>
        <v>18.64</v>
      </c>
      <c r="K2847" s="189">
        <v>13.75</v>
      </c>
      <c r="L2847" s="189">
        <f t="shared" si="188"/>
        <v>256.3</v>
      </c>
      <c r="M2847" s="189"/>
      <c r="N2847" s="189">
        <f t="shared" si="189"/>
        <v>256.3</v>
      </c>
    </row>
    <row r="2848" spans="1:14">
      <c r="A2848" s="210" t="s">
        <v>2075</v>
      </c>
      <c r="B2848" s="210" t="s">
        <v>2685</v>
      </c>
      <c r="C2848" s="112">
        <v>5</v>
      </c>
      <c r="D2848" s="224" t="s">
        <v>2725</v>
      </c>
      <c r="E2848" s="189"/>
      <c r="F2848" s="209"/>
      <c r="G2848" s="218">
        <v>6.21</v>
      </c>
      <c r="H2848" s="209">
        <f t="shared" si="187"/>
        <v>6.21</v>
      </c>
      <c r="I2848" s="189"/>
      <c r="J2848" s="189">
        <f t="shared" si="186"/>
        <v>6.21</v>
      </c>
      <c r="K2848" s="189">
        <v>13.75</v>
      </c>
      <c r="L2848" s="189">
        <f t="shared" si="188"/>
        <v>85.39</v>
      </c>
      <c r="M2848" s="189"/>
      <c r="N2848" s="189">
        <f t="shared" si="189"/>
        <v>85.39</v>
      </c>
    </row>
    <row r="2849" spans="1:14">
      <c r="A2849" s="210" t="s">
        <v>2075</v>
      </c>
      <c r="B2849" s="210" t="s">
        <v>2685</v>
      </c>
      <c r="C2849" s="112">
        <v>5</v>
      </c>
      <c r="D2849" s="224" t="s">
        <v>2726</v>
      </c>
      <c r="E2849" s="189"/>
      <c r="F2849" s="209"/>
      <c r="G2849" s="218">
        <v>18.64</v>
      </c>
      <c r="H2849" s="209">
        <f t="shared" si="187"/>
        <v>18.64</v>
      </c>
      <c r="I2849" s="189"/>
      <c r="J2849" s="189">
        <f t="shared" si="186"/>
        <v>18.64</v>
      </c>
      <c r="K2849" s="189">
        <v>13.75</v>
      </c>
      <c r="L2849" s="189">
        <f t="shared" si="188"/>
        <v>256.3</v>
      </c>
      <c r="M2849" s="189"/>
      <c r="N2849" s="189">
        <f t="shared" si="189"/>
        <v>256.3</v>
      </c>
    </row>
    <row r="2850" spans="1:14">
      <c r="A2850" s="210" t="s">
        <v>2075</v>
      </c>
      <c r="B2850" s="210" t="s">
        <v>2685</v>
      </c>
      <c r="C2850" s="112">
        <v>5</v>
      </c>
      <c r="D2850" s="224" t="s">
        <v>2727</v>
      </c>
      <c r="E2850" s="189"/>
      <c r="F2850" s="209"/>
      <c r="G2850" s="218">
        <v>18.64</v>
      </c>
      <c r="H2850" s="209">
        <f t="shared" si="187"/>
        <v>18.64</v>
      </c>
      <c r="I2850" s="189"/>
      <c r="J2850" s="189">
        <f t="shared" si="186"/>
        <v>18.64</v>
      </c>
      <c r="K2850" s="189">
        <v>13.75</v>
      </c>
      <c r="L2850" s="189">
        <f t="shared" si="188"/>
        <v>256.3</v>
      </c>
      <c r="M2850" s="189"/>
      <c r="N2850" s="189">
        <f t="shared" si="189"/>
        <v>256.3</v>
      </c>
    </row>
    <row r="2851" spans="1:14">
      <c r="A2851" s="210" t="s">
        <v>2075</v>
      </c>
      <c r="B2851" s="210" t="s">
        <v>2685</v>
      </c>
      <c r="C2851" s="112">
        <v>5</v>
      </c>
      <c r="D2851" s="224" t="s">
        <v>2728</v>
      </c>
      <c r="E2851" s="189"/>
      <c r="F2851" s="209"/>
      <c r="G2851" s="218">
        <v>12.43</v>
      </c>
      <c r="H2851" s="209">
        <f t="shared" si="187"/>
        <v>12.43</v>
      </c>
      <c r="I2851" s="189"/>
      <c r="J2851" s="189">
        <f t="shared" si="186"/>
        <v>12.43</v>
      </c>
      <c r="K2851" s="189">
        <v>13.75</v>
      </c>
      <c r="L2851" s="189">
        <f t="shared" si="188"/>
        <v>170.91</v>
      </c>
      <c r="M2851" s="189"/>
      <c r="N2851" s="189">
        <f t="shared" si="189"/>
        <v>170.91</v>
      </c>
    </row>
    <row r="2852" spans="1:14">
      <c r="A2852" s="210" t="s">
        <v>2075</v>
      </c>
      <c r="B2852" s="210" t="s">
        <v>2685</v>
      </c>
      <c r="C2852" s="112">
        <v>5</v>
      </c>
      <c r="D2852" s="224" t="s">
        <v>378</v>
      </c>
      <c r="E2852" s="189"/>
      <c r="F2852" s="209"/>
      <c r="G2852" s="218">
        <v>12.43</v>
      </c>
      <c r="H2852" s="209">
        <f t="shared" si="187"/>
        <v>12.43</v>
      </c>
      <c r="I2852" s="189"/>
      <c r="J2852" s="189">
        <f t="shared" si="186"/>
        <v>12.43</v>
      </c>
      <c r="K2852" s="189">
        <v>13.75</v>
      </c>
      <c r="L2852" s="189">
        <f t="shared" si="188"/>
        <v>170.91</v>
      </c>
      <c r="M2852" s="189"/>
      <c r="N2852" s="189">
        <f t="shared" si="189"/>
        <v>170.91</v>
      </c>
    </row>
    <row r="2853" spans="1:14">
      <c r="A2853" s="210" t="s">
        <v>2075</v>
      </c>
      <c r="B2853" s="210" t="s">
        <v>2685</v>
      </c>
      <c r="C2853" s="112">
        <v>5</v>
      </c>
      <c r="D2853" s="224" t="s">
        <v>2729</v>
      </c>
      <c r="E2853" s="189"/>
      <c r="F2853" s="209"/>
      <c r="G2853" s="218">
        <v>31.05</v>
      </c>
      <c r="H2853" s="209">
        <f t="shared" si="187"/>
        <v>31.05</v>
      </c>
      <c r="I2853" s="189"/>
      <c r="J2853" s="189">
        <f t="shared" si="186"/>
        <v>31.05</v>
      </c>
      <c r="K2853" s="189">
        <v>13.75</v>
      </c>
      <c r="L2853" s="189">
        <f t="shared" si="188"/>
        <v>426.94</v>
      </c>
      <c r="M2853" s="189"/>
      <c r="N2853" s="189">
        <f t="shared" si="189"/>
        <v>426.94</v>
      </c>
    </row>
    <row r="2854" spans="1:14">
      <c r="A2854" s="210" t="s">
        <v>2075</v>
      </c>
      <c r="B2854" s="210" t="s">
        <v>2685</v>
      </c>
      <c r="C2854" s="112">
        <v>5</v>
      </c>
      <c r="D2854" s="224" t="s">
        <v>2730</v>
      </c>
      <c r="E2854" s="189"/>
      <c r="F2854" s="209"/>
      <c r="G2854" s="218">
        <v>27.96</v>
      </c>
      <c r="H2854" s="209">
        <f t="shared" si="187"/>
        <v>27.96</v>
      </c>
      <c r="I2854" s="189"/>
      <c r="J2854" s="189">
        <f t="shared" si="186"/>
        <v>27.96</v>
      </c>
      <c r="K2854" s="189">
        <v>13.75</v>
      </c>
      <c r="L2854" s="189">
        <f t="shared" si="188"/>
        <v>384.45</v>
      </c>
      <c r="M2854" s="189"/>
      <c r="N2854" s="189">
        <f t="shared" si="189"/>
        <v>384.45</v>
      </c>
    </row>
    <row r="2855" spans="1:14">
      <c r="A2855" s="210" t="s">
        <v>2075</v>
      </c>
      <c r="B2855" s="210" t="s">
        <v>2685</v>
      </c>
      <c r="C2855" s="112">
        <v>5</v>
      </c>
      <c r="D2855" s="224" t="s">
        <v>2731</v>
      </c>
      <c r="E2855" s="189"/>
      <c r="F2855" s="209"/>
      <c r="G2855" s="218">
        <v>31.05</v>
      </c>
      <c r="H2855" s="209">
        <f t="shared" si="187"/>
        <v>31.05</v>
      </c>
      <c r="I2855" s="189"/>
      <c r="J2855" s="189">
        <f t="shared" si="186"/>
        <v>31.05</v>
      </c>
      <c r="K2855" s="189">
        <v>13.75</v>
      </c>
      <c r="L2855" s="189">
        <f t="shared" si="188"/>
        <v>426.94</v>
      </c>
      <c r="M2855" s="189"/>
      <c r="N2855" s="189">
        <f t="shared" si="189"/>
        <v>426.94</v>
      </c>
    </row>
    <row r="2856" spans="1:14">
      <c r="A2856" s="210" t="s">
        <v>2075</v>
      </c>
      <c r="B2856" s="210" t="s">
        <v>2685</v>
      </c>
      <c r="C2856" s="112">
        <v>5</v>
      </c>
      <c r="D2856" s="224" t="s">
        <v>2732</v>
      </c>
      <c r="E2856" s="189"/>
      <c r="F2856" s="209"/>
      <c r="G2856" s="218">
        <v>15.53</v>
      </c>
      <c r="H2856" s="209">
        <f t="shared" si="187"/>
        <v>15.53</v>
      </c>
      <c r="I2856" s="189"/>
      <c r="J2856" s="189">
        <f t="shared" si="186"/>
        <v>15.53</v>
      </c>
      <c r="K2856" s="189">
        <v>13.75</v>
      </c>
      <c r="L2856" s="189">
        <f t="shared" si="188"/>
        <v>213.54</v>
      </c>
      <c r="M2856" s="189"/>
      <c r="N2856" s="189">
        <f t="shared" si="189"/>
        <v>213.54</v>
      </c>
    </row>
    <row r="2857" spans="1:14">
      <c r="A2857" s="210" t="s">
        <v>2075</v>
      </c>
      <c r="B2857" s="210" t="s">
        <v>2685</v>
      </c>
      <c r="C2857" s="112">
        <v>5</v>
      </c>
      <c r="D2857" s="224" t="s">
        <v>2733</v>
      </c>
      <c r="E2857" s="189"/>
      <c r="F2857" s="209"/>
      <c r="G2857" s="218">
        <v>18.64</v>
      </c>
      <c r="H2857" s="209">
        <f t="shared" si="187"/>
        <v>18.64</v>
      </c>
      <c r="I2857" s="189"/>
      <c r="J2857" s="189">
        <f t="shared" si="186"/>
        <v>18.64</v>
      </c>
      <c r="K2857" s="189">
        <v>13.75</v>
      </c>
      <c r="L2857" s="189">
        <f t="shared" si="188"/>
        <v>256.3</v>
      </c>
      <c r="M2857" s="189"/>
      <c r="N2857" s="189">
        <f t="shared" si="189"/>
        <v>256.3</v>
      </c>
    </row>
    <row r="2858" spans="1:14">
      <c r="A2858" s="210" t="s">
        <v>2075</v>
      </c>
      <c r="B2858" s="210" t="s">
        <v>2685</v>
      </c>
      <c r="C2858" s="112">
        <v>5</v>
      </c>
      <c r="D2858" s="224" t="s">
        <v>2734</v>
      </c>
      <c r="E2858" s="189"/>
      <c r="F2858" s="209"/>
      <c r="G2858" s="218">
        <v>15.53</v>
      </c>
      <c r="H2858" s="209">
        <f t="shared" si="187"/>
        <v>15.53</v>
      </c>
      <c r="I2858" s="189"/>
      <c r="J2858" s="189">
        <f t="shared" si="186"/>
        <v>15.53</v>
      </c>
      <c r="K2858" s="189">
        <v>13.75</v>
      </c>
      <c r="L2858" s="189">
        <f t="shared" si="188"/>
        <v>213.54</v>
      </c>
      <c r="M2858" s="189"/>
      <c r="N2858" s="189">
        <f t="shared" si="189"/>
        <v>213.54</v>
      </c>
    </row>
    <row r="2859" spans="1:14">
      <c r="A2859" s="210" t="s">
        <v>2075</v>
      </c>
      <c r="B2859" s="210" t="s">
        <v>2685</v>
      </c>
      <c r="C2859" s="112">
        <v>5</v>
      </c>
      <c r="D2859" s="224" t="s">
        <v>2735</v>
      </c>
      <c r="E2859" s="189"/>
      <c r="F2859" s="209"/>
      <c r="G2859" s="218">
        <v>6.21</v>
      </c>
      <c r="H2859" s="209">
        <f t="shared" si="187"/>
        <v>6.21</v>
      </c>
      <c r="I2859" s="189"/>
      <c r="J2859" s="189">
        <f t="shared" si="186"/>
        <v>6.21</v>
      </c>
      <c r="K2859" s="189">
        <v>13.75</v>
      </c>
      <c r="L2859" s="189">
        <f t="shared" si="188"/>
        <v>85.39</v>
      </c>
      <c r="M2859" s="189"/>
      <c r="N2859" s="189">
        <f t="shared" si="189"/>
        <v>85.39</v>
      </c>
    </row>
    <row r="2860" spans="1:14">
      <c r="A2860" s="210" t="s">
        <v>2075</v>
      </c>
      <c r="B2860" s="210" t="s">
        <v>2685</v>
      </c>
      <c r="C2860" s="112">
        <v>5</v>
      </c>
      <c r="D2860" s="224" t="s">
        <v>2736</v>
      </c>
      <c r="E2860" s="189"/>
      <c r="F2860" s="209"/>
      <c r="G2860" s="218">
        <v>6.21</v>
      </c>
      <c r="H2860" s="209">
        <f t="shared" si="187"/>
        <v>6.21</v>
      </c>
      <c r="I2860" s="189"/>
      <c r="J2860" s="189">
        <f t="shared" ref="J2860:J2923" si="190">H2860-I2860</f>
        <v>6.21</v>
      </c>
      <c r="K2860" s="189">
        <v>13.75</v>
      </c>
      <c r="L2860" s="189">
        <f t="shared" si="188"/>
        <v>85.39</v>
      </c>
      <c r="M2860" s="189"/>
      <c r="N2860" s="189">
        <f t="shared" si="189"/>
        <v>85.39</v>
      </c>
    </row>
    <row r="2861" spans="1:14">
      <c r="A2861" s="210" t="s">
        <v>2075</v>
      </c>
      <c r="B2861" s="210" t="s">
        <v>2685</v>
      </c>
      <c r="C2861" s="112">
        <v>5</v>
      </c>
      <c r="D2861" s="224" t="s">
        <v>2737</v>
      </c>
      <c r="E2861" s="189"/>
      <c r="F2861" s="209"/>
      <c r="G2861" s="218">
        <v>12.43</v>
      </c>
      <c r="H2861" s="209">
        <f t="shared" ref="H2861:H2924" si="191">SUBTOTAL(9,E2861:G2861)</f>
        <v>12.43</v>
      </c>
      <c r="I2861" s="189"/>
      <c r="J2861" s="189">
        <f t="shared" si="190"/>
        <v>12.43</v>
      </c>
      <c r="K2861" s="189">
        <v>13.75</v>
      </c>
      <c r="L2861" s="189">
        <f t="shared" ref="L2861:L2924" si="192">ROUND(H2861*K2861,2)</f>
        <v>170.91</v>
      </c>
      <c r="M2861" s="189"/>
      <c r="N2861" s="189">
        <f t="shared" ref="N2861:N2924" si="193">L2861-M2861</f>
        <v>170.91</v>
      </c>
    </row>
    <row r="2862" spans="1:14">
      <c r="A2862" s="210" t="s">
        <v>2075</v>
      </c>
      <c r="B2862" s="210" t="s">
        <v>2685</v>
      </c>
      <c r="C2862" s="112">
        <v>5</v>
      </c>
      <c r="D2862" s="224" t="s">
        <v>2738</v>
      </c>
      <c r="E2862" s="189"/>
      <c r="F2862" s="209"/>
      <c r="G2862" s="218">
        <v>6.21</v>
      </c>
      <c r="H2862" s="209">
        <f t="shared" si="191"/>
        <v>6.21</v>
      </c>
      <c r="I2862" s="189"/>
      <c r="J2862" s="189">
        <f t="shared" si="190"/>
        <v>6.21</v>
      </c>
      <c r="K2862" s="189">
        <v>13.75</v>
      </c>
      <c r="L2862" s="189">
        <f t="shared" si="192"/>
        <v>85.39</v>
      </c>
      <c r="M2862" s="189"/>
      <c r="N2862" s="189">
        <f t="shared" si="193"/>
        <v>85.39</v>
      </c>
    </row>
    <row r="2863" spans="1:14">
      <c r="A2863" s="210" t="s">
        <v>2075</v>
      </c>
      <c r="B2863" s="210" t="s">
        <v>2685</v>
      </c>
      <c r="C2863" s="112">
        <v>5</v>
      </c>
      <c r="D2863" s="224" t="s">
        <v>2739</v>
      </c>
      <c r="E2863" s="189"/>
      <c r="F2863" s="209"/>
      <c r="G2863" s="218">
        <v>9.32</v>
      </c>
      <c r="H2863" s="209">
        <f t="shared" si="191"/>
        <v>9.32</v>
      </c>
      <c r="I2863" s="189"/>
      <c r="J2863" s="189">
        <f t="shared" si="190"/>
        <v>9.32</v>
      </c>
      <c r="K2863" s="189">
        <v>13.75</v>
      </c>
      <c r="L2863" s="189">
        <f t="shared" si="192"/>
        <v>128.15</v>
      </c>
      <c r="M2863" s="189"/>
      <c r="N2863" s="189">
        <f t="shared" si="193"/>
        <v>128.15</v>
      </c>
    </row>
    <row r="2864" spans="1:14">
      <c r="A2864" s="210" t="s">
        <v>2075</v>
      </c>
      <c r="B2864" s="210" t="s">
        <v>2685</v>
      </c>
      <c r="C2864" s="112">
        <v>5</v>
      </c>
      <c r="D2864" s="224" t="s">
        <v>2740</v>
      </c>
      <c r="E2864" s="189"/>
      <c r="F2864" s="209"/>
      <c r="G2864" s="218">
        <v>6.21</v>
      </c>
      <c r="H2864" s="209">
        <f t="shared" si="191"/>
        <v>6.21</v>
      </c>
      <c r="I2864" s="189"/>
      <c r="J2864" s="189">
        <f t="shared" si="190"/>
        <v>6.21</v>
      </c>
      <c r="K2864" s="189">
        <v>13.75</v>
      </c>
      <c r="L2864" s="189">
        <f t="shared" si="192"/>
        <v>85.39</v>
      </c>
      <c r="M2864" s="189"/>
      <c r="N2864" s="189">
        <f t="shared" si="193"/>
        <v>85.39</v>
      </c>
    </row>
    <row r="2865" spans="1:14">
      <c r="A2865" s="210" t="s">
        <v>2075</v>
      </c>
      <c r="B2865" s="210" t="s">
        <v>2685</v>
      </c>
      <c r="C2865" s="112">
        <v>5</v>
      </c>
      <c r="D2865" s="224" t="s">
        <v>2741</v>
      </c>
      <c r="E2865" s="189"/>
      <c r="F2865" s="209"/>
      <c r="G2865" s="218">
        <v>9.32</v>
      </c>
      <c r="H2865" s="209">
        <f t="shared" si="191"/>
        <v>9.32</v>
      </c>
      <c r="I2865" s="189"/>
      <c r="J2865" s="189">
        <f t="shared" si="190"/>
        <v>9.32</v>
      </c>
      <c r="K2865" s="189">
        <v>13.75</v>
      </c>
      <c r="L2865" s="189">
        <f t="shared" si="192"/>
        <v>128.15</v>
      </c>
      <c r="M2865" s="189"/>
      <c r="N2865" s="189">
        <f t="shared" si="193"/>
        <v>128.15</v>
      </c>
    </row>
    <row r="2866" spans="1:14">
      <c r="A2866" s="210" t="s">
        <v>2075</v>
      </c>
      <c r="B2866" s="210" t="s">
        <v>2685</v>
      </c>
      <c r="C2866" s="112">
        <v>5</v>
      </c>
      <c r="D2866" s="224" t="s">
        <v>2742</v>
      </c>
      <c r="E2866" s="189"/>
      <c r="F2866" s="209"/>
      <c r="G2866" s="218">
        <v>6.21</v>
      </c>
      <c r="H2866" s="209">
        <f t="shared" si="191"/>
        <v>6.21</v>
      </c>
      <c r="I2866" s="189"/>
      <c r="J2866" s="189">
        <f t="shared" si="190"/>
        <v>6.21</v>
      </c>
      <c r="K2866" s="189">
        <v>13.75</v>
      </c>
      <c r="L2866" s="189">
        <f t="shared" si="192"/>
        <v>85.39</v>
      </c>
      <c r="M2866" s="189"/>
      <c r="N2866" s="189">
        <f t="shared" si="193"/>
        <v>85.39</v>
      </c>
    </row>
    <row r="2867" spans="1:14">
      <c r="A2867" s="210" t="s">
        <v>2075</v>
      </c>
      <c r="B2867" s="210" t="s">
        <v>2685</v>
      </c>
      <c r="C2867" s="112">
        <v>5</v>
      </c>
      <c r="D2867" s="224" t="s">
        <v>2743</v>
      </c>
      <c r="E2867" s="189"/>
      <c r="F2867" s="209"/>
      <c r="G2867" s="218">
        <v>15.53</v>
      </c>
      <c r="H2867" s="209">
        <f t="shared" si="191"/>
        <v>15.53</v>
      </c>
      <c r="I2867" s="189"/>
      <c r="J2867" s="189">
        <f t="shared" si="190"/>
        <v>15.53</v>
      </c>
      <c r="K2867" s="189">
        <v>13.75</v>
      </c>
      <c r="L2867" s="189">
        <f t="shared" si="192"/>
        <v>213.54</v>
      </c>
      <c r="M2867" s="189"/>
      <c r="N2867" s="189">
        <f t="shared" si="193"/>
        <v>213.54</v>
      </c>
    </row>
    <row r="2868" spans="1:14">
      <c r="A2868" s="210" t="s">
        <v>2075</v>
      </c>
      <c r="B2868" s="210" t="s">
        <v>2685</v>
      </c>
      <c r="C2868" s="112">
        <v>5</v>
      </c>
      <c r="D2868" s="224" t="s">
        <v>2744</v>
      </c>
      <c r="E2868" s="189"/>
      <c r="F2868" s="209"/>
      <c r="G2868" s="218">
        <v>15.53</v>
      </c>
      <c r="H2868" s="209">
        <f t="shared" si="191"/>
        <v>15.53</v>
      </c>
      <c r="I2868" s="189"/>
      <c r="J2868" s="189">
        <f t="shared" si="190"/>
        <v>15.53</v>
      </c>
      <c r="K2868" s="189">
        <v>13.75</v>
      </c>
      <c r="L2868" s="189">
        <f t="shared" si="192"/>
        <v>213.54</v>
      </c>
      <c r="M2868" s="189"/>
      <c r="N2868" s="189">
        <f t="shared" si="193"/>
        <v>213.54</v>
      </c>
    </row>
    <row r="2869" spans="1:14">
      <c r="A2869" s="210" t="s">
        <v>2075</v>
      </c>
      <c r="B2869" s="210" t="s">
        <v>2685</v>
      </c>
      <c r="C2869" s="112">
        <v>5</v>
      </c>
      <c r="D2869" s="224" t="s">
        <v>2745</v>
      </c>
      <c r="E2869" s="189"/>
      <c r="F2869" s="209"/>
      <c r="G2869" s="218">
        <v>9.32</v>
      </c>
      <c r="H2869" s="209">
        <f t="shared" si="191"/>
        <v>9.32</v>
      </c>
      <c r="I2869" s="189"/>
      <c r="J2869" s="189">
        <f t="shared" si="190"/>
        <v>9.32</v>
      </c>
      <c r="K2869" s="189">
        <v>13.75</v>
      </c>
      <c r="L2869" s="189">
        <f t="shared" si="192"/>
        <v>128.15</v>
      </c>
      <c r="M2869" s="189"/>
      <c r="N2869" s="189">
        <f t="shared" si="193"/>
        <v>128.15</v>
      </c>
    </row>
    <row r="2870" spans="1:14">
      <c r="A2870" s="210" t="s">
        <v>2075</v>
      </c>
      <c r="B2870" s="210" t="s">
        <v>2685</v>
      </c>
      <c r="C2870" s="112">
        <v>5</v>
      </c>
      <c r="D2870" s="224" t="s">
        <v>2746</v>
      </c>
      <c r="E2870" s="189"/>
      <c r="F2870" s="209"/>
      <c r="G2870" s="218">
        <v>6.21</v>
      </c>
      <c r="H2870" s="209">
        <f t="shared" si="191"/>
        <v>6.21</v>
      </c>
      <c r="I2870" s="189"/>
      <c r="J2870" s="189">
        <f t="shared" si="190"/>
        <v>6.21</v>
      </c>
      <c r="K2870" s="189">
        <v>13.75</v>
      </c>
      <c r="L2870" s="189">
        <f t="shared" si="192"/>
        <v>85.39</v>
      </c>
      <c r="M2870" s="189"/>
      <c r="N2870" s="189">
        <f t="shared" si="193"/>
        <v>85.39</v>
      </c>
    </row>
    <row r="2871" spans="1:14">
      <c r="A2871" s="210" t="s">
        <v>2075</v>
      </c>
      <c r="B2871" s="210" t="s">
        <v>2685</v>
      </c>
      <c r="C2871" s="112">
        <v>5</v>
      </c>
      <c r="D2871" s="224" t="s">
        <v>2747</v>
      </c>
      <c r="E2871" s="189"/>
      <c r="F2871" s="209"/>
      <c r="G2871" s="218">
        <v>15.53</v>
      </c>
      <c r="H2871" s="209">
        <f t="shared" si="191"/>
        <v>15.53</v>
      </c>
      <c r="I2871" s="189"/>
      <c r="J2871" s="189">
        <f t="shared" si="190"/>
        <v>15.53</v>
      </c>
      <c r="K2871" s="189">
        <v>13.75</v>
      </c>
      <c r="L2871" s="189">
        <f t="shared" si="192"/>
        <v>213.54</v>
      </c>
      <c r="M2871" s="189"/>
      <c r="N2871" s="189">
        <f t="shared" si="193"/>
        <v>213.54</v>
      </c>
    </row>
    <row r="2872" spans="1:14">
      <c r="A2872" s="210" t="s">
        <v>2075</v>
      </c>
      <c r="B2872" s="210" t="s">
        <v>2685</v>
      </c>
      <c r="C2872" s="112">
        <v>5</v>
      </c>
      <c r="D2872" s="224" t="s">
        <v>2748</v>
      </c>
      <c r="E2872" s="189"/>
      <c r="F2872" s="209"/>
      <c r="G2872" s="218">
        <v>9.32</v>
      </c>
      <c r="H2872" s="209">
        <f t="shared" si="191"/>
        <v>9.32</v>
      </c>
      <c r="I2872" s="189"/>
      <c r="J2872" s="189">
        <f t="shared" si="190"/>
        <v>9.32</v>
      </c>
      <c r="K2872" s="189">
        <v>13.75</v>
      </c>
      <c r="L2872" s="189">
        <f t="shared" si="192"/>
        <v>128.15</v>
      </c>
      <c r="M2872" s="189"/>
      <c r="N2872" s="189">
        <f t="shared" si="193"/>
        <v>128.15</v>
      </c>
    </row>
    <row r="2873" spans="1:14">
      <c r="A2873" s="210" t="s">
        <v>2075</v>
      </c>
      <c r="B2873" s="210" t="s">
        <v>2685</v>
      </c>
      <c r="C2873" s="112">
        <v>5</v>
      </c>
      <c r="D2873" s="224" t="s">
        <v>2749</v>
      </c>
      <c r="E2873" s="189"/>
      <c r="F2873" s="209"/>
      <c r="G2873" s="218">
        <v>21.74</v>
      </c>
      <c r="H2873" s="209">
        <f t="shared" si="191"/>
        <v>21.74</v>
      </c>
      <c r="I2873" s="189"/>
      <c r="J2873" s="189">
        <f t="shared" si="190"/>
        <v>21.74</v>
      </c>
      <c r="K2873" s="189">
        <v>13.75</v>
      </c>
      <c r="L2873" s="189">
        <f t="shared" si="192"/>
        <v>298.93</v>
      </c>
      <c r="M2873" s="189"/>
      <c r="N2873" s="189">
        <f t="shared" si="193"/>
        <v>298.93</v>
      </c>
    </row>
    <row r="2874" spans="1:14">
      <c r="A2874" s="210" t="s">
        <v>2075</v>
      </c>
      <c r="B2874" s="210" t="s">
        <v>2685</v>
      </c>
      <c r="C2874" s="112">
        <v>5</v>
      </c>
      <c r="D2874" s="224" t="s">
        <v>2750</v>
      </c>
      <c r="E2874" s="189"/>
      <c r="F2874" s="209"/>
      <c r="G2874" s="218">
        <v>12.43</v>
      </c>
      <c r="H2874" s="209">
        <f t="shared" si="191"/>
        <v>12.43</v>
      </c>
      <c r="I2874" s="189"/>
      <c r="J2874" s="189">
        <f t="shared" si="190"/>
        <v>12.43</v>
      </c>
      <c r="K2874" s="189">
        <v>13.75</v>
      </c>
      <c r="L2874" s="189">
        <f t="shared" si="192"/>
        <v>170.91</v>
      </c>
      <c r="M2874" s="189"/>
      <c r="N2874" s="189">
        <f t="shared" si="193"/>
        <v>170.91</v>
      </c>
    </row>
    <row r="2875" spans="1:14">
      <c r="A2875" s="210" t="s">
        <v>2075</v>
      </c>
      <c r="B2875" s="210" t="s">
        <v>2685</v>
      </c>
      <c r="C2875" s="112">
        <v>5</v>
      </c>
      <c r="D2875" s="224" t="s">
        <v>2751</v>
      </c>
      <c r="E2875" s="189"/>
      <c r="F2875" s="209"/>
      <c r="G2875" s="218">
        <v>9.32</v>
      </c>
      <c r="H2875" s="209">
        <f t="shared" si="191"/>
        <v>9.32</v>
      </c>
      <c r="I2875" s="189"/>
      <c r="J2875" s="189">
        <f t="shared" si="190"/>
        <v>9.32</v>
      </c>
      <c r="K2875" s="189">
        <v>13.75</v>
      </c>
      <c r="L2875" s="189">
        <f t="shared" si="192"/>
        <v>128.15</v>
      </c>
      <c r="M2875" s="189"/>
      <c r="N2875" s="189">
        <f t="shared" si="193"/>
        <v>128.15</v>
      </c>
    </row>
    <row r="2876" spans="1:14">
      <c r="A2876" s="210" t="s">
        <v>2075</v>
      </c>
      <c r="B2876" s="210" t="s">
        <v>2685</v>
      </c>
      <c r="C2876" s="112">
        <v>5</v>
      </c>
      <c r="D2876" s="224" t="s">
        <v>2752</v>
      </c>
      <c r="E2876" s="189"/>
      <c r="F2876" s="209"/>
      <c r="G2876" s="218">
        <v>18.64</v>
      </c>
      <c r="H2876" s="209">
        <f t="shared" si="191"/>
        <v>18.64</v>
      </c>
      <c r="I2876" s="189"/>
      <c r="J2876" s="189">
        <f t="shared" si="190"/>
        <v>18.64</v>
      </c>
      <c r="K2876" s="189">
        <v>13.75</v>
      </c>
      <c r="L2876" s="189">
        <f t="shared" si="192"/>
        <v>256.3</v>
      </c>
      <c r="M2876" s="189"/>
      <c r="N2876" s="189">
        <f t="shared" si="193"/>
        <v>256.3</v>
      </c>
    </row>
    <row r="2877" spans="1:14">
      <c r="A2877" s="210" t="s">
        <v>2075</v>
      </c>
      <c r="B2877" s="210" t="s">
        <v>2685</v>
      </c>
      <c r="C2877" s="112">
        <v>5</v>
      </c>
      <c r="D2877" s="224" t="s">
        <v>2753</v>
      </c>
      <c r="E2877" s="189"/>
      <c r="F2877" s="209"/>
      <c r="G2877" s="218">
        <v>12.43</v>
      </c>
      <c r="H2877" s="209">
        <f t="shared" si="191"/>
        <v>12.43</v>
      </c>
      <c r="I2877" s="189"/>
      <c r="J2877" s="189">
        <f t="shared" si="190"/>
        <v>12.43</v>
      </c>
      <c r="K2877" s="189">
        <v>13.75</v>
      </c>
      <c r="L2877" s="189">
        <f t="shared" si="192"/>
        <v>170.91</v>
      </c>
      <c r="M2877" s="189"/>
      <c r="N2877" s="189">
        <f t="shared" si="193"/>
        <v>170.91</v>
      </c>
    </row>
    <row r="2878" spans="1:14">
      <c r="A2878" s="210" t="s">
        <v>2075</v>
      </c>
      <c r="B2878" s="210" t="s">
        <v>2685</v>
      </c>
      <c r="C2878" s="112">
        <v>5</v>
      </c>
      <c r="D2878" s="224" t="s">
        <v>2754</v>
      </c>
      <c r="E2878" s="189"/>
      <c r="F2878" s="209"/>
      <c r="G2878" s="218">
        <v>18.64</v>
      </c>
      <c r="H2878" s="209">
        <f t="shared" si="191"/>
        <v>18.64</v>
      </c>
      <c r="I2878" s="189"/>
      <c r="J2878" s="189">
        <f t="shared" si="190"/>
        <v>18.64</v>
      </c>
      <c r="K2878" s="189">
        <v>13.75</v>
      </c>
      <c r="L2878" s="189">
        <f t="shared" si="192"/>
        <v>256.3</v>
      </c>
      <c r="M2878" s="189"/>
      <c r="N2878" s="189">
        <f t="shared" si="193"/>
        <v>256.3</v>
      </c>
    </row>
    <row r="2879" spans="1:14">
      <c r="A2879" s="210" t="s">
        <v>2075</v>
      </c>
      <c r="B2879" s="210" t="s">
        <v>2685</v>
      </c>
      <c r="C2879" s="112">
        <v>5</v>
      </c>
      <c r="D2879" s="224" t="s">
        <v>194</v>
      </c>
      <c r="E2879" s="189"/>
      <c r="F2879" s="209"/>
      <c r="G2879" s="218">
        <v>15.53</v>
      </c>
      <c r="H2879" s="209">
        <f t="shared" si="191"/>
        <v>15.53</v>
      </c>
      <c r="I2879" s="189"/>
      <c r="J2879" s="189">
        <f t="shared" si="190"/>
        <v>15.53</v>
      </c>
      <c r="K2879" s="189">
        <v>13.75</v>
      </c>
      <c r="L2879" s="189">
        <f t="shared" si="192"/>
        <v>213.54</v>
      </c>
      <c r="M2879" s="189"/>
      <c r="N2879" s="189">
        <f t="shared" si="193"/>
        <v>213.54</v>
      </c>
    </row>
    <row r="2880" spans="1:14">
      <c r="A2880" s="210" t="s">
        <v>2075</v>
      </c>
      <c r="B2880" s="210" t="s">
        <v>2685</v>
      </c>
      <c r="C2880" s="112">
        <v>5</v>
      </c>
      <c r="D2880" s="224" t="s">
        <v>2755</v>
      </c>
      <c r="E2880" s="189"/>
      <c r="F2880" s="209"/>
      <c r="G2880" s="218">
        <v>6.21</v>
      </c>
      <c r="H2880" s="209">
        <f t="shared" si="191"/>
        <v>6.21</v>
      </c>
      <c r="I2880" s="189"/>
      <c r="J2880" s="189">
        <f t="shared" si="190"/>
        <v>6.21</v>
      </c>
      <c r="K2880" s="189">
        <v>13.75</v>
      </c>
      <c r="L2880" s="189">
        <f t="shared" si="192"/>
        <v>85.39</v>
      </c>
      <c r="M2880" s="189"/>
      <c r="N2880" s="189">
        <f t="shared" si="193"/>
        <v>85.39</v>
      </c>
    </row>
    <row r="2881" spans="1:14">
      <c r="A2881" s="210" t="s">
        <v>2075</v>
      </c>
      <c r="B2881" s="210" t="s">
        <v>2685</v>
      </c>
      <c r="C2881" s="112">
        <v>5</v>
      </c>
      <c r="D2881" s="224" t="s">
        <v>2756</v>
      </c>
      <c r="E2881" s="189"/>
      <c r="F2881" s="209"/>
      <c r="G2881" s="218">
        <v>18.64</v>
      </c>
      <c r="H2881" s="209">
        <f t="shared" si="191"/>
        <v>18.64</v>
      </c>
      <c r="I2881" s="189"/>
      <c r="J2881" s="189">
        <f t="shared" si="190"/>
        <v>18.64</v>
      </c>
      <c r="K2881" s="189">
        <v>13.75</v>
      </c>
      <c r="L2881" s="189">
        <f t="shared" si="192"/>
        <v>256.3</v>
      </c>
      <c r="M2881" s="189"/>
      <c r="N2881" s="189">
        <f t="shared" si="193"/>
        <v>256.3</v>
      </c>
    </row>
    <row r="2882" spans="1:14">
      <c r="A2882" s="210" t="s">
        <v>2075</v>
      </c>
      <c r="B2882" s="210" t="s">
        <v>2685</v>
      </c>
      <c r="C2882" s="112">
        <v>5</v>
      </c>
      <c r="D2882" s="224" t="s">
        <v>2757</v>
      </c>
      <c r="E2882" s="189"/>
      <c r="F2882" s="209"/>
      <c r="G2882" s="218">
        <v>9.32</v>
      </c>
      <c r="H2882" s="209">
        <f t="shared" si="191"/>
        <v>9.32</v>
      </c>
      <c r="I2882" s="189"/>
      <c r="J2882" s="189">
        <f t="shared" si="190"/>
        <v>9.32</v>
      </c>
      <c r="K2882" s="189">
        <v>13.75</v>
      </c>
      <c r="L2882" s="189">
        <f t="shared" si="192"/>
        <v>128.15</v>
      </c>
      <c r="M2882" s="189"/>
      <c r="N2882" s="189">
        <f t="shared" si="193"/>
        <v>128.15</v>
      </c>
    </row>
    <row r="2883" spans="1:14">
      <c r="A2883" s="210" t="s">
        <v>2075</v>
      </c>
      <c r="B2883" s="210" t="s">
        <v>2685</v>
      </c>
      <c r="C2883" s="112">
        <v>5</v>
      </c>
      <c r="D2883" s="224" t="s">
        <v>2758</v>
      </c>
      <c r="E2883" s="189"/>
      <c r="F2883" s="209"/>
      <c r="G2883" s="218">
        <v>12.43</v>
      </c>
      <c r="H2883" s="209">
        <f t="shared" si="191"/>
        <v>12.43</v>
      </c>
      <c r="I2883" s="189"/>
      <c r="J2883" s="189">
        <f t="shared" si="190"/>
        <v>12.43</v>
      </c>
      <c r="K2883" s="189">
        <v>13.75</v>
      </c>
      <c r="L2883" s="189">
        <f t="shared" si="192"/>
        <v>170.91</v>
      </c>
      <c r="M2883" s="189"/>
      <c r="N2883" s="189">
        <f t="shared" si="193"/>
        <v>170.91</v>
      </c>
    </row>
    <row r="2884" spans="1:14">
      <c r="A2884" s="210" t="s">
        <v>2075</v>
      </c>
      <c r="B2884" s="210" t="s">
        <v>2685</v>
      </c>
      <c r="C2884" s="112">
        <v>5</v>
      </c>
      <c r="D2884" s="224" t="s">
        <v>2759</v>
      </c>
      <c r="E2884" s="189"/>
      <c r="F2884" s="209"/>
      <c r="G2884" s="218">
        <v>18.64</v>
      </c>
      <c r="H2884" s="209">
        <f t="shared" si="191"/>
        <v>18.64</v>
      </c>
      <c r="I2884" s="189"/>
      <c r="J2884" s="189">
        <f t="shared" si="190"/>
        <v>18.64</v>
      </c>
      <c r="K2884" s="189">
        <v>13.75</v>
      </c>
      <c r="L2884" s="189">
        <f t="shared" si="192"/>
        <v>256.3</v>
      </c>
      <c r="M2884" s="189"/>
      <c r="N2884" s="189">
        <f t="shared" si="193"/>
        <v>256.3</v>
      </c>
    </row>
    <row r="2885" spans="1:14">
      <c r="A2885" s="210" t="s">
        <v>2075</v>
      </c>
      <c r="B2885" s="210" t="s">
        <v>2685</v>
      </c>
      <c r="C2885" s="112">
        <v>5</v>
      </c>
      <c r="D2885" s="224" t="s">
        <v>2760</v>
      </c>
      <c r="E2885" s="189"/>
      <c r="F2885" s="209"/>
      <c r="G2885" s="218">
        <v>6.21</v>
      </c>
      <c r="H2885" s="209">
        <f t="shared" si="191"/>
        <v>6.21</v>
      </c>
      <c r="I2885" s="189"/>
      <c r="J2885" s="189">
        <f t="shared" si="190"/>
        <v>6.21</v>
      </c>
      <c r="K2885" s="189">
        <v>13.75</v>
      </c>
      <c r="L2885" s="189">
        <f t="shared" si="192"/>
        <v>85.39</v>
      </c>
      <c r="M2885" s="189"/>
      <c r="N2885" s="189">
        <f t="shared" si="193"/>
        <v>85.39</v>
      </c>
    </row>
    <row r="2886" spans="1:14">
      <c r="A2886" s="210" t="s">
        <v>2075</v>
      </c>
      <c r="B2886" s="210" t="s">
        <v>2685</v>
      </c>
      <c r="C2886" s="112">
        <v>5</v>
      </c>
      <c r="D2886" s="224" t="s">
        <v>2761</v>
      </c>
      <c r="E2886" s="189"/>
      <c r="F2886" s="209"/>
      <c r="G2886" s="218">
        <v>6.21</v>
      </c>
      <c r="H2886" s="209">
        <f t="shared" si="191"/>
        <v>6.21</v>
      </c>
      <c r="I2886" s="189"/>
      <c r="J2886" s="189">
        <f t="shared" si="190"/>
        <v>6.21</v>
      </c>
      <c r="K2886" s="189">
        <v>13.75</v>
      </c>
      <c r="L2886" s="189">
        <f t="shared" si="192"/>
        <v>85.39</v>
      </c>
      <c r="M2886" s="189"/>
      <c r="N2886" s="189">
        <f t="shared" si="193"/>
        <v>85.39</v>
      </c>
    </row>
    <row r="2887" spans="1:14">
      <c r="A2887" s="210" t="s">
        <v>2075</v>
      </c>
      <c r="B2887" s="210" t="s">
        <v>2685</v>
      </c>
      <c r="C2887" s="112">
        <v>5</v>
      </c>
      <c r="D2887" s="224" t="s">
        <v>2762</v>
      </c>
      <c r="E2887" s="189"/>
      <c r="F2887" s="209"/>
      <c r="G2887" s="218">
        <v>3.11</v>
      </c>
      <c r="H2887" s="209">
        <f t="shared" si="191"/>
        <v>3.11</v>
      </c>
      <c r="I2887" s="189"/>
      <c r="J2887" s="189">
        <f t="shared" si="190"/>
        <v>3.11</v>
      </c>
      <c r="K2887" s="189">
        <v>13.75</v>
      </c>
      <c r="L2887" s="189">
        <f t="shared" si="192"/>
        <v>42.76</v>
      </c>
      <c r="M2887" s="189"/>
      <c r="N2887" s="189">
        <f t="shared" si="193"/>
        <v>42.76</v>
      </c>
    </row>
    <row r="2888" spans="1:14">
      <c r="A2888" s="210" t="s">
        <v>2075</v>
      </c>
      <c r="B2888" s="210" t="s">
        <v>2685</v>
      </c>
      <c r="C2888" s="112">
        <v>5</v>
      </c>
      <c r="D2888" s="224" t="s">
        <v>2763</v>
      </c>
      <c r="E2888" s="189"/>
      <c r="F2888" s="209"/>
      <c r="G2888" s="218">
        <v>18.64</v>
      </c>
      <c r="H2888" s="209">
        <f t="shared" si="191"/>
        <v>18.64</v>
      </c>
      <c r="I2888" s="189"/>
      <c r="J2888" s="189">
        <f t="shared" si="190"/>
        <v>18.64</v>
      </c>
      <c r="K2888" s="189">
        <v>13.75</v>
      </c>
      <c r="L2888" s="189">
        <f t="shared" si="192"/>
        <v>256.3</v>
      </c>
      <c r="M2888" s="189"/>
      <c r="N2888" s="189">
        <f t="shared" si="193"/>
        <v>256.3</v>
      </c>
    </row>
    <row r="2889" spans="1:14">
      <c r="A2889" s="210" t="s">
        <v>2075</v>
      </c>
      <c r="B2889" s="210" t="s">
        <v>2685</v>
      </c>
      <c r="C2889" s="112">
        <v>5</v>
      </c>
      <c r="D2889" s="224" t="s">
        <v>2764</v>
      </c>
      <c r="E2889" s="189"/>
      <c r="F2889" s="209"/>
      <c r="G2889" s="218">
        <v>9.32</v>
      </c>
      <c r="H2889" s="209">
        <f t="shared" si="191"/>
        <v>9.32</v>
      </c>
      <c r="I2889" s="189"/>
      <c r="J2889" s="189">
        <f t="shared" si="190"/>
        <v>9.32</v>
      </c>
      <c r="K2889" s="189">
        <v>13.75</v>
      </c>
      <c r="L2889" s="189">
        <f t="shared" si="192"/>
        <v>128.15</v>
      </c>
      <c r="M2889" s="189"/>
      <c r="N2889" s="189">
        <f t="shared" si="193"/>
        <v>128.15</v>
      </c>
    </row>
    <row r="2890" spans="1:14">
      <c r="A2890" s="210" t="s">
        <v>2075</v>
      </c>
      <c r="B2890" s="210" t="s">
        <v>2685</v>
      </c>
      <c r="C2890" s="112">
        <v>5</v>
      </c>
      <c r="D2890" s="224" t="s">
        <v>2765</v>
      </c>
      <c r="E2890" s="189"/>
      <c r="F2890" s="209"/>
      <c r="G2890" s="218">
        <v>6.21</v>
      </c>
      <c r="H2890" s="209">
        <f t="shared" si="191"/>
        <v>6.21</v>
      </c>
      <c r="I2890" s="189"/>
      <c r="J2890" s="189">
        <f t="shared" si="190"/>
        <v>6.21</v>
      </c>
      <c r="K2890" s="189">
        <v>13.75</v>
      </c>
      <c r="L2890" s="189">
        <f t="shared" si="192"/>
        <v>85.39</v>
      </c>
      <c r="M2890" s="189"/>
      <c r="N2890" s="189">
        <f t="shared" si="193"/>
        <v>85.39</v>
      </c>
    </row>
    <row r="2891" spans="1:14">
      <c r="A2891" s="210" t="s">
        <v>2075</v>
      </c>
      <c r="B2891" s="210" t="s">
        <v>2685</v>
      </c>
      <c r="C2891" s="112">
        <v>5</v>
      </c>
      <c r="D2891" s="224" t="s">
        <v>2766</v>
      </c>
      <c r="E2891" s="189"/>
      <c r="F2891" s="209"/>
      <c r="G2891" s="218">
        <v>12.43</v>
      </c>
      <c r="H2891" s="209">
        <f t="shared" si="191"/>
        <v>12.43</v>
      </c>
      <c r="I2891" s="189"/>
      <c r="J2891" s="189">
        <f t="shared" si="190"/>
        <v>12.43</v>
      </c>
      <c r="K2891" s="189">
        <v>13.75</v>
      </c>
      <c r="L2891" s="189">
        <f t="shared" si="192"/>
        <v>170.91</v>
      </c>
      <c r="M2891" s="189"/>
      <c r="N2891" s="189">
        <f t="shared" si="193"/>
        <v>170.91</v>
      </c>
    </row>
    <row r="2892" spans="1:14">
      <c r="A2892" s="210" t="s">
        <v>2075</v>
      </c>
      <c r="B2892" s="210" t="s">
        <v>2685</v>
      </c>
      <c r="C2892" s="112">
        <v>5</v>
      </c>
      <c r="D2892" s="224" t="s">
        <v>2767</v>
      </c>
      <c r="E2892" s="189"/>
      <c r="F2892" s="209"/>
      <c r="G2892" s="218">
        <v>43.49</v>
      </c>
      <c r="H2892" s="209">
        <f t="shared" si="191"/>
        <v>43.49</v>
      </c>
      <c r="I2892" s="189"/>
      <c r="J2892" s="189">
        <f t="shared" si="190"/>
        <v>43.49</v>
      </c>
      <c r="K2892" s="189">
        <v>13.75</v>
      </c>
      <c r="L2892" s="189">
        <f t="shared" si="192"/>
        <v>597.99</v>
      </c>
      <c r="M2892" s="189"/>
      <c r="N2892" s="189">
        <f t="shared" si="193"/>
        <v>597.99</v>
      </c>
    </row>
    <row r="2893" spans="1:14">
      <c r="A2893" s="210" t="s">
        <v>2075</v>
      </c>
      <c r="B2893" s="210" t="s">
        <v>2685</v>
      </c>
      <c r="C2893" s="112">
        <v>5</v>
      </c>
      <c r="D2893" s="224" t="s">
        <v>2768</v>
      </c>
      <c r="E2893" s="189"/>
      <c r="F2893" s="209"/>
      <c r="G2893" s="218">
        <v>12.43</v>
      </c>
      <c r="H2893" s="209">
        <f t="shared" si="191"/>
        <v>12.43</v>
      </c>
      <c r="I2893" s="189"/>
      <c r="J2893" s="189">
        <f t="shared" si="190"/>
        <v>12.43</v>
      </c>
      <c r="K2893" s="189">
        <v>13.75</v>
      </c>
      <c r="L2893" s="189">
        <f t="shared" si="192"/>
        <v>170.91</v>
      </c>
      <c r="M2893" s="189"/>
      <c r="N2893" s="189">
        <f t="shared" si="193"/>
        <v>170.91</v>
      </c>
    </row>
    <row r="2894" spans="1:14">
      <c r="A2894" s="210" t="s">
        <v>2075</v>
      </c>
      <c r="B2894" s="210" t="s">
        <v>2685</v>
      </c>
      <c r="C2894" s="112">
        <v>5</v>
      </c>
      <c r="D2894" s="224" t="s">
        <v>2769</v>
      </c>
      <c r="E2894" s="189"/>
      <c r="F2894" s="209"/>
      <c r="G2894" s="218">
        <v>15.53</v>
      </c>
      <c r="H2894" s="209">
        <f t="shared" si="191"/>
        <v>15.53</v>
      </c>
      <c r="I2894" s="189"/>
      <c r="J2894" s="189">
        <f t="shared" si="190"/>
        <v>15.53</v>
      </c>
      <c r="K2894" s="189">
        <v>13.75</v>
      </c>
      <c r="L2894" s="189">
        <f t="shared" si="192"/>
        <v>213.54</v>
      </c>
      <c r="M2894" s="189"/>
      <c r="N2894" s="189">
        <f t="shared" si="193"/>
        <v>213.54</v>
      </c>
    </row>
    <row r="2895" spans="1:14">
      <c r="A2895" s="210" t="s">
        <v>2075</v>
      </c>
      <c r="B2895" s="210" t="s">
        <v>2685</v>
      </c>
      <c r="C2895" s="112">
        <v>5</v>
      </c>
      <c r="D2895" s="224" t="s">
        <v>2770</v>
      </c>
      <c r="E2895" s="189"/>
      <c r="F2895" s="209"/>
      <c r="G2895" s="218">
        <v>12.43</v>
      </c>
      <c r="H2895" s="209">
        <f t="shared" si="191"/>
        <v>12.43</v>
      </c>
      <c r="I2895" s="189"/>
      <c r="J2895" s="189">
        <f t="shared" si="190"/>
        <v>12.43</v>
      </c>
      <c r="K2895" s="189">
        <v>13.75</v>
      </c>
      <c r="L2895" s="189">
        <f t="shared" si="192"/>
        <v>170.91</v>
      </c>
      <c r="M2895" s="189"/>
      <c r="N2895" s="189">
        <f t="shared" si="193"/>
        <v>170.91</v>
      </c>
    </row>
    <row r="2896" spans="1:14">
      <c r="A2896" s="210" t="s">
        <v>2075</v>
      </c>
      <c r="B2896" s="210" t="s">
        <v>2685</v>
      </c>
      <c r="C2896" s="112">
        <v>5</v>
      </c>
      <c r="D2896" s="224" t="s">
        <v>2771</v>
      </c>
      <c r="E2896" s="189"/>
      <c r="F2896" s="209"/>
      <c r="G2896" s="218">
        <v>12.43</v>
      </c>
      <c r="H2896" s="209">
        <f t="shared" si="191"/>
        <v>12.43</v>
      </c>
      <c r="I2896" s="189"/>
      <c r="J2896" s="189">
        <f t="shared" si="190"/>
        <v>12.43</v>
      </c>
      <c r="K2896" s="189">
        <v>13.75</v>
      </c>
      <c r="L2896" s="189">
        <f t="shared" si="192"/>
        <v>170.91</v>
      </c>
      <c r="M2896" s="189"/>
      <c r="N2896" s="189">
        <f t="shared" si="193"/>
        <v>170.91</v>
      </c>
    </row>
    <row r="2897" spans="1:14">
      <c r="A2897" s="210" t="s">
        <v>2075</v>
      </c>
      <c r="B2897" s="210" t="s">
        <v>2685</v>
      </c>
      <c r="C2897" s="112">
        <v>5</v>
      </c>
      <c r="D2897" s="224" t="s">
        <v>2772</v>
      </c>
      <c r="E2897" s="189"/>
      <c r="F2897" s="209"/>
      <c r="G2897" s="218">
        <v>6.21</v>
      </c>
      <c r="H2897" s="209">
        <f t="shared" si="191"/>
        <v>6.21</v>
      </c>
      <c r="I2897" s="189"/>
      <c r="J2897" s="189">
        <f t="shared" si="190"/>
        <v>6.21</v>
      </c>
      <c r="K2897" s="189">
        <v>13.75</v>
      </c>
      <c r="L2897" s="189">
        <f t="shared" si="192"/>
        <v>85.39</v>
      </c>
      <c r="M2897" s="189"/>
      <c r="N2897" s="189">
        <f t="shared" si="193"/>
        <v>85.39</v>
      </c>
    </row>
    <row r="2898" spans="1:14">
      <c r="A2898" s="210" t="s">
        <v>2075</v>
      </c>
      <c r="B2898" s="210" t="s">
        <v>2685</v>
      </c>
      <c r="C2898" s="112">
        <v>5</v>
      </c>
      <c r="D2898" s="224" t="s">
        <v>2773</v>
      </c>
      <c r="E2898" s="189"/>
      <c r="F2898" s="209"/>
      <c r="G2898" s="218">
        <v>18.64</v>
      </c>
      <c r="H2898" s="209">
        <f t="shared" si="191"/>
        <v>18.64</v>
      </c>
      <c r="I2898" s="189"/>
      <c r="J2898" s="189">
        <f t="shared" si="190"/>
        <v>18.64</v>
      </c>
      <c r="K2898" s="189">
        <v>13.75</v>
      </c>
      <c r="L2898" s="189">
        <f t="shared" si="192"/>
        <v>256.3</v>
      </c>
      <c r="M2898" s="189"/>
      <c r="N2898" s="189">
        <f t="shared" si="193"/>
        <v>256.3</v>
      </c>
    </row>
    <row r="2899" spans="1:14">
      <c r="A2899" s="210" t="s">
        <v>2075</v>
      </c>
      <c r="B2899" s="210" t="s">
        <v>2685</v>
      </c>
      <c r="C2899" s="112">
        <v>5</v>
      </c>
      <c r="D2899" s="224" t="s">
        <v>2774</v>
      </c>
      <c r="E2899" s="189"/>
      <c r="F2899" s="209"/>
      <c r="G2899" s="218">
        <v>6.21</v>
      </c>
      <c r="H2899" s="209">
        <f t="shared" si="191"/>
        <v>6.21</v>
      </c>
      <c r="I2899" s="189"/>
      <c r="J2899" s="189">
        <f t="shared" si="190"/>
        <v>6.21</v>
      </c>
      <c r="K2899" s="189">
        <v>13.75</v>
      </c>
      <c r="L2899" s="189">
        <f t="shared" si="192"/>
        <v>85.39</v>
      </c>
      <c r="M2899" s="189"/>
      <c r="N2899" s="189">
        <f t="shared" si="193"/>
        <v>85.39</v>
      </c>
    </row>
    <row r="2900" spans="1:14">
      <c r="A2900" s="210" t="s">
        <v>2075</v>
      </c>
      <c r="B2900" s="210" t="s">
        <v>2685</v>
      </c>
      <c r="C2900" s="112">
        <v>5</v>
      </c>
      <c r="D2900" s="224" t="s">
        <v>2775</v>
      </c>
      <c r="E2900" s="189"/>
      <c r="F2900" s="209"/>
      <c r="G2900" s="218">
        <v>9.32</v>
      </c>
      <c r="H2900" s="209">
        <f t="shared" si="191"/>
        <v>9.32</v>
      </c>
      <c r="I2900" s="189"/>
      <c r="J2900" s="189">
        <f t="shared" si="190"/>
        <v>9.32</v>
      </c>
      <c r="K2900" s="189">
        <v>13.75</v>
      </c>
      <c r="L2900" s="189">
        <f t="shared" si="192"/>
        <v>128.15</v>
      </c>
      <c r="M2900" s="189"/>
      <c r="N2900" s="189">
        <f t="shared" si="193"/>
        <v>128.15</v>
      </c>
    </row>
    <row r="2901" spans="1:14">
      <c r="A2901" s="210" t="s">
        <v>2075</v>
      </c>
      <c r="B2901" s="210" t="s">
        <v>2685</v>
      </c>
      <c r="C2901" s="112">
        <v>5</v>
      </c>
      <c r="D2901" s="224" t="s">
        <v>2776</v>
      </c>
      <c r="E2901" s="189"/>
      <c r="F2901" s="209"/>
      <c r="G2901" s="218">
        <v>12.43</v>
      </c>
      <c r="H2901" s="209">
        <f t="shared" si="191"/>
        <v>12.43</v>
      </c>
      <c r="I2901" s="189"/>
      <c r="J2901" s="189">
        <f t="shared" si="190"/>
        <v>12.43</v>
      </c>
      <c r="K2901" s="189">
        <v>13.75</v>
      </c>
      <c r="L2901" s="189">
        <f t="shared" si="192"/>
        <v>170.91</v>
      </c>
      <c r="M2901" s="189"/>
      <c r="N2901" s="189">
        <f t="shared" si="193"/>
        <v>170.91</v>
      </c>
    </row>
    <row r="2902" spans="1:14">
      <c r="A2902" s="210" t="s">
        <v>2075</v>
      </c>
      <c r="B2902" s="210" t="s">
        <v>2685</v>
      </c>
      <c r="C2902" s="112">
        <v>5</v>
      </c>
      <c r="D2902" s="224" t="s">
        <v>2777</v>
      </c>
      <c r="E2902" s="189"/>
      <c r="F2902" s="209"/>
      <c r="G2902" s="218">
        <v>31.05</v>
      </c>
      <c r="H2902" s="209">
        <f t="shared" si="191"/>
        <v>31.05</v>
      </c>
      <c r="I2902" s="189"/>
      <c r="J2902" s="189">
        <f t="shared" si="190"/>
        <v>31.05</v>
      </c>
      <c r="K2902" s="189">
        <v>13.75</v>
      </c>
      <c r="L2902" s="189">
        <f t="shared" si="192"/>
        <v>426.94</v>
      </c>
      <c r="M2902" s="189"/>
      <c r="N2902" s="189">
        <f t="shared" si="193"/>
        <v>426.94</v>
      </c>
    </row>
    <row r="2903" spans="1:14">
      <c r="A2903" s="210" t="s">
        <v>2075</v>
      </c>
      <c r="B2903" s="210" t="s">
        <v>2685</v>
      </c>
      <c r="C2903" s="112">
        <v>5</v>
      </c>
      <c r="D2903" s="224" t="s">
        <v>2778</v>
      </c>
      <c r="E2903" s="189"/>
      <c r="F2903" s="209"/>
      <c r="G2903" s="218">
        <v>15.53</v>
      </c>
      <c r="H2903" s="209">
        <f t="shared" si="191"/>
        <v>15.53</v>
      </c>
      <c r="I2903" s="189"/>
      <c r="J2903" s="189">
        <f t="shared" si="190"/>
        <v>15.53</v>
      </c>
      <c r="K2903" s="189">
        <v>13.75</v>
      </c>
      <c r="L2903" s="189">
        <f t="shared" si="192"/>
        <v>213.54</v>
      </c>
      <c r="M2903" s="189"/>
      <c r="N2903" s="189">
        <f t="shared" si="193"/>
        <v>213.54</v>
      </c>
    </row>
    <row r="2904" spans="1:14">
      <c r="A2904" s="210" t="s">
        <v>2075</v>
      </c>
      <c r="B2904" s="210" t="s">
        <v>2685</v>
      </c>
      <c r="C2904" s="112">
        <v>5</v>
      </c>
      <c r="D2904" s="224" t="s">
        <v>2779</v>
      </c>
      <c r="E2904" s="189"/>
      <c r="F2904" s="209"/>
      <c r="G2904" s="218">
        <v>12.43</v>
      </c>
      <c r="H2904" s="209">
        <f t="shared" si="191"/>
        <v>12.43</v>
      </c>
      <c r="I2904" s="189"/>
      <c r="J2904" s="189">
        <f t="shared" si="190"/>
        <v>12.43</v>
      </c>
      <c r="K2904" s="189">
        <v>13.75</v>
      </c>
      <c r="L2904" s="189">
        <f t="shared" si="192"/>
        <v>170.91</v>
      </c>
      <c r="M2904" s="189"/>
      <c r="N2904" s="189">
        <f t="shared" si="193"/>
        <v>170.91</v>
      </c>
    </row>
    <row r="2905" spans="1:14">
      <c r="A2905" s="210" t="s">
        <v>2075</v>
      </c>
      <c r="B2905" s="210" t="s">
        <v>2685</v>
      </c>
      <c r="C2905" s="112">
        <v>5</v>
      </c>
      <c r="D2905" s="224" t="s">
        <v>2780</v>
      </c>
      <c r="E2905" s="189"/>
      <c r="F2905" s="209"/>
      <c r="G2905" s="218">
        <v>18.64</v>
      </c>
      <c r="H2905" s="209">
        <f t="shared" si="191"/>
        <v>18.64</v>
      </c>
      <c r="I2905" s="189"/>
      <c r="J2905" s="189">
        <f t="shared" si="190"/>
        <v>18.64</v>
      </c>
      <c r="K2905" s="189">
        <v>13.75</v>
      </c>
      <c r="L2905" s="189">
        <f t="shared" si="192"/>
        <v>256.3</v>
      </c>
      <c r="M2905" s="189"/>
      <c r="N2905" s="189">
        <f t="shared" si="193"/>
        <v>256.3</v>
      </c>
    </row>
    <row r="2906" spans="1:14">
      <c r="A2906" s="210" t="s">
        <v>2075</v>
      </c>
      <c r="B2906" s="210" t="s">
        <v>2685</v>
      </c>
      <c r="C2906" s="112">
        <v>5</v>
      </c>
      <c r="D2906" s="224" t="s">
        <v>2781</v>
      </c>
      <c r="E2906" s="189"/>
      <c r="F2906" s="209"/>
      <c r="G2906" s="218">
        <v>12.43</v>
      </c>
      <c r="H2906" s="209">
        <f t="shared" si="191"/>
        <v>12.43</v>
      </c>
      <c r="I2906" s="189"/>
      <c r="J2906" s="189">
        <f t="shared" si="190"/>
        <v>12.43</v>
      </c>
      <c r="K2906" s="189">
        <v>13.75</v>
      </c>
      <c r="L2906" s="189">
        <f t="shared" si="192"/>
        <v>170.91</v>
      </c>
      <c r="M2906" s="189"/>
      <c r="N2906" s="189">
        <f t="shared" si="193"/>
        <v>170.91</v>
      </c>
    </row>
    <row r="2907" spans="1:14">
      <c r="A2907" s="210" t="s">
        <v>2075</v>
      </c>
      <c r="B2907" s="210" t="s">
        <v>2685</v>
      </c>
      <c r="C2907" s="112">
        <v>5</v>
      </c>
      <c r="D2907" s="224" t="s">
        <v>2782</v>
      </c>
      <c r="E2907" s="189"/>
      <c r="F2907" s="209"/>
      <c r="G2907" s="218">
        <v>12.43</v>
      </c>
      <c r="H2907" s="209">
        <f t="shared" si="191"/>
        <v>12.43</v>
      </c>
      <c r="I2907" s="189"/>
      <c r="J2907" s="189">
        <f t="shared" si="190"/>
        <v>12.43</v>
      </c>
      <c r="K2907" s="189">
        <v>13.75</v>
      </c>
      <c r="L2907" s="189">
        <f t="shared" si="192"/>
        <v>170.91</v>
      </c>
      <c r="M2907" s="189"/>
      <c r="N2907" s="189">
        <f t="shared" si="193"/>
        <v>170.91</v>
      </c>
    </row>
    <row r="2908" spans="1:14">
      <c r="A2908" s="210" t="s">
        <v>2075</v>
      </c>
      <c r="B2908" s="210" t="s">
        <v>2685</v>
      </c>
      <c r="C2908" s="112">
        <v>5</v>
      </c>
      <c r="D2908" s="224" t="s">
        <v>2783</v>
      </c>
      <c r="E2908" s="189"/>
      <c r="F2908" s="209"/>
      <c r="G2908" s="218">
        <v>6.21</v>
      </c>
      <c r="H2908" s="209">
        <f t="shared" si="191"/>
        <v>6.21</v>
      </c>
      <c r="I2908" s="189"/>
      <c r="J2908" s="189">
        <f t="shared" si="190"/>
        <v>6.21</v>
      </c>
      <c r="K2908" s="189">
        <v>13.75</v>
      </c>
      <c r="L2908" s="189">
        <f t="shared" si="192"/>
        <v>85.39</v>
      </c>
      <c r="M2908" s="189"/>
      <c r="N2908" s="189">
        <f t="shared" si="193"/>
        <v>85.39</v>
      </c>
    </row>
    <row r="2909" spans="1:14">
      <c r="A2909" s="210" t="s">
        <v>2075</v>
      </c>
      <c r="B2909" s="210" t="s">
        <v>2685</v>
      </c>
      <c r="C2909" s="27">
        <v>6</v>
      </c>
      <c r="D2909" s="224" t="s">
        <v>2784</v>
      </c>
      <c r="E2909" s="189"/>
      <c r="F2909" s="209"/>
      <c r="G2909" s="218">
        <v>3.18</v>
      </c>
      <c r="H2909" s="209">
        <f t="shared" si="191"/>
        <v>3.18</v>
      </c>
      <c r="I2909" s="189"/>
      <c r="J2909" s="189">
        <f t="shared" si="190"/>
        <v>3.18</v>
      </c>
      <c r="K2909" s="189">
        <v>13.75</v>
      </c>
      <c r="L2909" s="189">
        <f t="shared" si="192"/>
        <v>43.73</v>
      </c>
      <c r="M2909" s="189"/>
      <c r="N2909" s="189">
        <f t="shared" si="193"/>
        <v>43.73</v>
      </c>
    </row>
    <row r="2910" spans="1:14">
      <c r="A2910" s="210" t="s">
        <v>2075</v>
      </c>
      <c r="B2910" s="210" t="s">
        <v>2685</v>
      </c>
      <c r="C2910" s="27">
        <v>6</v>
      </c>
      <c r="D2910" s="224" t="s">
        <v>2785</v>
      </c>
      <c r="E2910" s="189"/>
      <c r="F2910" s="209"/>
      <c r="G2910" s="216">
        <v>22.27</v>
      </c>
      <c r="H2910" s="209">
        <f t="shared" si="191"/>
        <v>22.27</v>
      </c>
      <c r="I2910" s="189"/>
      <c r="J2910" s="189">
        <f t="shared" si="190"/>
        <v>22.27</v>
      </c>
      <c r="K2910" s="189">
        <v>13.75</v>
      </c>
      <c r="L2910" s="189">
        <f t="shared" si="192"/>
        <v>306.21</v>
      </c>
      <c r="M2910" s="189"/>
      <c r="N2910" s="189">
        <f t="shared" si="193"/>
        <v>306.21</v>
      </c>
    </row>
    <row r="2911" spans="1:14">
      <c r="A2911" s="210" t="s">
        <v>2075</v>
      </c>
      <c r="B2911" s="210" t="s">
        <v>2685</v>
      </c>
      <c r="C2911" s="27">
        <v>6</v>
      </c>
      <c r="D2911" s="224" t="s">
        <v>2786</v>
      </c>
      <c r="E2911" s="189"/>
      <c r="F2911" s="209"/>
      <c r="G2911" s="216">
        <v>6.36</v>
      </c>
      <c r="H2911" s="209">
        <f t="shared" si="191"/>
        <v>6.36</v>
      </c>
      <c r="I2911" s="189"/>
      <c r="J2911" s="189">
        <f t="shared" si="190"/>
        <v>6.36</v>
      </c>
      <c r="K2911" s="189">
        <v>13.75</v>
      </c>
      <c r="L2911" s="189">
        <f t="shared" si="192"/>
        <v>87.45</v>
      </c>
      <c r="M2911" s="189"/>
      <c r="N2911" s="189">
        <f t="shared" si="193"/>
        <v>87.45</v>
      </c>
    </row>
    <row r="2912" spans="1:14">
      <c r="A2912" s="210" t="s">
        <v>2075</v>
      </c>
      <c r="B2912" s="210" t="s">
        <v>2685</v>
      </c>
      <c r="C2912" s="27">
        <v>6</v>
      </c>
      <c r="D2912" s="224" t="s">
        <v>2787</v>
      </c>
      <c r="E2912" s="189"/>
      <c r="F2912" s="209"/>
      <c r="G2912" s="216">
        <v>11.13</v>
      </c>
      <c r="H2912" s="209">
        <f t="shared" si="191"/>
        <v>11.13</v>
      </c>
      <c r="I2912" s="189"/>
      <c r="J2912" s="189">
        <f t="shared" si="190"/>
        <v>11.13</v>
      </c>
      <c r="K2912" s="189">
        <v>13.75</v>
      </c>
      <c r="L2912" s="189">
        <f t="shared" si="192"/>
        <v>153.04</v>
      </c>
      <c r="M2912" s="189"/>
      <c r="N2912" s="189">
        <f t="shared" si="193"/>
        <v>153.04</v>
      </c>
    </row>
    <row r="2913" spans="1:14">
      <c r="A2913" s="210" t="s">
        <v>2075</v>
      </c>
      <c r="B2913" s="210" t="s">
        <v>2685</v>
      </c>
      <c r="C2913" s="27">
        <v>6</v>
      </c>
      <c r="D2913" s="224" t="s">
        <v>2788</v>
      </c>
      <c r="E2913" s="189"/>
      <c r="F2913" s="209"/>
      <c r="G2913" s="216">
        <v>4.81</v>
      </c>
      <c r="H2913" s="209">
        <f t="shared" si="191"/>
        <v>4.81</v>
      </c>
      <c r="I2913" s="189"/>
      <c r="J2913" s="189">
        <f t="shared" si="190"/>
        <v>4.81</v>
      </c>
      <c r="K2913" s="189">
        <v>13.75</v>
      </c>
      <c r="L2913" s="189">
        <f t="shared" si="192"/>
        <v>66.14</v>
      </c>
      <c r="M2913" s="189"/>
      <c r="N2913" s="189">
        <f t="shared" si="193"/>
        <v>66.14</v>
      </c>
    </row>
    <row r="2914" spans="1:14">
      <c r="A2914" s="210" t="s">
        <v>2075</v>
      </c>
      <c r="B2914" s="210" t="s">
        <v>2685</v>
      </c>
      <c r="C2914" s="27">
        <v>6</v>
      </c>
      <c r="D2914" s="210" t="s">
        <v>2789</v>
      </c>
      <c r="E2914" s="189"/>
      <c r="F2914" s="209"/>
      <c r="G2914" s="216">
        <v>6.36</v>
      </c>
      <c r="H2914" s="209">
        <f t="shared" si="191"/>
        <v>6.36</v>
      </c>
      <c r="I2914" s="189"/>
      <c r="J2914" s="189">
        <f t="shared" si="190"/>
        <v>6.36</v>
      </c>
      <c r="K2914" s="189">
        <v>13.75</v>
      </c>
      <c r="L2914" s="189">
        <f t="shared" si="192"/>
        <v>87.45</v>
      </c>
      <c r="M2914" s="189"/>
      <c r="N2914" s="189">
        <f t="shared" si="193"/>
        <v>87.45</v>
      </c>
    </row>
    <row r="2915" spans="1:14">
      <c r="A2915" s="210" t="s">
        <v>2075</v>
      </c>
      <c r="B2915" s="210" t="s">
        <v>2685</v>
      </c>
      <c r="C2915" s="27">
        <v>6</v>
      </c>
      <c r="D2915" s="210" t="s">
        <v>2790</v>
      </c>
      <c r="E2915" s="189"/>
      <c r="F2915" s="209"/>
      <c r="G2915" s="216">
        <v>6.36</v>
      </c>
      <c r="H2915" s="209">
        <f t="shared" si="191"/>
        <v>6.36</v>
      </c>
      <c r="I2915" s="189"/>
      <c r="J2915" s="189">
        <f t="shared" si="190"/>
        <v>6.36</v>
      </c>
      <c r="K2915" s="189">
        <v>13.75</v>
      </c>
      <c r="L2915" s="189">
        <f t="shared" si="192"/>
        <v>87.45</v>
      </c>
      <c r="M2915" s="189"/>
      <c r="N2915" s="189">
        <f t="shared" si="193"/>
        <v>87.45</v>
      </c>
    </row>
    <row r="2916" spans="1:14">
      <c r="A2916" s="210" t="s">
        <v>2075</v>
      </c>
      <c r="B2916" s="210" t="s">
        <v>2685</v>
      </c>
      <c r="C2916" s="27">
        <v>6</v>
      </c>
      <c r="D2916" s="210" t="s">
        <v>2791</v>
      </c>
      <c r="E2916" s="189"/>
      <c r="F2916" s="209"/>
      <c r="G2916" s="216">
        <v>20.68</v>
      </c>
      <c r="H2916" s="209">
        <f t="shared" si="191"/>
        <v>20.68</v>
      </c>
      <c r="I2916" s="189"/>
      <c r="J2916" s="189">
        <f t="shared" si="190"/>
        <v>20.68</v>
      </c>
      <c r="K2916" s="189">
        <v>13.75</v>
      </c>
      <c r="L2916" s="189">
        <f t="shared" si="192"/>
        <v>284.35</v>
      </c>
      <c r="M2916" s="189"/>
      <c r="N2916" s="189">
        <f t="shared" si="193"/>
        <v>284.35</v>
      </c>
    </row>
    <row r="2917" spans="1:14">
      <c r="A2917" s="210" t="s">
        <v>2075</v>
      </c>
      <c r="B2917" s="210" t="s">
        <v>2685</v>
      </c>
      <c r="C2917" s="27">
        <v>6</v>
      </c>
      <c r="D2917" s="210" t="s">
        <v>2792</v>
      </c>
      <c r="E2917" s="189"/>
      <c r="F2917" s="209"/>
      <c r="G2917" s="216">
        <v>9.54</v>
      </c>
      <c r="H2917" s="209">
        <f t="shared" si="191"/>
        <v>9.54</v>
      </c>
      <c r="I2917" s="189"/>
      <c r="J2917" s="189">
        <f t="shared" si="190"/>
        <v>9.54</v>
      </c>
      <c r="K2917" s="189">
        <v>13.75</v>
      </c>
      <c r="L2917" s="189">
        <f t="shared" si="192"/>
        <v>131.18</v>
      </c>
      <c r="M2917" s="189"/>
      <c r="N2917" s="189">
        <f t="shared" si="193"/>
        <v>131.18</v>
      </c>
    </row>
    <row r="2918" spans="1:14">
      <c r="A2918" s="210" t="s">
        <v>2075</v>
      </c>
      <c r="B2918" s="210" t="s">
        <v>2685</v>
      </c>
      <c r="C2918" s="27">
        <v>6</v>
      </c>
      <c r="D2918" s="210" t="s">
        <v>2793</v>
      </c>
      <c r="E2918" s="189"/>
      <c r="F2918" s="209"/>
      <c r="G2918" s="216">
        <v>7.95</v>
      </c>
      <c r="H2918" s="209">
        <f t="shared" si="191"/>
        <v>7.95</v>
      </c>
      <c r="I2918" s="189"/>
      <c r="J2918" s="189">
        <f t="shared" si="190"/>
        <v>7.95</v>
      </c>
      <c r="K2918" s="189">
        <v>13.75</v>
      </c>
      <c r="L2918" s="189">
        <f t="shared" si="192"/>
        <v>109.31</v>
      </c>
      <c r="M2918" s="189"/>
      <c r="N2918" s="189">
        <f t="shared" si="193"/>
        <v>109.31</v>
      </c>
    </row>
    <row r="2919" spans="1:14">
      <c r="A2919" s="210" t="s">
        <v>2075</v>
      </c>
      <c r="B2919" s="210" t="s">
        <v>2685</v>
      </c>
      <c r="C2919" s="27">
        <v>6</v>
      </c>
      <c r="D2919" s="210" t="s">
        <v>2794</v>
      </c>
      <c r="E2919" s="189"/>
      <c r="F2919" s="209"/>
      <c r="G2919" s="216">
        <v>1.59</v>
      </c>
      <c r="H2919" s="209">
        <f t="shared" si="191"/>
        <v>1.59</v>
      </c>
      <c r="I2919" s="189"/>
      <c r="J2919" s="189">
        <f t="shared" si="190"/>
        <v>1.59</v>
      </c>
      <c r="K2919" s="189">
        <v>13.75</v>
      </c>
      <c r="L2919" s="189">
        <f t="shared" si="192"/>
        <v>21.86</v>
      </c>
      <c r="M2919" s="189"/>
      <c r="N2919" s="189">
        <f t="shared" si="193"/>
        <v>21.86</v>
      </c>
    </row>
    <row r="2920" spans="1:14">
      <c r="A2920" s="210" t="s">
        <v>2075</v>
      </c>
      <c r="B2920" s="210" t="s">
        <v>2685</v>
      </c>
      <c r="C2920" s="27">
        <v>6</v>
      </c>
      <c r="D2920" s="210" t="s">
        <v>2795</v>
      </c>
      <c r="E2920" s="189"/>
      <c r="F2920" s="209"/>
      <c r="G2920" s="216">
        <v>9.54</v>
      </c>
      <c r="H2920" s="209">
        <f t="shared" si="191"/>
        <v>9.54</v>
      </c>
      <c r="I2920" s="189"/>
      <c r="J2920" s="189">
        <f t="shared" si="190"/>
        <v>9.54</v>
      </c>
      <c r="K2920" s="189">
        <v>13.75</v>
      </c>
      <c r="L2920" s="189">
        <f t="shared" si="192"/>
        <v>131.18</v>
      </c>
      <c r="M2920" s="189"/>
      <c r="N2920" s="189">
        <f t="shared" si="193"/>
        <v>131.18</v>
      </c>
    </row>
    <row r="2921" spans="1:14">
      <c r="A2921" s="210" t="s">
        <v>2075</v>
      </c>
      <c r="B2921" s="210" t="s">
        <v>2685</v>
      </c>
      <c r="C2921" s="27">
        <v>6</v>
      </c>
      <c r="D2921" s="210" t="s">
        <v>2796</v>
      </c>
      <c r="E2921" s="189"/>
      <c r="F2921" s="209"/>
      <c r="G2921" s="216">
        <v>9.54</v>
      </c>
      <c r="H2921" s="209">
        <f t="shared" si="191"/>
        <v>9.54</v>
      </c>
      <c r="I2921" s="189"/>
      <c r="J2921" s="189">
        <f t="shared" si="190"/>
        <v>9.54</v>
      </c>
      <c r="K2921" s="189">
        <v>13.75</v>
      </c>
      <c r="L2921" s="189">
        <f t="shared" si="192"/>
        <v>131.18</v>
      </c>
      <c r="M2921" s="189"/>
      <c r="N2921" s="189">
        <f t="shared" si="193"/>
        <v>131.18</v>
      </c>
    </row>
    <row r="2922" spans="1:14">
      <c r="A2922" s="210" t="s">
        <v>2075</v>
      </c>
      <c r="B2922" s="210" t="s">
        <v>2685</v>
      </c>
      <c r="C2922" s="27">
        <v>6</v>
      </c>
      <c r="D2922" s="224" t="s">
        <v>2797</v>
      </c>
      <c r="E2922" s="189"/>
      <c r="F2922" s="209"/>
      <c r="G2922" s="216">
        <v>19.09</v>
      </c>
      <c r="H2922" s="209">
        <f t="shared" si="191"/>
        <v>19.09</v>
      </c>
      <c r="I2922" s="189"/>
      <c r="J2922" s="189">
        <f t="shared" si="190"/>
        <v>19.09</v>
      </c>
      <c r="K2922" s="189">
        <v>13.75</v>
      </c>
      <c r="L2922" s="189">
        <f t="shared" si="192"/>
        <v>262.49</v>
      </c>
      <c r="M2922" s="189"/>
      <c r="N2922" s="189">
        <f t="shared" si="193"/>
        <v>262.49</v>
      </c>
    </row>
    <row r="2923" spans="1:14">
      <c r="A2923" s="210" t="s">
        <v>2075</v>
      </c>
      <c r="B2923" s="210" t="s">
        <v>2685</v>
      </c>
      <c r="C2923" s="27">
        <v>6</v>
      </c>
      <c r="D2923" s="210" t="s">
        <v>2798</v>
      </c>
      <c r="E2923" s="189"/>
      <c r="F2923" s="209"/>
      <c r="G2923" s="218">
        <v>9.54</v>
      </c>
      <c r="H2923" s="209">
        <f t="shared" si="191"/>
        <v>9.54</v>
      </c>
      <c r="I2923" s="189"/>
      <c r="J2923" s="189">
        <f t="shared" si="190"/>
        <v>9.54</v>
      </c>
      <c r="K2923" s="189">
        <v>13.75</v>
      </c>
      <c r="L2923" s="189">
        <f t="shared" si="192"/>
        <v>131.18</v>
      </c>
      <c r="M2923" s="189"/>
      <c r="N2923" s="189">
        <f t="shared" si="193"/>
        <v>131.18</v>
      </c>
    </row>
    <row r="2924" spans="1:14">
      <c r="A2924" s="210" t="s">
        <v>2075</v>
      </c>
      <c r="B2924" s="210" t="s">
        <v>2685</v>
      </c>
      <c r="C2924" s="27">
        <v>6</v>
      </c>
      <c r="D2924" s="210" t="s">
        <v>2799</v>
      </c>
      <c r="E2924" s="189"/>
      <c r="F2924" s="209"/>
      <c r="G2924" s="218">
        <v>11.13</v>
      </c>
      <c r="H2924" s="209">
        <f t="shared" si="191"/>
        <v>11.13</v>
      </c>
      <c r="I2924" s="189"/>
      <c r="J2924" s="189">
        <f t="shared" ref="J2924:J2987" si="194">H2924-I2924</f>
        <v>11.13</v>
      </c>
      <c r="K2924" s="189">
        <v>13.75</v>
      </c>
      <c r="L2924" s="189">
        <f t="shared" si="192"/>
        <v>153.04</v>
      </c>
      <c r="M2924" s="189"/>
      <c r="N2924" s="189">
        <f t="shared" si="193"/>
        <v>153.04</v>
      </c>
    </row>
    <row r="2925" spans="1:14">
      <c r="A2925" s="210" t="s">
        <v>2075</v>
      </c>
      <c r="B2925" s="210" t="s">
        <v>2685</v>
      </c>
      <c r="C2925" s="27">
        <v>6</v>
      </c>
      <c r="D2925" s="210" t="s">
        <v>2800</v>
      </c>
      <c r="E2925" s="189"/>
      <c r="F2925" s="209"/>
      <c r="G2925" s="218">
        <v>9.54</v>
      </c>
      <c r="H2925" s="209">
        <f t="shared" ref="H2925:H2988" si="195">SUBTOTAL(9,E2925:G2925)</f>
        <v>9.54</v>
      </c>
      <c r="I2925" s="189"/>
      <c r="J2925" s="189">
        <f t="shared" si="194"/>
        <v>9.54</v>
      </c>
      <c r="K2925" s="189">
        <v>13.75</v>
      </c>
      <c r="L2925" s="189">
        <f t="shared" ref="L2925:L2988" si="196">ROUND(H2925*K2925,2)</f>
        <v>131.18</v>
      </c>
      <c r="M2925" s="189"/>
      <c r="N2925" s="189">
        <f t="shared" ref="N2925:N2988" si="197">L2925-M2925</f>
        <v>131.18</v>
      </c>
    </row>
    <row r="2926" spans="1:14">
      <c r="A2926" s="210" t="s">
        <v>2075</v>
      </c>
      <c r="B2926" s="210" t="s">
        <v>2685</v>
      </c>
      <c r="C2926" s="27">
        <v>6</v>
      </c>
      <c r="D2926" s="210" t="s">
        <v>2801</v>
      </c>
      <c r="E2926" s="189"/>
      <c r="F2926" s="209"/>
      <c r="G2926" s="216">
        <v>1.59</v>
      </c>
      <c r="H2926" s="209">
        <f t="shared" si="195"/>
        <v>1.59</v>
      </c>
      <c r="I2926" s="189"/>
      <c r="J2926" s="189">
        <f t="shared" si="194"/>
        <v>1.59</v>
      </c>
      <c r="K2926" s="189">
        <v>13.75</v>
      </c>
      <c r="L2926" s="189">
        <f t="shared" si="196"/>
        <v>21.86</v>
      </c>
      <c r="M2926" s="189"/>
      <c r="N2926" s="189">
        <f t="shared" si="197"/>
        <v>21.86</v>
      </c>
    </row>
    <row r="2927" spans="1:14">
      <c r="A2927" s="210" t="s">
        <v>2075</v>
      </c>
      <c r="B2927" s="210" t="s">
        <v>2685</v>
      </c>
      <c r="C2927" s="27">
        <v>6</v>
      </c>
      <c r="D2927" s="210" t="s">
        <v>2802</v>
      </c>
      <c r="E2927" s="189"/>
      <c r="F2927" s="209"/>
      <c r="G2927" s="216">
        <v>7.95</v>
      </c>
      <c r="H2927" s="209">
        <f t="shared" si="195"/>
        <v>7.95</v>
      </c>
      <c r="I2927" s="189"/>
      <c r="J2927" s="189">
        <f t="shared" si="194"/>
        <v>7.95</v>
      </c>
      <c r="K2927" s="189">
        <v>13.75</v>
      </c>
      <c r="L2927" s="189">
        <f t="shared" si="196"/>
        <v>109.31</v>
      </c>
      <c r="M2927" s="189"/>
      <c r="N2927" s="189">
        <f t="shared" si="197"/>
        <v>109.31</v>
      </c>
    </row>
    <row r="2928" spans="1:14">
      <c r="A2928" s="210" t="s">
        <v>2075</v>
      </c>
      <c r="B2928" s="210" t="s">
        <v>2685</v>
      </c>
      <c r="C2928" s="27">
        <v>6</v>
      </c>
      <c r="D2928" s="210" t="s">
        <v>2803</v>
      </c>
      <c r="E2928" s="189"/>
      <c r="F2928" s="209"/>
      <c r="G2928" s="216">
        <v>6.36</v>
      </c>
      <c r="H2928" s="209">
        <f t="shared" si="195"/>
        <v>6.36</v>
      </c>
      <c r="I2928" s="189"/>
      <c r="J2928" s="189">
        <f t="shared" si="194"/>
        <v>6.36</v>
      </c>
      <c r="K2928" s="189">
        <v>13.75</v>
      </c>
      <c r="L2928" s="189">
        <f t="shared" si="196"/>
        <v>87.45</v>
      </c>
      <c r="M2928" s="189"/>
      <c r="N2928" s="189">
        <f t="shared" si="197"/>
        <v>87.45</v>
      </c>
    </row>
    <row r="2929" spans="1:14">
      <c r="A2929" s="210" t="s">
        <v>2075</v>
      </c>
      <c r="B2929" s="210" t="s">
        <v>2685</v>
      </c>
      <c r="C2929" s="27">
        <v>6</v>
      </c>
      <c r="D2929" s="210" t="s">
        <v>2804</v>
      </c>
      <c r="E2929" s="189"/>
      <c r="F2929" s="209"/>
      <c r="G2929" s="218">
        <v>12.72</v>
      </c>
      <c r="H2929" s="209">
        <f t="shared" si="195"/>
        <v>12.72</v>
      </c>
      <c r="I2929" s="189"/>
      <c r="J2929" s="189">
        <f t="shared" si="194"/>
        <v>12.72</v>
      </c>
      <c r="K2929" s="189">
        <v>13.75</v>
      </c>
      <c r="L2929" s="189">
        <f t="shared" si="196"/>
        <v>174.9</v>
      </c>
      <c r="M2929" s="189"/>
      <c r="N2929" s="189">
        <f t="shared" si="197"/>
        <v>174.9</v>
      </c>
    </row>
    <row r="2930" spans="1:14">
      <c r="A2930" s="210" t="s">
        <v>2075</v>
      </c>
      <c r="B2930" s="210" t="s">
        <v>2685</v>
      </c>
      <c r="C2930" s="27">
        <v>6</v>
      </c>
      <c r="D2930" s="210" t="s">
        <v>2805</v>
      </c>
      <c r="E2930" s="189"/>
      <c r="F2930" s="209"/>
      <c r="G2930" s="218">
        <v>15.91</v>
      </c>
      <c r="H2930" s="209">
        <f t="shared" si="195"/>
        <v>15.91</v>
      </c>
      <c r="I2930" s="189"/>
      <c r="J2930" s="189">
        <f t="shared" si="194"/>
        <v>15.91</v>
      </c>
      <c r="K2930" s="189">
        <v>13.75</v>
      </c>
      <c r="L2930" s="189">
        <f t="shared" si="196"/>
        <v>218.76</v>
      </c>
      <c r="M2930" s="189"/>
      <c r="N2930" s="189">
        <f t="shared" si="197"/>
        <v>218.76</v>
      </c>
    </row>
    <row r="2931" spans="1:14">
      <c r="A2931" s="210" t="s">
        <v>2075</v>
      </c>
      <c r="B2931" s="210" t="s">
        <v>2685</v>
      </c>
      <c r="C2931" s="27">
        <v>6</v>
      </c>
      <c r="D2931" s="210" t="s">
        <v>2806</v>
      </c>
      <c r="E2931" s="189"/>
      <c r="F2931" s="209"/>
      <c r="G2931" s="218">
        <v>3.18</v>
      </c>
      <c r="H2931" s="209">
        <f t="shared" si="195"/>
        <v>3.18</v>
      </c>
      <c r="I2931" s="189"/>
      <c r="J2931" s="189">
        <f t="shared" si="194"/>
        <v>3.18</v>
      </c>
      <c r="K2931" s="189">
        <v>13.75</v>
      </c>
      <c r="L2931" s="189">
        <f t="shared" si="196"/>
        <v>43.73</v>
      </c>
      <c r="M2931" s="189"/>
      <c r="N2931" s="189">
        <f t="shared" si="197"/>
        <v>43.73</v>
      </c>
    </row>
    <row r="2932" spans="1:14">
      <c r="A2932" s="210" t="s">
        <v>2075</v>
      </c>
      <c r="B2932" s="210" t="s">
        <v>2685</v>
      </c>
      <c r="C2932" s="27">
        <v>6</v>
      </c>
      <c r="D2932" s="210" t="s">
        <v>2807</v>
      </c>
      <c r="E2932" s="189"/>
      <c r="F2932" s="209"/>
      <c r="G2932" s="218">
        <v>3.18</v>
      </c>
      <c r="H2932" s="209">
        <f t="shared" si="195"/>
        <v>3.18</v>
      </c>
      <c r="I2932" s="189"/>
      <c r="J2932" s="189">
        <f t="shared" si="194"/>
        <v>3.18</v>
      </c>
      <c r="K2932" s="189">
        <v>13.75</v>
      </c>
      <c r="L2932" s="189">
        <f t="shared" si="196"/>
        <v>43.73</v>
      </c>
      <c r="M2932" s="189"/>
      <c r="N2932" s="189">
        <f t="shared" si="197"/>
        <v>43.73</v>
      </c>
    </row>
    <row r="2933" spans="1:14">
      <c r="A2933" s="210" t="s">
        <v>2075</v>
      </c>
      <c r="B2933" s="210" t="s">
        <v>2685</v>
      </c>
      <c r="C2933" s="112">
        <v>9</v>
      </c>
      <c r="D2933" s="27" t="s">
        <v>2808</v>
      </c>
      <c r="E2933" s="189"/>
      <c r="F2933" s="209"/>
      <c r="G2933" s="218">
        <v>3.2</v>
      </c>
      <c r="H2933" s="209">
        <f t="shared" si="195"/>
        <v>3.2</v>
      </c>
      <c r="I2933" s="189"/>
      <c r="J2933" s="189">
        <f t="shared" si="194"/>
        <v>3.2</v>
      </c>
      <c r="K2933" s="189">
        <v>13.75</v>
      </c>
      <c r="L2933" s="189">
        <f t="shared" si="196"/>
        <v>44</v>
      </c>
      <c r="M2933" s="189"/>
      <c r="N2933" s="189">
        <f t="shared" si="197"/>
        <v>44</v>
      </c>
    </row>
    <row r="2934" spans="1:14">
      <c r="A2934" s="210" t="s">
        <v>2075</v>
      </c>
      <c r="B2934" s="210" t="s">
        <v>2685</v>
      </c>
      <c r="C2934" s="112">
        <v>9</v>
      </c>
      <c r="D2934" s="224" t="s">
        <v>2809</v>
      </c>
      <c r="E2934" s="189"/>
      <c r="F2934" s="209"/>
      <c r="G2934" s="209">
        <v>3.5</v>
      </c>
      <c r="H2934" s="209">
        <f t="shared" si="195"/>
        <v>3.5</v>
      </c>
      <c r="I2934" s="189"/>
      <c r="J2934" s="189">
        <f t="shared" si="194"/>
        <v>3.5</v>
      </c>
      <c r="K2934" s="189">
        <v>13.75</v>
      </c>
      <c r="L2934" s="189">
        <f t="shared" si="196"/>
        <v>48.13</v>
      </c>
      <c r="M2934" s="189"/>
      <c r="N2934" s="189">
        <f t="shared" si="197"/>
        <v>48.13</v>
      </c>
    </row>
    <row r="2935" spans="1:14">
      <c r="A2935" s="210" t="s">
        <v>2075</v>
      </c>
      <c r="B2935" s="210" t="s">
        <v>2685</v>
      </c>
      <c r="C2935" s="112">
        <v>9</v>
      </c>
      <c r="D2935" s="224" t="s">
        <v>2810</v>
      </c>
      <c r="E2935" s="189"/>
      <c r="F2935" s="209"/>
      <c r="G2935" s="209">
        <v>3.6</v>
      </c>
      <c r="H2935" s="209">
        <f t="shared" si="195"/>
        <v>3.6</v>
      </c>
      <c r="I2935" s="189"/>
      <c r="J2935" s="189">
        <f t="shared" si="194"/>
        <v>3.6</v>
      </c>
      <c r="K2935" s="189">
        <v>13.75</v>
      </c>
      <c r="L2935" s="189">
        <f t="shared" si="196"/>
        <v>49.5</v>
      </c>
      <c r="M2935" s="189"/>
      <c r="N2935" s="189">
        <f t="shared" si="197"/>
        <v>49.5</v>
      </c>
    </row>
    <row r="2936" spans="1:14">
      <c r="A2936" s="210" t="s">
        <v>2075</v>
      </c>
      <c r="B2936" s="210" t="s">
        <v>2685</v>
      </c>
      <c r="C2936" s="112">
        <v>9</v>
      </c>
      <c r="D2936" s="224" t="s">
        <v>2811</v>
      </c>
      <c r="E2936" s="189"/>
      <c r="F2936" s="209"/>
      <c r="G2936" s="209">
        <v>2</v>
      </c>
      <c r="H2936" s="209">
        <f t="shared" si="195"/>
        <v>2</v>
      </c>
      <c r="I2936" s="189"/>
      <c r="J2936" s="189">
        <f t="shared" si="194"/>
        <v>2</v>
      </c>
      <c r="K2936" s="189">
        <v>13.75</v>
      </c>
      <c r="L2936" s="189">
        <f t="shared" si="196"/>
        <v>27.5</v>
      </c>
      <c r="M2936" s="189"/>
      <c r="N2936" s="189">
        <f t="shared" si="197"/>
        <v>27.5</v>
      </c>
    </row>
    <row r="2937" spans="1:14">
      <c r="A2937" s="210" t="s">
        <v>2075</v>
      </c>
      <c r="B2937" s="210" t="s">
        <v>2685</v>
      </c>
      <c r="C2937" s="112">
        <v>9</v>
      </c>
      <c r="D2937" s="224" t="s">
        <v>2812</v>
      </c>
      <c r="E2937" s="189"/>
      <c r="F2937" s="209"/>
      <c r="G2937" s="209">
        <v>2</v>
      </c>
      <c r="H2937" s="209">
        <f t="shared" si="195"/>
        <v>2</v>
      </c>
      <c r="I2937" s="189"/>
      <c r="J2937" s="189">
        <f t="shared" si="194"/>
        <v>2</v>
      </c>
      <c r="K2937" s="189">
        <v>13.75</v>
      </c>
      <c r="L2937" s="189">
        <f t="shared" si="196"/>
        <v>27.5</v>
      </c>
      <c r="M2937" s="189"/>
      <c r="N2937" s="189">
        <f t="shared" si="197"/>
        <v>27.5</v>
      </c>
    </row>
    <row r="2938" spans="1:14">
      <c r="A2938" s="210" t="s">
        <v>2075</v>
      </c>
      <c r="B2938" s="210" t="s">
        <v>2685</v>
      </c>
      <c r="C2938" s="112">
        <v>9</v>
      </c>
      <c r="D2938" s="224" t="s">
        <v>2813</v>
      </c>
      <c r="E2938" s="189"/>
      <c r="F2938" s="209"/>
      <c r="G2938" s="209">
        <v>3.5</v>
      </c>
      <c r="H2938" s="209">
        <f t="shared" si="195"/>
        <v>3.5</v>
      </c>
      <c r="I2938" s="189"/>
      <c r="J2938" s="189">
        <f t="shared" si="194"/>
        <v>3.5</v>
      </c>
      <c r="K2938" s="189">
        <v>13.75</v>
      </c>
      <c r="L2938" s="189">
        <f t="shared" si="196"/>
        <v>48.13</v>
      </c>
      <c r="M2938" s="189"/>
      <c r="N2938" s="189">
        <f t="shared" si="197"/>
        <v>48.13</v>
      </c>
    </row>
    <row r="2939" spans="1:14">
      <c r="A2939" s="210" t="s">
        <v>2075</v>
      </c>
      <c r="B2939" s="210" t="s">
        <v>2685</v>
      </c>
      <c r="C2939" s="112">
        <v>9</v>
      </c>
      <c r="D2939" s="224" t="s">
        <v>2814</v>
      </c>
      <c r="E2939" s="189"/>
      <c r="F2939" s="209"/>
      <c r="G2939" s="209">
        <v>2.65</v>
      </c>
      <c r="H2939" s="209">
        <f t="shared" si="195"/>
        <v>2.65</v>
      </c>
      <c r="I2939" s="189"/>
      <c r="J2939" s="189">
        <f t="shared" si="194"/>
        <v>2.65</v>
      </c>
      <c r="K2939" s="189">
        <v>13.75</v>
      </c>
      <c r="L2939" s="189">
        <f t="shared" si="196"/>
        <v>36.44</v>
      </c>
      <c r="M2939" s="189"/>
      <c r="N2939" s="189">
        <f t="shared" si="197"/>
        <v>36.44</v>
      </c>
    </row>
    <row r="2940" spans="1:14">
      <c r="A2940" s="210" t="s">
        <v>2075</v>
      </c>
      <c r="B2940" s="210" t="s">
        <v>2685</v>
      </c>
      <c r="C2940" s="112">
        <v>9</v>
      </c>
      <c r="D2940" s="224" t="s">
        <v>2815</v>
      </c>
      <c r="E2940" s="189"/>
      <c r="F2940" s="209"/>
      <c r="G2940" s="209">
        <v>2.55</v>
      </c>
      <c r="H2940" s="209">
        <f t="shared" si="195"/>
        <v>2.55</v>
      </c>
      <c r="I2940" s="189"/>
      <c r="J2940" s="189">
        <f t="shared" si="194"/>
        <v>2.55</v>
      </c>
      <c r="K2940" s="189">
        <v>13.75</v>
      </c>
      <c r="L2940" s="189">
        <f t="shared" si="196"/>
        <v>35.06</v>
      </c>
      <c r="M2940" s="189"/>
      <c r="N2940" s="189">
        <f t="shared" si="197"/>
        <v>35.06</v>
      </c>
    </row>
    <row r="2941" spans="1:14">
      <c r="A2941" s="210" t="s">
        <v>2075</v>
      </c>
      <c r="B2941" s="210" t="s">
        <v>2685</v>
      </c>
      <c r="C2941" s="112">
        <v>9</v>
      </c>
      <c r="D2941" s="224" t="s">
        <v>2816</v>
      </c>
      <c r="E2941" s="189"/>
      <c r="F2941" s="209"/>
      <c r="G2941" s="209">
        <v>3.5</v>
      </c>
      <c r="H2941" s="209">
        <f t="shared" si="195"/>
        <v>3.5</v>
      </c>
      <c r="I2941" s="189"/>
      <c r="J2941" s="189">
        <f t="shared" si="194"/>
        <v>3.5</v>
      </c>
      <c r="K2941" s="189">
        <v>13.75</v>
      </c>
      <c r="L2941" s="189">
        <f t="shared" si="196"/>
        <v>48.13</v>
      </c>
      <c r="M2941" s="189"/>
      <c r="N2941" s="189">
        <f t="shared" si="197"/>
        <v>48.13</v>
      </c>
    </row>
    <row r="2942" spans="1:14">
      <c r="A2942" s="210" t="s">
        <v>2075</v>
      </c>
      <c r="B2942" s="210" t="s">
        <v>2685</v>
      </c>
      <c r="C2942" s="112">
        <v>9</v>
      </c>
      <c r="D2942" s="224" t="s">
        <v>2817</v>
      </c>
      <c r="E2942" s="189"/>
      <c r="F2942" s="209"/>
      <c r="G2942" s="209">
        <v>1.8</v>
      </c>
      <c r="H2942" s="209">
        <f t="shared" si="195"/>
        <v>1.8</v>
      </c>
      <c r="I2942" s="189"/>
      <c r="J2942" s="189">
        <f t="shared" si="194"/>
        <v>1.8</v>
      </c>
      <c r="K2942" s="189">
        <v>13.75</v>
      </c>
      <c r="L2942" s="189">
        <f t="shared" si="196"/>
        <v>24.75</v>
      </c>
      <c r="M2942" s="189"/>
      <c r="N2942" s="189">
        <f t="shared" si="197"/>
        <v>24.75</v>
      </c>
    </row>
    <row r="2943" spans="1:14">
      <c r="A2943" s="210" t="s">
        <v>2075</v>
      </c>
      <c r="B2943" s="210" t="s">
        <v>2685</v>
      </c>
      <c r="C2943" s="112">
        <v>9</v>
      </c>
      <c r="D2943" s="224" t="s">
        <v>2818</v>
      </c>
      <c r="E2943" s="189"/>
      <c r="F2943" s="209"/>
      <c r="G2943" s="209">
        <v>3.8</v>
      </c>
      <c r="H2943" s="209">
        <f t="shared" si="195"/>
        <v>3.8</v>
      </c>
      <c r="I2943" s="189"/>
      <c r="J2943" s="189">
        <f t="shared" si="194"/>
        <v>3.8</v>
      </c>
      <c r="K2943" s="189">
        <v>13.75</v>
      </c>
      <c r="L2943" s="189">
        <f t="shared" si="196"/>
        <v>52.25</v>
      </c>
      <c r="M2943" s="189"/>
      <c r="N2943" s="189">
        <f t="shared" si="197"/>
        <v>52.25</v>
      </c>
    </row>
    <row r="2944" spans="1:14">
      <c r="A2944" s="210" t="s">
        <v>2075</v>
      </c>
      <c r="B2944" s="210" t="s">
        <v>2685</v>
      </c>
      <c r="C2944" s="112">
        <v>9</v>
      </c>
      <c r="D2944" s="224" t="s">
        <v>2819</v>
      </c>
      <c r="E2944" s="189"/>
      <c r="F2944" s="209"/>
      <c r="G2944" s="209">
        <v>5.69</v>
      </c>
      <c r="H2944" s="209">
        <f t="shared" si="195"/>
        <v>5.69</v>
      </c>
      <c r="I2944" s="189"/>
      <c r="J2944" s="189">
        <f t="shared" si="194"/>
        <v>5.69</v>
      </c>
      <c r="K2944" s="189">
        <v>13.75</v>
      </c>
      <c r="L2944" s="189">
        <f t="shared" si="196"/>
        <v>78.24</v>
      </c>
      <c r="M2944" s="189"/>
      <c r="N2944" s="189">
        <f t="shared" si="197"/>
        <v>78.24</v>
      </c>
    </row>
    <row r="2945" spans="1:14">
      <c r="A2945" s="210" t="s">
        <v>2075</v>
      </c>
      <c r="B2945" s="210" t="s">
        <v>2685</v>
      </c>
      <c r="C2945" s="191">
        <v>10</v>
      </c>
      <c r="D2945" s="224" t="s">
        <v>2820</v>
      </c>
      <c r="E2945" s="189"/>
      <c r="F2945" s="209"/>
      <c r="G2945" s="209">
        <v>10.09</v>
      </c>
      <c r="H2945" s="209">
        <f t="shared" si="195"/>
        <v>10.09</v>
      </c>
      <c r="I2945" s="189"/>
      <c r="J2945" s="189">
        <f t="shared" si="194"/>
        <v>10.09</v>
      </c>
      <c r="K2945" s="189">
        <v>13.75</v>
      </c>
      <c r="L2945" s="189">
        <f t="shared" si="196"/>
        <v>138.74</v>
      </c>
      <c r="M2945" s="189"/>
      <c r="N2945" s="189">
        <f t="shared" si="197"/>
        <v>138.74</v>
      </c>
    </row>
    <row r="2946" spans="1:14">
      <c r="A2946" s="210" t="s">
        <v>2075</v>
      </c>
      <c r="B2946" s="210" t="s">
        <v>2685</v>
      </c>
      <c r="C2946" s="191">
        <v>10</v>
      </c>
      <c r="D2946" s="224" t="s">
        <v>2821</v>
      </c>
      <c r="E2946" s="189"/>
      <c r="F2946" s="209"/>
      <c r="G2946" s="209">
        <v>14.11</v>
      </c>
      <c r="H2946" s="209">
        <f t="shared" si="195"/>
        <v>14.11</v>
      </c>
      <c r="I2946" s="189"/>
      <c r="J2946" s="189">
        <f t="shared" si="194"/>
        <v>14.11</v>
      </c>
      <c r="K2946" s="189">
        <v>13.75</v>
      </c>
      <c r="L2946" s="189">
        <f t="shared" si="196"/>
        <v>194.01</v>
      </c>
      <c r="M2946" s="189"/>
      <c r="N2946" s="189">
        <f t="shared" si="197"/>
        <v>194.01</v>
      </c>
    </row>
    <row r="2947" spans="1:14">
      <c r="A2947" s="210" t="s">
        <v>2075</v>
      </c>
      <c r="B2947" s="210" t="s">
        <v>2685</v>
      </c>
      <c r="C2947" s="191">
        <v>10</v>
      </c>
      <c r="D2947" s="224" t="s">
        <v>2822</v>
      </c>
      <c r="E2947" s="189"/>
      <c r="F2947" s="209"/>
      <c r="G2947" s="209">
        <v>12.1</v>
      </c>
      <c r="H2947" s="209">
        <f t="shared" si="195"/>
        <v>12.1</v>
      </c>
      <c r="I2947" s="189"/>
      <c r="J2947" s="189">
        <f t="shared" si="194"/>
        <v>12.1</v>
      </c>
      <c r="K2947" s="189">
        <v>13.75</v>
      </c>
      <c r="L2947" s="189">
        <f t="shared" si="196"/>
        <v>166.38</v>
      </c>
      <c r="M2947" s="189"/>
      <c r="N2947" s="189">
        <f t="shared" si="197"/>
        <v>166.38</v>
      </c>
    </row>
    <row r="2948" spans="1:14">
      <c r="A2948" s="210" t="s">
        <v>2075</v>
      </c>
      <c r="B2948" s="210" t="s">
        <v>2685</v>
      </c>
      <c r="C2948" s="191">
        <v>10</v>
      </c>
      <c r="D2948" s="224" t="s">
        <v>2823</v>
      </c>
      <c r="E2948" s="189"/>
      <c r="F2948" s="209"/>
      <c r="G2948" s="209">
        <v>12.1</v>
      </c>
      <c r="H2948" s="209">
        <f t="shared" si="195"/>
        <v>12.1</v>
      </c>
      <c r="I2948" s="189"/>
      <c r="J2948" s="189">
        <f t="shared" si="194"/>
        <v>12.1</v>
      </c>
      <c r="K2948" s="189">
        <v>13.75</v>
      </c>
      <c r="L2948" s="189">
        <f t="shared" si="196"/>
        <v>166.38</v>
      </c>
      <c r="M2948" s="189"/>
      <c r="N2948" s="189">
        <f t="shared" si="197"/>
        <v>166.38</v>
      </c>
    </row>
    <row r="2949" spans="1:14">
      <c r="A2949" s="210" t="s">
        <v>2075</v>
      </c>
      <c r="B2949" s="210" t="s">
        <v>2685</v>
      </c>
      <c r="C2949" s="191">
        <v>10</v>
      </c>
      <c r="D2949" s="224" t="s">
        <v>2824</v>
      </c>
      <c r="E2949" s="189"/>
      <c r="F2949" s="209"/>
      <c r="G2949" s="209">
        <v>22.17</v>
      </c>
      <c r="H2949" s="209">
        <f t="shared" si="195"/>
        <v>22.17</v>
      </c>
      <c r="I2949" s="189"/>
      <c r="J2949" s="189">
        <f t="shared" si="194"/>
        <v>22.17</v>
      </c>
      <c r="K2949" s="189">
        <v>13.75</v>
      </c>
      <c r="L2949" s="189">
        <f t="shared" si="196"/>
        <v>304.84</v>
      </c>
      <c r="M2949" s="189"/>
      <c r="N2949" s="189">
        <f t="shared" si="197"/>
        <v>304.84</v>
      </c>
    </row>
    <row r="2950" spans="1:14">
      <c r="A2950" s="210" t="s">
        <v>2075</v>
      </c>
      <c r="B2950" s="210" t="s">
        <v>2685</v>
      </c>
      <c r="C2950" s="191">
        <v>10</v>
      </c>
      <c r="D2950" s="224" t="s">
        <v>2825</v>
      </c>
      <c r="E2950" s="189"/>
      <c r="F2950" s="209"/>
      <c r="G2950" s="209">
        <v>6.05</v>
      </c>
      <c r="H2950" s="209">
        <f t="shared" si="195"/>
        <v>6.05</v>
      </c>
      <c r="I2950" s="189"/>
      <c r="J2950" s="189">
        <f t="shared" si="194"/>
        <v>6.05</v>
      </c>
      <c r="K2950" s="189">
        <v>13.75</v>
      </c>
      <c r="L2950" s="189">
        <f t="shared" si="196"/>
        <v>83.19</v>
      </c>
      <c r="M2950" s="189"/>
      <c r="N2950" s="189">
        <f t="shared" si="197"/>
        <v>83.19</v>
      </c>
    </row>
    <row r="2951" spans="1:14">
      <c r="A2951" s="210" t="s">
        <v>2075</v>
      </c>
      <c r="B2951" s="210" t="s">
        <v>2685</v>
      </c>
      <c r="C2951" s="191">
        <v>10</v>
      </c>
      <c r="D2951" s="224" t="s">
        <v>2826</v>
      </c>
      <c r="E2951" s="189"/>
      <c r="F2951" s="209"/>
      <c r="G2951" s="209">
        <v>6.05</v>
      </c>
      <c r="H2951" s="209">
        <f t="shared" si="195"/>
        <v>6.05</v>
      </c>
      <c r="I2951" s="189"/>
      <c r="J2951" s="189">
        <f t="shared" si="194"/>
        <v>6.05</v>
      </c>
      <c r="K2951" s="189">
        <v>13.75</v>
      </c>
      <c r="L2951" s="189">
        <f t="shared" si="196"/>
        <v>83.19</v>
      </c>
      <c r="M2951" s="189"/>
      <c r="N2951" s="189">
        <f t="shared" si="197"/>
        <v>83.19</v>
      </c>
    </row>
    <row r="2952" spans="1:14">
      <c r="A2952" s="210" t="s">
        <v>2075</v>
      </c>
      <c r="B2952" s="210" t="s">
        <v>2685</v>
      </c>
      <c r="C2952" s="191">
        <v>10</v>
      </c>
      <c r="D2952" s="224" t="s">
        <v>2827</v>
      </c>
      <c r="E2952" s="189"/>
      <c r="F2952" s="209"/>
      <c r="G2952" s="209">
        <v>4.03</v>
      </c>
      <c r="H2952" s="209">
        <f t="shared" si="195"/>
        <v>4.03</v>
      </c>
      <c r="I2952" s="189"/>
      <c r="J2952" s="189">
        <f t="shared" si="194"/>
        <v>4.03</v>
      </c>
      <c r="K2952" s="189">
        <v>13.75</v>
      </c>
      <c r="L2952" s="189">
        <f t="shared" si="196"/>
        <v>55.41</v>
      </c>
      <c r="M2952" s="189"/>
      <c r="N2952" s="189">
        <f t="shared" si="197"/>
        <v>55.41</v>
      </c>
    </row>
    <row r="2953" spans="1:14">
      <c r="A2953" s="210" t="s">
        <v>2075</v>
      </c>
      <c r="B2953" s="210" t="s">
        <v>2685</v>
      </c>
      <c r="C2953" s="191">
        <v>10</v>
      </c>
      <c r="D2953" s="224" t="s">
        <v>2828</v>
      </c>
      <c r="E2953" s="189"/>
      <c r="F2953" s="209"/>
      <c r="G2953" s="209">
        <v>12.1</v>
      </c>
      <c r="H2953" s="209">
        <f t="shared" si="195"/>
        <v>12.1</v>
      </c>
      <c r="I2953" s="189"/>
      <c r="J2953" s="189">
        <f t="shared" si="194"/>
        <v>12.1</v>
      </c>
      <c r="K2953" s="189">
        <v>13.75</v>
      </c>
      <c r="L2953" s="189">
        <f t="shared" si="196"/>
        <v>166.38</v>
      </c>
      <c r="M2953" s="189"/>
      <c r="N2953" s="189">
        <f t="shared" si="197"/>
        <v>166.38</v>
      </c>
    </row>
    <row r="2954" spans="1:14">
      <c r="A2954" s="210" t="s">
        <v>2075</v>
      </c>
      <c r="B2954" s="210" t="s">
        <v>2685</v>
      </c>
      <c r="C2954" s="191">
        <v>10</v>
      </c>
      <c r="D2954" s="224" t="s">
        <v>2829</v>
      </c>
      <c r="E2954" s="189"/>
      <c r="F2954" s="209"/>
      <c r="G2954" s="209">
        <v>8.07</v>
      </c>
      <c r="H2954" s="209">
        <f t="shared" si="195"/>
        <v>8.07</v>
      </c>
      <c r="I2954" s="189"/>
      <c r="J2954" s="189">
        <f t="shared" si="194"/>
        <v>8.07</v>
      </c>
      <c r="K2954" s="189">
        <v>13.75</v>
      </c>
      <c r="L2954" s="189">
        <f t="shared" si="196"/>
        <v>110.96</v>
      </c>
      <c r="M2954" s="189"/>
      <c r="N2954" s="189">
        <f t="shared" si="197"/>
        <v>110.96</v>
      </c>
    </row>
    <row r="2955" spans="1:14">
      <c r="A2955" s="210" t="s">
        <v>2075</v>
      </c>
      <c r="B2955" s="210" t="s">
        <v>2685</v>
      </c>
      <c r="C2955" s="191">
        <v>10</v>
      </c>
      <c r="D2955" s="224" t="s">
        <v>2830</v>
      </c>
      <c r="E2955" s="189"/>
      <c r="F2955" s="209"/>
      <c r="G2955" s="209">
        <v>8.07</v>
      </c>
      <c r="H2955" s="209">
        <f t="shared" si="195"/>
        <v>8.07</v>
      </c>
      <c r="I2955" s="189"/>
      <c r="J2955" s="189">
        <f t="shared" si="194"/>
        <v>8.07</v>
      </c>
      <c r="K2955" s="189">
        <v>13.75</v>
      </c>
      <c r="L2955" s="189">
        <f t="shared" si="196"/>
        <v>110.96</v>
      </c>
      <c r="M2955" s="189"/>
      <c r="N2955" s="189">
        <f t="shared" si="197"/>
        <v>110.96</v>
      </c>
    </row>
    <row r="2956" spans="1:14">
      <c r="A2956" s="210" t="s">
        <v>2075</v>
      </c>
      <c r="B2956" s="210" t="s">
        <v>2685</v>
      </c>
      <c r="C2956" s="191">
        <v>10</v>
      </c>
      <c r="D2956" s="224" t="s">
        <v>2831</v>
      </c>
      <c r="E2956" s="189"/>
      <c r="F2956" s="209"/>
      <c r="G2956" s="209">
        <v>10.09</v>
      </c>
      <c r="H2956" s="209">
        <f t="shared" si="195"/>
        <v>10.09</v>
      </c>
      <c r="I2956" s="189"/>
      <c r="J2956" s="189">
        <f t="shared" si="194"/>
        <v>10.09</v>
      </c>
      <c r="K2956" s="189">
        <v>13.75</v>
      </c>
      <c r="L2956" s="189">
        <f t="shared" si="196"/>
        <v>138.74</v>
      </c>
      <c r="M2956" s="189"/>
      <c r="N2956" s="189">
        <f t="shared" si="197"/>
        <v>138.74</v>
      </c>
    </row>
    <row r="2957" spans="1:14">
      <c r="A2957" s="210" t="s">
        <v>2075</v>
      </c>
      <c r="B2957" s="210" t="s">
        <v>2685</v>
      </c>
      <c r="C2957" s="191">
        <v>10</v>
      </c>
      <c r="D2957" s="224" t="s">
        <v>2832</v>
      </c>
      <c r="E2957" s="189"/>
      <c r="F2957" s="209"/>
      <c r="G2957" s="209">
        <v>8.07</v>
      </c>
      <c r="H2957" s="209">
        <f t="shared" si="195"/>
        <v>8.07</v>
      </c>
      <c r="I2957" s="189"/>
      <c r="J2957" s="189">
        <f t="shared" si="194"/>
        <v>8.07</v>
      </c>
      <c r="K2957" s="189">
        <v>13.75</v>
      </c>
      <c r="L2957" s="189">
        <f t="shared" si="196"/>
        <v>110.96</v>
      </c>
      <c r="M2957" s="189"/>
      <c r="N2957" s="189">
        <f t="shared" si="197"/>
        <v>110.96</v>
      </c>
    </row>
    <row r="2958" spans="1:14">
      <c r="A2958" s="210" t="s">
        <v>2075</v>
      </c>
      <c r="B2958" s="210" t="s">
        <v>2685</v>
      </c>
      <c r="C2958" s="191">
        <v>10</v>
      </c>
      <c r="D2958" s="224" t="s">
        <v>2833</v>
      </c>
      <c r="E2958" s="189"/>
      <c r="F2958" s="209"/>
      <c r="G2958" s="209">
        <v>8.07</v>
      </c>
      <c r="H2958" s="209">
        <f t="shared" si="195"/>
        <v>8.07</v>
      </c>
      <c r="I2958" s="189"/>
      <c r="J2958" s="189">
        <f t="shared" si="194"/>
        <v>8.07</v>
      </c>
      <c r="K2958" s="189">
        <v>13.75</v>
      </c>
      <c r="L2958" s="189">
        <f t="shared" si="196"/>
        <v>110.96</v>
      </c>
      <c r="M2958" s="189"/>
      <c r="N2958" s="189">
        <f t="shared" si="197"/>
        <v>110.96</v>
      </c>
    </row>
    <row r="2959" spans="1:14">
      <c r="A2959" s="210" t="s">
        <v>2075</v>
      </c>
      <c r="B2959" s="210" t="s">
        <v>2685</v>
      </c>
      <c r="C2959" s="191">
        <v>10</v>
      </c>
      <c r="D2959" s="224" t="s">
        <v>2834</v>
      </c>
      <c r="E2959" s="189"/>
      <c r="F2959" s="209"/>
      <c r="G2959" s="209">
        <v>10.09</v>
      </c>
      <c r="H2959" s="209">
        <f t="shared" si="195"/>
        <v>10.09</v>
      </c>
      <c r="I2959" s="189"/>
      <c r="J2959" s="189">
        <f t="shared" si="194"/>
        <v>10.09</v>
      </c>
      <c r="K2959" s="189">
        <v>13.75</v>
      </c>
      <c r="L2959" s="189">
        <f t="shared" si="196"/>
        <v>138.74</v>
      </c>
      <c r="M2959" s="189"/>
      <c r="N2959" s="189">
        <f t="shared" si="197"/>
        <v>138.74</v>
      </c>
    </row>
    <row r="2960" spans="1:14">
      <c r="A2960" s="210" t="s">
        <v>2075</v>
      </c>
      <c r="B2960" s="210" t="s">
        <v>2685</v>
      </c>
      <c r="C2960" s="191">
        <v>10</v>
      </c>
      <c r="D2960" s="224" t="s">
        <v>2835</v>
      </c>
      <c r="E2960" s="189"/>
      <c r="F2960" s="209"/>
      <c r="G2960" s="209">
        <v>8.07</v>
      </c>
      <c r="H2960" s="209">
        <f t="shared" si="195"/>
        <v>8.07</v>
      </c>
      <c r="I2960" s="189"/>
      <c r="J2960" s="189">
        <f t="shared" si="194"/>
        <v>8.07</v>
      </c>
      <c r="K2960" s="189">
        <v>13.75</v>
      </c>
      <c r="L2960" s="189">
        <f t="shared" si="196"/>
        <v>110.96</v>
      </c>
      <c r="M2960" s="189"/>
      <c r="N2960" s="189">
        <f t="shared" si="197"/>
        <v>110.96</v>
      </c>
    </row>
    <row r="2961" spans="1:14">
      <c r="A2961" s="210" t="s">
        <v>2075</v>
      </c>
      <c r="B2961" s="210" t="s">
        <v>2685</v>
      </c>
      <c r="C2961" s="191">
        <v>10</v>
      </c>
      <c r="D2961" s="224" t="s">
        <v>2836</v>
      </c>
      <c r="E2961" s="189"/>
      <c r="F2961" s="209"/>
      <c r="G2961" s="209">
        <v>8.07</v>
      </c>
      <c r="H2961" s="209">
        <f t="shared" si="195"/>
        <v>8.07</v>
      </c>
      <c r="I2961" s="189"/>
      <c r="J2961" s="189">
        <f t="shared" si="194"/>
        <v>8.07</v>
      </c>
      <c r="K2961" s="189">
        <v>13.75</v>
      </c>
      <c r="L2961" s="189">
        <f t="shared" si="196"/>
        <v>110.96</v>
      </c>
      <c r="M2961" s="189"/>
      <c r="N2961" s="189">
        <f t="shared" si="197"/>
        <v>110.96</v>
      </c>
    </row>
    <row r="2962" spans="1:14">
      <c r="A2962" s="210" t="s">
        <v>2075</v>
      </c>
      <c r="B2962" s="210" t="s">
        <v>2685</v>
      </c>
      <c r="C2962" s="191">
        <v>10</v>
      </c>
      <c r="D2962" s="224" t="s">
        <v>2814</v>
      </c>
      <c r="E2962" s="189"/>
      <c r="F2962" s="209"/>
      <c r="G2962" s="209">
        <v>10.09</v>
      </c>
      <c r="H2962" s="209">
        <f t="shared" si="195"/>
        <v>10.09</v>
      </c>
      <c r="I2962" s="189"/>
      <c r="J2962" s="189">
        <f t="shared" si="194"/>
        <v>10.09</v>
      </c>
      <c r="K2962" s="189">
        <v>13.75</v>
      </c>
      <c r="L2962" s="189">
        <f t="shared" si="196"/>
        <v>138.74</v>
      </c>
      <c r="M2962" s="189"/>
      <c r="N2962" s="189">
        <f t="shared" si="197"/>
        <v>138.74</v>
      </c>
    </row>
    <row r="2963" spans="1:14">
      <c r="A2963" s="210" t="s">
        <v>2075</v>
      </c>
      <c r="B2963" s="210" t="s">
        <v>2685</v>
      </c>
      <c r="C2963" s="191">
        <v>10</v>
      </c>
      <c r="D2963" s="224" t="s">
        <v>2837</v>
      </c>
      <c r="E2963" s="189"/>
      <c r="F2963" s="209"/>
      <c r="G2963" s="209">
        <v>12.1</v>
      </c>
      <c r="H2963" s="209">
        <f t="shared" si="195"/>
        <v>12.1</v>
      </c>
      <c r="I2963" s="189"/>
      <c r="J2963" s="189">
        <f t="shared" si="194"/>
        <v>12.1</v>
      </c>
      <c r="K2963" s="189">
        <v>13.75</v>
      </c>
      <c r="L2963" s="189">
        <f t="shared" si="196"/>
        <v>166.38</v>
      </c>
      <c r="M2963" s="189"/>
      <c r="N2963" s="189">
        <f t="shared" si="197"/>
        <v>166.38</v>
      </c>
    </row>
    <row r="2964" spans="1:14">
      <c r="A2964" s="210" t="s">
        <v>2075</v>
      </c>
      <c r="B2964" s="210" t="s">
        <v>2685</v>
      </c>
      <c r="C2964" s="191">
        <v>10</v>
      </c>
      <c r="D2964" s="224" t="s">
        <v>2838</v>
      </c>
      <c r="E2964" s="189"/>
      <c r="F2964" s="209"/>
      <c r="G2964" s="209">
        <v>14.11</v>
      </c>
      <c r="H2964" s="209">
        <f t="shared" si="195"/>
        <v>14.11</v>
      </c>
      <c r="I2964" s="189"/>
      <c r="J2964" s="189">
        <f t="shared" si="194"/>
        <v>14.11</v>
      </c>
      <c r="K2964" s="189">
        <v>13.75</v>
      </c>
      <c r="L2964" s="189">
        <f t="shared" si="196"/>
        <v>194.01</v>
      </c>
      <c r="M2964" s="189"/>
      <c r="N2964" s="189">
        <f t="shared" si="197"/>
        <v>194.01</v>
      </c>
    </row>
    <row r="2965" spans="1:14">
      <c r="A2965" s="210" t="s">
        <v>2075</v>
      </c>
      <c r="B2965" s="210" t="s">
        <v>2685</v>
      </c>
      <c r="C2965" s="191">
        <v>10</v>
      </c>
      <c r="D2965" s="224" t="s">
        <v>2839</v>
      </c>
      <c r="E2965" s="189"/>
      <c r="F2965" s="209"/>
      <c r="G2965" s="209">
        <v>10.09</v>
      </c>
      <c r="H2965" s="209">
        <f t="shared" si="195"/>
        <v>10.09</v>
      </c>
      <c r="I2965" s="189"/>
      <c r="J2965" s="189">
        <f t="shared" si="194"/>
        <v>10.09</v>
      </c>
      <c r="K2965" s="189">
        <v>13.75</v>
      </c>
      <c r="L2965" s="189">
        <f t="shared" si="196"/>
        <v>138.74</v>
      </c>
      <c r="M2965" s="189"/>
      <c r="N2965" s="189">
        <f t="shared" si="197"/>
        <v>138.74</v>
      </c>
    </row>
    <row r="2966" spans="1:14">
      <c r="A2966" s="210" t="s">
        <v>2075</v>
      </c>
      <c r="B2966" s="210" t="s">
        <v>2685</v>
      </c>
      <c r="C2966" s="191">
        <v>10</v>
      </c>
      <c r="D2966" s="224" t="s">
        <v>2714</v>
      </c>
      <c r="E2966" s="189"/>
      <c r="F2966" s="209"/>
      <c r="G2966" s="209">
        <v>18.15</v>
      </c>
      <c r="H2966" s="209">
        <f t="shared" si="195"/>
        <v>18.15</v>
      </c>
      <c r="I2966" s="189"/>
      <c r="J2966" s="189">
        <f t="shared" si="194"/>
        <v>18.15</v>
      </c>
      <c r="K2966" s="189">
        <v>13.75</v>
      </c>
      <c r="L2966" s="189">
        <f t="shared" si="196"/>
        <v>249.56</v>
      </c>
      <c r="M2966" s="189"/>
      <c r="N2966" s="189">
        <f t="shared" si="197"/>
        <v>249.56</v>
      </c>
    </row>
    <row r="2967" spans="1:14">
      <c r="A2967" s="210" t="s">
        <v>2075</v>
      </c>
      <c r="B2967" s="210" t="s">
        <v>2685</v>
      </c>
      <c r="C2967" s="191">
        <v>10</v>
      </c>
      <c r="D2967" s="224" t="s">
        <v>2840</v>
      </c>
      <c r="E2967" s="189"/>
      <c r="F2967" s="209"/>
      <c r="G2967" s="209">
        <v>10.09</v>
      </c>
      <c r="H2967" s="209">
        <f t="shared" si="195"/>
        <v>10.09</v>
      </c>
      <c r="I2967" s="189"/>
      <c r="J2967" s="189">
        <f t="shared" si="194"/>
        <v>10.09</v>
      </c>
      <c r="K2967" s="189">
        <v>13.75</v>
      </c>
      <c r="L2967" s="189">
        <f t="shared" si="196"/>
        <v>138.74</v>
      </c>
      <c r="M2967" s="189"/>
      <c r="N2967" s="189">
        <f t="shared" si="197"/>
        <v>138.74</v>
      </c>
    </row>
    <row r="2968" spans="1:14">
      <c r="A2968" s="210" t="s">
        <v>2075</v>
      </c>
      <c r="B2968" s="210" t="s">
        <v>2685</v>
      </c>
      <c r="C2968" s="191">
        <v>10</v>
      </c>
      <c r="D2968" s="224" t="s">
        <v>2841</v>
      </c>
      <c r="E2968" s="189"/>
      <c r="F2968" s="209"/>
      <c r="G2968" s="209">
        <v>8.07</v>
      </c>
      <c r="H2968" s="209">
        <f t="shared" si="195"/>
        <v>8.07</v>
      </c>
      <c r="I2968" s="189"/>
      <c r="J2968" s="189">
        <f t="shared" si="194"/>
        <v>8.07</v>
      </c>
      <c r="K2968" s="189">
        <v>13.75</v>
      </c>
      <c r="L2968" s="189">
        <f t="shared" si="196"/>
        <v>110.96</v>
      </c>
      <c r="M2968" s="189"/>
      <c r="N2968" s="189">
        <f t="shared" si="197"/>
        <v>110.96</v>
      </c>
    </row>
    <row r="2969" spans="1:14">
      <c r="A2969" s="210" t="s">
        <v>2075</v>
      </c>
      <c r="B2969" s="210" t="s">
        <v>2685</v>
      </c>
      <c r="C2969" s="191">
        <v>10</v>
      </c>
      <c r="D2969" s="224" t="s">
        <v>2842</v>
      </c>
      <c r="E2969" s="189"/>
      <c r="F2969" s="209"/>
      <c r="G2969" s="209">
        <v>8.07</v>
      </c>
      <c r="H2969" s="209">
        <f t="shared" si="195"/>
        <v>8.07</v>
      </c>
      <c r="I2969" s="189"/>
      <c r="J2969" s="189">
        <f t="shared" si="194"/>
        <v>8.07</v>
      </c>
      <c r="K2969" s="189">
        <v>13.75</v>
      </c>
      <c r="L2969" s="189">
        <f t="shared" si="196"/>
        <v>110.96</v>
      </c>
      <c r="M2969" s="189"/>
      <c r="N2969" s="189">
        <f t="shared" si="197"/>
        <v>110.96</v>
      </c>
    </row>
    <row r="2970" spans="1:14">
      <c r="A2970" s="210" t="s">
        <v>2075</v>
      </c>
      <c r="B2970" s="210" t="s">
        <v>2685</v>
      </c>
      <c r="C2970" s="191">
        <v>10</v>
      </c>
      <c r="D2970" s="224" t="s">
        <v>2843</v>
      </c>
      <c r="E2970" s="189"/>
      <c r="F2970" s="209"/>
      <c r="G2970" s="209">
        <v>10.09</v>
      </c>
      <c r="H2970" s="209">
        <f t="shared" si="195"/>
        <v>10.09</v>
      </c>
      <c r="I2970" s="189"/>
      <c r="J2970" s="189">
        <f t="shared" si="194"/>
        <v>10.09</v>
      </c>
      <c r="K2970" s="189">
        <v>13.75</v>
      </c>
      <c r="L2970" s="189">
        <f t="shared" si="196"/>
        <v>138.74</v>
      </c>
      <c r="M2970" s="189"/>
      <c r="N2970" s="189">
        <f t="shared" si="197"/>
        <v>138.74</v>
      </c>
    </row>
    <row r="2971" spans="1:14">
      <c r="A2971" s="210" t="s">
        <v>2075</v>
      </c>
      <c r="B2971" s="210" t="s">
        <v>2685</v>
      </c>
      <c r="C2971" s="191">
        <v>10</v>
      </c>
      <c r="D2971" s="224" t="s">
        <v>2844</v>
      </c>
      <c r="E2971" s="189"/>
      <c r="F2971" s="209"/>
      <c r="G2971" s="209">
        <v>10.09</v>
      </c>
      <c r="H2971" s="209">
        <f t="shared" si="195"/>
        <v>10.09</v>
      </c>
      <c r="I2971" s="189"/>
      <c r="J2971" s="189">
        <f t="shared" si="194"/>
        <v>10.09</v>
      </c>
      <c r="K2971" s="189">
        <v>13.75</v>
      </c>
      <c r="L2971" s="189">
        <f t="shared" si="196"/>
        <v>138.74</v>
      </c>
      <c r="M2971" s="189"/>
      <c r="N2971" s="189">
        <f t="shared" si="197"/>
        <v>138.74</v>
      </c>
    </row>
    <row r="2972" spans="1:14">
      <c r="A2972" s="210" t="s">
        <v>2075</v>
      </c>
      <c r="B2972" s="210" t="s">
        <v>2685</v>
      </c>
      <c r="C2972" s="191">
        <v>10</v>
      </c>
      <c r="D2972" s="224" t="s">
        <v>2845</v>
      </c>
      <c r="E2972" s="189"/>
      <c r="F2972" s="209"/>
      <c r="G2972" s="209">
        <v>6.05</v>
      </c>
      <c r="H2972" s="209">
        <f t="shared" si="195"/>
        <v>6.05</v>
      </c>
      <c r="I2972" s="189"/>
      <c r="J2972" s="189">
        <f t="shared" si="194"/>
        <v>6.05</v>
      </c>
      <c r="K2972" s="189">
        <v>13.75</v>
      </c>
      <c r="L2972" s="189">
        <f t="shared" si="196"/>
        <v>83.19</v>
      </c>
      <c r="M2972" s="189"/>
      <c r="N2972" s="189">
        <f t="shared" si="197"/>
        <v>83.19</v>
      </c>
    </row>
    <row r="2973" spans="1:14">
      <c r="A2973" s="210" t="s">
        <v>2075</v>
      </c>
      <c r="B2973" s="210" t="s">
        <v>2685</v>
      </c>
      <c r="C2973" s="191">
        <v>10</v>
      </c>
      <c r="D2973" s="224" t="s">
        <v>2846</v>
      </c>
      <c r="E2973" s="189"/>
      <c r="F2973" s="209"/>
      <c r="G2973" s="209">
        <v>6.05</v>
      </c>
      <c r="H2973" s="209">
        <f t="shared" si="195"/>
        <v>6.05</v>
      </c>
      <c r="I2973" s="189"/>
      <c r="J2973" s="189">
        <f t="shared" si="194"/>
        <v>6.05</v>
      </c>
      <c r="K2973" s="189">
        <v>13.75</v>
      </c>
      <c r="L2973" s="189">
        <f t="shared" si="196"/>
        <v>83.19</v>
      </c>
      <c r="M2973" s="189"/>
      <c r="N2973" s="189">
        <f t="shared" si="197"/>
        <v>83.19</v>
      </c>
    </row>
    <row r="2974" spans="1:14">
      <c r="A2974" s="210" t="s">
        <v>2075</v>
      </c>
      <c r="B2974" s="210" t="s">
        <v>2685</v>
      </c>
      <c r="C2974" s="191">
        <v>10</v>
      </c>
      <c r="D2974" s="191" t="s">
        <v>2847</v>
      </c>
      <c r="E2974" s="189"/>
      <c r="F2974" s="209"/>
      <c r="G2974" s="209">
        <v>6.05</v>
      </c>
      <c r="H2974" s="209">
        <f t="shared" si="195"/>
        <v>6.05</v>
      </c>
      <c r="I2974" s="189"/>
      <c r="J2974" s="189">
        <f t="shared" si="194"/>
        <v>6.05</v>
      </c>
      <c r="K2974" s="189">
        <v>13.75</v>
      </c>
      <c r="L2974" s="189">
        <f t="shared" si="196"/>
        <v>83.19</v>
      </c>
      <c r="M2974" s="189"/>
      <c r="N2974" s="189">
        <f t="shared" si="197"/>
        <v>83.19</v>
      </c>
    </row>
    <row r="2975" spans="1:14">
      <c r="A2975" s="210" t="s">
        <v>2075</v>
      </c>
      <c r="B2975" s="191" t="s">
        <v>2848</v>
      </c>
      <c r="C2975" s="191">
        <v>1</v>
      </c>
      <c r="D2975" s="225" t="s">
        <v>2849</v>
      </c>
      <c r="E2975" s="189"/>
      <c r="F2975" s="209"/>
      <c r="G2975" s="209">
        <v>5.09</v>
      </c>
      <c r="H2975" s="209">
        <f t="shared" si="195"/>
        <v>5.09</v>
      </c>
      <c r="I2975" s="189"/>
      <c r="J2975" s="189">
        <f t="shared" si="194"/>
        <v>5.09</v>
      </c>
      <c r="K2975" s="189">
        <v>13.75</v>
      </c>
      <c r="L2975" s="189">
        <f t="shared" si="196"/>
        <v>69.99</v>
      </c>
      <c r="M2975" s="189"/>
      <c r="N2975" s="189">
        <f t="shared" si="197"/>
        <v>69.99</v>
      </c>
    </row>
    <row r="2976" spans="1:14">
      <c r="A2976" s="210" t="s">
        <v>2075</v>
      </c>
      <c r="B2976" s="191" t="s">
        <v>2848</v>
      </c>
      <c r="C2976" s="191">
        <v>1</v>
      </c>
      <c r="D2976" s="225" t="s">
        <v>2850</v>
      </c>
      <c r="E2976" s="189"/>
      <c r="F2976" s="209"/>
      <c r="G2976" s="209">
        <v>5.74</v>
      </c>
      <c r="H2976" s="209">
        <f t="shared" si="195"/>
        <v>5.74</v>
      </c>
      <c r="I2976" s="189"/>
      <c r="J2976" s="189">
        <f t="shared" si="194"/>
        <v>5.74</v>
      </c>
      <c r="K2976" s="189">
        <v>13.75</v>
      </c>
      <c r="L2976" s="189">
        <f t="shared" si="196"/>
        <v>78.93</v>
      </c>
      <c r="M2976" s="189"/>
      <c r="N2976" s="189">
        <f t="shared" si="197"/>
        <v>78.93</v>
      </c>
    </row>
    <row r="2977" spans="1:14">
      <c r="A2977" s="210" t="s">
        <v>2075</v>
      </c>
      <c r="B2977" s="191" t="s">
        <v>2848</v>
      </c>
      <c r="C2977" s="191">
        <v>1</v>
      </c>
      <c r="D2977" s="225" t="s">
        <v>2851</v>
      </c>
      <c r="E2977" s="189"/>
      <c r="F2977" s="209"/>
      <c r="G2977" s="209">
        <v>1.96</v>
      </c>
      <c r="H2977" s="209">
        <f t="shared" si="195"/>
        <v>1.96</v>
      </c>
      <c r="I2977" s="189"/>
      <c r="J2977" s="189">
        <f t="shared" si="194"/>
        <v>1.96</v>
      </c>
      <c r="K2977" s="189">
        <v>13.75</v>
      </c>
      <c r="L2977" s="189">
        <f t="shared" si="196"/>
        <v>26.95</v>
      </c>
      <c r="M2977" s="189"/>
      <c r="N2977" s="189">
        <f t="shared" si="197"/>
        <v>26.95</v>
      </c>
    </row>
    <row r="2978" spans="1:14">
      <c r="A2978" s="210" t="s">
        <v>2075</v>
      </c>
      <c r="B2978" s="191" t="s">
        <v>2848</v>
      </c>
      <c r="C2978" s="191">
        <v>1</v>
      </c>
      <c r="D2978" s="225" t="s">
        <v>2852</v>
      </c>
      <c r="E2978" s="189"/>
      <c r="F2978" s="209"/>
      <c r="G2978" s="209">
        <v>7.6</v>
      </c>
      <c r="H2978" s="209">
        <f t="shared" si="195"/>
        <v>7.6</v>
      </c>
      <c r="I2978" s="189"/>
      <c r="J2978" s="189">
        <f t="shared" si="194"/>
        <v>7.6</v>
      </c>
      <c r="K2978" s="189">
        <v>13.75</v>
      </c>
      <c r="L2978" s="189">
        <f t="shared" si="196"/>
        <v>104.5</v>
      </c>
      <c r="M2978" s="189"/>
      <c r="N2978" s="189">
        <f t="shared" si="197"/>
        <v>104.5</v>
      </c>
    </row>
    <row r="2979" spans="1:14">
      <c r="A2979" s="210" t="s">
        <v>2075</v>
      </c>
      <c r="B2979" s="191" t="s">
        <v>2848</v>
      </c>
      <c r="C2979" s="191">
        <v>1</v>
      </c>
      <c r="D2979" s="225" t="s">
        <v>2853</v>
      </c>
      <c r="E2979" s="189"/>
      <c r="F2979" s="209"/>
      <c r="G2979" s="209">
        <v>0.68</v>
      </c>
      <c r="H2979" s="209">
        <f t="shared" si="195"/>
        <v>0.68</v>
      </c>
      <c r="I2979" s="189"/>
      <c r="J2979" s="189">
        <f t="shared" si="194"/>
        <v>0.68</v>
      </c>
      <c r="K2979" s="189">
        <v>13.75</v>
      </c>
      <c r="L2979" s="189">
        <f t="shared" si="196"/>
        <v>9.35</v>
      </c>
      <c r="M2979" s="189"/>
      <c r="N2979" s="189">
        <f t="shared" si="197"/>
        <v>9.35</v>
      </c>
    </row>
    <row r="2980" spans="1:14">
      <c r="A2980" s="210" t="s">
        <v>2075</v>
      </c>
      <c r="B2980" s="191" t="s">
        <v>2848</v>
      </c>
      <c r="C2980" s="191">
        <v>1</v>
      </c>
      <c r="D2980" s="225" t="s">
        <v>2854</v>
      </c>
      <c r="E2980" s="189"/>
      <c r="F2980" s="209"/>
      <c r="G2980" s="209">
        <v>4.65</v>
      </c>
      <c r="H2980" s="209">
        <f t="shared" si="195"/>
        <v>4.65</v>
      </c>
      <c r="I2980" s="189"/>
      <c r="J2980" s="189">
        <f t="shared" si="194"/>
        <v>4.65</v>
      </c>
      <c r="K2980" s="189">
        <v>13.75</v>
      </c>
      <c r="L2980" s="189">
        <f t="shared" si="196"/>
        <v>63.94</v>
      </c>
      <c r="M2980" s="189"/>
      <c r="N2980" s="189">
        <f t="shared" si="197"/>
        <v>63.94</v>
      </c>
    </row>
    <row r="2981" spans="1:14">
      <c r="A2981" s="210" t="s">
        <v>2075</v>
      </c>
      <c r="B2981" s="191" t="s">
        <v>2848</v>
      </c>
      <c r="C2981" s="191">
        <v>1</v>
      </c>
      <c r="D2981" s="225" t="s">
        <v>2855</v>
      </c>
      <c r="E2981" s="189"/>
      <c r="F2981" s="209"/>
      <c r="G2981" s="209">
        <v>6.71</v>
      </c>
      <c r="H2981" s="209">
        <f t="shared" si="195"/>
        <v>6.71</v>
      </c>
      <c r="I2981" s="189"/>
      <c r="J2981" s="189">
        <f t="shared" si="194"/>
        <v>6.71</v>
      </c>
      <c r="K2981" s="189">
        <v>13.75</v>
      </c>
      <c r="L2981" s="189">
        <f t="shared" si="196"/>
        <v>92.26</v>
      </c>
      <c r="M2981" s="189"/>
      <c r="N2981" s="189">
        <f t="shared" si="197"/>
        <v>92.26</v>
      </c>
    </row>
    <row r="2982" spans="1:14">
      <c r="A2982" s="210" t="s">
        <v>2075</v>
      </c>
      <c r="B2982" s="191" t="s">
        <v>2848</v>
      </c>
      <c r="C2982" s="191">
        <v>1</v>
      </c>
      <c r="D2982" s="225" t="s">
        <v>2856</v>
      </c>
      <c r="E2982" s="189"/>
      <c r="F2982" s="209"/>
      <c r="G2982" s="209">
        <v>12.79</v>
      </c>
      <c r="H2982" s="209">
        <f t="shared" si="195"/>
        <v>12.79</v>
      </c>
      <c r="I2982" s="189"/>
      <c r="J2982" s="189">
        <f t="shared" si="194"/>
        <v>12.79</v>
      </c>
      <c r="K2982" s="189">
        <v>13.75</v>
      </c>
      <c r="L2982" s="189">
        <f t="shared" si="196"/>
        <v>175.86</v>
      </c>
      <c r="M2982" s="189"/>
      <c r="N2982" s="189">
        <f t="shared" si="197"/>
        <v>175.86</v>
      </c>
    </row>
    <row r="2983" spans="1:14">
      <c r="A2983" s="210" t="s">
        <v>2075</v>
      </c>
      <c r="B2983" s="191" t="s">
        <v>2848</v>
      </c>
      <c r="C2983" s="191">
        <v>1</v>
      </c>
      <c r="D2983" s="225" t="s">
        <v>2857</v>
      </c>
      <c r="E2983" s="189"/>
      <c r="F2983" s="209"/>
      <c r="G2983" s="209">
        <v>15.59</v>
      </c>
      <c r="H2983" s="209">
        <f t="shared" si="195"/>
        <v>15.59</v>
      </c>
      <c r="I2983" s="189"/>
      <c r="J2983" s="189">
        <f t="shared" si="194"/>
        <v>15.59</v>
      </c>
      <c r="K2983" s="189">
        <v>13.75</v>
      </c>
      <c r="L2983" s="189">
        <f t="shared" si="196"/>
        <v>214.36</v>
      </c>
      <c r="M2983" s="189"/>
      <c r="N2983" s="189">
        <f t="shared" si="197"/>
        <v>214.36</v>
      </c>
    </row>
    <row r="2984" spans="1:14">
      <c r="A2984" s="210" t="s">
        <v>2075</v>
      </c>
      <c r="B2984" s="191" t="s">
        <v>2848</v>
      </c>
      <c r="C2984" s="191">
        <v>1</v>
      </c>
      <c r="D2984" s="225" t="s">
        <v>2858</v>
      </c>
      <c r="E2984" s="189"/>
      <c r="F2984" s="209"/>
      <c r="G2984" s="209">
        <v>4.42</v>
      </c>
      <c r="H2984" s="209">
        <f t="shared" si="195"/>
        <v>4.42</v>
      </c>
      <c r="I2984" s="189"/>
      <c r="J2984" s="189">
        <f t="shared" si="194"/>
        <v>4.42</v>
      </c>
      <c r="K2984" s="189">
        <v>13.75</v>
      </c>
      <c r="L2984" s="189">
        <f t="shared" si="196"/>
        <v>60.78</v>
      </c>
      <c r="M2984" s="189"/>
      <c r="N2984" s="189">
        <f t="shared" si="197"/>
        <v>60.78</v>
      </c>
    </row>
    <row r="2985" spans="1:14">
      <c r="A2985" s="210" t="s">
        <v>2075</v>
      </c>
      <c r="B2985" s="191" t="s">
        <v>2848</v>
      </c>
      <c r="C2985" s="191">
        <v>1</v>
      </c>
      <c r="D2985" s="225" t="s">
        <v>2859</v>
      </c>
      <c r="E2985" s="189"/>
      <c r="F2985" s="209"/>
      <c r="G2985" s="209">
        <v>5.25</v>
      </c>
      <c r="H2985" s="209">
        <f t="shared" si="195"/>
        <v>5.25</v>
      </c>
      <c r="I2985" s="189"/>
      <c r="J2985" s="189">
        <f t="shared" si="194"/>
        <v>5.25</v>
      </c>
      <c r="K2985" s="189">
        <v>13.75</v>
      </c>
      <c r="L2985" s="189">
        <f t="shared" si="196"/>
        <v>72.19</v>
      </c>
      <c r="M2985" s="189"/>
      <c r="N2985" s="189">
        <f t="shared" si="197"/>
        <v>72.19</v>
      </c>
    </row>
    <row r="2986" spans="1:14">
      <c r="A2986" s="210" t="s">
        <v>2075</v>
      </c>
      <c r="B2986" s="191" t="s">
        <v>2848</v>
      </c>
      <c r="C2986" s="191">
        <v>1</v>
      </c>
      <c r="D2986" s="225" t="s">
        <v>2860</v>
      </c>
      <c r="E2986" s="189"/>
      <c r="F2986" s="209"/>
      <c r="G2986" s="209">
        <v>6.21</v>
      </c>
      <c r="H2986" s="209">
        <f t="shared" si="195"/>
        <v>6.21</v>
      </c>
      <c r="I2986" s="189"/>
      <c r="J2986" s="189">
        <f t="shared" si="194"/>
        <v>6.21</v>
      </c>
      <c r="K2986" s="189">
        <v>13.75</v>
      </c>
      <c r="L2986" s="189">
        <f t="shared" si="196"/>
        <v>85.39</v>
      </c>
      <c r="M2986" s="189"/>
      <c r="N2986" s="189">
        <f t="shared" si="197"/>
        <v>85.39</v>
      </c>
    </row>
    <row r="2987" spans="1:14">
      <c r="A2987" s="210" t="s">
        <v>2075</v>
      </c>
      <c r="B2987" s="191" t="s">
        <v>2848</v>
      </c>
      <c r="C2987" s="191">
        <v>1</v>
      </c>
      <c r="D2987" s="225" t="s">
        <v>2861</v>
      </c>
      <c r="E2987" s="189"/>
      <c r="F2987" s="209"/>
      <c r="G2987" s="209">
        <v>8.73</v>
      </c>
      <c r="H2987" s="209">
        <f t="shared" si="195"/>
        <v>8.73</v>
      </c>
      <c r="I2987" s="189"/>
      <c r="J2987" s="189">
        <f t="shared" si="194"/>
        <v>8.73</v>
      </c>
      <c r="K2987" s="189">
        <v>13.75</v>
      </c>
      <c r="L2987" s="189">
        <f t="shared" si="196"/>
        <v>120.04</v>
      </c>
      <c r="M2987" s="189"/>
      <c r="N2987" s="189">
        <f t="shared" si="197"/>
        <v>120.04</v>
      </c>
    </row>
    <row r="2988" spans="1:14">
      <c r="A2988" s="210" t="s">
        <v>2075</v>
      </c>
      <c r="B2988" s="191" t="s">
        <v>2848</v>
      </c>
      <c r="C2988" s="191">
        <v>1</v>
      </c>
      <c r="D2988" s="225" t="s">
        <v>2862</v>
      </c>
      <c r="E2988" s="189"/>
      <c r="F2988" s="209"/>
      <c r="G2988" s="209">
        <v>6.8</v>
      </c>
      <c r="H2988" s="209">
        <f t="shared" si="195"/>
        <v>6.8</v>
      </c>
      <c r="I2988" s="189"/>
      <c r="J2988" s="189">
        <f t="shared" ref="J2988:J3051" si="198">H2988-I2988</f>
        <v>6.8</v>
      </c>
      <c r="K2988" s="189">
        <v>13.75</v>
      </c>
      <c r="L2988" s="189">
        <f t="shared" si="196"/>
        <v>93.5</v>
      </c>
      <c r="M2988" s="189"/>
      <c r="N2988" s="189">
        <f t="shared" si="197"/>
        <v>93.5</v>
      </c>
    </row>
    <row r="2989" spans="1:14">
      <c r="A2989" s="210" t="s">
        <v>2075</v>
      </c>
      <c r="B2989" s="191" t="s">
        <v>2848</v>
      </c>
      <c r="C2989" s="191">
        <v>1</v>
      </c>
      <c r="D2989" s="225" t="s">
        <v>2863</v>
      </c>
      <c r="E2989" s="189"/>
      <c r="F2989" s="209"/>
      <c r="G2989" s="209">
        <v>9.59</v>
      </c>
      <c r="H2989" s="209">
        <f t="shared" ref="H2989:H3052" si="199">SUBTOTAL(9,E2989:G2989)</f>
        <v>9.59</v>
      </c>
      <c r="I2989" s="189"/>
      <c r="J2989" s="189">
        <f t="shared" si="198"/>
        <v>9.59</v>
      </c>
      <c r="K2989" s="189">
        <v>13.75</v>
      </c>
      <c r="L2989" s="189">
        <f t="shared" ref="L2989:L3052" si="200">ROUND(H2989*K2989,2)</f>
        <v>131.86</v>
      </c>
      <c r="M2989" s="189"/>
      <c r="N2989" s="189">
        <f t="shared" ref="N2989:N3052" si="201">L2989-M2989</f>
        <v>131.86</v>
      </c>
    </row>
    <row r="2990" spans="1:14">
      <c r="A2990" s="210" t="s">
        <v>2075</v>
      </c>
      <c r="B2990" s="191" t="s">
        <v>2848</v>
      </c>
      <c r="C2990" s="191">
        <v>1</v>
      </c>
      <c r="D2990" s="225" t="s">
        <v>2864</v>
      </c>
      <c r="E2990" s="189"/>
      <c r="F2990" s="209"/>
      <c r="G2990" s="209">
        <v>10.37</v>
      </c>
      <c r="H2990" s="209">
        <f t="shared" si="199"/>
        <v>10.37</v>
      </c>
      <c r="I2990" s="189"/>
      <c r="J2990" s="189">
        <f t="shared" si="198"/>
        <v>10.37</v>
      </c>
      <c r="K2990" s="189">
        <v>13.75</v>
      </c>
      <c r="L2990" s="189">
        <f t="shared" si="200"/>
        <v>142.59</v>
      </c>
      <c r="M2990" s="189"/>
      <c r="N2990" s="189">
        <f t="shared" si="201"/>
        <v>142.59</v>
      </c>
    </row>
    <row r="2991" spans="1:14">
      <c r="A2991" s="210" t="s">
        <v>2075</v>
      </c>
      <c r="B2991" s="191" t="s">
        <v>2848</v>
      </c>
      <c r="C2991" s="191">
        <v>1</v>
      </c>
      <c r="D2991" s="225" t="s">
        <v>2865</v>
      </c>
      <c r="E2991" s="189"/>
      <c r="F2991" s="209"/>
      <c r="G2991" s="209">
        <v>8.53</v>
      </c>
      <c r="H2991" s="209">
        <f t="shared" si="199"/>
        <v>8.53</v>
      </c>
      <c r="I2991" s="189"/>
      <c r="J2991" s="189">
        <f t="shared" si="198"/>
        <v>8.53</v>
      </c>
      <c r="K2991" s="189">
        <v>13.75</v>
      </c>
      <c r="L2991" s="189">
        <f t="shared" si="200"/>
        <v>117.29</v>
      </c>
      <c r="M2991" s="189"/>
      <c r="N2991" s="189">
        <f t="shared" si="201"/>
        <v>117.29</v>
      </c>
    </row>
    <row r="2992" spans="1:14">
      <c r="A2992" s="210" t="s">
        <v>2075</v>
      </c>
      <c r="B2992" s="191" t="s">
        <v>2848</v>
      </c>
      <c r="C2992" s="191">
        <v>1</v>
      </c>
      <c r="D2992" s="225" t="s">
        <v>2866</v>
      </c>
      <c r="E2992" s="189"/>
      <c r="F2992" s="209"/>
      <c r="G2992" s="209">
        <v>10.32</v>
      </c>
      <c r="H2992" s="209">
        <f t="shared" si="199"/>
        <v>10.32</v>
      </c>
      <c r="I2992" s="189"/>
      <c r="J2992" s="189">
        <f t="shared" si="198"/>
        <v>10.32</v>
      </c>
      <c r="K2992" s="189">
        <v>13.75</v>
      </c>
      <c r="L2992" s="189">
        <f t="shared" si="200"/>
        <v>141.9</v>
      </c>
      <c r="M2992" s="189"/>
      <c r="N2992" s="189">
        <f t="shared" si="201"/>
        <v>141.9</v>
      </c>
    </row>
    <row r="2993" spans="1:14">
      <c r="A2993" s="210" t="s">
        <v>2075</v>
      </c>
      <c r="B2993" s="191" t="s">
        <v>2848</v>
      </c>
      <c r="C2993" s="191">
        <v>1</v>
      </c>
      <c r="D2993" s="225" t="s">
        <v>2867</v>
      </c>
      <c r="E2993" s="189"/>
      <c r="F2993" s="209"/>
      <c r="G2993" s="209">
        <v>9.38</v>
      </c>
      <c r="H2993" s="209">
        <f t="shared" si="199"/>
        <v>9.38</v>
      </c>
      <c r="I2993" s="189"/>
      <c r="J2993" s="189">
        <f t="shared" si="198"/>
        <v>9.38</v>
      </c>
      <c r="K2993" s="189">
        <v>13.75</v>
      </c>
      <c r="L2993" s="189">
        <f t="shared" si="200"/>
        <v>128.98</v>
      </c>
      <c r="M2993" s="189"/>
      <c r="N2993" s="189">
        <f t="shared" si="201"/>
        <v>128.98</v>
      </c>
    </row>
    <row r="2994" spans="1:14">
      <c r="A2994" s="210" t="s">
        <v>2075</v>
      </c>
      <c r="B2994" s="191" t="s">
        <v>2848</v>
      </c>
      <c r="C2994" s="191">
        <v>1</v>
      </c>
      <c r="D2994" s="225" t="s">
        <v>2868</v>
      </c>
      <c r="E2994" s="189"/>
      <c r="F2994" s="209"/>
      <c r="G2994" s="209">
        <v>11.24</v>
      </c>
      <c r="H2994" s="209">
        <f t="shared" si="199"/>
        <v>11.24</v>
      </c>
      <c r="I2994" s="189"/>
      <c r="J2994" s="189">
        <f t="shared" si="198"/>
        <v>11.24</v>
      </c>
      <c r="K2994" s="189">
        <v>13.75</v>
      </c>
      <c r="L2994" s="189">
        <f t="shared" si="200"/>
        <v>154.55</v>
      </c>
      <c r="M2994" s="189"/>
      <c r="N2994" s="189">
        <f t="shared" si="201"/>
        <v>154.55</v>
      </c>
    </row>
    <row r="2995" spans="1:14">
      <c r="A2995" s="210" t="s">
        <v>2075</v>
      </c>
      <c r="B2995" s="191" t="s">
        <v>2848</v>
      </c>
      <c r="C2995" s="191">
        <v>1</v>
      </c>
      <c r="D2995" s="225" t="s">
        <v>2869</v>
      </c>
      <c r="E2995" s="189"/>
      <c r="F2995" s="209"/>
      <c r="G2995" s="209">
        <v>12.11</v>
      </c>
      <c r="H2995" s="209">
        <f t="shared" si="199"/>
        <v>12.11</v>
      </c>
      <c r="I2995" s="189"/>
      <c r="J2995" s="189">
        <f t="shared" si="198"/>
        <v>12.11</v>
      </c>
      <c r="K2995" s="189">
        <v>13.75</v>
      </c>
      <c r="L2995" s="189">
        <f t="shared" si="200"/>
        <v>166.51</v>
      </c>
      <c r="M2995" s="189"/>
      <c r="N2995" s="189">
        <f t="shared" si="201"/>
        <v>166.51</v>
      </c>
    </row>
    <row r="2996" spans="1:14">
      <c r="A2996" s="210" t="s">
        <v>2075</v>
      </c>
      <c r="B2996" s="191" t="s">
        <v>2848</v>
      </c>
      <c r="C2996" s="191">
        <v>1</v>
      </c>
      <c r="D2996" s="225" t="s">
        <v>2870</v>
      </c>
      <c r="E2996" s="189"/>
      <c r="F2996" s="209"/>
      <c r="G2996" s="209">
        <v>4.91</v>
      </c>
      <c r="H2996" s="209">
        <f t="shared" si="199"/>
        <v>4.91</v>
      </c>
      <c r="I2996" s="189"/>
      <c r="J2996" s="189">
        <f t="shared" si="198"/>
        <v>4.91</v>
      </c>
      <c r="K2996" s="189">
        <v>13.75</v>
      </c>
      <c r="L2996" s="189">
        <f t="shared" si="200"/>
        <v>67.51</v>
      </c>
      <c r="M2996" s="189"/>
      <c r="N2996" s="189">
        <f t="shared" si="201"/>
        <v>67.51</v>
      </c>
    </row>
    <row r="2997" spans="1:14">
      <c r="A2997" s="210" t="s">
        <v>2075</v>
      </c>
      <c r="B2997" s="191" t="s">
        <v>2848</v>
      </c>
      <c r="C2997" s="191">
        <v>1</v>
      </c>
      <c r="D2997" s="225" t="s">
        <v>2871</v>
      </c>
      <c r="E2997" s="189"/>
      <c r="F2997" s="209"/>
      <c r="G2997" s="209">
        <v>14.21</v>
      </c>
      <c r="H2997" s="209">
        <f t="shared" si="199"/>
        <v>14.21</v>
      </c>
      <c r="I2997" s="189"/>
      <c r="J2997" s="189">
        <f t="shared" si="198"/>
        <v>14.21</v>
      </c>
      <c r="K2997" s="189">
        <v>13.75</v>
      </c>
      <c r="L2997" s="189">
        <f t="shared" si="200"/>
        <v>195.39</v>
      </c>
      <c r="M2997" s="189"/>
      <c r="N2997" s="189">
        <f t="shared" si="201"/>
        <v>195.39</v>
      </c>
    </row>
    <row r="2998" spans="1:14">
      <c r="A2998" s="210" t="s">
        <v>2075</v>
      </c>
      <c r="B2998" s="191" t="s">
        <v>2848</v>
      </c>
      <c r="C2998" s="191">
        <v>1</v>
      </c>
      <c r="D2998" s="225" t="s">
        <v>2872</v>
      </c>
      <c r="E2998" s="189"/>
      <c r="F2998" s="209"/>
      <c r="G2998" s="209">
        <v>6.64</v>
      </c>
      <c r="H2998" s="209">
        <f t="shared" si="199"/>
        <v>6.64</v>
      </c>
      <c r="I2998" s="189"/>
      <c r="J2998" s="189">
        <f t="shared" si="198"/>
        <v>6.64</v>
      </c>
      <c r="K2998" s="189">
        <v>13.75</v>
      </c>
      <c r="L2998" s="189">
        <f t="shared" si="200"/>
        <v>91.3</v>
      </c>
      <c r="M2998" s="189"/>
      <c r="N2998" s="189">
        <f t="shared" si="201"/>
        <v>91.3</v>
      </c>
    </row>
    <row r="2999" spans="1:14">
      <c r="A2999" s="210" t="s">
        <v>2075</v>
      </c>
      <c r="B2999" s="191" t="s">
        <v>2848</v>
      </c>
      <c r="C2999" s="191">
        <v>1</v>
      </c>
      <c r="D2999" s="225" t="s">
        <v>2873</v>
      </c>
      <c r="E2999" s="189"/>
      <c r="F2999" s="209"/>
      <c r="G2999" s="209">
        <v>7.33</v>
      </c>
      <c r="H2999" s="209">
        <f t="shared" si="199"/>
        <v>7.33</v>
      </c>
      <c r="I2999" s="189"/>
      <c r="J2999" s="189">
        <f t="shared" si="198"/>
        <v>7.33</v>
      </c>
      <c r="K2999" s="189">
        <v>13.75</v>
      </c>
      <c r="L2999" s="189">
        <f t="shared" si="200"/>
        <v>100.79</v>
      </c>
      <c r="M2999" s="189"/>
      <c r="N2999" s="189">
        <f t="shared" si="201"/>
        <v>100.79</v>
      </c>
    </row>
    <row r="3000" spans="1:14">
      <c r="A3000" s="210" t="s">
        <v>2075</v>
      </c>
      <c r="B3000" s="191" t="s">
        <v>2848</v>
      </c>
      <c r="C3000" s="191">
        <v>1</v>
      </c>
      <c r="D3000" s="225" t="s">
        <v>2874</v>
      </c>
      <c r="E3000" s="189"/>
      <c r="F3000" s="209"/>
      <c r="G3000" s="209">
        <v>15.64</v>
      </c>
      <c r="H3000" s="209">
        <f t="shared" si="199"/>
        <v>15.64</v>
      </c>
      <c r="I3000" s="189"/>
      <c r="J3000" s="189">
        <f t="shared" si="198"/>
        <v>15.64</v>
      </c>
      <c r="K3000" s="189">
        <v>13.75</v>
      </c>
      <c r="L3000" s="189">
        <f t="shared" si="200"/>
        <v>215.05</v>
      </c>
      <c r="M3000" s="189"/>
      <c r="N3000" s="189">
        <f t="shared" si="201"/>
        <v>215.05</v>
      </c>
    </row>
    <row r="3001" spans="1:14">
      <c r="A3001" s="210" t="s">
        <v>2075</v>
      </c>
      <c r="B3001" s="191" t="s">
        <v>2848</v>
      </c>
      <c r="C3001" s="191">
        <v>1</v>
      </c>
      <c r="D3001" s="225" t="s">
        <v>2875</v>
      </c>
      <c r="E3001" s="189"/>
      <c r="F3001" s="209"/>
      <c r="G3001" s="209">
        <v>15.09</v>
      </c>
      <c r="H3001" s="209">
        <f t="shared" si="199"/>
        <v>15.09</v>
      </c>
      <c r="I3001" s="189"/>
      <c r="J3001" s="189">
        <f t="shared" si="198"/>
        <v>15.09</v>
      </c>
      <c r="K3001" s="189">
        <v>13.75</v>
      </c>
      <c r="L3001" s="189">
        <f t="shared" si="200"/>
        <v>207.49</v>
      </c>
      <c r="M3001" s="189"/>
      <c r="N3001" s="189">
        <f t="shared" si="201"/>
        <v>207.49</v>
      </c>
    </row>
    <row r="3002" spans="1:14">
      <c r="A3002" s="210" t="s">
        <v>2075</v>
      </c>
      <c r="B3002" s="191" t="s">
        <v>2848</v>
      </c>
      <c r="C3002" s="191">
        <v>1</v>
      </c>
      <c r="D3002" s="225" t="s">
        <v>2876</v>
      </c>
      <c r="E3002" s="189"/>
      <c r="F3002" s="209"/>
      <c r="G3002" s="209">
        <v>8</v>
      </c>
      <c r="H3002" s="209">
        <f t="shared" si="199"/>
        <v>8</v>
      </c>
      <c r="I3002" s="189"/>
      <c r="J3002" s="189">
        <f t="shared" si="198"/>
        <v>8</v>
      </c>
      <c r="K3002" s="189">
        <v>13.75</v>
      </c>
      <c r="L3002" s="189">
        <f t="shared" si="200"/>
        <v>110</v>
      </c>
      <c r="M3002" s="189"/>
      <c r="N3002" s="189">
        <f t="shared" si="201"/>
        <v>110</v>
      </c>
    </row>
    <row r="3003" spans="1:14">
      <c r="A3003" s="210" t="s">
        <v>2075</v>
      </c>
      <c r="B3003" s="191" t="s">
        <v>2848</v>
      </c>
      <c r="C3003" s="191">
        <v>1</v>
      </c>
      <c r="D3003" s="225" t="s">
        <v>2877</v>
      </c>
      <c r="E3003" s="189"/>
      <c r="F3003" s="209"/>
      <c r="G3003" s="209">
        <v>8.34</v>
      </c>
      <c r="H3003" s="209">
        <f t="shared" si="199"/>
        <v>8.34</v>
      </c>
      <c r="I3003" s="189"/>
      <c r="J3003" s="189">
        <f t="shared" si="198"/>
        <v>8.34</v>
      </c>
      <c r="K3003" s="189">
        <v>13.75</v>
      </c>
      <c r="L3003" s="189">
        <f t="shared" si="200"/>
        <v>114.68</v>
      </c>
      <c r="M3003" s="189"/>
      <c r="N3003" s="189">
        <f t="shared" si="201"/>
        <v>114.68</v>
      </c>
    </row>
    <row r="3004" spans="1:14">
      <c r="A3004" s="210" t="s">
        <v>2075</v>
      </c>
      <c r="B3004" s="191" t="s">
        <v>2848</v>
      </c>
      <c r="C3004" s="191">
        <v>1</v>
      </c>
      <c r="D3004" s="225" t="s">
        <v>2878</v>
      </c>
      <c r="E3004" s="189"/>
      <c r="F3004" s="209"/>
      <c r="G3004" s="209">
        <v>11.49</v>
      </c>
      <c r="H3004" s="209">
        <f t="shared" si="199"/>
        <v>11.49</v>
      </c>
      <c r="I3004" s="189"/>
      <c r="J3004" s="189">
        <f t="shared" si="198"/>
        <v>11.49</v>
      </c>
      <c r="K3004" s="189">
        <v>13.75</v>
      </c>
      <c r="L3004" s="189">
        <f t="shared" si="200"/>
        <v>157.99</v>
      </c>
      <c r="M3004" s="189"/>
      <c r="N3004" s="189">
        <f t="shared" si="201"/>
        <v>157.99</v>
      </c>
    </row>
    <row r="3005" spans="1:14">
      <c r="A3005" s="210" t="s">
        <v>2075</v>
      </c>
      <c r="B3005" s="191" t="s">
        <v>2848</v>
      </c>
      <c r="C3005" s="191">
        <v>1</v>
      </c>
      <c r="D3005" s="225" t="s">
        <v>2879</v>
      </c>
      <c r="E3005" s="189"/>
      <c r="F3005" s="209"/>
      <c r="G3005" s="209">
        <v>17.71</v>
      </c>
      <c r="H3005" s="209">
        <f t="shared" si="199"/>
        <v>17.71</v>
      </c>
      <c r="I3005" s="189"/>
      <c r="J3005" s="189">
        <f t="shared" si="198"/>
        <v>17.71</v>
      </c>
      <c r="K3005" s="189">
        <v>13.75</v>
      </c>
      <c r="L3005" s="189">
        <f t="shared" si="200"/>
        <v>243.51</v>
      </c>
      <c r="M3005" s="189"/>
      <c r="N3005" s="189">
        <f t="shared" si="201"/>
        <v>243.51</v>
      </c>
    </row>
    <row r="3006" spans="1:14">
      <c r="A3006" s="210" t="s">
        <v>2075</v>
      </c>
      <c r="B3006" s="191" t="s">
        <v>2848</v>
      </c>
      <c r="C3006" s="191">
        <v>1</v>
      </c>
      <c r="D3006" s="225" t="s">
        <v>2880</v>
      </c>
      <c r="E3006" s="189"/>
      <c r="F3006" s="209"/>
      <c r="G3006" s="209">
        <v>8.96</v>
      </c>
      <c r="H3006" s="209">
        <f t="shared" si="199"/>
        <v>8.96</v>
      </c>
      <c r="I3006" s="189"/>
      <c r="J3006" s="189">
        <f t="shared" si="198"/>
        <v>8.96</v>
      </c>
      <c r="K3006" s="189">
        <v>13.75</v>
      </c>
      <c r="L3006" s="189">
        <f t="shared" si="200"/>
        <v>123.2</v>
      </c>
      <c r="M3006" s="189"/>
      <c r="N3006" s="189">
        <f t="shared" si="201"/>
        <v>123.2</v>
      </c>
    </row>
    <row r="3007" spans="1:14">
      <c r="A3007" s="210" t="s">
        <v>2075</v>
      </c>
      <c r="B3007" s="191" t="s">
        <v>2848</v>
      </c>
      <c r="C3007" s="191">
        <v>1</v>
      </c>
      <c r="D3007" s="225" t="s">
        <v>2881</v>
      </c>
      <c r="E3007" s="189"/>
      <c r="F3007" s="209"/>
      <c r="G3007" s="209">
        <v>10.39</v>
      </c>
      <c r="H3007" s="209">
        <f t="shared" si="199"/>
        <v>10.39</v>
      </c>
      <c r="I3007" s="189"/>
      <c r="J3007" s="189">
        <f t="shared" si="198"/>
        <v>10.39</v>
      </c>
      <c r="K3007" s="189">
        <v>13.75</v>
      </c>
      <c r="L3007" s="189">
        <f t="shared" si="200"/>
        <v>142.86</v>
      </c>
      <c r="M3007" s="189"/>
      <c r="N3007" s="189">
        <f t="shared" si="201"/>
        <v>142.86</v>
      </c>
    </row>
    <row r="3008" spans="1:14">
      <c r="A3008" s="210" t="s">
        <v>2075</v>
      </c>
      <c r="B3008" s="191" t="s">
        <v>2848</v>
      </c>
      <c r="C3008" s="191">
        <v>1</v>
      </c>
      <c r="D3008" s="225" t="s">
        <v>2882</v>
      </c>
      <c r="E3008" s="189"/>
      <c r="F3008" s="209"/>
      <c r="G3008" s="209">
        <v>9.38</v>
      </c>
      <c r="H3008" s="209">
        <f t="shared" si="199"/>
        <v>9.38</v>
      </c>
      <c r="I3008" s="189"/>
      <c r="J3008" s="189">
        <f t="shared" si="198"/>
        <v>9.38</v>
      </c>
      <c r="K3008" s="189">
        <v>13.75</v>
      </c>
      <c r="L3008" s="189">
        <f t="shared" si="200"/>
        <v>128.98</v>
      </c>
      <c r="M3008" s="189"/>
      <c r="N3008" s="189">
        <f t="shared" si="201"/>
        <v>128.98</v>
      </c>
    </row>
    <row r="3009" spans="1:14">
      <c r="A3009" s="210" t="s">
        <v>2075</v>
      </c>
      <c r="B3009" s="191" t="s">
        <v>2848</v>
      </c>
      <c r="C3009" s="191">
        <v>1</v>
      </c>
      <c r="D3009" s="225" t="s">
        <v>2883</v>
      </c>
      <c r="E3009" s="189"/>
      <c r="F3009" s="209"/>
      <c r="G3009" s="209">
        <v>5.37</v>
      </c>
      <c r="H3009" s="209">
        <f t="shared" si="199"/>
        <v>5.37</v>
      </c>
      <c r="I3009" s="189"/>
      <c r="J3009" s="189">
        <f t="shared" si="198"/>
        <v>5.37</v>
      </c>
      <c r="K3009" s="189">
        <v>13.75</v>
      </c>
      <c r="L3009" s="189">
        <f t="shared" si="200"/>
        <v>73.84</v>
      </c>
      <c r="M3009" s="189"/>
      <c r="N3009" s="189">
        <f t="shared" si="201"/>
        <v>73.84</v>
      </c>
    </row>
    <row r="3010" spans="1:14">
      <c r="A3010" s="210" t="s">
        <v>2075</v>
      </c>
      <c r="B3010" s="191" t="s">
        <v>2848</v>
      </c>
      <c r="C3010" s="191">
        <v>1</v>
      </c>
      <c r="D3010" s="225" t="s">
        <v>2884</v>
      </c>
      <c r="E3010" s="189"/>
      <c r="F3010" s="209"/>
      <c r="G3010" s="209">
        <v>8.46</v>
      </c>
      <c r="H3010" s="209">
        <f t="shared" si="199"/>
        <v>8.46</v>
      </c>
      <c r="I3010" s="189"/>
      <c r="J3010" s="189">
        <f t="shared" si="198"/>
        <v>8.46</v>
      </c>
      <c r="K3010" s="189">
        <v>13.75</v>
      </c>
      <c r="L3010" s="189">
        <f t="shared" si="200"/>
        <v>116.33</v>
      </c>
      <c r="M3010" s="189"/>
      <c r="N3010" s="189">
        <f t="shared" si="201"/>
        <v>116.33</v>
      </c>
    </row>
    <row r="3011" spans="1:14">
      <c r="A3011" s="210" t="s">
        <v>2075</v>
      </c>
      <c r="B3011" s="191" t="s">
        <v>2848</v>
      </c>
      <c r="C3011" s="191">
        <v>1</v>
      </c>
      <c r="D3011" s="225" t="s">
        <v>2885</v>
      </c>
      <c r="E3011" s="189"/>
      <c r="F3011" s="209"/>
      <c r="G3011" s="209">
        <v>6.68</v>
      </c>
      <c r="H3011" s="209">
        <f t="shared" si="199"/>
        <v>6.68</v>
      </c>
      <c r="I3011" s="189"/>
      <c r="J3011" s="189">
        <f t="shared" si="198"/>
        <v>6.68</v>
      </c>
      <c r="K3011" s="189">
        <v>13.75</v>
      </c>
      <c r="L3011" s="189">
        <f t="shared" si="200"/>
        <v>91.85</v>
      </c>
      <c r="M3011" s="189"/>
      <c r="N3011" s="189">
        <f t="shared" si="201"/>
        <v>91.85</v>
      </c>
    </row>
    <row r="3012" spans="1:14">
      <c r="A3012" s="210" t="s">
        <v>2075</v>
      </c>
      <c r="B3012" s="191" t="s">
        <v>2848</v>
      </c>
      <c r="C3012" s="191">
        <v>1</v>
      </c>
      <c r="D3012" s="225" t="s">
        <v>2886</v>
      </c>
      <c r="E3012" s="189"/>
      <c r="F3012" s="209"/>
      <c r="G3012" s="209">
        <v>0.68</v>
      </c>
      <c r="H3012" s="209">
        <f t="shared" si="199"/>
        <v>0.68</v>
      </c>
      <c r="I3012" s="189"/>
      <c r="J3012" s="189">
        <f t="shared" si="198"/>
        <v>0.68</v>
      </c>
      <c r="K3012" s="189">
        <v>13.75</v>
      </c>
      <c r="L3012" s="189">
        <f t="shared" si="200"/>
        <v>9.35</v>
      </c>
      <c r="M3012" s="189"/>
      <c r="N3012" s="189">
        <f t="shared" si="201"/>
        <v>9.35</v>
      </c>
    </row>
    <row r="3013" spans="1:14">
      <c r="A3013" s="210" t="s">
        <v>2075</v>
      </c>
      <c r="B3013" s="191" t="s">
        <v>2848</v>
      </c>
      <c r="C3013" s="191">
        <v>1</v>
      </c>
      <c r="D3013" s="225" t="s">
        <v>2887</v>
      </c>
      <c r="E3013" s="189"/>
      <c r="F3013" s="209"/>
      <c r="G3013" s="209">
        <v>1.86</v>
      </c>
      <c r="H3013" s="209">
        <f t="shared" si="199"/>
        <v>1.86</v>
      </c>
      <c r="I3013" s="189"/>
      <c r="J3013" s="189">
        <f t="shared" si="198"/>
        <v>1.86</v>
      </c>
      <c r="K3013" s="189">
        <v>13.75</v>
      </c>
      <c r="L3013" s="189">
        <f t="shared" si="200"/>
        <v>25.58</v>
      </c>
      <c r="M3013" s="189"/>
      <c r="N3013" s="189">
        <f t="shared" si="201"/>
        <v>25.58</v>
      </c>
    </row>
    <row r="3014" spans="1:14">
      <c r="A3014" s="210" t="s">
        <v>2075</v>
      </c>
      <c r="B3014" s="191" t="s">
        <v>2848</v>
      </c>
      <c r="C3014" s="191">
        <v>2</v>
      </c>
      <c r="D3014" s="225" t="s">
        <v>2888</v>
      </c>
      <c r="E3014" s="189"/>
      <c r="F3014" s="209"/>
      <c r="G3014" s="209">
        <v>20.16</v>
      </c>
      <c r="H3014" s="209">
        <f t="shared" si="199"/>
        <v>20.16</v>
      </c>
      <c r="I3014" s="189"/>
      <c r="J3014" s="189">
        <f t="shared" si="198"/>
        <v>20.16</v>
      </c>
      <c r="K3014" s="189">
        <v>13.75</v>
      </c>
      <c r="L3014" s="189">
        <f t="shared" si="200"/>
        <v>277.2</v>
      </c>
      <c r="M3014" s="189"/>
      <c r="N3014" s="189">
        <f t="shared" si="201"/>
        <v>277.2</v>
      </c>
    </row>
    <row r="3015" spans="1:14">
      <c r="A3015" s="210" t="s">
        <v>2075</v>
      </c>
      <c r="B3015" s="191" t="s">
        <v>2848</v>
      </c>
      <c r="C3015" s="191">
        <v>2</v>
      </c>
      <c r="D3015" s="225" t="s">
        <v>2889</v>
      </c>
      <c r="E3015" s="189"/>
      <c r="F3015" s="209"/>
      <c r="G3015" s="209">
        <v>11.2</v>
      </c>
      <c r="H3015" s="209">
        <f t="shared" si="199"/>
        <v>11.2</v>
      </c>
      <c r="I3015" s="189"/>
      <c r="J3015" s="189">
        <f t="shared" si="198"/>
        <v>11.2</v>
      </c>
      <c r="K3015" s="189">
        <v>13.75</v>
      </c>
      <c r="L3015" s="189">
        <f t="shared" si="200"/>
        <v>154</v>
      </c>
      <c r="M3015" s="189"/>
      <c r="N3015" s="189">
        <f t="shared" si="201"/>
        <v>154</v>
      </c>
    </row>
    <row r="3016" spans="1:14">
      <c r="A3016" s="210" t="s">
        <v>2075</v>
      </c>
      <c r="B3016" s="191" t="s">
        <v>2848</v>
      </c>
      <c r="C3016" s="191">
        <v>2</v>
      </c>
      <c r="D3016" s="225" t="s">
        <v>2890</v>
      </c>
      <c r="E3016" s="189"/>
      <c r="F3016" s="209"/>
      <c r="G3016" s="209">
        <v>11.2</v>
      </c>
      <c r="H3016" s="209">
        <f t="shared" si="199"/>
        <v>11.2</v>
      </c>
      <c r="I3016" s="189"/>
      <c r="J3016" s="189">
        <f t="shared" si="198"/>
        <v>11.2</v>
      </c>
      <c r="K3016" s="189">
        <v>13.75</v>
      </c>
      <c r="L3016" s="189">
        <f t="shared" si="200"/>
        <v>154</v>
      </c>
      <c r="M3016" s="189"/>
      <c r="N3016" s="189">
        <f t="shared" si="201"/>
        <v>154</v>
      </c>
    </row>
    <row r="3017" spans="1:14">
      <c r="A3017" s="210" t="s">
        <v>2075</v>
      </c>
      <c r="B3017" s="191" t="s">
        <v>2848</v>
      </c>
      <c r="C3017" s="191">
        <v>2</v>
      </c>
      <c r="D3017" s="225" t="s">
        <v>2891</v>
      </c>
      <c r="E3017" s="189"/>
      <c r="F3017" s="209"/>
      <c r="G3017" s="209">
        <v>13.4</v>
      </c>
      <c r="H3017" s="209">
        <f t="shared" si="199"/>
        <v>13.4</v>
      </c>
      <c r="I3017" s="189"/>
      <c r="J3017" s="189">
        <f t="shared" si="198"/>
        <v>13.4</v>
      </c>
      <c r="K3017" s="189">
        <v>13.75</v>
      </c>
      <c r="L3017" s="189">
        <f t="shared" si="200"/>
        <v>184.25</v>
      </c>
      <c r="M3017" s="189"/>
      <c r="N3017" s="189">
        <f t="shared" si="201"/>
        <v>184.25</v>
      </c>
    </row>
    <row r="3018" spans="1:14">
      <c r="A3018" s="210" t="s">
        <v>2075</v>
      </c>
      <c r="B3018" s="191" t="s">
        <v>2848</v>
      </c>
      <c r="C3018" s="191">
        <v>2</v>
      </c>
      <c r="D3018" s="225" t="s">
        <v>2892</v>
      </c>
      <c r="E3018" s="189"/>
      <c r="F3018" s="209"/>
      <c r="G3018" s="209">
        <v>2.4</v>
      </c>
      <c r="H3018" s="209">
        <f t="shared" si="199"/>
        <v>2.4</v>
      </c>
      <c r="I3018" s="189"/>
      <c r="J3018" s="189">
        <f t="shared" si="198"/>
        <v>2.4</v>
      </c>
      <c r="K3018" s="189">
        <v>13.75</v>
      </c>
      <c r="L3018" s="189">
        <f t="shared" si="200"/>
        <v>33</v>
      </c>
      <c r="M3018" s="189"/>
      <c r="N3018" s="189">
        <f t="shared" si="201"/>
        <v>33</v>
      </c>
    </row>
    <row r="3019" spans="1:14">
      <c r="A3019" s="210" t="s">
        <v>2075</v>
      </c>
      <c r="B3019" s="191" t="s">
        <v>2848</v>
      </c>
      <c r="C3019" s="191">
        <v>2</v>
      </c>
      <c r="D3019" s="225" t="s">
        <v>2893</v>
      </c>
      <c r="E3019" s="189"/>
      <c r="F3019" s="209"/>
      <c r="G3019" s="209">
        <v>15.6</v>
      </c>
      <c r="H3019" s="209">
        <f t="shared" si="199"/>
        <v>15.6</v>
      </c>
      <c r="I3019" s="189"/>
      <c r="J3019" s="189">
        <f t="shared" si="198"/>
        <v>15.6</v>
      </c>
      <c r="K3019" s="189">
        <v>13.75</v>
      </c>
      <c r="L3019" s="189">
        <f t="shared" si="200"/>
        <v>214.5</v>
      </c>
      <c r="M3019" s="189"/>
      <c r="N3019" s="189">
        <f t="shared" si="201"/>
        <v>214.5</v>
      </c>
    </row>
    <row r="3020" spans="1:14">
      <c r="A3020" s="210" t="s">
        <v>2075</v>
      </c>
      <c r="B3020" s="191" t="s">
        <v>2848</v>
      </c>
      <c r="C3020" s="191">
        <v>2</v>
      </c>
      <c r="D3020" s="225" t="s">
        <v>2894</v>
      </c>
      <c r="E3020" s="189"/>
      <c r="F3020" s="209"/>
      <c r="G3020" s="209">
        <v>13.4</v>
      </c>
      <c r="H3020" s="209">
        <f t="shared" si="199"/>
        <v>13.4</v>
      </c>
      <c r="I3020" s="189"/>
      <c r="J3020" s="189">
        <f t="shared" si="198"/>
        <v>13.4</v>
      </c>
      <c r="K3020" s="189">
        <v>13.75</v>
      </c>
      <c r="L3020" s="189">
        <f t="shared" si="200"/>
        <v>184.25</v>
      </c>
      <c r="M3020" s="189"/>
      <c r="N3020" s="189">
        <f t="shared" si="201"/>
        <v>184.25</v>
      </c>
    </row>
    <row r="3021" spans="1:14">
      <c r="A3021" s="210" t="s">
        <v>2075</v>
      </c>
      <c r="B3021" s="191" t="s">
        <v>2848</v>
      </c>
      <c r="C3021" s="191">
        <v>2</v>
      </c>
      <c r="D3021" s="225" t="s">
        <v>2895</v>
      </c>
      <c r="E3021" s="189"/>
      <c r="F3021" s="209"/>
      <c r="G3021" s="209">
        <v>17.9</v>
      </c>
      <c r="H3021" s="209">
        <f t="shared" si="199"/>
        <v>17.9</v>
      </c>
      <c r="I3021" s="189"/>
      <c r="J3021" s="189">
        <f t="shared" si="198"/>
        <v>17.9</v>
      </c>
      <c r="K3021" s="189">
        <v>13.75</v>
      </c>
      <c r="L3021" s="189">
        <f t="shared" si="200"/>
        <v>246.13</v>
      </c>
      <c r="M3021" s="189"/>
      <c r="N3021" s="189">
        <f t="shared" si="201"/>
        <v>246.13</v>
      </c>
    </row>
    <row r="3022" spans="1:14">
      <c r="A3022" s="210" t="s">
        <v>2075</v>
      </c>
      <c r="B3022" s="191" t="s">
        <v>2848</v>
      </c>
      <c r="C3022" s="191">
        <v>2</v>
      </c>
      <c r="D3022" s="225" t="s">
        <v>2896</v>
      </c>
      <c r="E3022" s="189"/>
      <c r="F3022" s="209"/>
      <c r="G3022" s="209">
        <v>8.9</v>
      </c>
      <c r="H3022" s="209">
        <f t="shared" si="199"/>
        <v>8.9</v>
      </c>
      <c r="I3022" s="189"/>
      <c r="J3022" s="189">
        <f t="shared" si="198"/>
        <v>8.9</v>
      </c>
      <c r="K3022" s="189">
        <v>13.75</v>
      </c>
      <c r="L3022" s="189">
        <f t="shared" si="200"/>
        <v>122.38</v>
      </c>
      <c r="M3022" s="189"/>
      <c r="N3022" s="189">
        <f t="shared" si="201"/>
        <v>122.38</v>
      </c>
    </row>
    <row r="3023" spans="1:14">
      <c r="A3023" s="210" t="s">
        <v>2075</v>
      </c>
      <c r="B3023" s="191" t="s">
        <v>2848</v>
      </c>
      <c r="C3023" s="191">
        <v>2</v>
      </c>
      <c r="D3023" s="191" t="s">
        <v>2897</v>
      </c>
      <c r="E3023" s="189"/>
      <c r="F3023" s="209"/>
      <c r="G3023" s="209">
        <v>6.7</v>
      </c>
      <c r="H3023" s="209">
        <f t="shared" si="199"/>
        <v>6.7</v>
      </c>
      <c r="I3023" s="189"/>
      <c r="J3023" s="189">
        <f t="shared" si="198"/>
        <v>6.7</v>
      </c>
      <c r="K3023" s="189">
        <v>13.75</v>
      </c>
      <c r="L3023" s="189">
        <f t="shared" si="200"/>
        <v>92.13</v>
      </c>
      <c r="M3023" s="189"/>
      <c r="N3023" s="189">
        <f t="shared" si="201"/>
        <v>92.13</v>
      </c>
    </row>
    <row r="3024" spans="1:14">
      <c r="A3024" s="210" t="s">
        <v>2075</v>
      </c>
      <c r="B3024" s="191" t="s">
        <v>2848</v>
      </c>
      <c r="C3024" s="191">
        <v>2</v>
      </c>
      <c r="D3024" s="225" t="s">
        <v>2898</v>
      </c>
      <c r="E3024" s="189"/>
      <c r="F3024" s="209"/>
      <c r="G3024" s="209">
        <v>13.74</v>
      </c>
      <c r="H3024" s="209">
        <f t="shared" si="199"/>
        <v>13.74</v>
      </c>
      <c r="I3024" s="189"/>
      <c r="J3024" s="189">
        <f t="shared" si="198"/>
        <v>13.74</v>
      </c>
      <c r="K3024" s="189">
        <v>13.75</v>
      </c>
      <c r="L3024" s="189">
        <f t="shared" si="200"/>
        <v>188.93</v>
      </c>
      <c r="M3024" s="189"/>
      <c r="N3024" s="189">
        <f t="shared" si="201"/>
        <v>188.93</v>
      </c>
    </row>
    <row r="3025" spans="1:14">
      <c r="A3025" s="210" t="s">
        <v>2075</v>
      </c>
      <c r="B3025" s="191" t="s">
        <v>2848</v>
      </c>
      <c r="C3025" s="191">
        <v>2</v>
      </c>
      <c r="D3025" s="225" t="s">
        <v>2899</v>
      </c>
      <c r="E3025" s="189"/>
      <c r="F3025" s="209"/>
      <c r="G3025" s="209">
        <v>2.4</v>
      </c>
      <c r="H3025" s="209">
        <f t="shared" si="199"/>
        <v>2.4</v>
      </c>
      <c r="I3025" s="189"/>
      <c r="J3025" s="189">
        <f t="shared" si="198"/>
        <v>2.4</v>
      </c>
      <c r="K3025" s="189">
        <v>13.75</v>
      </c>
      <c r="L3025" s="189">
        <f t="shared" si="200"/>
        <v>33</v>
      </c>
      <c r="M3025" s="189"/>
      <c r="N3025" s="189">
        <f t="shared" si="201"/>
        <v>33</v>
      </c>
    </row>
    <row r="3026" spans="1:14">
      <c r="A3026" s="210" t="s">
        <v>2075</v>
      </c>
      <c r="B3026" s="191" t="s">
        <v>2848</v>
      </c>
      <c r="C3026" s="191">
        <v>2</v>
      </c>
      <c r="D3026" s="225" t="s">
        <v>2900</v>
      </c>
      <c r="E3026" s="189"/>
      <c r="F3026" s="209"/>
      <c r="G3026" s="209">
        <v>13.4</v>
      </c>
      <c r="H3026" s="209">
        <f t="shared" si="199"/>
        <v>13.4</v>
      </c>
      <c r="I3026" s="189"/>
      <c r="J3026" s="189">
        <f t="shared" si="198"/>
        <v>13.4</v>
      </c>
      <c r="K3026" s="189">
        <v>13.75</v>
      </c>
      <c r="L3026" s="189">
        <f t="shared" si="200"/>
        <v>184.25</v>
      </c>
      <c r="M3026" s="189"/>
      <c r="N3026" s="189">
        <f t="shared" si="201"/>
        <v>184.25</v>
      </c>
    </row>
    <row r="3027" spans="1:14">
      <c r="A3027" s="210" t="s">
        <v>2075</v>
      </c>
      <c r="B3027" s="191" t="s">
        <v>2848</v>
      </c>
      <c r="C3027" s="191">
        <v>2</v>
      </c>
      <c r="D3027" s="225" t="s">
        <v>2901</v>
      </c>
      <c r="E3027" s="189"/>
      <c r="F3027" s="209"/>
      <c r="G3027" s="209">
        <v>13.4</v>
      </c>
      <c r="H3027" s="209">
        <f t="shared" si="199"/>
        <v>13.4</v>
      </c>
      <c r="I3027" s="189"/>
      <c r="J3027" s="189">
        <f t="shared" si="198"/>
        <v>13.4</v>
      </c>
      <c r="K3027" s="189">
        <v>13.75</v>
      </c>
      <c r="L3027" s="189">
        <f t="shared" si="200"/>
        <v>184.25</v>
      </c>
      <c r="M3027" s="189"/>
      <c r="N3027" s="189">
        <f t="shared" si="201"/>
        <v>184.25</v>
      </c>
    </row>
    <row r="3028" spans="1:14">
      <c r="A3028" s="210" t="s">
        <v>2075</v>
      </c>
      <c r="B3028" s="191" t="s">
        <v>2848</v>
      </c>
      <c r="C3028" s="191">
        <v>2</v>
      </c>
      <c r="D3028" s="225" t="s">
        <v>2902</v>
      </c>
      <c r="E3028" s="189"/>
      <c r="F3028" s="209"/>
      <c r="G3028" s="209">
        <v>4.4</v>
      </c>
      <c r="H3028" s="209">
        <f t="shared" si="199"/>
        <v>4.4</v>
      </c>
      <c r="I3028" s="189"/>
      <c r="J3028" s="189">
        <f t="shared" si="198"/>
        <v>4.4</v>
      </c>
      <c r="K3028" s="189">
        <v>13.75</v>
      </c>
      <c r="L3028" s="189">
        <f t="shared" si="200"/>
        <v>60.5</v>
      </c>
      <c r="M3028" s="189"/>
      <c r="N3028" s="189">
        <f t="shared" si="201"/>
        <v>60.5</v>
      </c>
    </row>
    <row r="3029" spans="1:14">
      <c r="A3029" s="210" t="s">
        <v>2075</v>
      </c>
      <c r="B3029" s="191" t="s">
        <v>2848</v>
      </c>
      <c r="C3029" s="191">
        <v>2</v>
      </c>
      <c r="D3029" s="225" t="s">
        <v>2903</v>
      </c>
      <c r="E3029" s="189"/>
      <c r="F3029" s="209"/>
      <c r="G3029" s="209">
        <v>2.4</v>
      </c>
      <c r="H3029" s="209">
        <f t="shared" si="199"/>
        <v>2.4</v>
      </c>
      <c r="I3029" s="189"/>
      <c r="J3029" s="189">
        <f t="shared" si="198"/>
        <v>2.4</v>
      </c>
      <c r="K3029" s="189">
        <v>13.75</v>
      </c>
      <c r="L3029" s="189">
        <f t="shared" si="200"/>
        <v>33</v>
      </c>
      <c r="M3029" s="189"/>
      <c r="N3029" s="189">
        <f t="shared" si="201"/>
        <v>33</v>
      </c>
    </row>
    <row r="3030" spans="1:14">
      <c r="A3030" s="210" t="s">
        <v>2075</v>
      </c>
      <c r="B3030" s="191" t="s">
        <v>2848</v>
      </c>
      <c r="C3030" s="191">
        <v>2</v>
      </c>
      <c r="D3030" s="225" t="s">
        <v>2904</v>
      </c>
      <c r="E3030" s="189"/>
      <c r="F3030" s="209"/>
      <c r="G3030" s="209">
        <v>6.7</v>
      </c>
      <c r="H3030" s="209">
        <f t="shared" si="199"/>
        <v>6.7</v>
      </c>
      <c r="I3030" s="189"/>
      <c r="J3030" s="189">
        <f t="shared" si="198"/>
        <v>6.7</v>
      </c>
      <c r="K3030" s="189">
        <v>13.75</v>
      </c>
      <c r="L3030" s="189">
        <f t="shared" si="200"/>
        <v>92.13</v>
      </c>
      <c r="M3030" s="189"/>
      <c r="N3030" s="189">
        <f t="shared" si="201"/>
        <v>92.13</v>
      </c>
    </row>
    <row r="3031" spans="1:14">
      <c r="A3031" s="210" t="s">
        <v>2075</v>
      </c>
      <c r="B3031" s="191" t="s">
        <v>2848</v>
      </c>
      <c r="C3031" s="191">
        <v>2</v>
      </c>
      <c r="D3031" s="225" t="s">
        <v>2905</v>
      </c>
      <c r="E3031" s="189"/>
      <c r="F3031" s="209"/>
      <c r="G3031" s="209">
        <v>6.7</v>
      </c>
      <c r="H3031" s="209">
        <f t="shared" si="199"/>
        <v>6.7</v>
      </c>
      <c r="I3031" s="189"/>
      <c r="J3031" s="189">
        <f t="shared" si="198"/>
        <v>6.7</v>
      </c>
      <c r="K3031" s="189">
        <v>13.75</v>
      </c>
      <c r="L3031" s="189">
        <f t="shared" si="200"/>
        <v>92.13</v>
      </c>
      <c r="M3031" s="189"/>
      <c r="N3031" s="189">
        <f t="shared" si="201"/>
        <v>92.13</v>
      </c>
    </row>
    <row r="3032" spans="1:14">
      <c r="A3032" s="210" t="s">
        <v>2075</v>
      </c>
      <c r="B3032" s="191" t="s">
        <v>2848</v>
      </c>
      <c r="C3032" s="191">
        <v>2</v>
      </c>
      <c r="D3032" s="225" t="s">
        <v>2906</v>
      </c>
      <c r="E3032" s="189"/>
      <c r="F3032" s="209"/>
      <c r="G3032" s="209">
        <v>6.7</v>
      </c>
      <c r="H3032" s="209">
        <f t="shared" si="199"/>
        <v>6.7</v>
      </c>
      <c r="I3032" s="189"/>
      <c r="J3032" s="189">
        <f t="shared" si="198"/>
        <v>6.7</v>
      </c>
      <c r="K3032" s="189">
        <v>13.75</v>
      </c>
      <c r="L3032" s="189">
        <f t="shared" si="200"/>
        <v>92.13</v>
      </c>
      <c r="M3032" s="189"/>
      <c r="N3032" s="189">
        <f t="shared" si="201"/>
        <v>92.13</v>
      </c>
    </row>
    <row r="3033" spans="1:14">
      <c r="A3033" s="210" t="s">
        <v>2075</v>
      </c>
      <c r="B3033" s="191" t="s">
        <v>2848</v>
      </c>
      <c r="C3033" s="191">
        <v>2</v>
      </c>
      <c r="D3033" s="225" t="s">
        <v>2907</v>
      </c>
      <c r="E3033" s="189"/>
      <c r="F3033" s="209"/>
      <c r="G3033" s="209">
        <v>15.6</v>
      </c>
      <c r="H3033" s="209">
        <f t="shared" si="199"/>
        <v>15.6</v>
      </c>
      <c r="I3033" s="189"/>
      <c r="J3033" s="189">
        <f t="shared" si="198"/>
        <v>15.6</v>
      </c>
      <c r="K3033" s="189">
        <v>13.75</v>
      </c>
      <c r="L3033" s="189">
        <f t="shared" si="200"/>
        <v>214.5</v>
      </c>
      <c r="M3033" s="189"/>
      <c r="N3033" s="189">
        <f t="shared" si="201"/>
        <v>214.5</v>
      </c>
    </row>
    <row r="3034" spans="1:14">
      <c r="A3034" s="210" t="s">
        <v>2075</v>
      </c>
      <c r="B3034" s="191" t="s">
        <v>2848</v>
      </c>
      <c r="C3034" s="191">
        <v>2</v>
      </c>
      <c r="D3034" s="225" t="s">
        <v>2908</v>
      </c>
      <c r="E3034" s="189"/>
      <c r="F3034" s="209"/>
      <c r="G3034" s="209">
        <v>8.9</v>
      </c>
      <c r="H3034" s="209">
        <f t="shared" si="199"/>
        <v>8.9</v>
      </c>
      <c r="I3034" s="189"/>
      <c r="J3034" s="189">
        <f t="shared" si="198"/>
        <v>8.9</v>
      </c>
      <c r="K3034" s="189">
        <v>13.75</v>
      </c>
      <c r="L3034" s="189">
        <f t="shared" si="200"/>
        <v>122.38</v>
      </c>
      <c r="M3034" s="189"/>
      <c r="N3034" s="189">
        <f t="shared" si="201"/>
        <v>122.38</v>
      </c>
    </row>
    <row r="3035" spans="1:14">
      <c r="A3035" s="210" t="s">
        <v>2075</v>
      </c>
      <c r="B3035" s="191" t="s">
        <v>2848</v>
      </c>
      <c r="C3035" s="191">
        <v>2</v>
      </c>
      <c r="D3035" s="225" t="s">
        <v>2909</v>
      </c>
      <c r="E3035" s="189"/>
      <c r="F3035" s="209"/>
      <c r="G3035" s="209">
        <v>8.9</v>
      </c>
      <c r="H3035" s="209">
        <f t="shared" si="199"/>
        <v>8.9</v>
      </c>
      <c r="I3035" s="189"/>
      <c r="J3035" s="189">
        <f t="shared" si="198"/>
        <v>8.9</v>
      </c>
      <c r="K3035" s="189">
        <v>13.75</v>
      </c>
      <c r="L3035" s="189">
        <f t="shared" si="200"/>
        <v>122.38</v>
      </c>
      <c r="M3035" s="189"/>
      <c r="N3035" s="189">
        <f t="shared" si="201"/>
        <v>122.38</v>
      </c>
    </row>
    <row r="3036" spans="1:14">
      <c r="A3036" s="210" t="s">
        <v>2075</v>
      </c>
      <c r="B3036" s="191" t="s">
        <v>2848</v>
      </c>
      <c r="C3036" s="191">
        <v>2</v>
      </c>
      <c r="D3036" s="225" t="s">
        <v>2910</v>
      </c>
      <c r="E3036" s="189"/>
      <c r="F3036" s="209"/>
      <c r="G3036" s="209">
        <v>13.4</v>
      </c>
      <c r="H3036" s="209">
        <f t="shared" si="199"/>
        <v>13.4</v>
      </c>
      <c r="I3036" s="189"/>
      <c r="J3036" s="189">
        <f t="shared" si="198"/>
        <v>13.4</v>
      </c>
      <c r="K3036" s="189">
        <v>13.75</v>
      </c>
      <c r="L3036" s="189">
        <f t="shared" si="200"/>
        <v>184.25</v>
      </c>
      <c r="M3036" s="189"/>
      <c r="N3036" s="189">
        <f t="shared" si="201"/>
        <v>184.25</v>
      </c>
    </row>
    <row r="3037" spans="1:14">
      <c r="A3037" s="210" t="s">
        <v>2075</v>
      </c>
      <c r="B3037" s="191" t="s">
        <v>2848</v>
      </c>
      <c r="C3037" s="191">
        <v>2</v>
      </c>
      <c r="D3037" s="225" t="s">
        <v>2911</v>
      </c>
      <c r="E3037" s="189"/>
      <c r="F3037" s="209"/>
      <c r="G3037" s="209">
        <v>11.2</v>
      </c>
      <c r="H3037" s="209">
        <f t="shared" si="199"/>
        <v>11.2</v>
      </c>
      <c r="I3037" s="189"/>
      <c r="J3037" s="189">
        <f t="shared" si="198"/>
        <v>11.2</v>
      </c>
      <c r="K3037" s="189">
        <v>13.75</v>
      </c>
      <c r="L3037" s="189">
        <f t="shared" si="200"/>
        <v>154</v>
      </c>
      <c r="M3037" s="189"/>
      <c r="N3037" s="189">
        <f t="shared" si="201"/>
        <v>154</v>
      </c>
    </row>
    <row r="3038" spans="1:14">
      <c r="A3038" s="210" t="s">
        <v>2075</v>
      </c>
      <c r="B3038" s="191" t="s">
        <v>2848</v>
      </c>
      <c r="C3038" s="191">
        <v>2</v>
      </c>
      <c r="D3038" s="225" t="s">
        <v>2912</v>
      </c>
      <c r="E3038" s="189"/>
      <c r="F3038" s="209"/>
      <c r="G3038" s="209">
        <v>13.4</v>
      </c>
      <c r="H3038" s="209">
        <f t="shared" si="199"/>
        <v>13.4</v>
      </c>
      <c r="I3038" s="189"/>
      <c r="J3038" s="189">
        <f t="shared" si="198"/>
        <v>13.4</v>
      </c>
      <c r="K3038" s="189">
        <v>13.75</v>
      </c>
      <c r="L3038" s="189">
        <f t="shared" si="200"/>
        <v>184.25</v>
      </c>
      <c r="M3038" s="189"/>
      <c r="N3038" s="189">
        <f t="shared" si="201"/>
        <v>184.25</v>
      </c>
    </row>
    <row r="3039" spans="1:14">
      <c r="A3039" s="210" t="s">
        <v>2075</v>
      </c>
      <c r="B3039" s="191" t="s">
        <v>2848</v>
      </c>
      <c r="C3039" s="191">
        <v>2</v>
      </c>
      <c r="D3039" s="225" t="s">
        <v>2913</v>
      </c>
      <c r="E3039" s="189"/>
      <c r="F3039" s="209"/>
      <c r="G3039" s="209">
        <v>11.2</v>
      </c>
      <c r="H3039" s="209">
        <f t="shared" si="199"/>
        <v>11.2</v>
      </c>
      <c r="I3039" s="189"/>
      <c r="J3039" s="189">
        <f t="shared" si="198"/>
        <v>11.2</v>
      </c>
      <c r="K3039" s="189">
        <v>13.75</v>
      </c>
      <c r="L3039" s="189">
        <f t="shared" si="200"/>
        <v>154</v>
      </c>
      <c r="M3039" s="189"/>
      <c r="N3039" s="189">
        <f t="shared" si="201"/>
        <v>154</v>
      </c>
    </row>
    <row r="3040" spans="1:14">
      <c r="A3040" s="210" t="s">
        <v>2075</v>
      </c>
      <c r="B3040" s="191" t="s">
        <v>2848</v>
      </c>
      <c r="C3040" s="191">
        <v>3</v>
      </c>
      <c r="D3040" s="191" t="s">
        <v>2914</v>
      </c>
      <c r="E3040" s="189"/>
      <c r="F3040" s="209"/>
      <c r="G3040" s="209">
        <v>11.2</v>
      </c>
      <c r="H3040" s="209">
        <f t="shared" si="199"/>
        <v>11.2</v>
      </c>
      <c r="I3040" s="189"/>
      <c r="J3040" s="189">
        <f t="shared" si="198"/>
        <v>11.2</v>
      </c>
      <c r="K3040" s="189">
        <v>13.75</v>
      </c>
      <c r="L3040" s="189">
        <f t="shared" si="200"/>
        <v>154</v>
      </c>
      <c r="M3040" s="189"/>
      <c r="N3040" s="189">
        <f t="shared" si="201"/>
        <v>154</v>
      </c>
    </row>
    <row r="3041" spans="1:14">
      <c r="A3041" s="210" t="s">
        <v>2075</v>
      </c>
      <c r="B3041" s="191" t="s">
        <v>2848</v>
      </c>
      <c r="C3041" s="191">
        <v>3</v>
      </c>
      <c r="D3041" s="225" t="s">
        <v>2915</v>
      </c>
      <c r="E3041" s="189"/>
      <c r="F3041" s="209"/>
      <c r="G3041" s="209">
        <v>2.8</v>
      </c>
      <c r="H3041" s="209">
        <f t="shared" si="199"/>
        <v>2.8</v>
      </c>
      <c r="I3041" s="189"/>
      <c r="J3041" s="189">
        <f t="shared" si="198"/>
        <v>2.8</v>
      </c>
      <c r="K3041" s="189">
        <v>13.75</v>
      </c>
      <c r="L3041" s="189">
        <f t="shared" si="200"/>
        <v>38.5</v>
      </c>
      <c r="M3041" s="189"/>
      <c r="N3041" s="189">
        <f t="shared" si="201"/>
        <v>38.5</v>
      </c>
    </row>
    <row r="3042" spans="1:14">
      <c r="A3042" s="210" t="s">
        <v>2075</v>
      </c>
      <c r="B3042" s="191" t="s">
        <v>2848</v>
      </c>
      <c r="C3042" s="191">
        <v>3</v>
      </c>
      <c r="D3042" s="225" t="s">
        <v>2916</v>
      </c>
      <c r="E3042" s="189"/>
      <c r="F3042" s="209"/>
      <c r="G3042" s="209">
        <v>7</v>
      </c>
      <c r="H3042" s="209">
        <f t="shared" si="199"/>
        <v>7</v>
      </c>
      <c r="I3042" s="189"/>
      <c r="J3042" s="189">
        <f t="shared" si="198"/>
        <v>7</v>
      </c>
      <c r="K3042" s="189">
        <v>13.75</v>
      </c>
      <c r="L3042" s="189">
        <f t="shared" si="200"/>
        <v>96.25</v>
      </c>
      <c r="M3042" s="189"/>
      <c r="N3042" s="189">
        <f t="shared" si="201"/>
        <v>96.25</v>
      </c>
    </row>
    <row r="3043" spans="1:14">
      <c r="A3043" s="210" t="s">
        <v>2075</v>
      </c>
      <c r="B3043" s="191" t="s">
        <v>2848</v>
      </c>
      <c r="C3043" s="191">
        <v>3</v>
      </c>
      <c r="D3043" s="225" t="s">
        <v>2917</v>
      </c>
      <c r="E3043" s="189"/>
      <c r="F3043" s="209"/>
      <c r="G3043" s="209">
        <v>8</v>
      </c>
      <c r="H3043" s="209">
        <f t="shared" si="199"/>
        <v>8</v>
      </c>
      <c r="I3043" s="189"/>
      <c r="J3043" s="189">
        <f t="shared" si="198"/>
        <v>8</v>
      </c>
      <c r="K3043" s="189">
        <v>13.75</v>
      </c>
      <c r="L3043" s="189">
        <f t="shared" si="200"/>
        <v>110</v>
      </c>
      <c r="M3043" s="189"/>
      <c r="N3043" s="189">
        <f t="shared" si="201"/>
        <v>110</v>
      </c>
    </row>
    <row r="3044" spans="1:14">
      <c r="A3044" s="210" t="s">
        <v>2075</v>
      </c>
      <c r="B3044" s="191" t="s">
        <v>2848</v>
      </c>
      <c r="C3044" s="191">
        <v>3</v>
      </c>
      <c r="D3044" s="225" t="s">
        <v>2918</v>
      </c>
      <c r="E3044" s="189"/>
      <c r="F3044" s="209"/>
      <c r="G3044" s="209">
        <v>11.2</v>
      </c>
      <c r="H3044" s="209">
        <f t="shared" si="199"/>
        <v>11.2</v>
      </c>
      <c r="I3044" s="189"/>
      <c r="J3044" s="189">
        <f t="shared" si="198"/>
        <v>11.2</v>
      </c>
      <c r="K3044" s="189">
        <v>13.75</v>
      </c>
      <c r="L3044" s="189">
        <f t="shared" si="200"/>
        <v>154</v>
      </c>
      <c r="M3044" s="189"/>
      <c r="N3044" s="189">
        <f t="shared" si="201"/>
        <v>154</v>
      </c>
    </row>
    <row r="3045" spans="1:14">
      <c r="A3045" s="210" t="s">
        <v>2075</v>
      </c>
      <c r="B3045" s="191" t="s">
        <v>2848</v>
      </c>
      <c r="C3045" s="191">
        <v>3</v>
      </c>
      <c r="D3045" s="225" t="s">
        <v>2919</v>
      </c>
      <c r="E3045" s="189"/>
      <c r="F3045" s="209"/>
      <c r="G3045" s="209">
        <v>5.6</v>
      </c>
      <c r="H3045" s="209">
        <f t="shared" si="199"/>
        <v>5.6</v>
      </c>
      <c r="I3045" s="189"/>
      <c r="J3045" s="189">
        <f t="shared" si="198"/>
        <v>5.6</v>
      </c>
      <c r="K3045" s="189">
        <v>13.75</v>
      </c>
      <c r="L3045" s="189">
        <f t="shared" si="200"/>
        <v>77</v>
      </c>
      <c r="M3045" s="189"/>
      <c r="N3045" s="189">
        <f t="shared" si="201"/>
        <v>77</v>
      </c>
    </row>
    <row r="3046" spans="1:14">
      <c r="A3046" s="210" t="s">
        <v>2075</v>
      </c>
      <c r="B3046" s="191" t="s">
        <v>2848</v>
      </c>
      <c r="C3046" s="191">
        <v>3</v>
      </c>
      <c r="D3046" s="225" t="s">
        <v>2920</v>
      </c>
      <c r="E3046" s="189"/>
      <c r="F3046" s="209"/>
      <c r="G3046" s="209">
        <v>5.6</v>
      </c>
      <c r="H3046" s="209">
        <f t="shared" si="199"/>
        <v>5.6</v>
      </c>
      <c r="I3046" s="189"/>
      <c r="J3046" s="189">
        <f t="shared" si="198"/>
        <v>5.6</v>
      </c>
      <c r="K3046" s="189">
        <v>13.75</v>
      </c>
      <c r="L3046" s="189">
        <f t="shared" si="200"/>
        <v>77</v>
      </c>
      <c r="M3046" s="189"/>
      <c r="N3046" s="189">
        <f t="shared" si="201"/>
        <v>77</v>
      </c>
    </row>
    <row r="3047" spans="1:14">
      <c r="A3047" s="210" t="s">
        <v>2075</v>
      </c>
      <c r="B3047" s="191" t="s">
        <v>2848</v>
      </c>
      <c r="C3047" s="191">
        <v>3</v>
      </c>
      <c r="D3047" s="225" t="s">
        <v>2921</v>
      </c>
      <c r="E3047" s="189"/>
      <c r="F3047" s="209"/>
      <c r="G3047" s="209">
        <v>14</v>
      </c>
      <c r="H3047" s="209">
        <f t="shared" si="199"/>
        <v>14</v>
      </c>
      <c r="I3047" s="189"/>
      <c r="J3047" s="189">
        <f t="shared" si="198"/>
        <v>14</v>
      </c>
      <c r="K3047" s="189">
        <v>13.75</v>
      </c>
      <c r="L3047" s="189">
        <f t="shared" si="200"/>
        <v>192.5</v>
      </c>
      <c r="M3047" s="189"/>
      <c r="N3047" s="189">
        <f t="shared" si="201"/>
        <v>192.5</v>
      </c>
    </row>
    <row r="3048" spans="1:14">
      <c r="A3048" s="210" t="s">
        <v>2075</v>
      </c>
      <c r="B3048" s="191" t="s">
        <v>2848</v>
      </c>
      <c r="C3048" s="191">
        <v>3</v>
      </c>
      <c r="D3048" s="225" t="s">
        <v>2922</v>
      </c>
      <c r="E3048" s="189"/>
      <c r="F3048" s="209"/>
      <c r="G3048" s="209">
        <v>8.4</v>
      </c>
      <c r="H3048" s="209">
        <f t="shared" si="199"/>
        <v>8.4</v>
      </c>
      <c r="I3048" s="189"/>
      <c r="J3048" s="189">
        <f t="shared" si="198"/>
        <v>8.4</v>
      </c>
      <c r="K3048" s="189">
        <v>13.75</v>
      </c>
      <c r="L3048" s="189">
        <f t="shared" si="200"/>
        <v>115.5</v>
      </c>
      <c r="M3048" s="189"/>
      <c r="N3048" s="189">
        <f t="shared" si="201"/>
        <v>115.5</v>
      </c>
    </row>
    <row r="3049" spans="1:14">
      <c r="A3049" s="210" t="s">
        <v>2075</v>
      </c>
      <c r="B3049" s="191" t="s">
        <v>2848</v>
      </c>
      <c r="C3049" s="191">
        <v>3</v>
      </c>
      <c r="D3049" s="225" t="s">
        <v>2923</v>
      </c>
      <c r="E3049" s="189"/>
      <c r="F3049" s="209"/>
      <c r="G3049" s="209">
        <v>7</v>
      </c>
      <c r="H3049" s="209">
        <f t="shared" si="199"/>
        <v>7</v>
      </c>
      <c r="I3049" s="189"/>
      <c r="J3049" s="189">
        <f t="shared" si="198"/>
        <v>7</v>
      </c>
      <c r="K3049" s="189">
        <v>13.75</v>
      </c>
      <c r="L3049" s="189">
        <f t="shared" si="200"/>
        <v>96.25</v>
      </c>
      <c r="M3049" s="189"/>
      <c r="N3049" s="189">
        <f t="shared" si="201"/>
        <v>96.25</v>
      </c>
    </row>
    <row r="3050" spans="1:14">
      <c r="A3050" s="210" t="s">
        <v>2075</v>
      </c>
      <c r="B3050" s="191" t="s">
        <v>2848</v>
      </c>
      <c r="C3050" s="191">
        <v>3</v>
      </c>
      <c r="D3050" s="225" t="s">
        <v>2924</v>
      </c>
      <c r="E3050" s="189"/>
      <c r="F3050" s="209"/>
      <c r="G3050" s="209">
        <v>4.2</v>
      </c>
      <c r="H3050" s="209">
        <f t="shared" si="199"/>
        <v>4.2</v>
      </c>
      <c r="I3050" s="189"/>
      <c r="J3050" s="189">
        <f t="shared" si="198"/>
        <v>4.2</v>
      </c>
      <c r="K3050" s="189">
        <v>13.75</v>
      </c>
      <c r="L3050" s="189">
        <f t="shared" si="200"/>
        <v>57.75</v>
      </c>
      <c r="M3050" s="189"/>
      <c r="N3050" s="189">
        <f t="shared" si="201"/>
        <v>57.75</v>
      </c>
    </row>
    <row r="3051" spans="1:14">
      <c r="A3051" s="210" t="s">
        <v>2075</v>
      </c>
      <c r="B3051" s="191" t="s">
        <v>2848</v>
      </c>
      <c r="C3051" s="191">
        <v>3</v>
      </c>
      <c r="D3051" s="225" t="s">
        <v>2925</v>
      </c>
      <c r="E3051" s="189"/>
      <c r="F3051" s="209"/>
      <c r="G3051" s="209">
        <v>8.4</v>
      </c>
      <c r="H3051" s="209">
        <f t="shared" si="199"/>
        <v>8.4</v>
      </c>
      <c r="I3051" s="189"/>
      <c r="J3051" s="189">
        <f t="shared" si="198"/>
        <v>8.4</v>
      </c>
      <c r="K3051" s="189">
        <v>13.75</v>
      </c>
      <c r="L3051" s="189">
        <f t="shared" si="200"/>
        <v>115.5</v>
      </c>
      <c r="M3051" s="189"/>
      <c r="N3051" s="189">
        <f t="shared" si="201"/>
        <v>115.5</v>
      </c>
    </row>
    <row r="3052" spans="1:14">
      <c r="A3052" s="210" t="s">
        <v>2075</v>
      </c>
      <c r="B3052" s="191" t="s">
        <v>2848</v>
      </c>
      <c r="C3052" s="191">
        <v>3</v>
      </c>
      <c r="D3052" s="225" t="s">
        <v>2926</v>
      </c>
      <c r="E3052" s="189"/>
      <c r="F3052" s="209"/>
      <c r="G3052" s="209">
        <v>25.2</v>
      </c>
      <c r="H3052" s="209">
        <f t="shared" si="199"/>
        <v>25.2</v>
      </c>
      <c r="I3052" s="189"/>
      <c r="J3052" s="189">
        <f t="shared" ref="J3052:J3115" si="202">H3052-I3052</f>
        <v>25.2</v>
      </c>
      <c r="K3052" s="189">
        <v>13.75</v>
      </c>
      <c r="L3052" s="189">
        <f t="shared" si="200"/>
        <v>346.5</v>
      </c>
      <c r="M3052" s="189"/>
      <c r="N3052" s="189">
        <f t="shared" si="201"/>
        <v>346.5</v>
      </c>
    </row>
    <row r="3053" spans="1:14">
      <c r="A3053" s="210" t="s">
        <v>2075</v>
      </c>
      <c r="B3053" s="191" t="s">
        <v>2848</v>
      </c>
      <c r="C3053" s="191">
        <v>3</v>
      </c>
      <c r="D3053" s="225" t="s">
        <v>2927</v>
      </c>
      <c r="E3053" s="189"/>
      <c r="F3053" s="209"/>
      <c r="G3053" s="209">
        <v>2.8</v>
      </c>
      <c r="H3053" s="209">
        <f t="shared" ref="H3053:H3116" si="203">SUBTOTAL(9,E3053:G3053)</f>
        <v>2.8</v>
      </c>
      <c r="I3053" s="189"/>
      <c r="J3053" s="189">
        <f t="shared" si="202"/>
        <v>2.8</v>
      </c>
      <c r="K3053" s="189">
        <v>13.75</v>
      </c>
      <c r="L3053" s="189">
        <f t="shared" ref="L3053:L3116" si="204">ROUND(H3053*K3053,2)</f>
        <v>38.5</v>
      </c>
      <c r="M3053" s="189"/>
      <c r="N3053" s="189">
        <f t="shared" ref="N3053:N3116" si="205">L3053-M3053</f>
        <v>38.5</v>
      </c>
    </row>
    <row r="3054" spans="1:14">
      <c r="A3054" s="210" t="s">
        <v>2075</v>
      </c>
      <c r="B3054" s="191" t="s">
        <v>2848</v>
      </c>
      <c r="C3054" s="191">
        <v>3</v>
      </c>
      <c r="D3054" s="225" t="s">
        <v>2928</v>
      </c>
      <c r="E3054" s="189"/>
      <c r="F3054" s="209"/>
      <c r="G3054" s="209">
        <v>12.6</v>
      </c>
      <c r="H3054" s="209">
        <f t="shared" si="203"/>
        <v>12.6</v>
      </c>
      <c r="I3054" s="189"/>
      <c r="J3054" s="189">
        <f t="shared" si="202"/>
        <v>12.6</v>
      </c>
      <c r="K3054" s="189">
        <v>13.75</v>
      </c>
      <c r="L3054" s="189">
        <f t="shared" si="204"/>
        <v>173.25</v>
      </c>
      <c r="M3054" s="189"/>
      <c r="N3054" s="189">
        <f t="shared" si="205"/>
        <v>173.25</v>
      </c>
    </row>
    <row r="3055" spans="1:14">
      <c r="A3055" s="210" t="s">
        <v>2075</v>
      </c>
      <c r="B3055" s="191" t="s">
        <v>2848</v>
      </c>
      <c r="C3055" s="191">
        <v>3</v>
      </c>
      <c r="D3055" s="225" t="s">
        <v>2929</v>
      </c>
      <c r="E3055" s="189"/>
      <c r="F3055" s="209"/>
      <c r="G3055" s="209">
        <v>7</v>
      </c>
      <c r="H3055" s="209">
        <f t="shared" si="203"/>
        <v>7</v>
      </c>
      <c r="I3055" s="189"/>
      <c r="J3055" s="189">
        <f t="shared" si="202"/>
        <v>7</v>
      </c>
      <c r="K3055" s="189">
        <v>13.75</v>
      </c>
      <c r="L3055" s="189">
        <f t="shared" si="204"/>
        <v>96.25</v>
      </c>
      <c r="M3055" s="189"/>
      <c r="N3055" s="189">
        <f t="shared" si="205"/>
        <v>96.25</v>
      </c>
    </row>
    <row r="3056" spans="1:14">
      <c r="A3056" s="210" t="s">
        <v>2075</v>
      </c>
      <c r="B3056" s="191" t="s">
        <v>2848</v>
      </c>
      <c r="C3056" s="191">
        <v>3</v>
      </c>
      <c r="D3056" s="225" t="s">
        <v>2930</v>
      </c>
      <c r="E3056" s="189"/>
      <c r="F3056" s="209"/>
      <c r="G3056" s="209">
        <v>4.2</v>
      </c>
      <c r="H3056" s="209">
        <f t="shared" si="203"/>
        <v>4.2</v>
      </c>
      <c r="I3056" s="189"/>
      <c r="J3056" s="189">
        <f t="shared" si="202"/>
        <v>4.2</v>
      </c>
      <c r="K3056" s="189">
        <v>13.75</v>
      </c>
      <c r="L3056" s="189">
        <f t="shared" si="204"/>
        <v>57.75</v>
      </c>
      <c r="M3056" s="189"/>
      <c r="N3056" s="189">
        <f t="shared" si="205"/>
        <v>57.75</v>
      </c>
    </row>
    <row r="3057" spans="1:14">
      <c r="A3057" s="210" t="s">
        <v>2075</v>
      </c>
      <c r="B3057" s="191" t="s">
        <v>2848</v>
      </c>
      <c r="C3057" s="191">
        <v>3</v>
      </c>
      <c r="D3057" s="225" t="s">
        <v>2931</v>
      </c>
      <c r="E3057" s="189"/>
      <c r="F3057" s="209"/>
      <c r="G3057" s="209">
        <v>7</v>
      </c>
      <c r="H3057" s="209">
        <f t="shared" si="203"/>
        <v>7</v>
      </c>
      <c r="I3057" s="189"/>
      <c r="J3057" s="189">
        <f t="shared" si="202"/>
        <v>7</v>
      </c>
      <c r="K3057" s="189">
        <v>13.75</v>
      </c>
      <c r="L3057" s="189">
        <f t="shared" si="204"/>
        <v>96.25</v>
      </c>
      <c r="M3057" s="189"/>
      <c r="N3057" s="189">
        <f t="shared" si="205"/>
        <v>96.25</v>
      </c>
    </row>
    <row r="3058" spans="1:14">
      <c r="A3058" s="210" t="s">
        <v>2075</v>
      </c>
      <c r="B3058" s="191" t="s">
        <v>2848</v>
      </c>
      <c r="C3058" s="191">
        <v>3</v>
      </c>
      <c r="D3058" s="225" t="s">
        <v>2932</v>
      </c>
      <c r="E3058" s="189"/>
      <c r="F3058" s="209"/>
      <c r="G3058" s="209">
        <v>9.8</v>
      </c>
      <c r="H3058" s="209">
        <f t="shared" si="203"/>
        <v>9.8</v>
      </c>
      <c r="I3058" s="189"/>
      <c r="J3058" s="189">
        <f t="shared" si="202"/>
        <v>9.8</v>
      </c>
      <c r="K3058" s="189">
        <v>13.75</v>
      </c>
      <c r="L3058" s="189">
        <f t="shared" si="204"/>
        <v>134.75</v>
      </c>
      <c r="M3058" s="189"/>
      <c r="N3058" s="189">
        <f t="shared" si="205"/>
        <v>134.75</v>
      </c>
    </row>
    <row r="3059" spans="1:14">
      <c r="A3059" s="210" t="s">
        <v>2075</v>
      </c>
      <c r="B3059" s="191" t="s">
        <v>2848</v>
      </c>
      <c r="C3059" s="191">
        <v>4</v>
      </c>
      <c r="D3059" s="225" t="s">
        <v>2933</v>
      </c>
      <c r="E3059" s="189"/>
      <c r="F3059" s="209"/>
      <c r="G3059" s="209">
        <v>5.5</v>
      </c>
      <c r="H3059" s="209">
        <f t="shared" si="203"/>
        <v>5.5</v>
      </c>
      <c r="I3059" s="189"/>
      <c r="J3059" s="189">
        <f t="shared" si="202"/>
        <v>5.5</v>
      </c>
      <c r="K3059" s="189">
        <v>13.75</v>
      </c>
      <c r="L3059" s="189">
        <f t="shared" si="204"/>
        <v>75.63</v>
      </c>
      <c r="M3059" s="189"/>
      <c r="N3059" s="189">
        <f t="shared" si="205"/>
        <v>75.63</v>
      </c>
    </row>
    <row r="3060" spans="1:14">
      <c r="A3060" s="210" t="s">
        <v>2075</v>
      </c>
      <c r="B3060" s="191" t="s">
        <v>2848</v>
      </c>
      <c r="C3060" s="191">
        <v>4</v>
      </c>
      <c r="D3060" s="225" t="s">
        <v>2934</v>
      </c>
      <c r="E3060" s="189"/>
      <c r="F3060" s="209"/>
      <c r="G3060" s="209">
        <v>2.81</v>
      </c>
      <c r="H3060" s="209">
        <f t="shared" si="203"/>
        <v>2.81</v>
      </c>
      <c r="I3060" s="189"/>
      <c r="J3060" s="189">
        <f t="shared" si="202"/>
        <v>2.81</v>
      </c>
      <c r="K3060" s="189">
        <v>13.75</v>
      </c>
      <c r="L3060" s="189">
        <f t="shared" si="204"/>
        <v>38.64</v>
      </c>
      <c r="M3060" s="189"/>
      <c r="N3060" s="189">
        <f t="shared" si="205"/>
        <v>38.64</v>
      </c>
    </row>
    <row r="3061" spans="1:14">
      <c r="A3061" s="210" t="s">
        <v>2075</v>
      </c>
      <c r="B3061" s="191" t="s">
        <v>2848</v>
      </c>
      <c r="C3061" s="191">
        <v>4</v>
      </c>
      <c r="D3061" s="225" t="s">
        <v>2935</v>
      </c>
      <c r="E3061" s="189"/>
      <c r="F3061" s="209"/>
      <c r="G3061" s="209">
        <v>6.8</v>
      </c>
      <c r="H3061" s="209">
        <f t="shared" si="203"/>
        <v>6.8</v>
      </c>
      <c r="I3061" s="189"/>
      <c r="J3061" s="189">
        <f t="shared" si="202"/>
        <v>6.8</v>
      </c>
      <c r="K3061" s="189">
        <v>13.75</v>
      </c>
      <c r="L3061" s="189">
        <f t="shared" si="204"/>
        <v>93.5</v>
      </c>
      <c r="M3061" s="189"/>
      <c r="N3061" s="189">
        <f t="shared" si="205"/>
        <v>93.5</v>
      </c>
    </row>
    <row r="3062" spans="1:14">
      <c r="A3062" s="210" t="s">
        <v>2075</v>
      </c>
      <c r="B3062" s="191" t="s">
        <v>2848</v>
      </c>
      <c r="C3062" s="191">
        <v>4</v>
      </c>
      <c r="D3062" s="225" t="s">
        <v>2936</v>
      </c>
      <c r="E3062" s="189"/>
      <c r="F3062" s="209"/>
      <c r="G3062" s="209">
        <v>7.18</v>
      </c>
      <c r="H3062" s="209">
        <f t="shared" si="203"/>
        <v>7.18</v>
      </c>
      <c r="I3062" s="189"/>
      <c r="J3062" s="189">
        <f t="shared" si="202"/>
        <v>7.18</v>
      </c>
      <c r="K3062" s="189">
        <v>13.75</v>
      </c>
      <c r="L3062" s="189">
        <f t="shared" si="204"/>
        <v>98.73</v>
      </c>
      <c r="M3062" s="189"/>
      <c r="N3062" s="189">
        <f t="shared" si="205"/>
        <v>98.73</v>
      </c>
    </row>
    <row r="3063" spans="1:14">
      <c r="A3063" s="210" t="s">
        <v>2075</v>
      </c>
      <c r="B3063" s="191" t="s">
        <v>2848</v>
      </c>
      <c r="C3063" s="191">
        <v>4</v>
      </c>
      <c r="D3063" s="225" t="s">
        <v>2937</v>
      </c>
      <c r="E3063" s="189"/>
      <c r="F3063" s="209"/>
      <c r="G3063" s="209">
        <v>6.6</v>
      </c>
      <c r="H3063" s="209">
        <f t="shared" si="203"/>
        <v>6.6</v>
      </c>
      <c r="I3063" s="189"/>
      <c r="J3063" s="189">
        <f t="shared" si="202"/>
        <v>6.6</v>
      </c>
      <c r="K3063" s="189">
        <v>13.75</v>
      </c>
      <c r="L3063" s="189">
        <f t="shared" si="204"/>
        <v>90.75</v>
      </c>
      <c r="M3063" s="189"/>
      <c r="N3063" s="189">
        <f t="shared" si="205"/>
        <v>90.75</v>
      </c>
    </row>
    <row r="3064" spans="1:14">
      <c r="A3064" s="210" t="s">
        <v>2075</v>
      </c>
      <c r="B3064" s="191" t="s">
        <v>2848</v>
      </c>
      <c r="C3064" s="191">
        <v>4</v>
      </c>
      <c r="D3064" s="225" t="s">
        <v>2938</v>
      </c>
      <c r="E3064" s="189"/>
      <c r="F3064" s="209"/>
      <c r="G3064" s="209">
        <v>6.45</v>
      </c>
      <c r="H3064" s="209">
        <f t="shared" si="203"/>
        <v>6.45</v>
      </c>
      <c r="I3064" s="189"/>
      <c r="J3064" s="189">
        <f t="shared" si="202"/>
        <v>6.45</v>
      </c>
      <c r="K3064" s="189">
        <v>13.75</v>
      </c>
      <c r="L3064" s="189">
        <f t="shared" si="204"/>
        <v>88.69</v>
      </c>
      <c r="M3064" s="189"/>
      <c r="N3064" s="189">
        <f t="shared" si="205"/>
        <v>88.69</v>
      </c>
    </row>
    <row r="3065" spans="1:14">
      <c r="A3065" s="210" t="s">
        <v>2075</v>
      </c>
      <c r="B3065" s="191" t="s">
        <v>2848</v>
      </c>
      <c r="C3065" s="191">
        <v>4</v>
      </c>
      <c r="D3065" s="225" t="s">
        <v>2939</v>
      </c>
      <c r="E3065" s="189"/>
      <c r="F3065" s="209"/>
      <c r="G3065" s="209">
        <v>15.85</v>
      </c>
      <c r="H3065" s="209">
        <f t="shared" si="203"/>
        <v>15.85</v>
      </c>
      <c r="I3065" s="189"/>
      <c r="J3065" s="189">
        <f t="shared" si="202"/>
        <v>15.85</v>
      </c>
      <c r="K3065" s="189">
        <v>13.75</v>
      </c>
      <c r="L3065" s="189">
        <f t="shared" si="204"/>
        <v>217.94</v>
      </c>
      <c r="M3065" s="189"/>
      <c r="N3065" s="189">
        <f t="shared" si="205"/>
        <v>217.94</v>
      </c>
    </row>
    <row r="3066" spans="1:14">
      <c r="A3066" s="210" t="s">
        <v>2075</v>
      </c>
      <c r="B3066" s="191" t="s">
        <v>2848</v>
      </c>
      <c r="C3066" s="191">
        <v>4</v>
      </c>
      <c r="D3066" s="225" t="s">
        <v>2940</v>
      </c>
      <c r="E3066" s="189"/>
      <c r="F3066" s="209"/>
      <c r="G3066" s="209">
        <v>9.9</v>
      </c>
      <c r="H3066" s="209">
        <f t="shared" si="203"/>
        <v>9.9</v>
      </c>
      <c r="I3066" s="189"/>
      <c r="J3066" s="189">
        <f t="shared" si="202"/>
        <v>9.9</v>
      </c>
      <c r="K3066" s="189">
        <v>13.75</v>
      </c>
      <c r="L3066" s="189">
        <f t="shared" si="204"/>
        <v>136.13</v>
      </c>
      <c r="M3066" s="189"/>
      <c r="N3066" s="189">
        <f t="shared" si="205"/>
        <v>136.13</v>
      </c>
    </row>
    <row r="3067" spans="1:14">
      <c r="A3067" s="210" t="s">
        <v>2075</v>
      </c>
      <c r="B3067" s="191" t="s">
        <v>2848</v>
      </c>
      <c r="C3067" s="191">
        <v>4</v>
      </c>
      <c r="D3067" s="225" t="s">
        <v>2941</v>
      </c>
      <c r="E3067" s="189"/>
      <c r="F3067" s="209"/>
      <c r="G3067" s="209">
        <v>3.2</v>
      </c>
      <c r="H3067" s="209">
        <f t="shared" si="203"/>
        <v>3.2</v>
      </c>
      <c r="I3067" s="189"/>
      <c r="J3067" s="189">
        <f t="shared" si="202"/>
        <v>3.2</v>
      </c>
      <c r="K3067" s="189">
        <v>13.75</v>
      </c>
      <c r="L3067" s="189">
        <f t="shared" si="204"/>
        <v>44</v>
      </c>
      <c r="M3067" s="189"/>
      <c r="N3067" s="189">
        <f t="shared" si="205"/>
        <v>44</v>
      </c>
    </row>
    <row r="3068" spans="1:14">
      <c r="A3068" s="210" t="s">
        <v>2075</v>
      </c>
      <c r="B3068" s="191" t="s">
        <v>2848</v>
      </c>
      <c r="C3068" s="191">
        <v>4</v>
      </c>
      <c r="D3068" s="225" t="s">
        <v>2942</v>
      </c>
      <c r="E3068" s="189"/>
      <c r="F3068" s="209"/>
      <c r="G3068" s="209">
        <v>14.46</v>
      </c>
      <c r="H3068" s="209">
        <f t="shared" si="203"/>
        <v>14.46</v>
      </c>
      <c r="I3068" s="189"/>
      <c r="J3068" s="189">
        <f t="shared" si="202"/>
        <v>14.46</v>
      </c>
      <c r="K3068" s="189">
        <v>13.75</v>
      </c>
      <c r="L3068" s="189">
        <f t="shared" si="204"/>
        <v>198.83</v>
      </c>
      <c r="M3068" s="189"/>
      <c r="N3068" s="189">
        <f t="shared" si="205"/>
        <v>198.83</v>
      </c>
    </row>
    <row r="3069" spans="1:14">
      <c r="A3069" s="210" t="s">
        <v>2075</v>
      </c>
      <c r="B3069" s="191" t="s">
        <v>2848</v>
      </c>
      <c r="C3069" s="191">
        <v>4</v>
      </c>
      <c r="D3069" s="225" t="s">
        <v>2943</v>
      </c>
      <c r="E3069" s="189"/>
      <c r="F3069" s="209"/>
      <c r="G3069" s="209">
        <v>6.09</v>
      </c>
      <c r="H3069" s="209">
        <f t="shared" si="203"/>
        <v>6.09</v>
      </c>
      <c r="I3069" s="189"/>
      <c r="J3069" s="189">
        <f t="shared" si="202"/>
        <v>6.09</v>
      </c>
      <c r="K3069" s="189">
        <v>13.75</v>
      </c>
      <c r="L3069" s="189">
        <f t="shared" si="204"/>
        <v>83.74</v>
      </c>
      <c r="M3069" s="189"/>
      <c r="N3069" s="189">
        <f t="shared" si="205"/>
        <v>83.74</v>
      </c>
    </row>
    <row r="3070" spans="1:14">
      <c r="A3070" s="210" t="s">
        <v>2075</v>
      </c>
      <c r="B3070" s="191" t="s">
        <v>2848</v>
      </c>
      <c r="C3070" s="191">
        <v>4</v>
      </c>
      <c r="D3070" s="225" t="s">
        <v>2944</v>
      </c>
      <c r="E3070" s="189"/>
      <c r="F3070" s="209"/>
      <c r="G3070" s="209">
        <v>11.67</v>
      </c>
      <c r="H3070" s="209">
        <f t="shared" si="203"/>
        <v>11.67</v>
      </c>
      <c r="I3070" s="189"/>
      <c r="J3070" s="189">
        <f t="shared" si="202"/>
        <v>11.67</v>
      </c>
      <c r="K3070" s="189">
        <v>13.75</v>
      </c>
      <c r="L3070" s="189">
        <f t="shared" si="204"/>
        <v>160.46</v>
      </c>
      <c r="M3070" s="189"/>
      <c r="N3070" s="189">
        <f t="shared" si="205"/>
        <v>160.46</v>
      </c>
    </row>
    <row r="3071" spans="1:14">
      <c r="A3071" s="210" t="s">
        <v>2075</v>
      </c>
      <c r="B3071" s="191" t="s">
        <v>2848</v>
      </c>
      <c r="C3071" s="191">
        <v>4</v>
      </c>
      <c r="D3071" s="225" t="s">
        <v>2945</v>
      </c>
      <c r="E3071" s="189"/>
      <c r="F3071" s="209"/>
      <c r="G3071" s="209">
        <v>11.17</v>
      </c>
      <c r="H3071" s="209">
        <f t="shared" si="203"/>
        <v>11.17</v>
      </c>
      <c r="I3071" s="189"/>
      <c r="J3071" s="189">
        <f t="shared" si="202"/>
        <v>11.17</v>
      </c>
      <c r="K3071" s="189">
        <v>13.75</v>
      </c>
      <c r="L3071" s="189">
        <f t="shared" si="204"/>
        <v>153.59</v>
      </c>
      <c r="M3071" s="189"/>
      <c r="N3071" s="189">
        <f t="shared" si="205"/>
        <v>153.59</v>
      </c>
    </row>
    <row r="3072" spans="1:14">
      <c r="A3072" s="210" t="s">
        <v>2075</v>
      </c>
      <c r="B3072" s="191" t="s">
        <v>2848</v>
      </c>
      <c r="C3072" s="191">
        <v>4</v>
      </c>
      <c r="D3072" s="225" t="s">
        <v>2946</v>
      </c>
      <c r="E3072" s="189"/>
      <c r="F3072" s="209"/>
      <c r="G3072" s="209">
        <v>4.76</v>
      </c>
      <c r="H3072" s="209">
        <f t="shared" si="203"/>
        <v>4.76</v>
      </c>
      <c r="I3072" s="189"/>
      <c r="J3072" s="189">
        <f t="shared" si="202"/>
        <v>4.76</v>
      </c>
      <c r="K3072" s="189">
        <v>13.75</v>
      </c>
      <c r="L3072" s="189">
        <f t="shared" si="204"/>
        <v>65.45</v>
      </c>
      <c r="M3072" s="189"/>
      <c r="N3072" s="189">
        <f t="shared" si="205"/>
        <v>65.45</v>
      </c>
    </row>
    <row r="3073" spans="1:14">
      <c r="A3073" s="210" t="s">
        <v>2075</v>
      </c>
      <c r="B3073" s="191" t="s">
        <v>2848</v>
      </c>
      <c r="C3073" s="191">
        <v>4</v>
      </c>
      <c r="D3073" s="225" t="s">
        <v>2947</v>
      </c>
      <c r="E3073" s="189"/>
      <c r="F3073" s="209"/>
      <c r="G3073" s="209">
        <v>12.4</v>
      </c>
      <c r="H3073" s="209">
        <f t="shared" si="203"/>
        <v>12.4</v>
      </c>
      <c r="I3073" s="189"/>
      <c r="J3073" s="189">
        <f t="shared" si="202"/>
        <v>12.4</v>
      </c>
      <c r="K3073" s="189">
        <v>13.75</v>
      </c>
      <c r="L3073" s="189">
        <f t="shared" si="204"/>
        <v>170.5</v>
      </c>
      <c r="M3073" s="189"/>
      <c r="N3073" s="189">
        <f t="shared" si="205"/>
        <v>170.5</v>
      </c>
    </row>
    <row r="3074" spans="1:14">
      <c r="A3074" s="210" t="s">
        <v>2075</v>
      </c>
      <c r="B3074" s="191" t="s">
        <v>2848</v>
      </c>
      <c r="C3074" s="191">
        <v>4</v>
      </c>
      <c r="D3074" s="225" t="s">
        <v>2948</v>
      </c>
      <c r="E3074" s="189"/>
      <c r="F3074" s="209"/>
      <c r="G3074" s="209">
        <v>6.73</v>
      </c>
      <c r="H3074" s="209">
        <f t="shared" si="203"/>
        <v>6.73</v>
      </c>
      <c r="I3074" s="189"/>
      <c r="J3074" s="189">
        <f t="shared" si="202"/>
        <v>6.73</v>
      </c>
      <c r="K3074" s="189">
        <v>13.75</v>
      </c>
      <c r="L3074" s="189">
        <f t="shared" si="204"/>
        <v>92.54</v>
      </c>
      <c r="M3074" s="189"/>
      <c r="N3074" s="189">
        <f t="shared" si="205"/>
        <v>92.54</v>
      </c>
    </row>
    <row r="3075" spans="1:14">
      <c r="A3075" s="210" t="s">
        <v>2075</v>
      </c>
      <c r="B3075" s="191" t="s">
        <v>2848</v>
      </c>
      <c r="C3075" s="191">
        <v>4</v>
      </c>
      <c r="D3075" s="225" t="s">
        <v>2949</v>
      </c>
      <c r="E3075" s="189"/>
      <c r="F3075" s="209"/>
      <c r="G3075" s="209">
        <v>14.05</v>
      </c>
      <c r="H3075" s="209">
        <f t="shared" si="203"/>
        <v>14.05</v>
      </c>
      <c r="I3075" s="189"/>
      <c r="J3075" s="189">
        <f t="shared" si="202"/>
        <v>14.05</v>
      </c>
      <c r="K3075" s="189">
        <v>13.75</v>
      </c>
      <c r="L3075" s="189">
        <f t="shared" si="204"/>
        <v>193.19</v>
      </c>
      <c r="M3075" s="189"/>
      <c r="N3075" s="189">
        <f t="shared" si="205"/>
        <v>193.19</v>
      </c>
    </row>
    <row r="3076" spans="1:14">
      <c r="A3076" s="210" t="s">
        <v>2075</v>
      </c>
      <c r="B3076" s="191" t="s">
        <v>2848</v>
      </c>
      <c r="C3076" s="191">
        <v>4</v>
      </c>
      <c r="D3076" s="225" t="s">
        <v>2881</v>
      </c>
      <c r="E3076" s="189"/>
      <c r="F3076" s="209"/>
      <c r="G3076" s="209">
        <v>14.82</v>
      </c>
      <c r="H3076" s="209">
        <f t="shared" si="203"/>
        <v>14.82</v>
      </c>
      <c r="I3076" s="189"/>
      <c r="J3076" s="189">
        <f t="shared" si="202"/>
        <v>14.82</v>
      </c>
      <c r="K3076" s="189">
        <v>13.75</v>
      </c>
      <c r="L3076" s="189">
        <f t="shared" si="204"/>
        <v>203.78</v>
      </c>
      <c r="M3076" s="189"/>
      <c r="N3076" s="189">
        <f t="shared" si="205"/>
        <v>203.78</v>
      </c>
    </row>
    <row r="3077" spans="1:14">
      <c r="A3077" s="210" t="s">
        <v>2075</v>
      </c>
      <c r="B3077" s="191" t="s">
        <v>2848</v>
      </c>
      <c r="C3077" s="191">
        <v>4</v>
      </c>
      <c r="D3077" s="225" t="s">
        <v>2950</v>
      </c>
      <c r="E3077" s="189"/>
      <c r="F3077" s="209"/>
      <c r="G3077" s="209">
        <v>1.55</v>
      </c>
      <c r="H3077" s="209">
        <f t="shared" si="203"/>
        <v>1.55</v>
      </c>
      <c r="I3077" s="189"/>
      <c r="J3077" s="189">
        <f t="shared" si="202"/>
        <v>1.55</v>
      </c>
      <c r="K3077" s="189">
        <v>13.75</v>
      </c>
      <c r="L3077" s="189">
        <f t="shared" si="204"/>
        <v>21.31</v>
      </c>
      <c r="M3077" s="189"/>
      <c r="N3077" s="189">
        <f t="shared" si="205"/>
        <v>21.31</v>
      </c>
    </row>
    <row r="3078" spans="1:14">
      <c r="A3078" s="210" t="s">
        <v>2075</v>
      </c>
      <c r="B3078" s="191" t="s">
        <v>2848</v>
      </c>
      <c r="C3078" s="191">
        <v>4</v>
      </c>
      <c r="D3078" s="225" t="s">
        <v>2951</v>
      </c>
      <c r="E3078" s="189"/>
      <c r="F3078" s="209"/>
      <c r="G3078" s="209">
        <v>6.23</v>
      </c>
      <c r="H3078" s="209">
        <f t="shared" si="203"/>
        <v>6.23</v>
      </c>
      <c r="I3078" s="189"/>
      <c r="J3078" s="189">
        <f t="shared" si="202"/>
        <v>6.23</v>
      </c>
      <c r="K3078" s="189">
        <v>13.75</v>
      </c>
      <c r="L3078" s="189">
        <f t="shared" si="204"/>
        <v>85.66</v>
      </c>
      <c r="M3078" s="189"/>
      <c r="N3078" s="189">
        <f t="shared" si="205"/>
        <v>85.66</v>
      </c>
    </row>
    <row r="3079" spans="1:14">
      <c r="A3079" s="210" t="s">
        <v>2075</v>
      </c>
      <c r="B3079" s="191" t="s">
        <v>2848</v>
      </c>
      <c r="C3079" s="191">
        <v>4</v>
      </c>
      <c r="D3079" s="225" t="s">
        <v>2952</v>
      </c>
      <c r="E3079" s="189"/>
      <c r="F3079" s="209"/>
      <c r="G3079" s="209">
        <v>10</v>
      </c>
      <c r="H3079" s="209">
        <f t="shared" si="203"/>
        <v>10</v>
      </c>
      <c r="I3079" s="189"/>
      <c r="J3079" s="189">
        <f t="shared" si="202"/>
        <v>10</v>
      </c>
      <c r="K3079" s="189">
        <v>13.75</v>
      </c>
      <c r="L3079" s="189">
        <f t="shared" si="204"/>
        <v>137.5</v>
      </c>
      <c r="M3079" s="189"/>
      <c r="N3079" s="189">
        <f t="shared" si="205"/>
        <v>137.5</v>
      </c>
    </row>
    <row r="3080" spans="1:14">
      <c r="A3080" s="210" t="s">
        <v>2075</v>
      </c>
      <c r="B3080" s="191" t="s">
        <v>2848</v>
      </c>
      <c r="C3080" s="191">
        <v>4</v>
      </c>
      <c r="D3080" s="225" t="s">
        <v>2853</v>
      </c>
      <c r="E3080" s="189"/>
      <c r="F3080" s="209"/>
      <c r="G3080" s="209">
        <v>5.98</v>
      </c>
      <c r="H3080" s="209">
        <f t="shared" si="203"/>
        <v>5.98</v>
      </c>
      <c r="I3080" s="189"/>
      <c r="J3080" s="189">
        <f t="shared" si="202"/>
        <v>5.98</v>
      </c>
      <c r="K3080" s="189">
        <v>13.75</v>
      </c>
      <c r="L3080" s="189">
        <f t="shared" si="204"/>
        <v>82.23</v>
      </c>
      <c r="M3080" s="189"/>
      <c r="N3080" s="189">
        <f t="shared" si="205"/>
        <v>82.23</v>
      </c>
    </row>
    <row r="3081" spans="1:14">
      <c r="A3081" s="210" t="s">
        <v>2075</v>
      </c>
      <c r="B3081" s="191" t="s">
        <v>2848</v>
      </c>
      <c r="C3081" s="191">
        <v>4</v>
      </c>
      <c r="D3081" s="225" t="s">
        <v>2953</v>
      </c>
      <c r="E3081" s="189"/>
      <c r="F3081" s="209"/>
      <c r="G3081" s="209">
        <v>7.77</v>
      </c>
      <c r="H3081" s="209">
        <f t="shared" si="203"/>
        <v>7.77</v>
      </c>
      <c r="I3081" s="189"/>
      <c r="J3081" s="189">
        <f t="shared" si="202"/>
        <v>7.77</v>
      </c>
      <c r="K3081" s="189">
        <v>13.75</v>
      </c>
      <c r="L3081" s="189">
        <f t="shared" si="204"/>
        <v>106.84</v>
      </c>
      <c r="M3081" s="189"/>
      <c r="N3081" s="189">
        <f t="shared" si="205"/>
        <v>106.84</v>
      </c>
    </row>
    <row r="3082" spans="1:14">
      <c r="A3082" s="210" t="s">
        <v>2075</v>
      </c>
      <c r="B3082" s="191" t="s">
        <v>2848</v>
      </c>
      <c r="C3082" s="191">
        <v>4</v>
      </c>
      <c r="D3082" s="225" t="s">
        <v>2954</v>
      </c>
      <c r="E3082" s="189"/>
      <c r="F3082" s="209"/>
      <c r="G3082" s="209">
        <v>10.43</v>
      </c>
      <c r="H3082" s="209">
        <f t="shared" si="203"/>
        <v>10.43</v>
      </c>
      <c r="I3082" s="189"/>
      <c r="J3082" s="189">
        <f t="shared" si="202"/>
        <v>10.43</v>
      </c>
      <c r="K3082" s="189">
        <v>13.75</v>
      </c>
      <c r="L3082" s="189">
        <f t="shared" si="204"/>
        <v>143.41</v>
      </c>
      <c r="M3082" s="189"/>
      <c r="N3082" s="189">
        <f t="shared" si="205"/>
        <v>143.41</v>
      </c>
    </row>
    <row r="3083" spans="1:14">
      <c r="A3083" s="210" t="s">
        <v>2075</v>
      </c>
      <c r="B3083" s="191" t="s">
        <v>2848</v>
      </c>
      <c r="C3083" s="191">
        <v>5</v>
      </c>
      <c r="D3083" s="225" t="s">
        <v>2955</v>
      </c>
      <c r="E3083" s="189"/>
      <c r="F3083" s="209"/>
      <c r="G3083" s="209">
        <v>3.86</v>
      </c>
      <c r="H3083" s="209">
        <f t="shared" si="203"/>
        <v>3.86</v>
      </c>
      <c r="I3083" s="189"/>
      <c r="J3083" s="189">
        <f t="shared" si="202"/>
        <v>3.86</v>
      </c>
      <c r="K3083" s="189">
        <v>13.75</v>
      </c>
      <c r="L3083" s="189">
        <f t="shared" si="204"/>
        <v>53.08</v>
      </c>
      <c r="M3083" s="189"/>
      <c r="N3083" s="189">
        <f t="shared" si="205"/>
        <v>53.08</v>
      </c>
    </row>
    <row r="3084" spans="1:14">
      <c r="A3084" s="210" t="s">
        <v>2075</v>
      </c>
      <c r="B3084" s="191" t="s">
        <v>2848</v>
      </c>
      <c r="C3084" s="191">
        <v>5</v>
      </c>
      <c r="D3084" s="225" t="s">
        <v>2930</v>
      </c>
      <c r="E3084" s="189"/>
      <c r="F3084" s="209"/>
      <c r="G3084" s="209">
        <v>3.86</v>
      </c>
      <c r="H3084" s="209">
        <f t="shared" si="203"/>
        <v>3.86</v>
      </c>
      <c r="I3084" s="189"/>
      <c r="J3084" s="189">
        <f t="shared" si="202"/>
        <v>3.86</v>
      </c>
      <c r="K3084" s="189">
        <v>13.75</v>
      </c>
      <c r="L3084" s="189">
        <f t="shared" si="204"/>
        <v>53.08</v>
      </c>
      <c r="M3084" s="189"/>
      <c r="N3084" s="189">
        <f t="shared" si="205"/>
        <v>53.08</v>
      </c>
    </row>
    <row r="3085" spans="1:14">
      <c r="A3085" s="210" t="s">
        <v>2075</v>
      </c>
      <c r="B3085" s="191" t="s">
        <v>2848</v>
      </c>
      <c r="C3085" s="191">
        <v>5</v>
      </c>
      <c r="D3085" s="225" t="s">
        <v>2956</v>
      </c>
      <c r="E3085" s="189"/>
      <c r="F3085" s="209"/>
      <c r="G3085" s="209">
        <v>3.86</v>
      </c>
      <c r="H3085" s="209">
        <f t="shared" si="203"/>
        <v>3.86</v>
      </c>
      <c r="I3085" s="189"/>
      <c r="J3085" s="189">
        <f t="shared" si="202"/>
        <v>3.86</v>
      </c>
      <c r="K3085" s="189">
        <v>13.75</v>
      </c>
      <c r="L3085" s="189">
        <f t="shared" si="204"/>
        <v>53.08</v>
      </c>
      <c r="M3085" s="189"/>
      <c r="N3085" s="189">
        <f t="shared" si="205"/>
        <v>53.08</v>
      </c>
    </row>
    <row r="3086" spans="1:14">
      <c r="A3086" s="210" t="s">
        <v>2075</v>
      </c>
      <c r="B3086" s="191" t="s">
        <v>2848</v>
      </c>
      <c r="C3086" s="191">
        <v>5</v>
      </c>
      <c r="D3086" s="225" t="s">
        <v>2957</v>
      </c>
      <c r="E3086" s="189"/>
      <c r="F3086" s="209"/>
      <c r="G3086" s="209">
        <v>3.86</v>
      </c>
      <c r="H3086" s="209">
        <f t="shared" si="203"/>
        <v>3.86</v>
      </c>
      <c r="I3086" s="189"/>
      <c r="J3086" s="189">
        <f t="shared" si="202"/>
        <v>3.86</v>
      </c>
      <c r="K3086" s="189">
        <v>13.75</v>
      </c>
      <c r="L3086" s="189">
        <f t="shared" si="204"/>
        <v>53.08</v>
      </c>
      <c r="M3086" s="189"/>
      <c r="N3086" s="189">
        <f t="shared" si="205"/>
        <v>53.08</v>
      </c>
    </row>
    <row r="3087" spans="1:14">
      <c r="A3087" s="210" t="s">
        <v>2075</v>
      </c>
      <c r="B3087" s="191" t="s">
        <v>2848</v>
      </c>
      <c r="C3087" s="191">
        <v>5</v>
      </c>
      <c r="D3087" s="225" t="s">
        <v>2958</v>
      </c>
      <c r="E3087" s="189"/>
      <c r="F3087" s="209"/>
      <c r="G3087" s="209">
        <v>3.86</v>
      </c>
      <c r="H3087" s="209">
        <f t="shared" si="203"/>
        <v>3.86</v>
      </c>
      <c r="I3087" s="189"/>
      <c r="J3087" s="189">
        <f t="shared" si="202"/>
        <v>3.86</v>
      </c>
      <c r="K3087" s="189">
        <v>13.75</v>
      </c>
      <c r="L3087" s="189">
        <f t="shared" si="204"/>
        <v>53.08</v>
      </c>
      <c r="M3087" s="189"/>
      <c r="N3087" s="189">
        <f t="shared" si="205"/>
        <v>53.08</v>
      </c>
    </row>
    <row r="3088" spans="1:14">
      <c r="A3088" s="210" t="s">
        <v>2075</v>
      </c>
      <c r="B3088" s="191" t="s">
        <v>2848</v>
      </c>
      <c r="C3088" s="191">
        <v>5</v>
      </c>
      <c r="D3088" s="225" t="s">
        <v>2959</v>
      </c>
      <c r="E3088" s="189"/>
      <c r="F3088" s="209"/>
      <c r="G3088" s="209">
        <v>3.86</v>
      </c>
      <c r="H3088" s="209">
        <f t="shared" si="203"/>
        <v>3.86</v>
      </c>
      <c r="I3088" s="189"/>
      <c r="J3088" s="189">
        <f t="shared" si="202"/>
        <v>3.86</v>
      </c>
      <c r="K3088" s="189">
        <v>13.75</v>
      </c>
      <c r="L3088" s="189">
        <f t="shared" si="204"/>
        <v>53.08</v>
      </c>
      <c r="M3088" s="189"/>
      <c r="N3088" s="189">
        <f t="shared" si="205"/>
        <v>53.08</v>
      </c>
    </row>
    <row r="3089" spans="1:14">
      <c r="A3089" s="210" t="s">
        <v>2075</v>
      </c>
      <c r="B3089" s="191" t="s">
        <v>2848</v>
      </c>
      <c r="C3089" s="191">
        <v>5</v>
      </c>
      <c r="D3089" s="225" t="s">
        <v>2960</v>
      </c>
      <c r="E3089" s="189"/>
      <c r="F3089" s="209"/>
      <c r="G3089" s="209">
        <v>3.86</v>
      </c>
      <c r="H3089" s="209">
        <f t="shared" si="203"/>
        <v>3.86</v>
      </c>
      <c r="I3089" s="189"/>
      <c r="J3089" s="189">
        <f t="shared" si="202"/>
        <v>3.86</v>
      </c>
      <c r="K3089" s="189">
        <v>13.75</v>
      </c>
      <c r="L3089" s="189">
        <f t="shared" si="204"/>
        <v>53.08</v>
      </c>
      <c r="M3089" s="189"/>
      <c r="N3089" s="189">
        <f t="shared" si="205"/>
        <v>53.08</v>
      </c>
    </row>
    <row r="3090" spans="1:14">
      <c r="A3090" s="210" t="s">
        <v>2075</v>
      </c>
      <c r="B3090" s="191" t="s">
        <v>2848</v>
      </c>
      <c r="C3090" s="191">
        <v>5</v>
      </c>
      <c r="D3090" s="225" t="s">
        <v>2961</v>
      </c>
      <c r="E3090" s="189"/>
      <c r="F3090" s="209"/>
      <c r="G3090" s="209">
        <v>3.86</v>
      </c>
      <c r="H3090" s="209">
        <f t="shared" si="203"/>
        <v>3.86</v>
      </c>
      <c r="I3090" s="189"/>
      <c r="J3090" s="189">
        <f t="shared" si="202"/>
        <v>3.86</v>
      </c>
      <c r="K3090" s="189">
        <v>13.75</v>
      </c>
      <c r="L3090" s="189">
        <f t="shared" si="204"/>
        <v>53.08</v>
      </c>
      <c r="M3090" s="189"/>
      <c r="N3090" s="189">
        <f t="shared" si="205"/>
        <v>53.08</v>
      </c>
    </row>
    <row r="3091" spans="1:14">
      <c r="A3091" s="210" t="s">
        <v>2075</v>
      </c>
      <c r="B3091" s="191" t="s">
        <v>2848</v>
      </c>
      <c r="C3091" s="191">
        <v>5</v>
      </c>
      <c r="D3091" s="225" t="s">
        <v>2962</v>
      </c>
      <c r="E3091" s="189"/>
      <c r="F3091" s="209"/>
      <c r="G3091" s="209">
        <v>3.86</v>
      </c>
      <c r="H3091" s="209">
        <f t="shared" si="203"/>
        <v>3.86</v>
      </c>
      <c r="I3091" s="189"/>
      <c r="J3091" s="189">
        <f t="shared" si="202"/>
        <v>3.86</v>
      </c>
      <c r="K3091" s="189">
        <v>13.75</v>
      </c>
      <c r="L3091" s="189">
        <f t="shared" si="204"/>
        <v>53.08</v>
      </c>
      <c r="M3091" s="189"/>
      <c r="N3091" s="189">
        <f t="shared" si="205"/>
        <v>53.08</v>
      </c>
    </row>
    <row r="3092" spans="1:14">
      <c r="A3092" s="210" t="s">
        <v>2075</v>
      </c>
      <c r="B3092" s="191" t="s">
        <v>2848</v>
      </c>
      <c r="C3092" s="191">
        <v>5</v>
      </c>
      <c r="D3092" s="225" t="s">
        <v>2963</v>
      </c>
      <c r="E3092" s="189"/>
      <c r="F3092" s="209"/>
      <c r="G3092" s="209">
        <v>3.86</v>
      </c>
      <c r="H3092" s="209">
        <f t="shared" si="203"/>
        <v>3.86</v>
      </c>
      <c r="I3092" s="189"/>
      <c r="J3092" s="189">
        <f t="shared" si="202"/>
        <v>3.86</v>
      </c>
      <c r="K3092" s="189">
        <v>13.75</v>
      </c>
      <c r="L3092" s="189">
        <f t="shared" si="204"/>
        <v>53.08</v>
      </c>
      <c r="M3092" s="189"/>
      <c r="N3092" s="189">
        <f t="shared" si="205"/>
        <v>53.08</v>
      </c>
    </row>
    <row r="3093" spans="1:14">
      <c r="A3093" s="210" t="s">
        <v>2075</v>
      </c>
      <c r="B3093" s="191" t="s">
        <v>2848</v>
      </c>
      <c r="C3093" s="191">
        <v>5</v>
      </c>
      <c r="D3093" s="225" t="s">
        <v>2964</v>
      </c>
      <c r="E3093" s="189"/>
      <c r="F3093" s="209"/>
      <c r="G3093" s="209">
        <v>3.86</v>
      </c>
      <c r="H3093" s="209">
        <f t="shared" si="203"/>
        <v>3.86</v>
      </c>
      <c r="I3093" s="189"/>
      <c r="J3093" s="189">
        <f t="shared" si="202"/>
        <v>3.86</v>
      </c>
      <c r="K3093" s="189">
        <v>13.75</v>
      </c>
      <c r="L3093" s="189">
        <f t="shared" si="204"/>
        <v>53.08</v>
      </c>
      <c r="M3093" s="189"/>
      <c r="N3093" s="189">
        <f t="shared" si="205"/>
        <v>53.08</v>
      </c>
    </row>
    <row r="3094" spans="1:14">
      <c r="A3094" s="210" t="s">
        <v>2075</v>
      </c>
      <c r="B3094" s="191" t="s">
        <v>2848</v>
      </c>
      <c r="C3094" s="191">
        <v>5</v>
      </c>
      <c r="D3094" s="225" t="s">
        <v>2965</v>
      </c>
      <c r="E3094" s="189"/>
      <c r="F3094" s="209"/>
      <c r="G3094" s="209">
        <v>3.86</v>
      </c>
      <c r="H3094" s="209">
        <f t="shared" si="203"/>
        <v>3.86</v>
      </c>
      <c r="I3094" s="189"/>
      <c r="J3094" s="189">
        <f t="shared" si="202"/>
        <v>3.86</v>
      </c>
      <c r="K3094" s="189">
        <v>13.75</v>
      </c>
      <c r="L3094" s="189">
        <f t="shared" si="204"/>
        <v>53.08</v>
      </c>
      <c r="M3094" s="189"/>
      <c r="N3094" s="189">
        <f t="shared" si="205"/>
        <v>53.08</v>
      </c>
    </row>
    <row r="3095" spans="1:14">
      <c r="A3095" s="210" t="s">
        <v>2075</v>
      </c>
      <c r="B3095" s="191" t="s">
        <v>2848</v>
      </c>
      <c r="C3095" s="191">
        <v>5</v>
      </c>
      <c r="D3095" s="225" t="s">
        <v>2966</v>
      </c>
      <c r="E3095" s="189"/>
      <c r="F3095" s="209"/>
      <c r="G3095" s="209">
        <v>3.86</v>
      </c>
      <c r="H3095" s="209">
        <f t="shared" si="203"/>
        <v>3.86</v>
      </c>
      <c r="I3095" s="189"/>
      <c r="J3095" s="189">
        <f t="shared" si="202"/>
        <v>3.86</v>
      </c>
      <c r="K3095" s="189">
        <v>13.75</v>
      </c>
      <c r="L3095" s="189">
        <f t="shared" si="204"/>
        <v>53.08</v>
      </c>
      <c r="M3095" s="189"/>
      <c r="N3095" s="189">
        <f t="shared" si="205"/>
        <v>53.08</v>
      </c>
    </row>
    <row r="3096" spans="1:14">
      <c r="A3096" s="210" t="s">
        <v>2075</v>
      </c>
      <c r="B3096" s="191" t="s">
        <v>2848</v>
      </c>
      <c r="C3096" s="191">
        <v>5</v>
      </c>
      <c r="D3096" s="225" t="s">
        <v>2967</v>
      </c>
      <c r="E3096" s="189"/>
      <c r="F3096" s="209"/>
      <c r="G3096" s="209">
        <v>3.86</v>
      </c>
      <c r="H3096" s="209">
        <f t="shared" si="203"/>
        <v>3.86</v>
      </c>
      <c r="I3096" s="189"/>
      <c r="J3096" s="189">
        <f t="shared" si="202"/>
        <v>3.86</v>
      </c>
      <c r="K3096" s="189">
        <v>13.75</v>
      </c>
      <c r="L3096" s="189">
        <f t="shared" si="204"/>
        <v>53.08</v>
      </c>
      <c r="M3096" s="189"/>
      <c r="N3096" s="189">
        <f t="shared" si="205"/>
        <v>53.08</v>
      </c>
    </row>
    <row r="3097" spans="1:14">
      <c r="A3097" s="210" t="s">
        <v>2075</v>
      </c>
      <c r="B3097" s="191" t="s">
        <v>2848</v>
      </c>
      <c r="C3097" s="191">
        <v>5</v>
      </c>
      <c r="D3097" s="225" t="s">
        <v>2931</v>
      </c>
      <c r="E3097" s="189"/>
      <c r="F3097" s="209"/>
      <c r="G3097" s="209">
        <v>3.86</v>
      </c>
      <c r="H3097" s="209">
        <f t="shared" si="203"/>
        <v>3.86</v>
      </c>
      <c r="I3097" s="189"/>
      <c r="J3097" s="189">
        <f t="shared" si="202"/>
        <v>3.86</v>
      </c>
      <c r="K3097" s="189">
        <v>13.75</v>
      </c>
      <c r="L3097" s="189">
        <f t="shared" si="204"/>
        <v>53.08</v>
      </c>
      <c r="M3097" s="189"/>
      <c r="N3097" s="189">
        <f t="shared" si="205"/>
        <v>53.08</v>
      </c>
    </row>
    <row r="3098" spans="1:14">
      <c r="A3098" s="210" t="s">
        <v>2075</v>
      </c>
      <c r="B3098" s="191" t="s">
        <v>2848</v>
      </c>
      <c r="C3098" s="191">
        <v>5</v>
      </c>
      <c r="D3098" s="225" t="s">
        <v>2968</v>
      </c>
      <c r="E3098" s="189"/>
      <c r="F3098" s="209"/>
      <c r="G3098" s="209">
        <v>3.86</v>
      </c>
      <c r="H3098" s="209">
        <f t="shared" si="203"/>
        <v>3.86</v>
      </c>
      <c r="I3098" s="189"/>
      <c r="J3098" s="189">
        <f t="shared" si="202"/>
        <v>3.86</v>
      </c>
      <c r="K3098" s="189">
        <v>13.75</v>
      </c>
      <c r="L3098" s="189">
        <f t="shared" si="204"/>
        <v>53.08</v>
      </c>
      <c r="M3098" s="189"/>
      <c r="N3098" s="189">
        <f t="shared" si="205"/>
        <v>53.08</v>
      </c>
    </row>
    <row r="3099" spans="1:14">
      <c r="A3099" s="210" t="s">
        <v>2075</v>
      </c>
      <c r="B3099" s="191" t="s">
        <v>2848</v>
      </c>
      <c r="C3099" s="191">
        <v>5</v>
      </c>
      <c r="D3099" s="225" t="s">
        <v>2969</v>
      </c>
      <c r="E3099" s="189"/>
      <c r="F3099" s="209"/>
      <c r="G3099" s="209">
        <v>3.86</v>
      </c>
      <c r="H3099" s="209">
        <f t="shared" si="203"/>
        <v>3.86</v>
      </c>
      <c r="I3099" s="189"/>
      <c r="J3099" s="189">
        <f t="shared" si="202"/>
        <v>3.86</v>
      </c>
      <c r="K3099" s="189">
        <v>13.75</v>
      </c>
      <c r="L3099" s="189">
        <f t="shared" si="204"/>
        <v>53.08</v>
      </c>
      <c r="M3099" s="189"/>
      <c r="N3099" s="189">
        <f t="shared" si="205"/>
        <v>53.08</v>
      </c>
    </row>
    <row r="3100" spans="1:14">
      <c r="A3100" s="210" t="s">
        <v>2075</v>
      </c>
      <c r="B3100" s="191" t="s">
        <v>2848</v>
      </c>
      <c r="C3100" s="191">
        <v>5</v>
      </c>
      <c r="D3100" s="225" t="s">
        <v>2970</v>
      </c>
      <c r="E3100" s="189"/>
      <c r="F3100" s="209"/>
      <c r="G3100" s="209">
        <v>3.86</v>
      </c>
      <c r="H3100" s="209">
        <f t="shared" si="203"/>
        <v>3.86</v>
      </c>
      <c r="I3100" s="189"/>
      <c r="J3100" s="189">
        <f t="shared" si="202"/>
        <v>3.86</v>
      </c>
      <c r="K3100" s="189">
        <v>13.75</v>
      </c>
      <c r="L3100" s="189">
        <f t="shared" si="204"/>
        <v>53.08</v>
      </c>
      <c r="M3100" s="189"/>
      <c r="N3100" s="189">
        <f t="shared" si="205"/>
        <v>53.08</v>
      </c>
    </row>
    <row r="3101" spans="1:14">
      <c r="A3101" s="210" t="s">
        <v>2075</v>
      </c>
      <c r="B3101" s="191" t="s">
        <v>2848</v>
      </c>
      <c r="C3101" s="191">
        <v>5</v>
      </c>
      <c r="D3101" s="225" t="s">
        <v>2943</v>
      </c>
      <c r="E3101" s="189"/>
      <c r="F3101" s="209"/>
      <c r="G3101" s="209">
        <v>3.86</v>
      </c>
      <c r="H3101" s="209">
        <f t="shared" si="203"/>
        <v>3.86</v>
      </c>
      <c r="I3101" s="189"/>
      <c r="J3101" s="189">
        <f t="shared" si="202"/>
        <v>3.86</v>
      </c>
      <c r="K3101" s="189">
        <v>13.75</v>
      </c>
      <c r="L3101" s="189">
        <f t="shared" si="204"/>
        <v>53.08</v>
      </c>
      <c r="M3101" s="189"/>
      <c r="N3101" s="189">
        <f t="shared" si="205"/>
        <v>53.08</v>
      </c>
    </row>
    <row r="3102" spans="1:14">
      <c r="A3102" s="210" t="s">
        <v>2075</v>
      </c>
      <c r="B3102" s="191" t="s">
        <v>2848</v>
      </c>
      <c r="C3102" s="191">
        <v>5</v>
      </c>
      <c r="D3102" s="225" t="s">
        <v>2971</v>
      </c>
      <c r="E3102" s="189"/>
      <c r="F3102" s="209"/>
      <c r="G3102" s="209">
        <v>3.86</v>
      </c>
      <c r="H3102" s="209">
        <f t="shared" si="203"/>
        <v>3.86</v>
      </c>
      <c r="I3102" s="189"/>
      <c r="J3102" s="189">
        <f t="shared" si="202"/>
        <v>3.86</v>
      </c>
      <c r="K3102" s="189">
        <v>13.75</v>
      </c>
      <c r="L3102" s="189">
        <f t="shared" si="204"/>
        <v>53.08</v>
      </c>
      <c r="M3102" s="189"/>
      <c r="N3102" s="189">
        <f t="shared" si="205"/>
        <v>53.08</v>
      </c>
    </row>
    <row r="3103" spans="1:14">
      <c r="A3103" s="210" t="s">
        <v>2075</v>
      </c>
      <c r="B3103" s="191" t="s">
        <v>2848</v>
      </c>
      <c r="C3103" s="191">
        <v>5</v>
      </c>
      <c r="D3103" s="225" t="s">
        <v>2972</v>
      </c>
      <c r="E3103" s="189"/>
      <c r="F3103" s="209"/>
      <c r="G3103" s="209">
        <v>3.8</v>
      </c>
      <c r="H3103" s="209">
        <f t="shared" si="203"/>
        <v>3.8</v>
      </c>
      <c r="I3103" s="189"/>
      <c r="J3103" s="189">
        <f t="shared" si="202"/>
        <v>3.8</v>
      </c>
      <c r="K3103" s="189">
        <v>13.75</v>
      </c>
      <c r="L3103" s="189">
        <f t="shared" si="204"/>
        <v>52.25</v>
      </c>
      <c r="M3103" s="189"/>
      <c r="N3103" s="189">
        <f t="shared" si="205"/>
        <v>52.25</v>
      </c>
    </row>
    <row r="3104" spans="1:14">
      <c r="A3104" s="210" t="s">
        <v>2075</v>
      </c>
      <c r="B3104" s="191" t="s">
        <v>2848</v>
      </c>
      <c r="C3104" s="191">
        <v>6</v>
      </c>
      <c r="D3104" s="225" t="s">
        <v>2973</v>
      </c>
      <c r="E3104" s="189"/>
      <c r="F3104" s="209"/>
      <c r="G3104" s="209">
        <v>5</v>
      </c>
      <c r="H3104" s="209">
        <f t="shared" si="203"/>
        <v>5</v>
      </c>
      <c r="I3104" s="189"/>
      <c r="J3104" s="189">
        <f t="shared" si="202"/>
        <v>5</v>
      </c>
      <c r="K3104" s="189">
        <v>13.75</v>
      </c>
      <c r="L3104" s="189">
        <f t="shared" si="204"/>
        <v>68.75</v>
      </c>
      <c r="M3104" s="189"/>
      <c r="N3104" s="189">
        <f t="shared" si="205"/>
        <v>68.75</v>
      </c>
    </row>
    <row r="3105" spans="1:14">
      <c r="A3105" s="210" t="s">
        <v>2075</v>
      </c>
      <c r="B3105" s="191" t="s">
        <v>2848</v>
      </c>
      <c r="C3105" s="191">
        <v>6</v>
      </c>
      <c r="D3105" s="225" t="s">
        <v>2974</v>
      </c>
      <c r="E3105" s="189"/>
      <c r="F3105" s="209"/>
      <c r="G3105" s="209">
        <v>5</v>
      </c>
      <c r="H3105" s="209">
        <f t="shared" si="203"/>
        <v>5</v>
      </c>
      <c r="I3105" s="189"/>
      <c r="J3105" s="189">
        <f t="shared" si="202"/>
        <v>5</v>
      </c>
      <c r="K3105" s="189">
        <v>13.75</v>
      </c>
      <c r="L3105" s="189">
        <f t="shared" si="204"/>
        <v>68.75</v>
      </c>
      <c r="M3105" s="189"/>
      <c r="N3105" s="189">
        <f t="shared" si="205"/>
        <v>68.75</v>
      </c>
    </row>
    <row r="3106" spans="1:14">
      <c r="A3106" s="210" t="s">
        <v>2075</v>
      </c>
      <c r="B3106" s="191" t="s">
        <v>2848</v>
      </c>
      <c r="C3106" s="191">
        <v>6</v>
      </c>
      <c r="D3106" s="225" t="s">
        <v>2975</v>
      </c>
      <c r="E3106" s="189"/>
      <c r="F3106" s="209"/>
      <c r="G3106" s="209">
        <v>5</v>
      </c>
      <c r="H3106" s="209">
        <f t="shared" si="203"/>
        <v>5</v>
      </c>
      <c r="I3106" s="189"/>
      <c r="J3106" s="189">
        <f t="shared" si="202"/>
        <v>5</v>
      </c>
      <c r="K3106" s="189">
        <v>13.75</v>
      </c>
      <c r="L3106" s="189">
        <f t="shared" si="204"/>
        <v>68.75</v>
      </c>
      <c r="M3106" s="189"/>
      <c r="N3106" s="189">
        <f t="shared" si="205"/>
        <v>68.75</v>
      </c>
    </row>
    <row r="3107" spans="1:14">
      <c r="A3107" s="210" t="s">
        <v>2075</v>
      </c>
      <c r="B3107" s="191" t="s">
        <v>2848</v>
      </c>
      <c r="C3107" s="191">
        <v>6</v>
      </c>
      <c r="D3107" s="225" t="s">
        <v>2976</v>
      </c>
      <c r="E3107" s="189"/>
      <c r="F3107" s="209"/>
      <c r="G3107" s="209">
        <v>5</v>
      </c>
      <c r="H3107" s="209">
        <f t="shared" si="203"/>
        <v>5</v>
      </c>
      <c r="I3107" s="189"/>
      <c r="J3107" s="189">
        <f t="shared" si="202"/>
        <v>5</v>
      </c>
      <c r="K3107" s="189">
        <v>13.75</v>
      </c>
      <c r="L3107" s="189">
        <f t="shared" si="204"/>
        <v>68.75</v>
      </c>
      <c r="M3107" s="189"/>
      <c r="N3107" s="189">
        <f t="shared" si="205"/>
        <v>68.75</v>
      </c>
    </row>
    <row r="3108" spans="1:14">
      <c r="A3108" s="210" t="s">
        <v>2075</v>
      </c>
      <c r="B3108" s="191" t="s">
        <v>2848</v>
      </c>
      <c r="C3108" s="191">
        <v>6</v>
      </c>
      <c r="D3108" s="225" t="s">
        <v>2977</v>
      </c>
      <c r="E3108" s="189"/>
      <c r="F3108" s="209"/>
      <c r="G3108" s="209">
        <v>5</v>
      </c>
      <c r="H3108" s="209">
        <f t="shared" si="203"/>
        <v>5</v>
      </c>
      <c r="I3108" s="189"/>
      <c r="J3108" s="189">
        <f t="shared" si="202"/>
        <v>5</v>
      </c>
      <c r="K3108" s="189">
        <v>13.75</v>
      </c>
      <c r="L3108" s="189">
        <f t="shared" si="204"/>
        <v>68.75</v>
      </c>
      <c r="M3108" s="189"/>
      <c r="N3108" s="189">
        <f t="shared" si="205"/>
        <v>68.75</v>
      </c>
    </row>
    <row r="3109" spans="1:14">
      <c r="A3109" s="210" t="s">
        <v>2075</v>
      </c>
      <c r="B3109" s="191" t="s">
        <v>2848</v>
      </c>
      <c r="C3109" s="191">
        <v>6</v>
      </c>
      <c r="D3109" s="225" t="s">
        <v>2978</v>
      </c>
      <c r="E3109" s="189"/>
      <c r="F3109" s="209"/>
      <c r="G3109" s="209">
        <v>5</v>
      </c>
      <c r="H3109" s="209">
        <f t="shared" si="203"/>
        <v>5</v>
      </c>
      <c r="I3109" s="189"/>
      <c r="J3109" s="189">
        <f t="shared" si="202"/>
        <v>5</v>
      </c>
      <c r="K3109" s="189">
        <v>13.75</v>
      </c>
      <c r="L3109" s="189">
        <f t="shared" si="204"/>
        <v>68.75</v>
      </c>
      <c r="M3109" s="189"/>
      <c r="N3109" s="189">
        <f t="shared" si="205"/>
        <v>68.75</v>
      </c>
    </row>
    <row r="3110" spans="1:14">
      <c r="A3110" s="210" t="s">
        <v>2075</v>
      </c>
      <c r="B3110" s="191" t="s">
        <v>2848</v>
      </c>
      <c r="C3110" s="191">
        <v>6</v>
      </c>
      <c r="D3110" s="225" t="s">
        <v>2168</v>
      </c>
      <c r="E3110" s="189"/>
      <c r="F3110" s="209"/>
      <c r="G3110" s="209">
        <v>5</v>
      </c>
      <c r="H3110" s="209">
        <f t="shared" si="203"/>
        <v>5</v>
      </c>
      <c r="I3110" s="189"/>
      <c r="J3110" s="189">
        <f t="shared" si="202"/>
        <v>5</v>
      </c>
      <c r="K3110" s="189">
        <v>13.75</v>
      </c>
      <c r="L3110" s="189">
        <f t="shared" si="204"/>
        <v>68.75</v>
      </c>
      <c r="M3110" s="189"/>
      <c r="N3110" s="189">
        <f t="shared" si="205"/>
        <v>68.75</v>
      </c>
    </row>
    <row r="3111" spans="1:14">
      <c r="A3111" s="210" t="s">
        <v>2075</v>
      </c>
      <c r="B3111" s="191" t="s">
        <v>2848</v>
      </c>
      <c r="C3111" s="191">
        <v>6</v>
      </c>
      <c r="D3111" s="225" t="s">
        <v>2979</v>
      </c>
      <c r="E3111" s="189"/>
      <c r="F3111" s="209"/>
      <c r="G3111" s="209">
        <v>5</v>
      </c>
      <c r="H3111" s="209">
        <f t="shared" si="203"/>
        <v>5</v>
      </c>
      <c r="I3111" s="189"/>
      <c r="J3111" s="189">
        <f t="shared" si="202"/>
        <v>5</v>
      </c>
      <c r="K3111" s="189">
        <v>13.75</v>
      </c>
      <c r="L3111" s="189">
        <f t="shared" si="204"/>
        <v>68.75</v>
      </c>
      <c r="M3111" s="189"/>
      <c r="N3111" s="189">
        <f t="shared" si="205"/>
        <v>68.75</v>
      </c>
    </row>
    <row r="3112" spans="1:14">
      <c r="A3112" s="210" t="s">
        <v>2075</v>
      </c>
      <c r="B3112" s="191" t="s">
        <v>2848</v>
      </c>
      <c r="C3112" s="191">
        <v>6</v>
      </c>
      <c r="D3112" s="225" t="s">
        <v>2980</v>
      </c>
      <c r="E3112" s="189"/>
      <c r="F3112" s="209"/>
      <c r="G3112" s="209">
        <v>5</v>
      </c>
      <c r="H3112" s="209">
        <f t="shared" si="203"/>
        <v>5</v>
      </c>
      <c r="I3112" s="189"/>
      <c r="J3112" s="189">
        <f t="shared" si="202"/>
        <v>5</v>
      </c>
      <c r="K3112" s="189">
        <v>13.75</v>
      </c>
      <c r="L3112" s="189">
        <f t="shared" si="204"/>
        <v>68.75</v>
      </c>
      <c r="M3112" s="189"/>
      <c r="N3112" s="189">
        <f t="shared" si="205"/>
        <v>68.75</v>
      </c>
    </row>
    <row r="3113" spans="1:14">
      <c r="A3113" s="210" t="s">
        <v>2075</v>
      </c>
      <c r="B3113" s="191" t="s">
        <v>2848</v>
      </c>
      <c r="C3113" s="191">
        <v>6</v>
      </c>
      <c r="D3113" s="225" t="s">
        <v>2947</v>
      </c>
      <c r="E3113" s="189"/>
      <c r="F3113" s="209"/>
      <c r="G3113" s="209">
        <v>5</v>
      </c>
      <c r="H3113" s="209">
        <f t="shared" si="203"/>
        <v>5</v>
      </c>
      <c r="I3113" s="189"/>
      <c r="J3113" s="189">
        <f t="shared" si="202"/>
        <v>5</v>
      </c>
      <c r="K3113" s="189">
        <v>13.75</v>
      </c>
      <c r="L3113" s="189">
        <f t="shared" si="204"/>
        <v>68.75</v>
      </c>
      <c r="M3113" s="189"/>
      <c r="N3113" s="189">
        <f t="shared" si="205"/>
        <v>68.75</v>
      </c>
    </row>
    <row r="3114" spans="1:14">
      <c r="A3114" s="210" t="s">
        <v>2075</v>
      </c>
      <c r="B3114" s="191" t="s">
        <v>2848</v>
      </c>
      <c r="C3114" s="191">
        <v>6</v>
      </c>
      <c r="D3114" s="225" t="s">
        <v>2981</v>
      </c>
      <c r="E3114" s="189"/>
      <c r="F3114" s="209"/>
      <c r="G3114" s="209">
        <v>5</v>
      </c>
      <c r="H3114" s="209">
        <f t="shared" si="203"/>
        <v>5</v>
      </c>
      <c r="I3114" s="189"/>
      <c r="J3114" s="189">
        <f t="shared" si="202"/>
        <v>5</v>
      </c>
      <c r="K3114" s="189">
        <v>13.75</v>
      </c>
      <c r="L3114" s="189">
        <f t="shared" si="204"/>
        <v>68.75</v>
      </c>
      <c r="M3114" s="189"/>
      <c r="N3114" s="189">
        <f t="shared" si="205"/>
        <v>68.75</v>
      </c>
    </row>
    <row r="3115" spans="1:14">
      <c r="A3115" s="210" t="s">
        <v>2075</v>
      </c>
      <c r="B3115" s="191" t="s">
        <v>2848</v>
      </c>
      <c r="C3115" s="191">
        <v>6</v>
      </c>
      <c r="D3115" s="225" t="s">
        <v>2982</v>
      </c>
      <c r="E3115" s="189"/>
      <c r="F3115" s="209"/>
      <c r="G3115" s="209">
        <v>5</v>
      </c>
      <c r="H3115" s="209">
        <f t="shared" si="203"/>
        <v>5</v>
      </c>
      <c r="I3115" s="189"/>
      <c r="J3115" s="189">
        <f t="shared" si="202"/>
        <v>5</v>
      </c>
      <c r="K3115" s="189">
        <v>13.75</v>
      </c>
      <c r="L3115" s="189">
        <f t="shared" si="204"/>
        <v>68.75</v>
      </c>
      <c r="M3115" s="189"/>
      <c r="N3115" s="189">
        <f t="shared" si="205"/>
        <v>68.75</v>
      </c>
    </row>
    <row r="3116" spans="1:14">
      <c r="A3116" s="210" t="s">
        <v>2075</v>
      </c>
      <c r="B3116" s="191" t="s">
        <v>2848</v>
      </c>
      <c r="C3116" s="191">
        <v>6</v>
      </c>
      <c r="D3116" s="225" t="s">
        <v>2983</v>
      </c>
      <c r="E3116" s="189"/>
      <c r="F3116" s="209"/>
      <c r="G3116" s="209">
        <v>6</v>
      </c>
      <c r="H3116" s="209">
        <f t="shared" si="203"/>
        <v>6</v>
      </c>
      <c r="I3116" s="189"/>
      <c r="J3116" s="189">
        <f t="shared" ref="J3116:J3179" si="206">H3116-I3116</f>
        <v>6</v>
      </c>
      <c r="K3116" s="189">
        <v>13.75</v>
      </c>
      <c r="L3116" s="189">
        <f t="shared" si="204"/>
        <v>82.5</v>
      </c>
      <c r="M3116" s="189"/>
      <c r="N3116" s="189">
        <f t="shared" si="205"/>
        <v>82.5</v>
      </c>
    </row>
    <row r="3117" spans="1:14">
      <c r="A3117" s="210" t="s">
        <v>2075</v>
      </c>
      <c r="B3117" s="191" t="s">
        <v>2848</v>
      </c>
      <c r="C3117" s="191">
        <v>6</v>
      </c>
      <c r="D3117" s="225" t="s">
        <v>2984</v>
      </c>
      <c r="E3117" s="189"/>
      <c r="F3117" s="209"/>
      <c r="G3117" s="209">
        <v>5</v>
      </c>
      <c r="H3117" s="209">
        <f t="shared" ref="H3117:H3180" si="207">SUBTOTAL(9,E3117:G3117)</f>
        <v>5</v>
      </c>
      <c r="I3117" s="189"/>
      <c r="J3117" s="189">
        <f t="shared" si="206"/>
        <v>5</v>
      </c>
      <c r="K3117" s="189">
        <v>13.75</v>
      </c>
      <c r="L3117" s="189">
        <f t="shared" ref="L3117:L3180" si="208">ROUND(H3117*K3117,2)</f>
        <v>68.75</v>
      </c>
      <c r="M3117" s="189"/>
      <c r="N3117" s="189">
        <f t="shared" ref="N3117:N3180" si="209">L3117-M3117</f>
        <v>68.75</v>
      </c>
    </row>
    <row r="3118" spans="1:14">
      <c r="A3118" s="210" t="s">
        <v>2075</v>
      </c>
      <c r="B3118" s="191" t="s">
        <v>2848</v>
      </c>
      <c r="C3118" s="191">
        <v>6</v>
      </c>
      <c r="D3118" s="225" t="s">
        <v>2985</v>
      </c>
      <c r="E3118" s="189"/>
      <c r="F3118" s="209"/>
      <c r="G3118" s="209">
        <v>5</v>
      </c>
      <c r="H3118" s="209">
        <f t="shared" si="207"/>
        <v>5</v>
      </c>
      <c r="I3118" s="189"/>
      <c r="J3118" s="189">
        <f t="shared" si="206"/>
        <v>5</v>
      </c>
      <c r="K3118" s="189">
        <v>13.75</v>
      </c>
      <c r="L3118" s="189">
        <f t="shared" si="208"/>
        <v>68.75</v>
      </c>
      <c r="M3118" s="189"/>
      <c r="N3118" s="189">
        <f t="shared" si="209"/>
        <v>68.75</v>
      </c>
    </row>
    <row r="3119" spans="1:14">
      <c r="A3119" s="210" t="s">
        <v>2075</v>
      </c>
      <c r="B3119" s="191" t="s">
        <v>2848</v>
      </c>
      <c r="C3119" s="191">
        <v>6</v>
      </c>
      <c r="D3119" s="225" t="s">
        <v>2986</v>
      </c>
      <c r="E3119" s="189"/>
      <c r="F3119" s="209"/>
      <c r="G3119" s="209">
        <v>5</v>
      </c>
      <c r="H3119" s="209">
        <f t="shared" si="207"/>
        <v>5</v>
      </c>
      <c r="I3119" s="189"/>
      <c r="J3119" s="189">
        <f t="shared" si="206"/>
        <v>5</v>
      </c>
      <c r="K3119" s="189">
        <v>13.75</v>
      </c>
      <c r="L3119" s="189">
        <f t="shared" si="208"/>
        <v>68.75</v>
      </c>
      <c r="M3119" s="189"/>
      <c r="N3119" s="189">
        <f t="shared" si="209"/>
        <v>68.75</v>
      </c>
    </row>
    <row r="3120" spans="1:14">
      <c r="A3120" s="210" t="s">
        <v>2075</v>
      </c>
      <c r="B3120" s="191" t="s">
        <v>2848</v>
      </c>
      <c r="C3120" s="191">
        <v>7</v>
      </c>
      <c r="D3120" s="225" t="s">
        <v>2987</v>
      </c>
      <c r="E3120" s="189"/>
      <c r="F3120" s="209"/>
      <c r="G3120" s="209">
        <v>5</v>
      </c>
      <c r="H3120" s="209">
        <f t="shared" si="207"/>
        <v>5</v>
      </c>
      <c r="I3120" s="189"/>
      <c r="J3120" s="189">
        <f t="shared" si="206"/>
        <v>5</v>
      </c>
      <c r="K3120" s="189">
        <v>13.75</v>
      </c>
      <c r="L3120" s="189">
        <f t="shared" si="208"/>
        <v>68.75</v>
      </c>
      <c r="M3120" s="189"/>
      <c r="N3120" s="189">
        <f t="shared" si="209"/>
        <v>68.75</v>
      </c>
    </row>
    <row r="3121" spans="1:14">
      <c r="A3121" s="210" t="s">
        <v>2075</v>
      </c>
      <c r="B3121" s="191" t="s">
        <v>2848</v>
      </c>
      <c r="C3121" s="191">
        <v>7</v>
      </c>
      <c r="D3121" s="225" t="s">
        <v>2988</v>
      </c>
      <c r="E3121" s="189"/>
      <c r="F3121" s="209"/>
      <c r="G3121" s="209">
        <v>5</v>
      </c>
      <c r="H3121" s="209">
        <f t="shared" si="207"/>
        <v>5</v>
      </c>
      <c r="I3121" s="189"/>
      <c r="J3121" s="189">
        <f t="shared" si="206"/>
        <v>5</v>
      </c>
      <c r="K3121" s="189">
        <v>13.75</v>
      </c>
      <c r="L3121" s="189">
        <f t="shared" si="208"/>
        <v>68.75</v>
      </c>
      <c r="M3121" s="189"/>
      <c r="N3121" s="189">
        <f t="shared" si="209"/>
        <v>68.75</v>
      </c>
    </row>
    <row r="3122" spans="1:14">
      <c r="A3122" s="210" t="s">
        <v>2075</v>
      </c>
      <c r="B3122" s="191" t="s">
        <v>2848</v>
      </c>
      <c r="C3122" s="191">
        <v>7</v>
      </c>
      <c r="D3122" s="225" t="s">
        <v>2989</v>
      </c>
      <c r="E3122" s="189"/>
      <c r="F3122" s="209"/>
      <c r="G3122" s="209">
        <v>5</v>
      </c>
      <c r="H3122" s="209">
        <f t="shared" si="207"/>
        <v>5</v>
      </c>
      <c r="I3122" s="189"/>
      <c r="J3122" s="189">
        <f t="shared" si="206"/>
        <v>5</v>
      </c>
      <c r="K3122" s="189">
        <v>13.75</v>
      </c>
      <c r="L3122" s="189">
        <f t="shared" si="208"/>
        <v>68.75</v>
      </c>
      <c r="M3122" s="189"/>
      <c r="N3122" s="189">
        <f t="shared" si="209"/>
        <v>68.75</v>
      </c>
    </row>
    <row r="3123" spans="1:14">
      <c r="A3123" s="210" t="s">
        <v>2075</v>
      </c>
      <c r="B3123" s="191" t="s">
        <v>2848</v>
      </c>
      <c r="C3123" s="191">
        <v>7</v>
      </c>
      <c r="D3123" s="225" t="s">
        <v>2990</v>
      </c>
      <c r="E3123" s="189"/>
      <c r="F3123" s="209"/>
      <c r="G3123" s="209">
        <v>5</v>
      </c>
      <c r="H3123" s="209">
        <f t="shared" si="207"/>
        <v>5</v>
      </c>
      <c r="I3123" s="189"/>
      <c r="J3123" s="189">
        <f t="shared" si="206"/>
        <v>5</v>
      </c>
      <c r="K3123" s="189">
        <v>13.75</v>
      </c>
      <c r="L3123" s="189">
        <f t="shared" si="208"/>
        <v>68.75</v>
      </c>
      <c r="M3123" s="189"/>
      <c r="N3123" s="189">
        <f t="shared" si="209"/>
        <v>68.75</v>
      </c>
    </row>
    <row r="3124" spans="1:14">
      <c r="A3124" s="210" t="s">
        <v>2075</v>
      </c>
      <c r="B3124" s="191" t="s">
        <v>2848</v>
      </c>
      <c r="C3124" s="191">
        <v>7</v>
      </c>
      <c r="D3124" s="225" t="s">
        <v>2937</v>
      </c>
      <c r="E3124" s="189"/>
      <c r="F3124" s="209"/>
      <c r="G3124" s="209">
        <v>10</v>
      </c>
      <c r="H3124" s="209">
        <f t="shared" si="207"/>
        <v>10</v>
      </c>
      <c r="I3124" s="189"/>
      <c r="J3124" s="189">
        <f t="shared" si="206"/>
        <v>10</v>
      </c>
      <c r="K3124" s="189">
        <v>13.75</v>
      </c>
      <c r="L3124" s="189">
        <f t="shared" si="208"/>
        <v>137.5</v>
      </c>
      <c r="M3124" s="189"/>
      <c r="N3124" s="189">
        <f t="shared" si="209"/>
        <v>137.5</v>
      </c>
    </row>
    <row r="3125" spans="1:14">
      <c r="A3125" s="210" t="s">
        <v>2075</v>
      </c>
      <c r="B3125" s="191" t="s">
        <v>2848</v>
      </c>
      <c r="C3125" s="191">
        <v>7</v>
      </c>
      <c r="D3125" s="225" t="s">
        <v>2991</v>
      </c>
      <c r="E3125" s="189"/>
      <c r="F3125" s="209"/>
      <c r="G3125" s="209">
        <v>10</v>
      </c>
      <c r="H3125" s="209">
        <f t="shared" si="207"/>
        <v>10</v>
      </c>
      <c r="I3125" s="189"/>
      <c r="J3125" s="189">
        <f t="shared" si="206"/>
        <v>10</v>
      </c>
      <c r="K3125" s="189">
        <v>13.75</v>
      </c>
      <c r="L3125" s="189">
        <f t="shared" si="208"/>
        <v>137.5</v>
      </c>
      <c r="M3125" s="189"/>
      <c r="N3125" s="189">
        <f t="shared" si="209"/>
        <v>137.5</v>
      </c>
    </row>
    <row r="3126" spans="1:14">
      <c r="A3126" s="210" t="s">
        <v>2075</v>
      </c>
      <c r="B3126" s="191" t="s">
        <v>2848</v>
      </c>
      <c r="C3126" s="191">
        <v>7</v>
      </c>
      <c r="D3126" s="225" t="s">
        <v>2992</v>
      </c>
      <c r="E3126" s="189"/>
      <c r="F3126" s="209"/>
      <c r="G3126" s="209">
        <v>10.6</v>
      </c>
      <c r="H3126" s="209">
        <f t="shared" si="207"/>
        <v>10.6</v>
      </c>
      <c r="I3126" s="189"/>
      <c r="J3126" s="189">
        <f t="shared" si="206"/>
        <v>10.6</v>
      </c>
      <c r="K3126" s="189">
        <v>13.75</v>
      </c>
      <c r="L3126" s="189">
        <f t="shared" si="208"/>
        <v>145.75</v>
      </c>
      <c r="M3126" s="189"/>
      <c r="N3126" s="189">
        <f t="shared" si="209"/>
        <v>145.75</v>
      </c>
    </row>
    <row r="3127" spans="1:14">
      <c r="A3127" s="210" t="s">
        <v>2075</v>
      </c>
      <c r="B3127" s="191" t="s">
        <v>2848</v>
      </c>
      <c r="C3127" s="191">
        <v>8</v>
      </c>
      <c r="D3127" s="225" t="s">
        <v>2993</v>
      </c>
      <c r="E3127" s="189"/>
      <c r="F3127" s="209"/>
      <c r="G3127" s="209">
        <v>12.7</v>
      </c>
      <c r="H3127" s="209">
        <f t="shared" si="207"/>
        <v>12.7</v>
      </c>
      <c r="I3127" s="189"/>
      <c r="J3127" s="189">
        <f t="shared" si="206"/>
        <v>12.7</v>
      </c>
      <c r="K3127" s="189">
        <v>13.75</v>
      </c>
      <c r="L3127" s="189">
        <f t="shared" si="208"/>
        <v>174.63</v>
      </c>
      <c r="M3127" s="189"/>
      <c r="N3127" s="189">
        <f t="shared" si="209"/>
        <v>174.63</v>
      </c>
    </row>
    <row r="3128" spans="1:14">
      <c r="A3128" s="210" t="s">
        <v>2075</v>
      </c>
      <c r="B3128" s="191" t="s">
        <v>2848</v>
      </c>
      <c r="C3128" s="191">
        <v>8</v>
      </c>
      <c r="D3128" s="225" t="s">
        <v>2869</v>
      </c>
      <c r="E3128" s="189"/>
      <c r="F3128" s="209"/>
      <c r="G3128" s="209">
        <v>23.4</v>
      </c>
      <c r="H3128" s="209">
        <f t="shared" si="207"/>
        <v>23.4</v>
      </c>
      <c r="I3128" s="189"/>
      <c r="J3128" s="189">
        <f t="shared" si="206"/>
        <v>23.4</v>
      </c>
      <c r="K3128" s="189">
        <v>13.75</v>
      </c>
      <c r="L3128" s="189">
        <f t="shared" si="208"/>
        <v>321.75</v>
      </c>
      <c r="M3128" s="189"/>
      <c r="N3128" s="189">
        <f t="shared" si="209"/>
        <v>321.75</v>
      </c>
    </row>
    <row r="3129" spans="1:14">
      <c r="A3129" s="210" t="s">
        <v>2075</v>
      </c>
      <c r="B3129" s="191" t="s">
        <v>2848</v>
      </c>
      <c r="C3129" s="191">
        <v>8</v>
      </c>
      <c r="D3129" s="225" t="s">
        <v>2994</v>
      </c>
      <c r="E3129" s="189"/>
      <c r="F3129" s="209"/>
      <c r="G3129" s="209">
        <v>15.9</v>
      </c>
      <c r="H3129" s="209">
        <f t="shared" si="207"/>
        <v>15.9</v>
      </c>
      <c r="I3129" s="189"/>
      <c r="J3129" s="189">
        <f t="shared" si="206"/>
        <v>15.9</v>
      </c>
      <c r="K3129" s="189">
        <v>13.75</v>
      </c>
      <c r="L3129" s="189">
        <f t="shared" si="208"/>
        <v>218.63</v>
      </c>
      <c r="M3129" s="189"/>
      <c r="N3129" s="189">
        <f t="shared" si="209"/>
        <v>218.63</v>
      </c>
    </row>
    <row r="3130" spans="1:14">
      <c r="A3130" s="210" t="s">
        <v>2075</v>
      </c>
      <c r="B3130" s="191" t="s">
        <v>2848</v>
      </c>
      <c r="C3130" s="191">
        <v>8</v>
      </c>
      <c r="D3130" s="225" t="s">
        <v>2995</v>
      </c>
      <c r="E3130" s="189"/>
      <c r="F3130" s="209"/>
      <c r="G3130" s="209">
        <v>9.9</v>
      </c>
      <c r="H3130" s="209">
        <f t="shared" si="207"/>
        <v>9.9</v>
      </c>
      <c r="I3130" s="189"/>
      <c r="J3130" s="189">
        <f t="shared" si="206"/>
        <v>9.9</v>
      </c>
      <c r="K3130" s="189">
        <v>13.75</v>
      </c>
      <c r="L3130" s="189">
        <f t="shared" si="208"/>
        <v>136.13</v>
      </c>
      <c r="M3130" s="189"/>
      <c r="N3130" s="189">
        <f t="shared" si="209"/>
        <v>136.13</v>
      </c>
    </row>
    <row r="3131" spans="1:14">
      <c r="A3131" s="210" t="s">
        <v>2075</v>
      </c>
      <c r="B3131" s="191" t="s">
        <v>2848</v>
      </c>
      <c r="C3131" s="191">
        <v>8</v>
      </c>
      <c r="D3131" s="225" t="s">
        <v>2996</v>
      </c>
      <c r="E3131" s="189"/>
      <c r="F3131" s="209"/>
      <c r="G3131" s="209">
        <v>22.4</v>
      </c>
      <c r="H3131" s="209">
        <f t="shared" si="207"/>
        <v>22.4</v>
      </c>
      <c r="I3131" s="189"/>
      <c r="J3131" s="189">
        <f t="shared" si="206"/>
        <v>22.4</v>
      </c>
      <c r="K3131" s="189">
        <v>13.75</v>
      </c>
      <c r="L3131" s="189">
        <f t="shared" si="208"/>
        <v>308</v>
      </c>
      <c r="M3131" s="189"/>
      <c r="N3131" s="189">
        <f t="shared" si="209"/>
        <v>308</v>
      </c>
    </row>
    <row r="3132" spans="1:14">
      <c r="A3132" s="210" t="s">
        <v>2075</v>
      </c>
      <c r="B3132" s="191" t="s">
        <v>2848</v>
      </c>
      <c r="C3132" s="191">
        <v>8</v>
      </c>
      <c r="D3132" s="225" t="s">
        <v>2997</v>
      </c>
      <c r="E3132" s="189"/>
      <c r="F3132" s="209"/>
      <c r="G3132" s="209">
        <v>10.2</v>
      </c>
      <c r="H3132" s="209">
        <f t="shared" si="207"/>
        <v>10.2</v>
      </c>
      <c r="I3132" s="189"/>
      <c r="J3132" s="189">
        <f t="shared" si="206"/>
        <v>10.2</v>
      </c>
      <c r="K3132" s="189">
        <v>13.75</v>
      </c>
      <c r="L3132" s="189">
        <f t="shared" si="208"/>
        <v>140.25</v>
      </c>
      <c r="M3132" s="189"/>
      <c r="N3132" s="189">
        <f t="shared" si="209"/>
        <v>140.25</v>
      </c>
    </row>
    <row r="3133" spans="1:14">
      <c r="A3133" s="210" t="s">
        <v>2075</v>
      </c>
      <c r="B3133" s="191" t="s">
        <v>2848</v>
      </c>
      <c r="C3133" s="191">
        <v>8</v>
      </c>
      <c r="D3133" s="225" t="s">
        <v>2998</v>
      </c>
      <c r="E3133" s="189"/>
      <c r="F3133" s="209"/>
      <c r="G3133" s="209">
        <v>4.2</v>
      </c>
      <c r="H3133" s="209">
        <f t="shared" si="207"/>
        <v>4.2</v>
      </c>
      <c r="I3133" s="189"/>
      <c r="J3133" s="189">
        <f t="shared" si="206"/>
        <v>4.2</v>
      </c>
      <c r="K3133" s="189">
        <v>13.75</v>
      </c>
      <c r="L3133" s="189">
        <f t="shared" si="208"/>
        <v>57.75</v>
      </c>
      <c r="M3133" s="189"/>
      <c r="N3133" s="189">
        <f t="shared" si="209"/>
        <v>57.75</v>
      </c>
    </row>
    <row r="3134" spans="1:14">
      <c r="A3134" s="210" t="s">
        <v>2075</v>
      </c>
      <c r="B3134" s="191" t="s">
        <v>2848</v>
      </c>
      <c r="C3134" s="191">
        <v>8</v>
      </c>
      <c r="D3134" s="225" t="s">
        <v>2999</v>
      </c>
      <c r="E3134" s="189"/>
      <c r="F3134" s="209"/>
      <c r="G3134" s="209">
        <v>10.4</v>
      </c>
      <c r="H3134" s="209">
        <f t="shared" si="207"/>
        <v>10.4</v>
      </c>
      <c r="I3134" s="189"/>
      <c r="J3134" s="189">
        <f t="shared" si="206"/>
        <v>10.4</v>
      </c>
      <c r="K3134" s="189">
        <v>13.75</v>
      </c>
      <c r="L3134" s="189">
        <f t="shared" si="208"/>
        <v>143</v>
      </c>
      <c r="M3134" s="189"/>
      <c r="N3134" s="189">
        <f t="shared" si="209"/>
        <v>143</v>
      </c>
    </row>
    <row r="3135" spans="1:14">
      <c r="A3135" s="210" t="s">
        <v>2075</v>
      </c>
      <c r="B3135" s="191" t="s">
        <v>2848</v>
      </c>
      <c r="C3135" s="191">
        <v>8</v>
      </c>
      <c r="D3135" s="225" t="s">
        <v>3000</v>
      </c>
      <c r="E3135" s="189"/>
      <c r="F3135" s="209"/>
      <c r="G3135" s="209">
        <v>16.6</v>
      </c>
      <c r="H3135" s="209">
        <f t="shared" si="207"/>
        <v>16.6</v>
      </c>
      <c r="I3135" s="189"/>
      <c r="J3135" s="189">
        <f t="shared" si="206"/>
        <v>16.6</v>
      </c>
      <c r="K3135" s="189">
        <v>13.75</v>
      </c>
      <c r="L3135" s="189">
        <f t="shared" si="208"/>
        <v>228.25</v>
      </c>
      <c r="M3135" s="189"/>
      <c r="N3135" s="189">
        <f t="shared" si="209"/>
        <v>228.25</v>
      </c>
    </row>
    <row r="3136" spans="1:14">
      <c r="A3136" s="210" t="s">
        <v>2075</v>
      </c>
      <c r="B3136" s="191" t="s">
        <v>2848</v>
      </c>
      <c r="C3136" s="191">
        <v>8</v>
      </c>
      <c r="D3136" s="225" t="s">
        <v>3001</v>
      </c>
      <c r="E3136" s="189"/>
      <c r="F3136" s="209"/>
      <c r="G3136" s="209">
        <v>9.8</v>
      </c>
      <c r="H3136" s="209">
        <f t="shared" si="207"/>
        <v>9.8</v>
      </c>
      <c r="I3136" s="189"/>
      <c r="J3136" s="189">
        <f t="shared" si="206"/>
        <v>9.8</v>
      </c>
      <c r="K3136" s="189">
        <v>13.75</v>
      </c>
      <c r="L3136" s="189">
        <f t="shared" si="208"/>
        <v>134.75</v>
      </c>
      <c r="M3136" s="189"/>
      <c r="N3136" s="189">
        <f t="shared" si="209"/>
        <v>134.75</v>
      </c>
    </row>
    <row r="3137" spans="1:14">
      <c r="A3137" s="210" t="s">
        <v>2075</v>
      </c>
      <c r="B3137" s="191" t="s">
        <v>2848</v>
      </c>
      <c r="C3137" s="191">
        <v>8</v>
      </c>
      <c r="D3137" s="225" t="s">
        <v>3002</v>
      </c>
      <c r="E3137" s="189"/>
      <c r="F3137" s="209"/>
      <c r="G3137" s="209">
        <v>11</v>
      </c>
      <c r="H3137" s="209">
        <f t="shared" si="207"/>
        <v>11</v>
      </c>
      <c r="I3137" s="189"/>
      <c r="J3137" s="189">
        <f t="shared" si="206"/>
        <v>11</v>
      </c>
      <c r="K3137" s="189">
        <v>13.75</v>
      </c>
      <c r="L3137" s="189">
        <f t="shared" si="208"/>
        <v>151.25</v>
      </c>
      <c r="M3137" s="189"/>
      <c r="N3137" s="189">
        <f t="shared" si="209"/>
        <v>151.25</v>
      </c>
    </row>
    <row r="3138" spans="1:14">
      <c r="A3138" s="210" t="s">
        <v>2075</v>
      </c>
      <c r="B3138" s="191" t="s">
        <v>2848</v>
      </c>
      <c r="C3138" s="191">
        <v>8</v>
      </c>
      <c r="D3138" s="225" t="s">
        <v>3003</v>
      </c>
      <c r="E3138" s="189"/>
      <c r="F3138" s="209"/>
      <c r="G3138" s="209">
        <v>6</v>
      </c>
      <c r="H3138" s="209">
        <f t="shared" si="207"/>
        <v>6</v>
      </c>
      <c r="I3138" s="189"/>
      <c r="J3138" s="189">
        <f t="shared" si="206"/>
        <v>6</v>
      </c>
      <c r="K3138" s="189">
        <v>13.75</v>
      </c>
      <c r="L3138" s="189">
        <f t="shared" si="208"/>
        <v>82.5</v>
      </c>
      <c r="M3138" s="189"/>
      <c r="N3138" s="189">
        <f t="shared" si="209"/>
        <v>82.5</v>
      </c>
    </row>
    <row r="3139" spans="1:14">
      <c r="A3139" s="210" t="s">
        <v>2075</v>
      </c>
      <c r="B3139" s="191" t="s">
        <v>2848</v>
      </c>
      <c r="C3139" s="191">
        <v>8</v>
      </c>
      <c r="D3139" s="225" t="s">
        <v>3004</v>
      </c>
      <c r="E3139" s="189"/>
      <c r="F3139" s="209"/>
      <c r="G3139" s="209">
        <v>10</v>
      </c>
      <c r="H3139" s="209">
        <f t="shared" si="207"/>
        <v>10</v>
      </c>
      <c r="I3139" s="189"/>
      <c r="J3139" s="189">
        <f t="shared" si="206"/>
        <v>10</v>
      </c>
      <c r="K3139" s="189">
        <v>13.75</v>
      </c>
      <c r="L3139" s="189">
        <f t="shared" si="208"/>
        <v>137.5</v>
      </c>
      <c r="M3139" s="189"/>
      <c r="N3139" s="189">
        <f t="shared" si="209"/>
        <v>137.5</v>
      </c>
    </row>
    <row r="3140" spans="1:14">
      <c r="A3140" s="210" t="s">
        <v>2075</v>
      </c>
      <c r="B3140" s="191" t="s">
        <v>2848</v>
      </c>
      <c r="C3140" s="191">
        <v>8</v>
      </c>
      <c r="D3140" s="225" t="s">
        <v>3005</v>
      </c>
      <c r="E3140" s="189"/>
      <c r="F3140" s="209"/>
      <c r="G3140" s="209">
        <v>13.5</v>
      </c>
      <c r="H3140" s="209">
        <f t="shared" si="207"/>
        <v>13.5</v>
      </c>
      <c r="I3140" s="189"/>
      <c r="J3140" s="189">
        <f t="shared" si="206"/>
        <v>13.5</v>
      </c>
      <c r="K3140" s="189">
        <v>13.75</v>
      </c>
      <c r="L3140" s="189">
        <f t="shared" si="208"/>
        <v>185.63</v>
      </c>
      <c r="M3140" s="189"/>
      <c r="N3140" s="189">
        <f t="shared" si="209"/>
        <v>185.63</v>
      </c>
    </row>
    <row r="3141" spans="1:14">
      <c r="A3141" s="210" t="s">
        <v>2075</v>
      </c>
      <c r="B3141" s="191" t="s">
        <v>2848</v>
      </c>
      <c r="C3141" s="191">
        <v>8</v>
      </c>
      <c r="D3141" s="225" t="s">
        <v>2983</v>
      </c>
      <c r="E3141" s="189"/>
      <c r="F3141" s="209"/>
      <c r="G3141" s="209">
        <v>10.8</v>
      </c>
      <c r="H3141" s="209">
        <f t="shared" si="207"/>
        <v>10.8</v>
      </c>
      <c r="I3141" s="189"/>
      <c r="J3141" s="189">
        <f t="shared" si="206"/>
        <v>10.8</v>
      </c>
      <c r="K3141" s="189">
        <v>13.75</v>
      </c>
      <c r="L3141" s="189">
        <f t="shared" si="208"/>
        <v>148.5</v>
      </c>
      <c r="M3141" s="189"/>
      <c r="N3141" s="189">
        <f t="shared" si="209"/>
        <v>148.5</v>
      </c>
    </row>
    <row r="3142" spans="1:14">
      <c r="A3142" s="210" t="s">
        <v>2075</v>
      </c>
      <c r="B3142" s="191" t="s">
        <v>2848</v>
      </c>
      <c r="C3142" s="191">
        <v>8</v>
      </c>
      <c r="D3142" s="225" t="s">
        <v>3006</v>
      </c>
      <c r="E3142" s="189"/>
      <c r="F3142" s="209"/>
      <c r="G3142" s="209">
        <v>14.3</v>
      </c>
      <c r="H3142" s="209">
        <f t="shared" si="207"/>
        <v>14.3</v>
      </c>
      <c r="I3142" s="189"/>
      <c r="J3142" s="189">
        <f t="shared" si="206"/>
        <v>14.3</v>
      </c>
      <c r="K3142" s="189">
        <v>13.75</v>
      </c>
      <c r="L3142" s="189">
        <f t="shared" si="208"/>
        <v>196.63</v>
      </c>
      <c r="M3142" s="189"/>
      <c r="N3142" s="189">
        <f t="shared" si="209"/>
        <v>196.63</v>
      </c>
    </row>
    <row r="3143" spans="1:14">
      <c r="A3143" s="210" t="s">
        <v>2075</v>
      </c>
      <c r="B3143" s="191" t="s">
        <v>2848</v>
      </c>
      <c r="C3143" s="191">
        <v>8</v>
      </c>
      <c r="D3143" s="225" t="s">
        <v>3007</v>
      </c>
      <c r="E3143" s="189"/>
      <c r="F3143" s="209"/>
      <c r="G3143" s="209">
        <v>10.3</v>
      </c>
      <c r="H3143" s="209">
        <f t="shared" si="207"/>
        <v>10.3</v>
      </c>
      <c r="I3143" s="189"/>
      <c r="J3143" s="189">
        <f t="shared" si="206"/>
        <v>10.3</v>
      </c>
      <c r="K3143" s="189">
        <v>13.75</v>
      </c>
      <c r="L3143" s="189">
        <f t="shared" si="208"/>
        <v>141.63</v>
      </c>
      <c r="M3143" s="189"/>
      <c r="N3143" s="189">
        <f t="shared" si="209"/>
        <v>141.63</v>
      </c>
    </row>
    <row r="3144" spans="1:14">
      <c r="A3144" s="210" t="s">
        <v>2075</v>
      </c>
      <c r="B3144" s="191" t="s">
        <v>2848</v>
      </c>
      <c r="C3144" s="191">
        <v>8</v>
      </c>
      <c r="D3144" s="225" t="s">
        <v>3008</v>
      </c>
      <c r="E3144" s="189"/>
      <c r="F3144" s="209"/>
      <c r="G3144" s="209">
        <v>6.3</v>
      </c>
      <c r="H3144" s="209">
        <f t="shared" si="207"/>
        <v>6.3</v>
      </c>
      <c r="I3144" s="189"/>
      <c r="J3144" s="189">
        <f t="shared" si="206"/>
        <v>6.3</v>
      </c>
      <c r="K3144" s="189">
        <v>13.75</v>
      </c>
      <c r="L3144" s="189">
        <f t="shared" si="208"/>
        <v>86.63</v>
      </c>
      <c r="M3144" s="189"/>
      <c r="N3144" s="189">
        <f t="shared" si="209"/>
        <v>86.63</v>
      </c>
    </row>
    <row r="3145" spans="1:14">
      <c r="A3145" s="210" t="s">
        <v>2075</v>
      </c>
      <c r="B3145" s="191" t="s">
        <v>2848</v>
      </c>
      <c r="C3145" s="191">
        <v>8</v>
      </c>
      <c r="D3145" s="225" t="s">
        <v>3009</v>
      </c>
      <c r="E3145" s="189"/>
      <c r="F3145" s="209"/>
      <c r="G3145" s="209">
        <v>8.8</v>
      </c>
      <c r="H3145" s="209">
        <f t="shared" si="207"/>
        <v>8.8</v>
      </c>
      <c r="I3145" s="189"/>
      <c r="J3145" s="189">
        <f t="shared" si="206"/>
        <v>8.8</v>
      </c>
      <c r="K3145" s="189">
        <v>13.75</v>
      </c>
      <c r="L3145" s="189">
        <f t="shared" si="208"/>
        <v>121</v>
      </c>
      <c r="M3145" s="189"/>
      <c r="N3145" s="189">
        <f t="shared" si="209"/>
        <v>121</v>
      </c>
    </row>
    <row r="3146" spans="1:14">
      <c r="A3146" s="210" t="s">
        <v>2075</v>
      </c>
      <c r="B3146" s="191" t="s">
        <v>2848</v>
      </c>
      <c r="C3146" s="191">
        <v>8</v>
      </c>
      <c r="D3146" s="225" t="s">
        <v>3010</v>
      </c>
      <c r="E3146" s="189"/>
      <c r="F3146" s="209"/>
      <c r="G3146" s="209">
        <v>15.9</v>
      </c>
      <c r="H3146" s="209">
        <f t="shared" si="207"/>
        <v>15.9</v>
      </c>
      <c r="I3146" s="189"/>
      <c r="J3146" s="189">
        <f t="shared" si="206"/>
        <v>15.9</v>
      </c>
      <c r="K3146" s="189">
        <v>13.75</v>
      </c>
      <c r="L3146" s="189">
        <f t="shared" si="208"/>
        <v>218.63</v>
      </c>
      <c r="M3146" s="189"/>
      <c r="N3146" s="189">
        <f t="shared" si="209"/>
        <v>218.63</v>
      </c>
    </row>
    <row r="3147" spans="1:14">
      <c r="A3147" s="210" t="s">
        <v>2075</v>
      </c>
      <c r="B3147" s="191" t="s">
        <v>2848</v>
      </c>
      <c r="C3147" s="191">
        <v>8</v>
      </c>
      <c r="D3147" s="225" t="s">
        <v>3011</v>
      </c>
      <c r="E3147" s="189"/>
      <c r="F3147" s="209"/>
      <c r="G3147" s="209">
        <v>7.3</v>
      </c>
      <c r="H3147" s="209">
        <f t="shared" si="207"/>
        <v>7.3</v>
      </c>
      <c r="I3147" s="189"/>
      <c r="J3147" s="189">
        <f t="shared" si="206"/>
        <v>7.3</v>
      </c>
      <c r="K3147" s="189">
        <v>13.75</v>
      </c>
      <c r="L3147" s="189">
        <f t="shared" si="208"/>
        <v>100.38</v>
      </c>
      <c r="M3147" s="189"/>
      <c r="N3147" s="189">
        <f t="shared" si="209"/>
        <v>100.38</v>
      </c>
    </row>
    <row r="3148" spans="1:14">
      <c r="A3148" s="210" t="s">
        <v>2075</v>
      </c>
      <c r="B3148" s="191" t="s">
        <v>2848</v>
      </c>
      <c r="C3148" s="191">
        <v>8</v>
      </c>
      <c r="D3148" s="225" t="s">
        <v>3012</v>
      </c>
      <c r="E3148" s="189"/>
      <c r="F3148" s="209"/>
      <c r="G3148" s="209">
        <v>7.9</v>
      </c>
      <c r="H3148" s="209">
        <f t="shared" si="207"/>
        <v>7.9</v>
      </c>
      <c r="I3148" s="189"/>
      <c r="J3148" s="189">
        <f t="shared" si="206"/>
        <v>7.9</v>
      </c>
      <c r="K3148" s="189">
        <v>13.75</v>
      </c>
      <c r="L3148" s="189">
        <f t="shared" si="208"/>
        <v>108.63</v>
      </c>
      <c r="M3148" s="189"/>
      <c r="N3148" s="189">
        <f t="shared" si="209"/>
        <v>108.63</v>
      </c>
    </row>
    <row r="3149" spans="1:14">
      <c r="A3149" s="210" t="s">
        <v>2075</v>
      </c>
      <c r="B3149" s="191" t="s">
        <v>2848</v>
      </c>
      <c r="C3149" s="191">
        <v>8</v>
      </c>
      <c r="D3149" s="225" t="s">
        <v>2931</v>
      </c>
      <c r="E3149" s="189"/>
      <c r="F3149" s="209"/>
      <c r="G3149" s="209">
        <v>15.5</v>
      </c>
      <c r="H3149" s="209">
        <f t="shared" si="207"/>
        <v>15.5</v>
      </c>
      <c r="I3149" s="189"/>
      <c r="J3149" s="189">
        <f t="shared" si="206"/>
        <v>15.5</v>
      </c>
      <c r="K3149" s="189">
        <v>13.75</v>
      </c>
      <c r="L3149" s="189">
        <f t="shared" si="208"/>
        <v>213.13</v>
      </c>
      <c r="M3149" s="189"/>
      <c r="N3149" s="189">
        <f t="shared" si="209"/>
        <v>213.13</v>
      </c>
    </row>
    <row r="3150" spans="1:14">
      <c r="A3150" s="210" t="s">
        <v>2075</v>
      </c>
      <c r="B3150" s="191" t="s">
        <v>2848</v>
      </c>
      <c r="C3150" s="191">
        <v>8</v>
      </c>
      <c r="D3150" s="225" t="s">
        <v>3013</v>
      </c>
      <c r="E3150" s="189"/>
      <c r="F3150" s="209"/>
      <c r="G3150" s="209">
        <v>18.4</v>
      </c>
      <c r="H3150" s="209">
        <f t="shared" si="207"/>
        <v>18.4</v>
      </c>
      <c r="I3150" s="189"/>
      <c r="J3150" s="189">
        <f t="shared" si="206"/>
        <v>18.4</v>
      </c>
      <c r="K3150" s="189">
        <v>13.75</v>
      </c>
      <c r="L3150" s="189">
        <f t="shared" si="208"/>
        <v>253</v>
      </c>
      <c r="M3150" s="189"/>
      <c r="N3150" s="189">
        <f t="shared" si="209"/>
        <v>253</v>
      </c>
    </row>
    <row r="3151" spans="1:14">
      <c r="A3151" s="210" t="s">
        <v>2075</v>
      </c>
      <c r="B3151" s="191" t="s">
        <v>2848</v>
      </c>
      <c r="C3151" s="191">
        <v>8</v>
      </c>
      <c r="D3151" s="225" t="s">
        <v>3014</v>
      </c>
      <c r="E3151" s="189"/>
      <c r="F3151" s="209"/>
      <c r="G3151" s="209">
        <v>16.8</v>
      </c>
      <c r="H3151" s="209">
        <f t="shared" si="207"/>
        <v>16.8</v>
      </c>
      <c r="I3151" s="189"/>
      <c r="J3151" s="189">
        <f t="shared" si="206"/>
        <v>16.8</v>
      </c>
      <c r="K3151" s="189">
        <v>13.75</v>
      </c>
      <c r="L3151" s="189">
        <f t="shared" si="208"/>
        <v>231</v>
      </c>
      <c r="M3151" s="189"/>
      <c r="N3151" s="189">
        <f t="shared" si="209"/>
        <v>231</v>
      </c>
    </row>
    <row r="3152" spans="1:14">
      <c r="A3152" s="210" t="s">
        <v>2075</v>
      </c>
      <c r="B3152" s="191" t="s">
        <v>2848</v>
      </c>
      <c r="C3152" s="191">
        <v>9</v>
      </c>
      <c r="D3152" s="225" t="s">
        <v>3015</v>
      </c>
      <c r="E3152" s="189"/>
      <c r="F3152" s="209"/>
      <c r="G3152" s="209">
        <v>8</v>
      </c>
      <c r="H3152" s="209">
        <f t="shared" si="207"/>
        <v>8</v>
      </c>
      <c r="I3152" s="189"/>
      <c r="J3152" s="189">
        <f t="shared" si="206"/>
        <v>8</v>
      </c>
      <c r="K3152" s="189">
        <v>13.75</v>
      </c>
      <c r="L3152" s="189">
        <f t="shared" si="208"/>
        <v>110</v>
      </c>
      <c r="M3152" s="189"/>
      <c r="N3152" s="189">
        <f t="shared" si="209"/>
        <v>110</v>
      </c>
    </row>
    <row r="3153" spans="1:14">
      <c r="A3153" s="210" t="s">
        <v>2075</v>
      </c>
      <c r="B3153" s="191" t="s">
        <v>2848</v>
      </c>
      <c r="C3153" s="191">
        <v>9</v>
      </c>
      <c r="D3153" s="225" t="s">
        <v>3016</v>
      </c>
      <c r="E3153" s="189"/>
      <c r="F3153" s="209"/>
      <c r="G3153" s="209">
        <v>8</v>
      </c>
      <c r="H3153" s="209">
        <f t="shared" si="207"/>
        <v>8</v>
      </c>
      <c r="I3153" s="189"/>
      <c r="J3153" s="189">
        <f t="shared" si="206"/>
        <v>8</v>
      </c>
      <c r="K3153" s="189">
        <v>13.75</v>
      </c>
      <c r="L3153" s="189">
        <f t="shared" si="208"/>
        <v>110</v>
      </c>
      <c r="M3153" s="189"/>
      <c r="N3153" s="189">
        <f t="shared" si="209"/>
        <v>110</v>
      </c>
    </row>
    <row r="3154" spans="1:14">
      <c r="A3154" s="210" t="s">
        <v>2075</v>
      </c>
      <c r="B3154" s="191" t="s">
        <v>2848</v>
      </c>
      <c r="C3154" s="191">
        <v>9</v>
      </c>
      <c r="D3154" s="225" t="s">
        <v>3017</v>
      </c>
      <c r="E3154" s="189"/>
      <c r="F3154" s="209"/>
      <c r="G3154" s="209">
        <v>8</v>
      </c>
      <c r="H3154" s="209">
        <f t="shared" si="207"/>
        <v>8</v>
      </c>
      <c r="I3154" s="189"/>
      <c r="J3154" s="189">
        <f t="shared" si="206"/>
        <v>8</v>
      </c>
      <c r="K3154" s="189">
        <v>13.75</v>
      </c>
      <c r="L3154" s="189">
        <f t="shared" si="208"/>
        <v>110</v>
      </c>
      <c r="M3154" s="189"/>
      <c r="N3154" s="189">
        <f t="shared" si="209"/>
        <v>110</v>
      </c>
    </row>
    <row r="3155" spans="1:14">
      <c r="A3155" s="210" t="s">
        <v>2075</v>
      </c>
      <c r="B3155" s="191" t="s">
        <v>2848</v>
      </c>
      <c r="C3155" s="191">
        <v>9</v>
      </c>
      <c r="D3155" s="225" t="s">
        <v>3018</v>
      </c>
      <c r="E3155" s="189"/>
      <c r="F3155" s="209"/>
      <c r="G3155" s="209">
        <v>8</v>
      </c>
      <c r="H3155" s="209">
        <f t="shared" si="207"/>
        <v>8</v>
      </c>
      <c r="I3155" s="189"/>
      <c r="J3155" s="189">
        <f t="shared" si="206"/>
        <v>8</v>
      </c>
      <c r="K3155" s="189">
        <v>13.75</v>
      </c>
      <c r="L3155" s="189">
        <f t="shared" si="208"/>
        <v>110</v>
      </c>
      <c r="M3155" s="189"/>
      <c r="N3155" s="189">
        <f t="shared" si="209"/>
        <v>110</v>
      </c>
    </row>
    <row r="3156" spans="1:14">
      <c r="A3156" s="210" t="s">
        <v>2075</v>
      </c>
      <c r="B3156" s="191" t="s">
        <v>2848</v>
      </c>
      <c r="C3156" s="191">
        <v>9</v>
      </c>
      <c r="D3156" s="225" t="s">
        <v>3019</v>
      </c>
      <c r="E3156" s="189"/>
      <c r="F3156" s="209"/>
      <c r="G3156" s="209">
        <v>8</v>
      </c>
      <c r="H3156" s="209">
        <f t="shared" si="207"/>
        <v>8</v>
      </c>
      <c r="I3156" s="189"/>
      <c r="J3156" s="189">
        <f t="shared" si="206"/>
        <v>8</v>
      </c>
      <c r="K3156" s="189">
        <v>13.75</v>
      </c>
      <c r="L3156" s="189">
        <f t="shared" si="208"/>
        <v>110</v>
      </c>
      <c r="M3156" s="189"/>
      <c r="N3156" s="189">
        <f t="shared" si="209"/>
        <v>110</v>
      </c>
    </row>
    <row r="3157" spans="1:14">
      <c r="A3157" s="210" t="s">
        <v>2075</v>
      </c>
      <c r="B3157" s="191" t="s">
        <v>2848</v>
      </c>
      <c r="C3157" s="191">
        <v>9</v>
      </c>
      <c r="D3157" s="225" t="s">
        <v>3020</v>
      </c>
      <c r="E3157" s="189"/>
      <c r="F3157" s="209"/>
      <c r="G3157" s="209">
        <v>8</v>
      </c>
      <c r="H3157" s="209">
        <f t="shared" si="207"/>
        <v>8</v>
      </c>
      <c r="I3157" s="189"/>
      <c r="J3157" s="189">
        <f t="shared" si="206"/>
        <v>8</v>
      </c>
      <c r="K3157" s="189">
        <v>13.75</v>
      </c>
      <c r="L3157" s="189">
        <f t="shared" si="208"/>
        <v>110</v>
      </c>
      <c r="M3157" s="189"/>
      <c r="N3157" s="189">
        <f t="shared" si="209"/>
        <v>110</v>
      </c>
    </row>
    <row r="3158" spans="1:14">
      <c r="A3158" s="210" t="s">
        <v>2075</v>
      </c>
      <c r="B3158" s="191" t="s">
        <v>2848</v>
      </c>
      <c r="C3158" s="191">
        <v>9</v>
      </c>
      <c r="D3158" s="225" t="s">
        <v>3021</v>
      </c>
      <c r="E3158" s="189"/>
      <c r="F3158" s="209"/>
      <c r="G3158" s="209">
        <v>8</v>
      </c>
      <c r="H3158" s="209">
        <f t="shared" si="207"/>
        <v>8</v>
      </c>
      <c r="I3158" s="189"/>
      <c r="J3158" s="189">
        <f t="shared" si="206"/>
        <v>8</v>
      </c>
      <c r="K3158" s="189">
        <v>13.75</v>
      </c>
      <c r="L3158" s="189">
        <f t="shared" si="208"/>
        <v>110</v>
      </c>
      <c r="M3158" s="189"/>
      <c r="N3158" s="189">
        <f t="shared" si="209"/>
        <v>110</v>
      </c>
    </row>
    <row r="3159" spans="1:14">
      <c r="A3159" s="210" t="s">
        <v>2075</v>
      </c>
      <c r="B3159" s="191" t="s">
        <v>2848</v>
      </c>
      <c r="C3159" s="191">
        <v>9</v>
      </c>
      <c r="D3159" s="225" t="s">
        <v>3022</v>
      </c>
      <c r="E3159" s="189"/>
      <c r="F3159" s="209"/>
      <c r="G3159" s="209">
        <v>8</v>
      </c>
      <c r="H3159" s="209">
        <f t="shared" si="207"/>
        <v>8</v>
      </c>
      <c r="I3159" s="189"/>
      <c r="J3159" s="189">
        <f t="shared" si="206"/>
        <v>8</v>
      </c>
      <c r="K3159" s="189">
        <v>13.75</v>
      </c>
      <c r="L3159" s="189">
        <f t="shared" si="208"/>
        <v>110</v>
      </c>
      <c r="M3159" s="189"/>
      <c r="N3159" s="189">
        <f t="shared" si="209"/>
        <v>110</v>
      </c>
    </row>
    <row r="3160" spans="1:14">
      <c r="A3160" s="210" t="s">
        <v>2075</v>
      </c>
      <c r="B3160" s="191" t="s">
        <v>2848</v>
      </c>
      <c r="C3160" s="191">
        <v>9</v>
      </c>
      <c r="D3160" s="225" t="s">
        <v>3023</v>
      </c>
      <c r="E3160" s="189"/>
      <c r="F3160" s="209"/>
      <c r="G3160" s="209">
        <v>8</v>
      </c>
      <c r="H3160" s="209">
        <f t="shared" si="207"/>
        <v>8</v>
      </c>
      <c r="I3160" s="189"/>
      <c r="J3160" s="189">
        <f t="shared" si="206"/>
        <v>8</v>
      </c>
      <c r="K3160" s="189">
        <v>13.75</v>
      </c>
      <c r="L3160" s="189">
        <f t="shared" si="208"/>
        <v>110</v>
      </c>
      <c r="M3160" s="189"/>
      <c r="N3160" s="189">
        <f t="shared" si="209"/>
        <v>110</v>
      </c>
    </row>
    <row r="3161" spans="1:14">
      <c r="A3161" s="210" t="s">
        <v>2075</v>
      </c>
      <c r="B3161" s="191" t="s">
        <v>2848</v>
      </c>
      <c r="C3161" s="191">
        <v>9</v>
      </c>
      <c r="D3161" s="225" t="s">
        <v>3024</v>
      </c>
      <c r="E3161" s="189"/>
      <c r="F3161" s="209"/>
      <c r="G3161" s="209">
        <v>8</v>
      </c>
      <c r="H3161" s="209">
        <f t="shared" si="207"/>
        <v>8</v>
      </c>
      <c r="I3161" s="189"/>
      <c r="J3161" s="189">
        <f t="shared" si="206"/>
        <v>8</v>
      </c>
      <c r="K3161" s="189">
        <v>13.75</v>
      </c>
      <c r="L3161" s="189">
        <f t="shared" si="208"/>
        <v>110</v>
      </c>
      <c r="M3161" s="189"/>
      <c r="N3161" s="189">
        <f t="shared" si="209"/>
        <v>110</v>
      </c>
    </row>
    <row r="3162" spans="1:14">
      <c r="A3162" s="210" t="s">
        <v>2075</v>
      </c>
      <c r="B3162" s="191" t="s">
        <v>2848</v>
      </c>
      <c r="C3162" s="191">
        <v>9</v>
      </c>
      <c r="D3162" s="225" t="s">
        <v>3025</v>
      </c>
      <c r="E3162" s="189"/>
      <c r="F3162" s="209"/>
      <c r="G3162" s="209">
        <v>8</v>
      </c>
      <c r="H3162" s="209">
        <f t="shared" si="207"/>
        <v>8</v>
      </c>
      <c r="I3162" s="189"/>
      <c r="J3162" s="189">
        <f t="shared" si="206"/>
        <v>8</v>
      </c>
      <c r="K3162" s="189">
        <v>13.75</v>
      </c>
      <c r="L3162" s="189">
        <f t="shared" si="208"/>
        <v>110</v>
      </c>
      <c r="M3162" s="189"/>
      <c r="N3162" s="189">
        <f t="shared" si="209"/>
        <v>110</v>
      </c>
    </row>
    <row r="3163" spans="1:14">
      <c r="A3163" s="210" t="s">
        <v>2075</v>
      </c>
      <c r="B3163" s="191" t="s">
        <v>2848</v>
      </c>
      <c r="C3163" s="191">
        <v>9</v>
      </c>
      <c r="D3163" s="225" t="s">
        <v>3026</v>
      </c>
      <c r="E3163" s="189"/>
      <c r="F3163" s="209"/>
      <c r="G3163" s="209">
        <v>8</v>
      </c>
      <c r="H3163" s="209">
        <f t="shared" si="207"/>
        <v>8</v>
      </c>
      <c r="I3163" s="189"/>
      <c r="J3163" s="189">
        <f t="shared" si="206"/>
        <v>8</v>
      </c>
      <c r="K3163" s="189">
        <v>13.75</v>
      </c>
      <c r="L3163" s="189">
        <f t="shared" si="208"/>
        <v>110</v>
      </c>
      <c r="M3163" s="189"/>
      <c r="N3163" s="189">
        <f t="shared" si="209"/>
        <v>110</v>
      </c>
    </row>
    <row r="3164" spans="1:14">
      <c r="A3164" s="210" t="s">
        <v>2075</v>
      </c>
      <c r="B3164" s="191" t="s">
        <v>2848</v>
      </c>
      <c r="C3164" s="191">
        <v>9</v>
      </c>
      <c r="D3164" s="225" t="s">
        <v>3027</v>
      </c>
      <c r="E3164" s="189"/>
      <c r="F3164" s="209"/>
      <c r="G3164" s="209">
        <v>8</v>
      </c>
      <c r="H3164" s="209">
        <f t="shared" si="207"/>
        <v>8</v>
      </c>
      <c r="I3164" s="189"/>
      <c r="J3164" s="189">
        <f t="shared" si="206"/>
        <v>8</v>
      </c>
      <c r="K3164" s="189">
        <v>13.75</v>
      </c>
      <c r="L3164" s="189">
        <f t="shared" si="208"/>
        <v>110</v>
      </c>
      <c r="M3164" s="189"/>
      <c r="N3164" s="189">
        <f t="shared" si="209"/>
        <v>110</v>
      </c>
    </row>
    <row r="3165" spans="1:14">
      <c r="A3165" s="210" t="s">
        <v>2075</v>
      </c>
      <c r="B3165" s="191" t="s">
        <v>2848</v>
      </c>
      <c r="C3165" s="191">
        <v>9</v>
      </c>
      <c r="D3165" s="225" t="s">
        <v>3028</v>
      </c>
      <c r="E3165" s="189"/>
      <c r="F3165" s="209"/>
      <c r="G3165" s="209">
        <v>8</v>
      </c>
      <c r="H3165" s="209">
        <f t="shared" si="207"/>
        <v>8</v>
      </c>
      <c r="I3165" s="189"/>
      <c r="J3165" s="189">
        <f t="shared" si="206"/>
        <v>8</v>
      </c>
      <c r="K3165" s="189">
        <v>13.75</v>
      </c>
      <c r="L3165" s="189">
        <f t="shared" si="208"/>
        <v>110</v>
      </c>
      <c r="M3165" s="189"/>
      <c r="N3165" s="189">
        <f t="shared" si="209"/>
        <v>110</v>
      </c>
    </row>
    <row r="3166" spans="1:14">
      <c r="A3166" s="210" t="s">
        <v>2075</v>
      </c>
      <c r="B3166" s="191" t="s">
        <v>2848</v>
      </c>
      <c r="C3166" s="191">
        <v>9</v>
      </c>
      <c r="D3166" s="225" t="s">
        <v>3029</v>
      </c>
      <c r="E3166" s="189"/>
      <c r="F3166" s="209"/>
      <c r="G3166" s="209">
        <v>8</v>
      </c>
      <c r="H3166" s="209">
        <f t="shared" si="207"/>
        <v>8</v>
      </c>
      <c r="I3166" s="189"/>
      <c r="J3166" s="189">
        <f t="shared" si="206"/>
        <v>8</v>
      </c>
      <c r="K3166" s="189">
        <v>13.75</v>
      </c>
      <c r="L3166" s="189">
        <f t="shared" si="208"/>
        <v>110</v>
      </c>
      <c r="M3166" s="189"/>
      <c r="N3166" s="189">
        <f t="shared" si="209"/>
        <v>110</v>
      </c>
    </row>
    <row r="3167" spans="1:14">
      <c r="A3167" s="210" t="s">
        <v>2075</v>
      </c>
      <c r="B3167" s="191" t="s">
        <v>2848</v>
      </c>
      <c r="C3167" s="191">
        <v>9</v>
      </c>
      <c r="D3167" s="225" t="s">
        <v>3030</v>
      </c>
      <c r="E3167" s="189"/>
      <c r="F3167" s="209"/>
      <c r="G3167" s="209">
        <v>8</v>
      </c>
      <c r="H3167" s="209">
        <f t="shared" si="207"/>
        <v>8</v>
      </c>
      <c r="I3167" s="189"/>
      <c r="J3167" s="189">
        <f t="shared" si="206"/>
        <v>8</v>
      </c>
      <c r="K3167" s="189">
        <v>13.75</v>
      </c>
      <c r="L3167" s="189">
        <f t="shared" si="208"/>
        <v>110</v>
      </c>
      <c r="M3167" s="189"/>
      <c r="N3167" s="189">
        <f t="shared" si="209"/>
        <v>110</v>
      </c>
    </row>
    <row r="3168" spans="1:14">
      <c r="A3168" s="210" t="s">
        <v>2075</v>
      </c>
      <c r="B3168" s="191" t="s">
        <v>2848</v>
      </c>
      <c r="C3168" s="191">
        <v>9</v>
      </c>
      <c r="D3168" s="225" t="s">
        <v>3031</v>
      </c>
      <c r="E3168" s="189"/>
      <c r="F3168" s="209"/>
      <c r="G3168" s="209">
        <v>8</v>
      </c>
      <c r="H3168" s="209">
        <f t="shared" si="207"/>
        <v>8</v>
      </c>
      <c r="I3168" s="189"/>
      <c r="J3168" s="189">
        <f t="shared" si="206"/>
        <v>8</v>
      </c>
      <c r="K3168" s="189">
        <v>13.75</v>
      </c>
      <c r="L3168" s="189">
        <f t="shared" si="208"/>
        <v>110</v>
      </c>
      <c r="M3168" s="189"/>
      <c r="N3168" s="189">
        <f t="shared" si="209"/>
        <v>110</v>
      </c>
    </row>
    <row r="3169" spans="1:14">
      <c r="A3169" s="210" t="s">
        <v>2075</v>
      </c>
      <c r="B3169" s="191" t="s">
        <v>2848</v>
      </c>
      <c r="C3169" s="191">
        <v>9</v>
      </c>
      <c r="D3169" s="225" t="s">
        <v>3032</v>
      </c>
      <c r="E3169" s="189"/>
      <c r="F3169" s="209"/>
      <c r="G3169" s="209">
        <v>8</v>
      </c>
      <c r="H3169" s="209">
        <f t="shared" si="207"/>
        <v>8</v>
      </c>
      <c r="I3169" s="189"/>
      <c r="J3169" s="189">
        <f t="shared" si="206"/>
        <v>8</v>
      </c>
      <c r="K3169" s="189">
        <v>13.75</v>
      </c>
      <c r="L3169" s="189">
        <f t="shared" si="208"/>
        <v>110</v>
      </c>
      <c r="M3169" s="189"/>
      <c r="N3169" s="189">
        <f t="shared" si="209"/>
        <v>110</v>
      </c>
    </row>
    <row r="3170" spans="1:14">
      <c r="A3170" s="210" t="s">
        <v>2075</v>
      </c>
      <c r="B3170" s="191" t="s">
        <v>2848</v>
      </c>
      <c r="C3170" s="191">
        <v>9</v>
      </c>
      <c r="D3170" s="225" t="s">
        <v>3033</v>
      </c>
      <c r="E3170" s="189"/>
      <c r="F3170" s="209"/>
      <c r="G3170" s="209">
        <v>8</v>
      </c>
      <c r="H3170" s="209">
        <f t="shared" si="207"/>
        <v>8</v>
      </c>
      <c r="I3170" s="189"/>
      <c r="J3170" s="189">
        <f t="shared" si="206"/>
        <v>8</v>
      </c>
      <c r="K3170" s="189">
        <v>13.75</v>
      </c>
      <c r="L3170" s="189">
        <f t="shared" si="208"/>
        <v>110</v>
      </c>
      <c r="M3170" s="189"/>
      <c r="N3170" s="189">
        <f t="shared" si="209"/>
        <v>110</v>
      </c>
    </row>
    <row r="3171" spans="1:14">
      <c r="A3171" s="210" t="s">
        <v>2075</v>
      </c>
      <c r="B3171" s="191" t="s">
        <v>2848</v>
      </c>
      <c r="C3171" s="191">
        <v>9</v>
      </c>
      <c r="D3171" s="225" t="s">
        <v>3034</v>
      </c>
      <c r="E3171" s="189"/>
      <c r="F3171" s="209"/>
      <c r="G3171" s="209">
        <v>8</v>
      </c>
      <c r="H3171" s="209">
        <f t="shared" si="207"/>
        <v>8</v>
      </c>
      <c r="I3171" s="189"/>
      <c r="J3171" s="189">
        <f t="shared" si="206"/>
        <v>8</v>
      </c>
      <c r="K3171" s="189">
        <v>13.75</v>
      </c>
      <c r="L3171" s="189">
        <f t="shared" si="208"/>
        <v>110</v>
      </c>
      <c r="M3171" s="189"/>
      <c r="N3171" s="189">
        <f t="shared" si="209"/>
        <v>110</v>
      </c>
    </row>
    <row r="3172" spans="1:14">
      <c r="A3172" s="210" t="s">
        <v>2075</v>
      </c>
      <c r="B3172" s="191" t="s">
        <v>2848</v>
      </c>
      <c r="C3172" s="191">
        <v>9</v>
      </c>
      <c r="D3172" s="225" t="s">
        <v>3035</v>
      </c>
      <c r="E3172" s="189"/>
      <c r="F3172" s="209"/>
      <c r="G3172" s="209">
        <v>8</v>
      </c>
      <c r="H3172" s="209">
        <f t="shared" si="207"/>
        <v>8</v>
      </c>
      <c r="I3172" s="189"/>
      <c r="J3172" s="189">
        <f t="shared" si="206"/>
        <v>8</v>
      </c>
      <c r="K3172" s="189">
        <v>13.75</v>
      </c>
      <c r="L3172" s="189">
        <f t="shared" si="208"/>
        <v>110</v>
      </c>
      <c r="M3172" s="189"/>
      <c r="N3172" s="189">
        <f t="shared" si="209"/>
        <v>110</v>
      </c>
    </row>
    <row r="3173" spans="1:14">
      <c r="A3173" s="210" t="s">
        <v>2075</v>
      </c>
      <c r="B3173" s="191" t="s">
        <v>2848</v>
      </c>
      <c r="C3173" s="191">
        <v>9</v>
      </c>
      <c r="D3173" s="225" t="s">
        <v>3036</v>
      </c>
      <c r="E3173" s="189"/>
      <c r="F3173" s="209"/>
      <c r="G3173" s="209">
        <v>8</v>
      </c>
      <c r="H3173" s="209">
        <f t="shared" si="207"/>
        <v>8</v>
      </c>
      <c r="I3173" s="189"/>
      <c r="J3173" s="189">
        <f t="shared" si="206"/>
        <v>8</v>
      </c>
      <c r="K3173" s="189">
        <v>13.75</v>
      </c>
      <c r="L3173" s="189">
        <f t="shared" si="208"/>
        <v>110</v>
      </c>
      <c r="M3173" s="189"/>
      <c r="N3173" s="189">
        <f t="shared" si="209"/>
        <v>110</v>
      </c>
    </row>
    <row r="3174" spans="1:14">
      <c r="A3174" s="210" t="s">
        <v>2075</v>
      </c>
      <c r="B3174" s="191" t="s">
        <v>2848</v>
      </c>
      <c r="C3174" s="191">
        <v>9</v>
      </c>
      <c r="D3174" s="225" t="s">
        <v>3037</v>
      </c>
      <c r="E3174" s="189"/>
      <c r="F3174" s="209"/>
      <c r="G3174" s="209">
        <v>8</v>
      </c>
      <c r="H3174" s="209">
        <f t="shared" si="207"/>
        <v>8</v>
      </c>
      <c r="I3174" s="189"/>
      <c r="J3174" s="189">
        <f t="shared" si="206"/>
        <v>8</v>
      </c>
      <c r="K3174" s="189">
        <v>13.75</v>
      </c>
      <c r="L3174" s="189">
        <f t="shared" si="208"/>
        <v>110</v>
      </c>
      <c r="M3174" s="189"/>
      <c r="N3174" s="189">
        <f t="shared" si="209"/>
        <v>110</v>
      </c>
    </row>
    <row r="3175" spans="1:14">
      <c r="A3175" s="210" t="s">
        <v>2075</v>
      </c>
      <c r="B3175" s="191" t="s">
        <v>2848</v>
      </c>
      <c r="C3175" s="191">
        <v>9</v>
      </c>
      <c r="D3175" s="225" t="s">
        <v>3038</v>
      </c>
      <c r="E3175" s="189"/>
      <c r="F3175" s="209"/>
      <c r="G3175" s="209">
        <v>8</v>
      </c>
      <c r="H3175" s="209">
        <f t="shared" si="207"/>
        <v>8</v>
      </c>
      <c r="I3175" s="189"/>
      <c r="J3175" s="189">
        <f t="shared" si="206"/>
        <v>8</v>
      </c>
      <c r="K3175" s="189">
        <v>13.75</v>
      </c>
      <c r="L3175" s="189">
        <f t="shared" si="208"/>
        <v>110</v>
      </c>
      <c r="M3175" s="189"/>
      <c r="N3175" s="189">
        <f t="shared" si="209"/>
        <v>110</v>
      </c>
    </row>
    <row r="3176" spans="1:14">
      <c r="A3176" s="210" t="s">
        <v>2075</v>
      </c>
      <c r="B3176" s="191" t="s">
        <v>2848</v>
      </c>
      <c r="C3176" s="191">
        <v>9</v>
      </c>
      <c r="D3176" s="225" t="s">
        <v>3039</v>
      </c>
      <c r="E3176" s="189"/>
      <c r="F3176" s="209"/>
      <c r="G3176" s="209">
        <v>8</v>
      </c>
      <c r="H3176" s="209">
        <f t="shared" si="207"/>
        <v>8</v>
      </c>
      <c r="I3176" s="189"/>
      <c r="J3176" s="189">
        <f t="shared" si="206"/>
        <v>8</v>
      </c>
      <c r="K3176" s="189">
        <v>13.75</v>
      </c>
      <c r="L3176" s="189">
        <f t="shared" si="208"/>
        <v>110</v>
      </c>
      <c r="M3176" s="189"/>
      <c r="N3176" s="189">
        <f t="shared" si="209"/>
        <v>110</v>
      </c>
    </row>
    <row r="3177" spans="1:14">
      <c r="A3177" s="210" t="s">
        <v>2075</v>
      </c>
      <c r="B3177" s="191" t="s">
        <v>2848</v>
      </c>
      <c r="C3177" s="191">
        <v>9</v>
      </c>
      <c r="D3177" s="225" t="s">
        <v>2862</v>
      </c>
      <c r="E3177" s="189"/>
      <c r="F3177" s="209"/>
      <c r="G3177" s="209">
        <v>8</v>
      </c>
      <c r="H3177" s="209">
        <f t="shared" si="207"/>
        <v>8</v>
      </c>
      <c r="I3177" s="189"/>
      <c r="J3177" s="189">
        <f t="shared" si="206"/>
        <v>8</v>
      </c>
      <c r="K3177" s="189">
        <v>13.75</v>
      </c>
      <c r="L3177" s="189">
        <f t="shared" si="208"/>
        <v>110</v>
      </c>
      <c r="M3177" s="189"/>
      <c r="N3177" s="189">
        <f t="shared" si="209"/>
        <v>110</v>
      </c>
    </row>
    <row r="3178" spans="1:14">
      <c r="A3178" s="210" t="s">
        <v>2075</v>
      </c>
      <c r="B3178" s="191" t="s">
        <v>2848</v>
      </c>
      <c r="C3178" s="191">
        <v>9</v>
      </c>
      <c r="D3178" s="225" t="s">
        <v>3040</v>
      </c>
      <c r="E3178" s="189"/>
      <c r="F3178" s="209"/>
      <c r="G3178" s="209">
        <v>8</v>
      </c>
      <c r="H3178" s="209">
        <f t="shared" si="207"/>
        <v>8</v>
      </c>
      <c r="I3178" s="189"/>
      <c r="J3178" s="189">
        <f t="shared" si="206"/>
        <v>8</v>
      </c>
      <c r="K3178" s="189">
        <v>13.75</v>
      </c>
      <c r="L3178" s="189">
        <f t="shared" si="208"/>
        <v>110</v>
      </c>
      <c r="M3178" s="189"/>
      <c r="N3178" s="189">
        <f t="shared" si="209"/>
        <v>110</v>
      </c>
    </row>
    <row r="3179" spans="1:14">
      <c r="A3179" s="210" t="s">
        <v>2075</v>
      </c>
      <c r="B3179" s="191" t="s">
        <v>2848</v>
      </c>
      <c r="C3179" s="191">
        <v>9</v>
      </c>
      <c r="D3179" s="225" t="s">
        <v>3041</v>
      </c>
      <c r="E3179" s="189"/>
      <c r="F3179" s="209"/>
      <c r="G3179" s="209">
        <v>8</v>
      </c>
      <c r="H3179" s="209">
        <f t="shared" si="207"/>
        <v>8</v>
      </c>
      <c r="I3179" s="189"/>
      <c r="J3179" s="189">
        <f t="shared" si="206"/>
        <v>8</v>
      </c>
      <c r="K3179" s="189">
        <v>13.75</v>
      </c>
      <c r="L3179" s="189">
        <f t="shared" si="208"/>
        <v>110</v>
      </c>
      <c r="M3179" s="189"/>
      <c r="N3179" s="189">
        <f t="shared" si="209"/>
        <v>110</v>
      </c>
    </row>
    <row r="3180" spans="1:14">
      <c r="A3180" s="210" t="s">
        <v>2075</v>
      </c>
      <c r="B3180" s="191" t="s">
        <v>2848</v>
      </c>
      <c r="C3180" s="191">
        <v>9</v>
      </c>
      <c r="D3180" s="225" t="s">
        <v>2936</v>
      </c>
      <c r="E3180" s="189"/>
      <c r="F3180" s="209"/>
      <c r="G3180" s="209">
        <v>8</v>
      </c>
      <c r="H3180" s="209">
        <f t="shared" si="207"/>
        <v>8</v>
      </c>
      <c r="I3180" s="189"/>
      <c r="J3180" s="189">
        <f t="shared" ref="J3180:J3243" si="210">H3180-I3180</f>
        <v>8</v>
      </c>
      <c r="K3180" s="189">
        <v>13.75</v>
      </c>
      <c r="L3180" s="189">
        <f t="shared" si="208"/>
        <v>110</v>
      </c>
      <c r="M3180" s="189"/>
      <c r="N3180" s="189">
        <f t="shared" si="209"/>
        <v>110</v>
      </c>
    </row>
    <row r="3181" spans="1:14">
      <c r="A3181" s="210" t="s">
        <v>2075</v>
      </c>
      <c r="B3181" s="191" t="s">
        <v>2848</v>
      </c>
      <c r="C3181" s="191">
        <v>9</v>
      </c>
      <c r="D3181" s="225" t="s">
        <v>3042</v>
      </c>
      <c r="E3181" s="189"/>
      <c r="F3181" s="209"/>
      <c r="G3181" s="209">
        <v>8</v>
      </c>
      <c r="H3181" s="209">
        <f t="shared" ref="H3181:H3244" si="211">SUBTOTAL(9,E3181:G3181)</f>
        <v>8</v>
      </c>
      <c r="I3181" s="189"/>
      <c r="J3181" s="189">
        <f t="shared" si="210"/>
        <v>8</v>
      </c>
      <c r="K3181" s="189">
        <v>13.75</v>
      </c>
      <c r="L3181" s="189">
        <f t="shared" ref="L3181:L3244" si="212">ROUND(H3181*K3181,2)</f>
        <v>110</v>
      </c>
      <c r="M3181" s="189"/>
      <c r="N3181" s="189">
        <f t="shared" ref="N3181:N3244" si="213">L3181-M3181</f>
        <v>110</v>
      </c>
    </row>
    <row r="3182" spans="1:14">
      <c r="A3182" s="210" t="s">
        <v>2075</v>
      </c>
      <c r="B3182" s="191" t="s">
        <v>2848</v>
      </c>
      <c r="C3182" s="191">
        <v>9</v>
      </c>
      <c r="D3182" s="225" t="s">
        <v>3043</v>
      </c>
      <c r="E3182" s="189"/>
      <c r="F3182" s="209"/>
      <c r="G3182" s="209">
        <v>8</v>
      </c>
      <c r="H3182" s="209">
        <f t="shared" si="211"/>
        <v>8</v>
      </c>
      <c r="I3182" s="189"/>
      <c r="J3182" s="189">
        <f t="shared" si="210"/>
        <v>8</v>
      </c>
      <c r="K3182" s="189">
        <v>13.75</v>
      </c>
      <c r="L3182" s="189">
        <f t="shared" si="212"/>
        <v>110</v>
      </c>
      <c r="M3182" s="189"/>
      <c r="N3182" s="189">
        <f t="shared" si="213"/>
        <v>110</v>
      </c>
    </row>
    <row r="3183" spans="1:14">
      <c r="A3183" s="210" t="s">
        <v>2075</v>
      </c>
      <c r="B3183" s="191" t="s">
        <v>2848</v>
      </c>
      <c r="C3183" s="191">
        <v>9</v>
      </c>
      <c r="D3183" s="225" t="s">
        <v>3044</v>
      </c>
      <c r="E3183" s="189"/>
      <c r="F3183" s="209"/>
      <c r="G3183" s="209">
        <v>7.7</v>
      </c>
      <c r="H3183" s="209">
        <f t="shared" si="211"/>
        <v>7.7</v>
      </c>
      <c r="I3183" s="189"/>
      <c r="J3183" s="189">
        <f t="shared" si="210"/>
        <v>7.7</v>
      </c>
      <c r="K3183" s="189">
        <v>13.75</v>
      </c>
      <c r="L3183" s="189">
        <f t="shared" si="212"/>
        <v>105.88</v>
      </c>
      <c r="M3183" s="189"/>
      <c r="N3183" s="189">
        <f t="shared" si="213"/>
        <v>105.88</v>
      </c>
    </row>
    <row r="3184" spans="1:14">
      <c r="A3184" s="210" t="s">
        <v>2075</v>
      </c>
      <c r="B3184" s="191" t="s">
        <v>2848</v>
      </c>
      <c r="C3184" s="191">
        <v>9</v>
      </c>
      <c r="D3184" s="225" t="s">
        <v>3045</v>
      </c>
      <c r="E3184" s="189"/>
      <c r="F3184" s="209"/>
      <c r="G3184" s="209">
        <v>8</v>
      </c>
      <c r="H3184" s="209">
        <f t="shared" si="211"/>
        <v>8</v>
      </c>
      <c r="I3184" s="189"/>
      <c r="J3184" s="189">
        <f t="shared" si="210"/>
        <v>8</v>
      </c>
      <c r="K3184" s="189">
        <v>13.75</v>
      </c>
      <c r="L3184" s="189">
        <f t="shared" si="212"/>
        <v>110</v>
      </c>
      <c r="M3184" s="189"/>
      <c r="N3184" s="189">
        <f t="shared" si="213"/>
        <v>110</v>
      </c>
    </row>
    <row r="3185" spans="1:14">
      <c r="A3185" s="210" t="s">
        <v>2075</v>
      </c>
      <c r="B3185" s="191" t="s">
        <v>2848</v>
      </c>
      <c r="C3185" s="191">
        <v>9</v>
      </c>
      <c r="D3185" s="191" t="s">
        <v>3046</v>
      </c>
      <c r="E3185" s="189"/>
      <c r="F3185" s="209"/>
      <c r="G3185" s="209">
        <v>8</v>
      </c>
      <c r="H3185" s="209">
        <f t="shared" si="211"/>
        <v>8</v>
      </c>
      <c r="I3185" s="189"/>
      <c r="J3185" s="189">
        <f t="shared" si="210"/>
        <v>8</v>
      </c>
      <c r="K3185" s="189">
        <v>13.75</v>
      </c>
      <c r="L3185" s="189">
        <f t="shared" si="212"/>
        <v>110</v>
      </c>
      <c r="M3185" s="189"/>
      <c r="N3185" s="189">
        <f t="shared" si="213"/>
        <v>110</v>
      </c>
    </row>
    <row r="3186" spans="1:14">
      <c r="A3186" s="210" t="s">
        <v>2075</v>
      </c>
      <c r="B3186" s="191" t="s">
        <v>2848</v>
      </c>
      <c r="C3186" s="191">
        <v>9</v>
      </c>
      <c r="D3186" s="191" t="s">
        <v>3047</v>
      </c>
      <c r="E3186" s="189"/>
      <c r="F3186" s="209"/>
      <c r="G3186" s="209">
        <v>8</v>
      </c>
      <c r="H3186" s="209">
        <f t="shared" si="211"/>
        <v>8</v>
      </c>
      <c r="I3186" s="189"/>
      <c r="J3186" s="189">
        <f t="shared" si="210"/>
        <v>8</v>
      </c>
      <c r="K3186" s="189">
        <v>13.75</v>
      </c>
      <c r="L3186" s="189">
        <f t="shared" si="212"/>
        <v>110</v>
      </c>
      <c r="M3186" s="189"/>
      <c r="N3186" s="189">
        <f t="shared" si="213"/>
        <v>110</v>
      </c>
    </row>
    <row r="3187" spans="1:14">
      <c r="A3187" s="210" t="s">
        <v>2075</v>
      </c>
      <c r="B3187" s="191" t="s">
        <v>2848</v>
      </c>
      <c r="C3187" s="191">
        <v>9</v>
      </c>
      <c r="D3187" s="191" t="s">
        <v>2933</v>
      </c>
      <c r="E3187" s="189"/>
      <c r="F3187" s="209"/>
      <c r="G3187" s="209">
        <v>8</v>
      </c>
      <c r="H3187" s="209">
        <f t="shared" si="211"/>
        <v>8</v>
      </c>
      <c r="I3187" s="189"/>
      <c r="J3187" s="189">
        <f t="shared" si="210"/>
        <v>8</v>
      </c>
      <c r="K3187" s="189">
        <v>13.75</v>
      </c>
      <c r="L3187" s="189">
        <f t="shared" si="212"/>
        <v>110</v>
      </c>
      <c r="M3187" s="189"/>
      <c r="N3187" s="189">
        <f t="shared" si="213"/>
        <v>110</v>
      </c>
    </row>
    <row r="3188" spans="1:14">
      <c r="A3188" s="210" t="s">
        <v>2075</v>
      </c>
      <c r="B3188" s="191" t="s">
        <v>2848</v>
      </c>
      <c r="C3188" s="191">
        <v>9</v>
      </c>
      <c r="D3188" s="191" t="s">
        <v>3048</v>
      </c>
      <c r="E3188" s="189"/>
      <c r="F3188" s="209"/>
      <c r="G3188" s="209">
        <v>8</v>
      </c>
      <c r="H3188" s="209">
        <f t="shared" si="211"/>
        <v>8</v>
      </c>
      <c r="I3188" s="189"/>
      <c r="J3188" s="189">
        <f t="shared" si="210"/>
        <v>8</v>
      </c>
      <c r="K3188" s="189">
        <v>13.75</v>
      </c>
      <c r="L3188" s="189">
        <f t="shared" si="212"/>
        <v>110</v>
      </c>
      <c r="M3188" s="189"/>
      <c r="N3188" s="189">
        <f t="shared" si="213"/>
        <v>110</v>
      </c>
    </row>
    <row r="3189" spans="1:14">
      <c r="A3189" s="210" t="s">
        <v>2075</v>
      </c>
      <c r="B3189" s="191" t="s">
        <v>2848</v>
      </c>
      <c r="C3189" s="191">
        <v>9</v>
      </c>
      <c r="D3189" s="225" t="s">
        <v>3049</v>
      </c>
      <c r="E3189" s="189"/>
      <c r="F3189" s="209"/>
      <c r="G3189" s="209">
        <v>8</v>
      </c>
      <c r="H3189" s="209">
        <f t="shared" si="211"/>
        <v>8</v>
      </c>
      <c r="I3189" s="189"/>
      <c r="J3189" s="189">
        <f t="shared" si="210"/>
        <v>8</v>
      </c>
      <c r="K3189" s="189">
        <v>13.75</v>
      </c>
      <c r="L3189" s="189">
        <f t="shared" si="212"/>
        <v>110</v>
      </c>
      <c r="M3189" s="189"/>
      <c r="N3189" s="189">
        <f t="shared" si="213"/>
        <v>110</v>
      </c>
    </row>
    <row r="3190" spans="1:14">
      <c r="A3190" s="210" t="s">
        <v>2075</v>
      </c>
      <c r="B3190" s="191" t="s">
        <v>2848</v>
      </c>
      <c r="C3190" s="191">
        <v>10</v>
      </c>
      <c r="D3190" s="225" t="s">
        <v>3050</v>
      </c>
      <c r="E3190" s="189"/>
      <c r="F3190" s="209"/>
      <c r="G3190" s="209">
        <v>17.87</v>
      </c>
      <c r="H3190" s="209">
        <f t="shared" si="211"/>
        <v>17.87</v>
      </c>
      <c r="I3190" s="189"/>
      <c r="J3190" s="189">
        <f t="shared" si="210"/>
        <v>17.87</v>
      </c>
      <c r="K3190" s="189">
        <v>13.75</v>
      </c>
      <c r="L3190" s="189">
        <f t="shared" si="212"/>
        <v>245.71</v>
      </c>
      <c r="M3190" s="189"/>
      <c r="N3190" s="189">
        <f t="shared" si="213"/>
        <v>245.71</v>
      </c>
    </row>
    <row r="3191" spans="1:14">
      <c r="A3191" s="210" t="s">
        <v>2075</v>
      </c>
      <c r="B3191" s="191" t="s">
        <v>2848</v>
      </c>
      <c r="C3191" s="191">
        <v>10</v>
      </c>
      <c r="D3191" s="225" t="s">
        <v>3051</v>
      </c>
      <c r="E3191" s="189"/>
      <c r="F3191" s="209"/>
      <c r="G3191" s="209">
        <v>5.85</v>
      </c>
      <c r="H3191" s="209">
        <f t="shared" si="211"/>
        <v>5.85</v>
      </c>
      <c r="I3191" s="189"/>
      <c r="J3191" s="189">
        <f t="shared" si="210"/>
        <v>5.85</v>
      </c>
      <c r="K3191" s="189">
        <v>13.75</v>
      </c>
      <c r="L3191" s="189">
        <f t="shared" si="212"/>
        <v>80.44</v>
      </c>
      <c r="M3191" s="189"/>
      <c r="N3191" s="189">
        <f t="shared" si="213"/>
        <v>80.44</v>
      </c>
    </row>
    <row r="3192" spans="1:14">
      <c r="A3192" s="210" t="s">
        <v>2075</v>
      </c>
      <c r="B3192" s="191" t="s">
        <v>2848</v>
      </c>
      <c r="C3192" s="191">
        <v>10</v>
      </c>
      <c r="D3192" s="225" t="s">
        <v>2853</v>
      </c>
      <c r="E3192" s="189"/>
      <c r="F3192" s="209"/>
      <c r="G3192" s="209">
        <v>7.04</v>
      </c>
      <c r="H3192" s="209">
        <f t="shared" si="211"/>
        <v>7.04</v>
      </c>
      <c r="I3192" s="189"/>
      <c r="J3192" s="189">
        <f t="shared" si="210"/>
        <v>7.04</v>
      </c>
      <c r="K3192" s="189">
        <v>13.75</v>
      </c>
      <c r="L3192" s="189">
        <f t="shared" si="212"/>
        <v>96.8</v>
      </c>
      <c r="M3192" s="189"/>
      <c r="N3192" s="189">
        <f t="shared" si="213"/>
        <v>96.8</v>
      </c>
    </row>
    <row r="3193" spans="1:14">
      <c r="A3193" s="210" t="s">
        <v>2075</v>
      </c>
      <c r="B3193" s="191" t="s">
        <v>2848</v>
      </c>
      <c r="C3193" s="191">
        <v>10</v>
      </c>
      <c r="D3193" s="225" t="s">
        <v>3052</v>
      </c>
      <c r="E3193" s="189"/>
      <c r="F3193" s="209"/>
      <c r="G3193" s="209">
        <v>15.89</v>
      </c>
      <c r="H3193" s="209">
        <f t="shared" si="211"/>
        <v>15.89</v>
      </c>
      <c r="I3193" s="189"/>
      <c r="J3193" s="189">
        <f t="shared" si="210"/>
        <v>15.89</v>
      </c>
      <c r="K3193" s="189">
        <v>13.75</v>
      </c>
      <c r="L3193" s="189">
        <f t="shared" si="212"/>
        <v>218.49</v>
      </c>
      <c r="M3193" s="189"/>
      <c r="N3193" s="189">
        <f t="shared" si="213"/>
        <v>218.49</v>
      </c>
    </row>
    <row r="3194" spans="1:14">
      <c r="A3194" s="210" t="s">
        <v>2075</v>
      </c>
      <c r="B3194" s="191" t="s">
        <v>2848</v>
      </c>
      <c r="C3194" s="191">
        <v>10</v>
      </c>
      <c r="D3194" s="225" t="s">
        <v>3053</v>
      </c>
      <c r="E3194" s="189"/>
      <c r="F3194" s="209"/>
      <c r="G3194" s="209">
        <v>2.27</v>
      </c>
      <c r="H3194" s="209">
        <f t="shared" si="211"/>
        <v>2.27</v>
      </c>
      <c r="I3194" s="189"/>
      <c r="J3194" s="189">
        <f t="shared" si="210"/>
        <v>2.27</v>
      </c>
      <c r="K3194" s="189">
        <v>13.75</v>
      </c>
      <c r="L3194" s="189">
        <f t="shared" si="212"/>
        <v>31.21</v>
      </c>
      <c r="M3194" s="189"/>
      <c r="N3194" s="189">
        <f t="shared" si="213"/>
        <v>31.21</v>
      </c>
    </row>
    <row r="3195" spans="1:14">
      <c r="A3195" s="210" t="s">
        <v>2075</v>
      </c>
      <c r="B3195" s="191" t="s">
        <v>2848</v>
      </c>
      <c r="C3195" s="191">
        <v>10</v>
      </c>
      <c r="D3195" s="225" t="s">
        <v>3054</v>
      </c>
      <c r="E3195" s="189"/>
      <c r="F3195" s="209"/>
      <c r="G3195" s="209">
        <v>15.94</v>
      </c>
      <c r="H3195" s="209">
        <f t="shared" si="211"/>
        <v>15.94</v>
      </c>
      <c r="I3195" s="189"/>
      <c r="J3195" s="189">
        <f t="shared" si="210"/>
        <v>15.94</v>
      </c>
      <c r="K3195" s="189">
        <v>13.75</v>
      </c>
      <c r="L3195" s="189">
        <f t="shared" si="212"/>
        <v>219.18</v>
      </c>
      <c r="M3195" s="189"/>
      <c r="N3195" s="189">
        <f t="shared" si="213"/>
        <v>219.18</v>
      </c>
    </row>
    <row r="3196" spans="1:14">
      <c r="A3196" s="210" t="s">
        <v>2075</v>
      </c>
      <c r="B3196" s="191" t="s">
        <v>2848</v>
      </c>
      <c r="C3196" s="191">
        <v>10</v>
      </c>
      <c r="D3196" s="225" t="s">
        <v>3055</v>
      </c>
      <c r="E3196" s="189"/>
      <c r="F3196" s="209"/>
      <c r="G3196" s="209">
        <v>9.02</v>
      </c>
      <c r="H3196" s="209">
        <f t="shared" si="211"/>
        <v>9.02</v>
      </c>
      <c r="I3196" s="189"/>
      <c r="J3196" s="189">
        <f t="shared" si="210"/>
        <v>9.02</v>
      </c>
      <c r="K3196" s="189">
        <v>13.75</v>
      </c>
      <c r="L3196" s="189">
        <f t="shared" si="212"/>
        <v>124.03</v>
      </c>
      <c r="M3196" s="189"/>
      <c r="N3196" s="189">
        <f t="shared" si="213"/>
        <v>124.03</v>
      </c>
    </row>
    <row r="3197" spans="1:14">
      <c r="A3197" s="210" t="s">
        <v>2075</v>
      </c>
      <c r="B3197" s="191" t="s">
        <v>2848</v>
      </c>
      <c r="C3197" s="191">
        <v>10</v>
      </c>
      <c r="D3197" s="225" t="s">
        <v>3056</v>
      </c>
      <c r="E3197" s="189"/>
      <c r="F3197" s="209"/>
      <c r="G3197" s="209">
        <v>12.79</v>
      </c>
      <c r="H3197" s="209">
        <f t="shared" si="211"/>
        <v>12.79</v>
      </c>
      <c r="I3197" s="189"/>
      <c r="J3197" s="189">
        <f t="shared" si="210"/>
        <v>12.79</v>
      </c>
      <c r="K3197" s="189">
        <v>13.75</v>
      </c>
      <c r="L3197" s="189">
        <f t="shared" si="212"/>
        <v>175.86</v>
      </c>
      <c r="M3197" s="189"/>
      <c r="N3197" s="189">
        <f t="shared" si="213"/>
        <v>175.86</v>
      </c>
    </row>
    <row r="3198" spans="1:14">
      <c r="A3198" s="210" t="s">
        <v>2075</v>
      </c>
      <c r="B3198" s="191" t="s">
        <v>2848</v>
      </c>
      <c r="C3198" s="191">
        <v>10</v>
      </c>
      <c r="D3198" s="225" t="s">
        <v>3057</v>
      </c>
      <c r="E3198" s="189"/>
      <c r="F3198" s="209"/>
      <c r="G3198" s="209">
        <v>21.47</v>
      </c>
      <c r="H3198" s="209">
        <f t="shared" si="211"/>
        <v>21.47</v>
      </c>
      <c r="I3198" s="189"/>
      <c r="J3198" s="189">
        <f t="shared" si="210"/>
        <v>21.47</v>
      </c>
      <c r="K3198" s="189">
        <v>13.75</v>
      </c>
      <c r="L3198" s="189">
        <f t="shared" si="212"/>
        <v>295.21</v>
      </c>
      <c r="M3198" s="189"/>
      <c r="N3198" s="189">
        <f t="shared" si="213"/>
        <v>295.21</v>
      </c>
    </row>
    <row r="3199" spans="1:14">
      <c r="A3199" s="210" t="s">
        <v>2075</v>
      </c>
      <c r="B3199" s="191" t="s">
        <v>2848</v>
      </c>
      <c r="C3199" s="191">
        <v>10</v>
      </c>
      <c r="D3199" s="225" t="s">
        <v>3058</v>
      </c>
      <c r="E3199" s="189"/>
      <c r="F3199" s="209"/>
      <c r="G3199" s="209">
        <v>15.05</v>
      </c>
      <c r="H3199" s="209">
        <f t="shared" si="211"/>
        <v>15.05</v>
      </c>
      <c r="I3199" s="189"/>
      <c r="J3199" s="189">
        <f t="shared" si="210"/>
        <v>15.05</v>
      </c>
      <c r="K3199" s="189">
        <v>13.75</v>
      </c>
      <c r="L3199" s="189">
        <f t="shared" si="212"/>
        <v>206.94</v>
      </c>
      <c r="M3199" s="189"/>
      <c r="N3199" s="189">
        <f t="shared" si="213"/>
        <v>206.94</v>
      </c>
    </row>
    <row r="3200" spans="1:14">
      <c r="A3200" s="210" t="s">
        <v>2075</v>
      </c>
      <c r="B3200" s="191" t="s">
        <v>2848</v>
      </c>
      <c r="C3200" s="191">
        <v>10</v>
      </c>
      <c r="D3200" s="225" t="s">
        <v>3059</v>
      </c>
      <c r="E3200" s="189"/>
      <c r="F3200" s="209"/>
      <c r="G3200" s="209">
        <v>11.09</v>
      </c>
      <c r="H3200" s="209">
        <f t="shared" si="211"/>
        <v>11.09</v>
      </c>
      <c r="I3200" s="189"/>
      <c r="J3200" s="189">
        <f t="shared" si="210"/>
        <v>11.09</v>
      </c>
      <c r="K3200" s="189">
        <v>13.75</v>
      </c>
      <c r="L3200" s="189">
        <f t="shared" si="212"/>
        <v>152.49</v>
      </c>
      <c r="M3200" s="189"/>
      <c r="N3200" s="189">
        <f t="shared" si="213"/>
        <v>152.49</v>
      </c>
    </row>
    <row r="3201" spans="1:14">
      <c r="A3201" s="210" t="s">
        <v>2075</v>
      </c>
      <c r="B3201" s="191" t="s">
        <v>2848</v>
      </c>
      <c r="C3201" s="191">
        <v>10</v>
      </c>
      <c r="D3201" s="225" t="s">
        <v>3060</v>
      </c>
      <c r="E3201" s="189"/>
      <c r="F3201" s="209"/>
      <c r="G3201" s="209">
        <v>16.03</v>
      </c>
      <c r="H3201" s="209">
        <f t="shared" si="211"/>
        <v>16.03</v>
      </c>
      <c r="I3201" s="189"/>
      <c r="J3201" s="189">
        <f t="shared" si="210"/>
        <v>16.03</v>
      </c>
      <c r="K3201" s="189">
        <v>13.75</v>
      </c>
      <c r="L3201" s="189">
        <f t="shared" si="212"/>
        <v>220.41</v>
      </c>
      <c r="M3201" s="189"/>
      <c r="N3201" s="189">
        <f t="shared" si="213"/>
        <v>220.41</v>
      </c>
    </row>
    <row r="3202" spans="1:14">
      <c r="A3202" s="210" t="s">
        <v>2075</v>
      </c>
      <c r="B3202" s="191" t="s">
        <v>2848</v>
      </c>
      <c r="C3202" s="191">
        <v>10</v>
      </c>
      <c r="D3202" s="225" t="s">
        <v>3061</v>
      </c>
      <c r="E3202" s="189"/>
      <c r="F3202" s="209"/>
      <c r="G3202" s="209">
        <v>19.06</v>
      </c>
      <c r="H3202" s="209">
        <f t="shared" si="211"/>
        <v>19.06</v>
      </c>
      <c r="I3202" s="189"/>
      <c r="J3202" s="189">
        <f t="shared" si="210"/>
        <v>19.06</v>
      </c>
      <c r="K3202" s="189">
        <v>13.75</v>
      </c>
      <c r="L3202" s="189">
        <f t="shared" si="212"/>
        <v>262.08</v>
      </c>
      <c r="M3202" s="189"/>
      <c r="N3202" s="189">
        <f t="shared" si="213"/>
        <v>262.08</v>
      </c>
    </row>
    <row r="3203" spans="1:14">
      <c r="A3203" s="210" t="s">
        <v>2075</v>
      </c>
      <c r="B3203" s="191" t="s">
        <v>2848</v>
      </c>
      <c r="C3203" s="191">
        <v>10</v>
      </c>
      <c r="D3203" s="191" t="s">
        <v>3062</v>
      </c>
      <c r="E3203" s="189"/>
      <c r="F3203" s="209"/>
      <c r="G3203" s="209">
        <v>12.83</v>
      </c>
      <c r="H3203" s="209">
        <f t="shared" si="211"/>
        <v>12.83</v>
      </c>
      <c r="I3203" s="189"/>
      <c r="J3203" s="189">
        <f t="shared" si="210"/>
        <v>12.83</v>
      </c>
      <c r="K3203" s="189">
        <v>13.75</v>
      </c>
      <c r="L3203" s="189">
        <f t="shared" si="212"/>
        <v>176.41</v>
      </c>
      <c r="M3203" s="189"/>
      <c r="N3203" s="189">
        <f t="shared" si="213"/>
        <v>176.41</v>
      </c>
    </row>
    <row r="3204" spans="1:14">
      <c r="A3204" s="210" t="s">
        <v>2075</v>
      </c>
      <c r="B3204" s="191" t="s">
        <v>2848</v>
      </c>
      <c r="C3204" s="191">
        <v>11</v>
      </c>
      <c r="D3204" s="225" t="s">
        <v>3063</v>
      </c>
      <c r="E3204" s="189"/>
      <c r="F3204" s="209"/>
      <c r="G3204" s="209">
        <v>2.06</v>
      </c>
      <c r="H3204" s="209">
        <f t="shared" si="211"/>
        <v>2.06</v>
      </c>
      <c r="I3204" s="189"/>
      <c r="J3204" s="189">
        <f t="shared" si="210"/>
        <v>2.06</v>
      </c>
      <c r="K3204" s="189">
        <v>13.75</v>
      </c>
      <c r="L3204" s="189">
        <f t="shared" si="212"/>
        <v>28.33</v>
      </c>
      <c r="M3204" s="189"/>
      <c r="N3204" s="189">
        <f t="shared" si="213"/>
        <v>28.33</v>
      </c>
    </row>
    <row r="3205" spans="1:14">
      <c r="A3205" s="210" t="s">
        <v>2075</v>
      </c>
      <c r="B3205" s="191" t="s">
        <v>2848</v>
      </c>
      <c r="C3205" s="191">
        <v>11</v>
      </c>
      <c r="D3205" s="225" t="s">
        <v>3064</v>
      </c>
      <c r="E3205" s="189"/>
      <c r="F3205" s="209"/>
      <c r="G3205" s="209">
        <v>2.06</v>
      </c>
      <c r="H3205" s="209">
        <f t="shared" si="211"/>
        <v>2.06</v>
      </c>
      <c r="I3205" s="189"/>
      <c r="J3205" s="189">
        <f t="shared" si="210"/>
        <v>2.06</v>
      </c>
      <c r="K3205" s="189">
        <v>13.75</v>
      </c>
      <c r="L3205" s="189">
        <f t="shared" si="212"/>
        <v>28.33</v>
      </c>
      <c r="M3205" s="189"/>
      <c r="N3205" s="189">
        <f t="shared" si="213"/>
        <v>28.33</v>
      </c>
    </row>
    <row r="3206" spans="1:14">
      <c r="A3206" s="210" t="s">
        <v>2075</v>
      </c>
      <c r="B3206" s="191" t="s">
        <v>2848</v>
      </c>
      <c r="C3206" s="191">
        <v>11</v>
      </c>
      <c r="D3206" s="225" t="s">
        <v>3065</v>
      </c>
      <c r="E3206" s="189"/>
      <c r="F3206" s="209"/>
      <c r="G3206" s="209">
        <v>2.06</v>
      </c>
      <c r="H3206" s="209">
        <f t="shared" si="211"/>
        <v>2.06</v>
      </c>
      <c r="I3206" s="189"/>
      <c r="J3206" s="189">
        <f t="shared" si="210"/>
        <v>2.06</v>
      </c>
      <c r="K3206" s="189">
        <v>13.75</v>
      </c>
      <c r="L3206" s="189">
        <f t="shared" si="212"/>
        <v>28.33</v>
      </c>
      <c r="M3206" s="189"/>
      <c r="N3206" s="189">
        <f t="shared" si="213"/>
        <v>28.33</v>
      </c>
    </row>
    <row r="3207" spans="1:14">
      <c r="A3207" s="210" t="s">
        <v>2075</v>
      </c>
      <c r="B3207" s="191" t="s">
        <v>2848</v>
      </c>
      <c r="C3207" s="191">
        <v>11</v>
      </c>
      <c r="D3207" s="225" t="s">
        <v>3066</v>
      </c>
      <c r="E3207" s="189"/>
      <c r="F3207" s="209"/>
      <c r="G3207" s="209">
        <v>2.06</v>
      </c>
      <c r="H3207" s="209">
        <f t="shared" si="211"/>
        <v>2.06</v>
      </c>
      <c r="I3207" s="189"/>
      <c r="J3207" s="189">
        <f t="shared" si="210"/>
        <v>2.06</v>
      </c>
      <c r="K3207" s="189">
        <v>13.75</v>
      </c>
      <c r="L3207" s="189">
        <f t="shared" si="212"/>
        <v>28.33</v>
      </c>
      <c r="M3207" s="189"/>
      <c r="N3207" s="189">
        <f t="shared" si="213"/>
        <v>28.33</v>
      </c>
    </row>
    <row r="3208" spans="1:14">
      <c r="A3208" s="210" t="s">
        <v>2075</v>
      </c>
      <c r="B3208" s="191" t="s">
        <v>2848</v>
      </c>
      <c r="C3208" s="191">
        <v>11</v>
      </c>
      <c r="D3208" s="225" t="s">
        <v>3067</v>
      </c>
      <c r="E3208" s="189"/>
      <c r="F3208" s="209"/>
      <c r="G3208" s="209">
        <v>2.06</v>
      </c>
      <c r="H3208" s="209">
        <f t="shared" si="211"/>
        <v>2.06</v>
      </c>
      <c r="I3208" s="189"/>
      <c r="J3208" s="189">
        <f t="shared" si="210"/>
        <v>2.06</v>
      </c>
      <c r="K3208" s="189">
        <v>13.75</v>
      </c>
      <c r="L3208" s="189">
        <f t="shared" si="212"/>
        <v>28.33</v>
      </c>
      <c r="M3208" s="189"/>
      <c r="N3208" s="189">
        <f t="shared" si="213"/>
        <v>28.33</v>
      </c>
    </row>
    <row r="3209" spans="1:14">
      <c r="A3209" s="210" t="s">
        <v>2075</v>
      </c>
      <c r="B3209" s="191" t="s">
        <v>2848</v>
      </c>
      <c r="C3209" s="191">
        <v>11</v>
      </c>
      <c r="D3209" s="225" t="s">
        <v>3068</v>
      </c>
      <c r="E3209" s="189"/>
      <c r="F3209" s="209"/>
      <c r="G3209" s="209">
        <v>2.06</v>
      </c>
      <c r="H3209" s="209">
        <f t="shared" si="211"/>
        <v>2.06</v>
      </c>
      <c r="I3209" s="189"/>
      <c r="J3209" s="189">
        <f t="shared" si="210"/>
        <v>2.06</v>
      </c>
      <c r="K3209" s="189">
        <v>13.75</v>
      </c>
      <c r="L3209" s="189">
        <f t="shared" si="212"/>
        <v>28.33</v>
      </c>
      <c r="M3209" s="189"/>
      <c r="N3209" s="189">
        <f t="shared" si="213"/>
        <v>28.33</v>
      </c>
    </row>
    <row r="3210" spans="1:14">
      <c r="A3210" s="210" t="s">
        <v>2075</v>
      </c>
      <c r="B3210" s="191" t="s">
        <v>2848</v>
      </c>
      <c r="C3210" s="191">
        <v>11</v>
      </c>
      <c r="D3210" s="225" t="s">
        <v>3069</v>
      </c>
      <c r="E3210" s="189"/>
      <c r="F3210" s="209"/>
      <c r="G3210" s="209">
        <v>2.06</v>
      </c>
      <c r="H3210" s="209">
        <f t="shared" si="211"/>
        <v>2.06</v>
      </c>
      <c r="I3210" s="189"/>
      <c r="J3210" s="189">
        <f t="shared" si="210"/>
        <v>2.06</v>
      </c>
      <c r="K3210" s="189">
        <v>13.75</v>
      </c>
      <c r="L3210" s="189">
        <f t="shared" si="212"/>
        <v>28.33</v>
      </c>
      <c r="M3210" s="189"/>
      <c r="N3210" s="189">
        <f t="shared" si="213"/>
        <v>28.33</v>
      </c>
    </row>
    <row r="3211" spans="1:14">
      <c r="A3211" s="210" t="s">
        <v>2075</v>
      </c>
      <c r="B3211" s="191" t="s">
        <v>2848</v>
      </c>
      <c r="C3211" s="191">
        <v>11</v>
      </c>
      <c r="D3211" s="225" t="s">
        <v>3070</v>
      </c>
      <c r="E3211" s="189"/>
      <c r="F3211" s="209"/>
      <c r="G3211" s="209">
        <v>2.06</v>
      </c>
      <c r="H3211" s="209">
        <f t="shared" si="211"/>
        <v>2.06</v>
      </c>
      <c r="I3211" s="189"/>
      <c r="J3211" s="189">
        <f t="shared" si="210"/>
        <v>2.06</v>
      </c>
      <c r="K3211" s="189">
        <v>13.75</v>
      </c>
      <c r="L3211" s="189">
        <f t="shared" si="212"/>
        <v>28.33</v>
      </c>
      <c r="M3211" s="189"/>
      <c r="N3211" s="189">
        <f t="shared" si="213"/>
        <v>28.33</v>
      </c>
    </row>
    <row r="3212" spans="1:14">
      <c r="A3212" s="210" t="s">
        <v>2075</v>
      </c>
      <c r="B3212" s="191" t="s">
        <v>2848</v>
      </c>
      <c r="C3212" s="191">
        <v>11</v>
      </c>
      <c r="D3212" s="225" t="s">
        <v>3071</v>
      </c>
      <c r="E3212" s="189"/>
      <c r="F3212" s="209"/>
      <c r="G3212" s="209">
        <v>2.06</v>
      </c>
      <c r="H3212" s="209">
        <f t="shared" si="211"/>
        <v>2.06</v>
      </c>
      <c r="I3212" s="189"/>
      <c r="J3212" s="189">
        <f t="shared" si="210"/>
        <v>2.06</v>
      </c>
      <c r="K3212" s="189">
        <v>13.75</v>
      </c>
      <c r="L3212" s="189">
        <f t="shared" si="212"/>
        <v>28.33</v>
      </c>
      <c r="M3212" s="189"/>
      <c r="N3212" s="189">
        <f t="shared" si="213"/>
        <v>28.33</v>
      </c>
    </row>
    <row r="3213" spans="1:14">
      <c r="A3213" s="210" t="s">
        <v>2075</v>
      </c>
      <c r="B3213" s="191" t="s">
        <v>2848</v>
      </c>
      <c r="C3213" s="191">
        <v>11</v>
      </c>
      <c r="D3213" s="225" t="s">
        <v>3072</v>
      </c>
      <c r="E3213" s="189"/>
      <c r="F3213" s="209"/>
      <c r="G3213" s="209">
        <v>2.06</v>
      </c>
      <c r="H3213" s="209">
        <f t="shared" si="211"/>
        <v>2.06</v>
      </c>
      <c r="I3213" s="189"/>
      <c r="J3213" s="189">
        <f t="shared" si="210"/>
        <v>2.06</v>
      </c>
      <c r="K3213" s="189">
        <v>13.75</v>
      </c>
      <c r="L3213" s="189">
        <f t="shared" si="212"/>
        <v>28.33</v>
      </c>
      <c r="M3213" s="189"/>
      <c r="N3213" s="189">
        <f t="shared" si="213"/>
        <v>28.33</v>
      </c>
    </row>
    <row r="3214" spans="1:14">
      <c r="A3214" s="210" t="s">
        <v>2075</v>
      </c>
      <c r="B3214" s="191" t="s">
        <v>2848</v>
      </c>
      <c r="C3214" s="191">
        <v>11</v>
      </c>
      <c r="D3214" s="225" t="s">
        <v>3073</v>
      </c>
      <c r="E3214" s="189"/>
      <c r="F3214" s="209"/>
      <c r="G3214" s="209">
        <v>2.06</v>
      </c>
      <c r="H3214" s="209">
        <f t="shared" si="211"/>
        <v>2.06</v>
      </c>
      <c r="I3214" s="189"/>
      <c r="J3214" s="189">
        <f t="shared" si="210"/>
        <v>2.06</v>
      </c>
      <c r="K3214" s="189">
        <v>13.75</v>
      </c>
      <c r="L3214" s="189">
        <f t="shared" si="212"/>
        <v>28.33</v>
      </c>
      <c r="M3214" s="189"/>
      <c r="N3214" s="189">
        <f t="shared" si="213"/>
        <v>28.33</v>
      </c>
    </row>
    <row r="3215" spans="1:14">
      <c r="A3215" s="210" t="s">
        <v>2075</v>
      </c>
      <c r="B3215" s="191" t="s">
        <v>2848</v>
      </c>
      <c r="C3215" s="191">
        <v>11</v>
      </c>
      <c r="D3215" s="225" t="s">
        <v>3074</v>
      </c>
      <c r="E3215" s="189"/>
      <c r="F3215" s="209"/>
      <c r="G3215" s="209">
        <v>2.06</v>
      </c>
      <c r="H3215" s="209">
        <f t="shared" si="211"/>
        <v>2.06</v>
      </c>
      <c r="I3215" s="189"/>
      <c r="J3215" s="189">
        <f t="shared" si="210"/>
        <v>2.06</v>
      </c>
      <c r="K3215" s="189">
        <v>13.75</v>
      </c>
      <c r="L3215" s="189">
        <f t="shared" si="212"/>
        <v>28.33</v>
      </c>
      <c r="M3215" s="189"/>
      <c r="N3215" s="189">
        <f t="shared" si="213"/>
        <v>28.33</v>
      </c>
    </row>
    <row r="3216" spans="1:14">
      <c r="A3216" s="210" t="s">
        <v>2075</v>
      </c>
      <c r="B3216" s="191" t="s">
        <v>2848</v>
      </c>
      <c r="C3216" s="191">
        <v>11</v>
      </c>
      <c r="D3216" s="225" t="s">
        <v>3075</v>
      </c>
      <c r="E3216" s="189"/>
      <c r="F3216" s="209"/>
      <c r="G3216" s="209">
        <v>2.06</v>
      </c>
      <c r="H3216" s="209">
        <f t="shared" si="211"/>
        <v>2.06</v>
      </c>
      <c r="I3216" s="189"/>
      <c r="J3216" s="189">
        <f t="shared" si="210"/>
        <v>2.06</v>
      </c>
      <c r="K3216" s="189">
        <v>13.75</v>
      </c>
      <c r="L3216" s="189">
        <f t="shared" si="212"/>
        <v>28.33</v>
      </c>
      <c r="M3216" s="189"/>
      <c r="N3216" s="189">
        <f t="shared" si="213"/>
        <v>28.33</v>
      </c>
    </row>
    <row r="3217" spans="1:14">
      <c r="A3217" s="210" t="s">
        <v>2075</v>
      </c>
      <c r="B3217" s="191" t="s">
        <v>2848</v>
      </c>
      <c r="C3217" s="191">
        <v>11</v>
      </c>
      <c r="D3217" s="225" t="s">
        <v>3076</v>
      </c>
      <c r="E3217" s="189"/>
      <c r="F3217" s="209"/>
      <c r="G3217" s="209">
        <v>2.06</v>
      </c>
      <c r="H3217" s="209">
        <f t="shared" si="211"/>
        <v>2.06</v>
      </c>
      <c r="I3217" s="189"/>
      <c r="J3217" s="189">
        <f t="shared" si="210"/>
        <v>2.06</v>
      </c>
      <c r="K3217" s="189">
        <v>13.75</v>
      </c>
      <c r="L3217" s="189">
        <f t="shared" si="212"/>
        <v>28.33</v>
      </c>
      <c r="M3217" s="189"/>
      <c r="N3217" s="189">
        <f t="shared" si="213"/>
        <v>28.33</v>
      </c>
    </row>
    <row r="3218" spans="1:14">
      <c r="A3218" s="210" t="s">
        <v>2075</v>
      </c>
      <c r="B3218" s="191" t="s">
        <v>2848</v>
      </c>
      <c r="C3218" s="191">
        <v>11</v>
      </c>
      <c r="D3218" s="225" t="s">
        <v>3077</v>
      </c>
      <c r="E3218" s="189"/>
      <c r="F3218" s="209"/>
      <c r="G3218" s="209">
        <v>2.06</v>
      </c>
      <c r="H3218" s="209">
        <f t="shared" si="211"/>
        <v>2.06</v>
      </c>
      <c r="I3218" s="189"/>
      <c r="J3218" s="189">
        <f t="shared" si="210"/>
        <v>2.06</v>
      </c>
      <c r="K3218" s="189">
        <v>13.75</v>
      </c>
      <c r="L3218" s="189">
        <f t="shared" si="212"/>
        <v>28.33</v>
      </c>
      <c r="M3218" s="189"/>
      <c r="N3218" s="189">
        <f t="shared" si="213"/>
        <v>28.33</v>
      </c>
    </row>
    <row r="3219" spans="1:14">
      <c r="A3219" s="210" t="s">
        <v>2075</v>
      </c>
      <c r="B3219" s="191" t="s">
        <v>2848</v>
      </c>
      <c r="C3219" s="191">
        <v>11</v>
      </c>
      <c r="D3219" s="225" t="s">
        <v>3078</v>
      </c>
      <c r="E3219" s="189"/>
      <c r="F3219" s="209"/>
      <c r="G3219" s="209">
        <v>2.06</v>
      </c>
      <c r="H3219" s="209">
        <f t="shared" si="211"/>
        <v>2.06</v>
      </c>
      <c r="I3219" s="189"/>
      <c r="J3219" s="189">
        <f t="shared" si="210"/>
        <v>2.06</v>
      </c>
      <c r="K3219" s="189">
        <v>13.75</v>
      </c>
      <c r="L3219" s="189">
        <f t="shared" si="212"/>
        <v>28.33</v>
      </c>
      <c r="M3219" s="189"/>
      <c r="N3219" s="189">
        <f t="shared" si="213"/>
        <v>28.33</v>
      </c>
    </row>
    <row r="3220" spans="1:14">
      <c r="A3220" s="210" t="s">
        <v>2075</v>
      </c>
      <c r="B3220" s="191" t="s">
        <v>2848</v>
      </c>
      <c r="C3220" s="191">
        <v>11</v>
      </c>
      <c r="D3220" s="225" t="s">
        <v>3079</v>
      </c>
      <c r="E3220" s="189"/>
      <c r="F3220" s="209"/>
      <c r="G3220" s="209">
        <v>2.06</v>
      </c>
      <c r="H3220" s="209">
        <f t="shared" si="211"/>
        <v>2.06</v>
      </c>
      <c r="I3220" s="189"/>
      <c r="J3220" s="189">
        <f t="shared" si="210"/>
        <v>2.06</v>
      </c>
      <c r="K3220" s="189">
        <v>13.75</v>
      </c>
      <c r="L3220" s="189">
        <f t="shared" si="212"/>
        <v>28.33</v>
      </c>
      <c r="M3220" s="189"/>
      <c r="N3220" s="189">
        <f t="shared" si="213"/>
        <v>28.33</v>
      </c>
    </row>
    <row r="3221" spans="1:14">
      <c r="A3221" s="210" t="s">
        <v>2075</v>
      </c>
      <c r="B3221" s="191" t="s">
        <v>2848</v>
      </c>
      <c r="C3221" s="191">
        <v>11</v>
      </c>
      <c r="D3221" s="225" t="s">
        <v>3080</v>
      </c>
      <c r="E3221" s="189"/>
      <c r="F3221" s="209"/>
      <c r="G3221" s="209">
        <v>2.06</v>
      </c>
      <c r="H3221" s="209">
        <f t="shared" si="211"/>
        <v>2.06</v>
      </c>
      <c r="I3221" s="189"/>
      <c r="J3221" s="189">
        <f t="shared" si="210"/>
        <v>2.06</v>
      </c>
      <c r="K3221" s="189">
        <v>13.75</v>
      </c>
      <c r="L3221" s="189">
        <f t="shared" si="212"/>
        <v>28.33</v>
      </c>
      <c r="M3221" s="189"/>
      <c r="N3221" s="189">
        <f t="shared" si="213"/>
        <v>28.33</v>
      </c>
    </row>
    <row r="3222" spans="1:14">
      <c r="A3222" s="210" t="s">
        <v>2075</v>
      </c>
      <c r="B3222" s="191" t="s">
        <v>2848</v>
      </c>
      <c r="C3222" s="191">
        <v>11</v>
      </c>
      <c r="D3222" s="225" t="s">
        <v>3081</v>
      </c>
      <c r="E3222" s="189"/>
      <c r="F3222" s="209"/>
      <c r="G3222" s="209">
        <v>2.06</v>
      </c>
      <c r="H3222" s="209">
        <f t="shared" si="211"/>
        <v>2.06</v>
      </c>
      <c r="I3222" s="189"/>
      <c r="J3222" s="189">
        <f t="shared" si="210"/>
        <v>2.06</v>
      </c>
      <c r="K3222" s="189">
        <v>13.75</v>
      </c>
      <c r="L3222" s="189">
        <f t="shared" si="212"/>
        <v>28.33</v>
      </c>
      <c r="M3222" s="189"/>
      <c r="N3222" s="189">
        <f t="shared" si="213"/>
        <v>28.33</v>
      </c>
    </row>
    <row r="3223" spans="1:14">
      <c r="A3223" s="210" t="s">
        <v>2075</v>
      </c>
      <c r="B3223" s="191" t="s">
        <v>2848</v>
      </c>
      <c r="C3223" s="191">
        <v>11</v>
      </c>
      <c r="D3223" s="225" t="s">
        <v>3082</v>
      </c>
      <c r="E3223" s="189"/>
      <c r="F3223" s="209"/>
      <c r="G3223" s="209">
        <v>2.06</v>
      </c>
      <c r="H3223" s="209">
        <f t="shared" si="211"/>
        <v>2.06</v>
      </c>
      <c r="I3223" s="189"/>
      <c r="J3223" s="189">
        <f t="shared" si="210"/>
        <v>2.06</v>
      </c>
      <c r="K3223" s="189">
        <v>13.75</v>
      </c>
      <c r="L3223" s="189">
        <f t="shared" si="212"/>
        <v>28.33</v>
      </c>
      <c r="M3223" s="189"/>
      <c r="N3223" s="189">
        <f t="shared" si="213"/>
        <v>28.33</v>
      </c>
    </row>
    <row r="3224" spans="1:14">
      <c r="A3224" s="210" t="s">
        <v>2075</v>
      </c>
      <c r="B3224" s="191" t="s">
        <v>2848</v>
      </c>
      <c r="C3224" s="191">
        <v>11</v>
      </c>
      <c r="D3224" s="225" t="s">
        <v>3083</v>
      </c>
      <c r="E3224" s="189"/>
      <c r="F3224" s="209"/>
      <c r="G3224" s="209">
        <v>2.06</v>
      </c>
      <c r="H3224" s="209">
        <f t="shared" si="211"/>
        <v>2.06</v>
      </c>
      <c r="I3224" s="189"/>
      <c r="J3224" s="189">
        <f t="shared" si="210"/>
        <v>2.06</v>
      </c>
      <c r="K3224" s="189">
        <v>13.75</v>
      </c>
      <c r="L3224" s="189">
        <f t="shared" si="212"/>
        <v>28.33</v>
      </c>
      <c r="M3224" s="189"/>
      <c r="N3224" s="189">
        <f t="shared" si="213"/>
        <v>28.33</v>
      </c>
    </row>
    <row r="3225" spans="1:14">
      <c r="A3225" s="210" t="s">
        <v>2075</v>
      </c>
      <c r="B3225" s="191" t="s">
        <v>2848</v>
      </c>
      <c r="C3225" s="191">
        <v>11</v>
      </c>
      <c r="D3225" s="225" t="s">
        <v>3084</v>
      </c>
      <c r="E3225" s="189"/>
      <c r="F3225" s="209"/>
      <c r="G3225" s="209">
        <v>2.06</v>
      </c>
      <c r="H3225" s="209">
        <f t="shared" si="211"/>
        <v>2.06</v>
      </c>
      <c r="I3225" s="189"/>
      <c r="J3225" s="189">
        <f t="shared" si="210"/>
        <v>2.06</v>
      </c>
      <c r="K3225" s="189">
        <v>13.75</v>
      </c>
      <c r="L3225" s="189">
        <f t="shared" si="212"/>
        <v>28.33</v>
      </c>
      <c r="M3225" s="189"/>
      <c r="N3225" s="189">
        <f t="shared" si="213"/>
        <v>28.33</v>
      </c>
    </row>
    <row r="3226" spans="1:14">
      <c r="A3226" s="210" t="s">
        <v>2075</v>
      </c>
      <c r="B3226" s="191" t="s">
        <v>2848</v>
      </c>
      <c r="C3226" s="191">
        <v>11</v>
      </c>
      <c r="D3226" s="225" t="s">
        <v>3085</v>
      </c>
      <c r="E3226" s="189"/>
      <c r="F3226" s="209"/>
      <c r="G3226" s="209">
        <v>2.06</v>
      </c>
      <c r="H3226" s="209">
        <f t="shared" si="211"/>
        <v>2.06</v>
      </c>
      <c r="I3226" s="189"/>
      <c r="J3226" s="189">
        <f t="shared" si="210"/>
        <v>2.06</v>
      </c>
      <c r="K3226" s="189">
        <v>13.75</v>
      </c>
      <c r="L3226" s="189">
        <f t="shared" si="212"/>
        <v>28.33</v>
      </c>
      <c r="M3226" s="189"/>
      <c r="N3226" s="189">
        <f t="shared" si="213"/>
        <v>28.33</v>
      </c>
    </row>
    <row r="3227" spans="1:14">
      <c r="A3227" s="210" t="s">
        <v>2075</v>
      </c>
      <c r="B3227" s="191" t="s">
        <v>2848</v>
      </c>
      <c r="C3227" s="191">
        <v>11</v>
      </c>
      <c r="D3227" s="225" t="s">
        <v>3086</v>
      </c>
      <c r="E3227" s="189"/>
      <c r="F3227" s="209"/>
      <c r="G3227" s="209">
        <v>2.06</v>
      </c>
      <c r="H3227" s="209">
        <f t="shared" si="211"/>
        <v>2.06</v>
      </c>
      <c r="I3227" s="189"/>
      <c r="J3227" s="189">
        <f t="shared" si="210"/>
        <v>2.06</v>
      </c>
      <c r="K3227" s="189">
        <v>13.75</v>
      </c>
      <c r="L3227" s="189">
        <f t="shared" si="212"/>
        <v>28.33</v>
      </c>
      <c r="M3227" s="189"/>
      <c r="N3227" s="189">
        <f t="shared" si="213"/>
        <v>28.33</v>
      </c>
    </row>
    <row r="3228" spans="1:14">
      <c r="A3228" s="210" t="s">
        <v>2075</v>
      </c>
      <c r="B3228" s="191" t="s">
        <v>2848</v>
      </c>
      <c r="C3228" s="191">
        <v>11</v>
      </c>
      <c r="D3228" s="225" t="s">
        <v>3087</v>
      </c>
      <c r="E3228" s="189"/>
      <c r="F3228" s="209"/>
      <c r="G3228" s="209">
        <v>2.06</v>
      </c>
      <c r="H3228" s="209">
        <f t="shared" si="211"/>
        <v>2.06</v>
      </c>
      <c r="I3228" s="189"/>
      <c r="J3228" s="189">
        <f t="shared" si="210"/>
        <v>2.06</v>
      </c>
      <c r="K3228" s="189">
        <v>13.75</v>
      </c>
      <c r="L3228" s="189">
        <f t="shared" si="212"/>
        <v>28.33</v>
      </c>
      <c r="M3228" s="189"/>
      <c r="N3228" s="189">
        <f t="shared" si="213"/>
        <v>28.33</v>
      </c>
    </row>
    <row r="3229" spans="1:14">
      <c r="A3229" s="210" t="s">
        <v>2075</v>
      </c>
      <c r="B3229" s="191" t="s">
        <v>2848</v>
      </c>
      <c r="C3229" s="191">
        <v>11</v>
      </c>
      <c r="D3229" s="225" t="s">
        <v>3088</v>
      </c>
      <c r="E3229" s="189"/>
      <c r="F3229" s="209"/>
      <c r="G3229" s="209">
        <v>2.06</v>
      </c>
      <c r="H3229" s="209">
        <f t="shared" si="211"/>
        <v>2.06</v>
      </c>
      <c r="I3229" s="189"/>
      <c r="J3229" s="189">
        <f t="shared" si="210"/>
        <v>2.06</v>
      </c>
      <c r="K3229" s="189">
        <v>13.75</v>
      </c>
      <c r="L3229" s="189">
        <f t="shared" si="212"/>
        <v>28.33</v>
      </c>
      <c r="M3229" s="189"/>
      <c r="N3229" s="189">
        <f t="shared" si="213"/>
        <v>28.33</v>
      </c>
    </row>
    <row r="3230" spans="1:14">
      <c r="A3230" s="210" t="s">
        <v>2075</v>
      </c>
      <c r="B3230" s="191" t="s">
        <v>2848</v>
      </c>
      <c r="C3230" s="191">
        <v>11</v>
      </c>
      <c r="D3230" s="225" t="s">
        <v>3089</v>
      </c>
      <c r="E3230" s="189"/>
      <c r="F3230" s="209"/>
      <c r="G3230" s="209">
        <v>2.06</v>
      </c>
      <c r="H3230" s="209">
        <f t="shared" si="211"/>
        <v>2.06</v>
      </c>
      <c r="I3230" s="189"/>
      <c r="J3230" s="189">
        <f t="shared" si="210"/>
        <v>2.06</v>
      </c>
      <c r="K3230" s="189">
        <v>13.75</v>
      </c>
      <c r="L3230" s="189">
        <f t="shared" si="212"/>
        <v>28.33</v>
      </c>
      <c r="M3230" s="189"/>
      <c r="N3230" s="189">
        <f t="shared" si="213"/>
        <v>28.33</v>
      </c>
    </row>
    <row r="3231" spans="1:14">
      <c r="A3231" s="210" t="s">
        <v>2075</v>
      </c>
      <c r="B3231" s="191" t="s">
        <v>2848</v>
      </c>
      <c r="C3231" s="191">
        <v>11</v>
      </c>
      <c r="D3231" s="225" t="s">
        <v>3090</v>
      </c>
      <c r="E3231" s="189"/>
      <c r="F3231" s="209"/>
      <c r="G3231" s="209">
        <v>2.06</v>
      </c>
      <c r="H3231" s="209">
        <f t="shared" si="211"/>
        <v>2.06</v>
      </c>
      <c r="I3231" s="189"/>
      <c r="J3231" s="189">
        <f t="shared" si="210"/>
        <v>2.06</v>
      </c>
      <c r="K3231" s="189">
        <v>13.75</v>
      </c>
      <c r="L3231" s="189">
        <f t="shared" si="212"/>
        <v>28.33</v>
      </c>
      <c r="M3231" s="189"/>
      <c r="N3231" s="189">
        <f t="shared" si="213"/>
        <v>28.33</v>
      </c>
    </row>
    <row r="3232" spans="1:14">
      <c r="A3232" s="210" t="s">
        <v>2075</v>
      </c>
      <c r="B3232" s="191" t="s">
        <v>2848</v>
      </c>
      <c r="C3232" s="191">
        <v>11</v>
      </c>
      <c r="D3232" s="225" t="s">
        <v>3091</v>
      </c>
      <c r="E3232" s="189"/>
      <c r="F3232" s="209"/>
      <c r="G3232" s="209">
        <v>4.11</v>
      </c>
      <c r="H3232" s="209">
        <f t="shared" si="211"/>
        <v>4.11</v>
      </c>
      <c r="I3232" s="189"/>
      <c r="J3232" s="189">
        <f t="shared" si="210"/>
        <v>4.11</v>
      </c>
      <c r="K3232" s="189">
        <v>13.75</v>
      </c>
      <c r="L3232" s="189">
        <f t="shared" si="212"/>
        <v>56.51</v>
      </c>
      <c r="M3232" s="189"/>
      <c r="N3232" s="189">
        <f t="shared" si="213"/>
        <v>56.51</v>
      </c>
    </row>
    <row r="3233" spans="1:14">
      <c r="A3233" s="210" t="s">
        <v>2075</v>
      </c>
      <c r="B3233" s="191" t="s">
        <v>2848</v>
      </c>
      <c r="C3233" s="191">
        <v>11</v>
      </c>
      <c r="D3233" s="225" t="s">
        <v>3092</v>
      </c>
      <c r="E3233" s="189"/>
      <c r="F3233" s="209"/>
      <c r="G3233" s="209">
        <v>2.06</v>
      </c>
      <c r="H3233" s="209">
        <f t="shared" si="211"/>
        <v>2.06</v>
      </c>
      <c r="I3233" s="189"/>
      <c r="J3233" s="189">
        <f t="shared" si="210"/>
        <v>2.06</v>
      </c>
      <c r="K3233" s="189">
        <v>13.75</v>
      </c>
      <c r="L3233" s="189">
        <f t="shared" si="212"/>
        <v>28.33</v>
      </c>
      <c r="M3233" s="189"/>
      <c r="N3233" s="189">
        <f t="shared" si="213"/>
        <v>28.33</v>
      </c>
    </row>
    <row r="3234" spans="1:14">
      <c r="A3234" s="210" t="s">
        <v>2075</v>
      </c>
      <c r="B3234" s="191" t="s">
        <v>2848</v>
      </c>
      <c r="C3234" s="191">
        <v>11</v>
      </c>
      <c r="D3234" s="225" t="s">
        <v>3093</v>
      </c>
      <c r="E3234" s="189"/>
      <c r="F3234" s="209"/>
      <c r="G3234" s="209">
        <v>2.06</v>
      </c>
      <c r="H3234" s="209">
        <f t="shared" si="211"/>
        <v>2.06</v>
      </c>
      <c r="I3234" s="189"/>
      <c r="J3234" s="189">
        <f t="shared" si="210"/>
        <v>2.06</v>
      </c>
      <c r="K3234" s="189">
        <v>13.75</v>
      </c>
      <c r="L3234" s="189">
        <f t="shared" si="212"/>
        <v>28.33</v>
      </c>
      <c r="M3234" s="189"/>
      <c r="N3234" s="189">
        <f t="shared" si="213"/>
        <v>28.33</v>
      </c>
    </row>
    <row r="3235" spans="1:14">
      <c r="A3235" s="210" t="s">
        <v>2075</v>
      </c>
      <c r="B3235" s="191" t="s">
        <v>2848</v>
      </c>
      <c r="C3235" s="191">
        <v>11</v>
      </c>
      <c r="D3235" s="225" t="s">
        <v>3094</v>
      </c>
      <c r="E3235" s="189"/>
      <c r="F3235" s="209"/>
      <c r="G3235" s="209">
        <v>2.06</v>
      </c>
      <c r="H3235" s="209">
        <f t="shared" si="211"/>
        <v>2.06</v>
      </c>
      <c r="I3235" s="189"/>
      <c r="J3235" s="189">
        <f t="shared" si="210"/>
        <v>2.06</v>
      </c>
      <c r="K3235" s="189">
        <v>13.75</v>
      </c>
      <c r="L3235" s="189">
        <f t="shared" si="212"/>
        <v>28.33</v>
      </c>
      <c r="M3235" s="189"/>
      <c r="N3235" s="189">
        <f t="shared" si="213"/>
        <v>28.33</v>
      </c>
    </row>
    <row r="3236" spans="1:14">
      <c r="A3236" s="210" t="s">
        <v>2075</v>
      </c>
      <c r="B3236" s="191" t="s">
        <v>2848</v>
      </c>
      <c r="C3236" s="191">
        <v>11</v>
      </c>
      <c r="D3236" s="225" t="s">
        <v>3095</v>
      </c>
      <c r="E3236" s="189"/>
      <c r="F3236" s="209"/>
      <c r="G3236" s="209">
        <v>2.06</v>
      </c>
      <c r="H3236" s="209">
        <f t="shared" si="211"/>
        <v>2.06</v>
      </c>
      <c r="I3236" s="189"/>
      <c r="J3236" s="189">
        <f t="shared" si="210"/>
        <v>2.06</v>
      </c>
      <c r="K3236" s="189">
        <v>13.75</v>
      </c>
      <c r="L3236" s="189">
        <f t="shared" si="212"/>
        <v>28.33</v>
      </c>
      <c r="M3236" s="189"/>
      <c r="N3236" s="189">
        <f t="shared" si="213"/>
        <v>28.33</v>
      </c>
    </row>
    <row r="3237" spans="1:14">
      <c r="A3237" s="210" t="s">
        <v>2075</v>
      </c>
      <c r="B3237" s="191" t="s">
        <v>2848</v>
      </c>
      <c r="C3237" s="191">
        <v>14</v>
      </c>
      <c r="D3237" s="191" t="s">
        <v>3096</v>
      </c>
      <c r="E3237" s="189"/>
      <c r="F3237" s="209"/>
      <c r="G3237" s="209">
        <v>4.27</v>
      </c>
      <c r="H3237" s="209">
        <f t="shared" si="211"/>
        <v>4.27</v>
      </c>
      <c r="I3237" s="189"/>
      <c r="J3237" s="189">
        <f t="shared" si="210"/>
        <v>4.27</v>
      </c>
      <c r="K3237" s="189">
        <v>13.75</v>
      </c>
      <c r="L3237" s="189">
        <f t="shared" si="212"/>
        <v>58.71</v>
      </c>
      <c r="M3237" s="189"/>
      <c r="N3237" s="189">
        <f t="shared" si="213"/>
        <v>58.71</v>
      </c>
    </row>
    <row r="3238" spans="1:14">
      <c r="A3238" s="210" t="s">
        <v>2075</v>
      </c>
      <c r="B3238" s="191" t="s">
        <v>2848</v>
      </c>
      <c r="C3238" s="191">
        <v>14</v>
      </c>
      <c r="D3238" s="225" t="s">
        <v>3097</v>
      </c>
      <c r="E3238" s="189"/>
      <c r="F3238" s="209"/>
      <c r="G3238" s="209">
        <v>1.53</v>
      </c>
      <c r="H3238" s="209">
        <f t="shared" si="211"/>
        <v>1.53</v>
      </c>
      <c r="I3238" s="189"/>
      <c r="J3238" s="189">
        <f t="shared" si="210"/>
        <v>1.53</v>
      </c>
      <c r="K3238" s="189">
        <v>13.75</v>
      </c>
      <c r="L3238" s="189">
        <f t="shared" si="212"/>
        <v>21.04</v>
      </c>
      <c r="M3238" s="189"/>
      <c r="N3238" s="189">
        <f t="shared" si="213"/>
        <v>21.04</v>
      </c>
    </row>
    <row r="3239" spans="1:14">
      <c r="A3239" s="210" t="s">
        <v>2075</v>
      </c>
      <c r="B3239" s="191" t="s">
        <v>2848</v>
      </c>
      <c r="C3239" s="191">
        <v>14</v>
      </c>
      <c r="D3239" s="225" t="s">
        <v>3098</v>
      </c>
      <c r="E3239" s="189"/>
      <c r="F3239" s="209"/>
      <c r="G3239" s="209">
        <v>2.63</v>
      </c>
      <c r="H3239" s="209">
        <f t="shared" si="211"/>
        <v>2.63</v>
      </c>
      <c r="I3239" s="189"/>
      <c r="J3239" s="189">
        <f t="shared" si="210"/>
        <v>2.63</v>
      </c>
      <c r="K3239" s="189">
        <v>13.75</v>
      </c>
      <c r="L3239" s="189">
        <f t="shared" si="212"/>
        <v>36.16</v>
      </c>
      <c r="M3239" s="189"/>
      <c r="N3239" s="189">
        <f t="shared" si="213"/>
        <v>36.16</v>
      </c>
    </row>
    <row r="3240" spans="1:14">
      <c r="A3240" s="210" t="s">
        <v>2075</v>
      </c>
      <c r="B3240" s="191" t="s">
        <v>2848</v>
      </c>
      <c r="C3240" s="191">
        <v>14</v>
      </c>
      <c r="D3240" s="225" t="s">
        <v>3099</v>
      </c>
      <c r="E3240" s="189"/>
      <c r="F3240" s="209"/>
      <c r="G3240" s="209">
        <v>5.37</v>
      </c>
      <c r="H3240" s="209">
        <f t="shared" si="211"/>
        <v>5.37</v>
      </c>
      <c r="I3240" s="189"/>
      <c r="J3240" s="189">
        <f t="shared" si="210"/>
        <v>5.37</v>
      </c>
      <c r="K3240" s="189">
        <v>13.75</v>
      </c>
      <c r="L3240" s="189">
        <f t="shared" si="212"/>
        <v>73.84</v>
      </c>
      <c r="M3240" s="189"/>
      <c r="N3240" s="189">
        <f t="shared" si="213"/>
        <v>73.84</v>
      </c>
    </row>
    <row r="3241" spans="1:14">
      <c r="A3241" s="210" t="s">
        <v>2075</v>
      </c>
      <c r="B3241" s="191" t="s">
        <v>2848</v>
      </c>
      <c r="C3241" s="191">
        <v>14</v>
      </c>
      <c r="D3241" s="225" t="s">
        <v>3100</v>
      </c>
      <c r="E3241" s="189"/>
      <c r="F3241" s="209"/>
      <c r="G3241" s="209">
        <v>5.37</v>
      </c>
      <c r="H3241" s="209">
        <f t="shared" si="211"/>
        <v>5.37</v>
      </c>
      <c r="I3241" s="189"/>
      <c r="J3241" s="189">
        <f t="shared" si="210"/>
        <v>5.37</v>
      </c>
      <c r="K3241" s="189">
        <v>13.75</v>
      </c>
      <c r="L3241" s="189">
        <f t="shared" si="212"/>
        <v>73.84</v>
      </c>
      <c r="M3241" s="189"/>
      <c r="N3241" s="189">
        <f t="shared" si="213"/>
        <v>73.84</v>
      </c>
    </row>
    <row r="3242" spans="1:14">
      <c r="A3242" s="210" t="s">
        <v>2075</v>
      </c>
      <c r="B3242" s="191" t="s">
        <v>2848</v>
      </c>
      <c r="C3242" s="191">
        <v>14</v>
      </c>
      <c r="D3242" s="225" t="s">
        <v>3101</v>
      </c>
      <c r="E3242" s="189"/>
      <c r="F3242" s="209"/>
      <c r="G3242" s="209">
        <v>1.53</v>
      </c>
      <c r="H3242" s="209">
        <f t="shared" si="211"/>
        <v>1.53</v>
      </c>
      <c r="I3242" s="189"/>
      <c r="J3242" s="189">
        <f t="shared" si="210"/>
        <v>1.53</v>
      </c>
      <c r="K3242" s="189">
        <v>13.75</v>
      </c>
      <c r="L3242" s="189">
        <f t="shared" si="212"/>
        <v>21.04</v>
      </c>
      <c r="M3242" s="189"/>
      <c r="N3242" s="189">
        <f t="shared" si="213"/>
        <v>21.04</v>
      </c>
    </row>
    <row r="3243" spans="1:14">
      <c r="A3243" s="210" t="s">
        <v>2075</v>
      </c>
      <c r="B3243" s="191" t="s">
        <v>2848</v>
      </c>
      <c r="C3243" s="191">
        <v>14</v>
      </c>
      <c r="D3243" s="191" t="s">
        <v>3102</v>
      </c>
      <c r="E3243" s="189"/>
      <c r="F3243" s="209"/>
      <c r="G3243" s="209">
        <v>1.53</v>
      </c>
      <c r="H3243" s="209">
        <f t="shared" si="211"/>
        <v>1.53</v>
      </c>
      <c r="I3243" s="189"/>
      <c r="J3243" s="189">
        <f t="shared" si="210"/>
        <v>1.53</v>
      </c>
      <c r="K3243" s="189">
        <v>13.75</v>
      </c>
      <c r="L3243" s="189">
        <f t="shared" si="212"/>
        <v>21.04</v>
      </c>
      <c r="M3243" s="189"/>
      <c r="N3243" s="189">
        <f t="shared" si="213"/>
        <v>21.04</v>
      </c>
    </row>
    <row r="3244" spans="1:14">
      <c r="A3244" s="210" t="s">
        <v>2075</v>
      </c>
      <c r="B3244" s="191" t="s">
        <v>2848</v>
      </c>
      <c r="C3244" s="191">
        <v>14</v>
      </c>
      <c r="D3244" s="225" t="s">
        <v>3103</v>
      </c>
      <c r="E3244" s="189"/>
      <c r="F3244" s="209"/>
      <c r="G3244" s="209">
        <v>4.27</v>
      </c>
      <c r="H3244" s="209">
        <f t="shared" si="211"/>
        <v>4.27</v>
      </c>
      <c r="I3244" s="189"/>
      <c r="J3244" s="189">
        <f t="shared" ref="J3244:J3307" si="214">H3244-I3244</f>
        <v>4.27</v>
      </c>
      <c r="K3244" s="189">
        <v>13.75</v>
      </c>
      <c r="L3244" s="189">
        <f t="shared" si="212"/>
        <v>58.71</v>
      </c>
      <c r="M3244" s="189"/>
      <c r="N3244" s="189">
        <f t="shared" si="213"/>
        <v>58.71</v>
      </c>
    </row>
    <row r="3245" spans="1:14">
      <c r="A3245" s="210" t="s">
        <v>2075</v>
      </c>
      <c r="B3245" s="191" t="s">
        <v>2848</v>
      </c>
      <c r="C3245" s="191">
        <v>14</v>
      </c>
      <c r="D3245" s="225" t="s">
        <v>3104</v>
      </c>
      <c r="E3245" s="189"/>
      <c r="F3245" s="209"/>
      <c r="G3245" s="209">
        <v>5.37</v>
      </c>
      <c r="H3245" s="209">
        <f t="shared" ref="H3245:H3308" si="215">SUBTOTAL(9,E3245:G3245)</f>
        <v>5.37</v>
      </c>
      <c r="I3245" s="189"/>
      <c r="J3245" s="189">
        <f t="shared" si="214"/>
        <v>5.37</v>
      </c>
      <c r="K3245" s="189">
        <v>13.75</v>
      </c>
      <c r="L3245" s="189">
        <f t="shared" ref="L3245:L3308" si="216">ROUND(H3245*K3245,2)</f>
        <v>73.84</v>
      </c>
      <c r="M3245" s="189"/>
      <c r="N3245" s="189">
        <f t="shared" ref="N3245:N3308" si="217">L3245-M3245</f>
        <v>73.84</v>
      </c>
    </row>
    <row r="3246" spans="1:14">
      <c r="A3246" s="210" t="s">
        <v>2075</v>
      </c>
      <c r="B3246" s="191" t="s">
        <v>2848</v>
      </c>
      <c r="C3246" s="191">
        <v>14</v>
      </c>
      <c r="D3246" s="225" t="s">
        <v>3105</v>
      </c>
      <c r="E3246" s="189"/>
      <c r="F3246" s="209"/>
      <c r="G3246" s="209">
        <v>1.53</v>
      </c>
      <c r="H3246" s="209">
        <f t="shared" si="215"/>
        <v>1.53</v>
      </c>
      <c r="I3246" s="189"/>
      <c r="J3246" s="189">
        <f t="shared" si="214"/>
        <v>1.53</v>
      </c>
      <c r="K3246" s="189">
        <v>13.75</v>
      </c>
      <c r="L3246" s="189">
        <f t="shared" si="216"/>
        <v>21.04</v>
      </c>
      <c r="M3246" s="189"/>
      <c r="N3246" s="189">
        <f t="shared" si="217"/>
        <v>21.04</v>
      </c>
    </row>
    <row r="3247" spans="1:14">
      <c r="A3247" s="210" t="s">
        <v>2075</v>
      </c>
      <c r="B3247" s="191" t="s">
        <v>2848</v>
      </c>
      <c r="C3247" s="191">
        <v>14</v>
      </c>
      <c r="D3247" s="225" t="s">
        <v>3106</v>
      </c>
      <c r="E3247" s="189"/>
      <c r="F3247" s="209"/>
      <c r="G3247" s="209">
        <v>2.08</v>
      </c>
      <c r="H3247" s="209">
        <f t="shared" si="215"/>
        <v>2.08</v>
      </c>
      <c r="I3247" s="189"/>
      <c r="J3247" s="189">
        <f t="shared" si="214"/>
        <v>2.08</v>
      </c>
      <c r="K3247" s="189">
        <v>13.75</v>
      </c>
      <c r="L3247" s="189">
        <f t="shared" si="216"/>
        <v>28.6</v>
      </c>
      <c r="M3247" s="189"/>
      <c r="N3247" s="189">
        <f t="shared" si="217"/>
        <v>28.6</v>
      </c>
    </row>
    <row r="3248" spans="1:14">
      <c r="A3248" s="210" t="s">
        <v>2075</v>
      </c>
      <c r="B3248" s="191" t="s">
        <v>2848</v>
      </c>
      <c r="C3248" s="191">
        <v>14</v>
      </c>
      <c r="D3248" s="225" t="s">
        <v>3107</v>
      </c>
      <c r="E3248" s="189"/>
      <c r="F3248" s="209"/>
      <c r="G3248" s="209">
        <v>2.08</v>
      </c>
      <c r="H3248" s="209">
        <f t="shared" si="215"/>
        <v>2.08</v>
      </c>
      <c r="I3248" s="189"/>
      <c r="J3248" s="189">
        <f t="shared" si="214"/>
        <v>2.08</v>
      </c>
      <c r="K3248" s="189">
        <v>13.75</v>
      </c>
      <c r="L3248" s="189">
        <f t="shared" si="216"/>
        <v>28.6</v>
      </c>
      <c r="M3248" s="189"/>
      <c r="N3248" s="189">
        <f t="shared" si="217"/>
        <v>28.6</v>
      </c>
    </row>
    <row r="3249" spans="1:14">
      <c r="A3249" s="210" t="s">
        <v>2075</v>
      </c>
      <c r="B3249" s="191" t="s">
        <v>2848</v>
      </c>
      <c r="C3249" s="191">
        <v>14</v>
      </c>
      <c r="D3249" s="225" t="s">
        <v>3108</v>
      </c>
      <c r="E3249" s="189"/>
      <c r="F3249" s="209"/>
      <c r="G3249" s="209">
        <v>1.53</v>
      </c>
      <c r="H3249" s="209">
        <f t="shared" si="215"/>
        <v>1.53</v>
      </c>
      <c r="I3249" s="189"/>
      <c r="J3249" s="189">
        <f t="shared" si="214"/>
        <v>1.53</v>
      </c>
      <c r="K3249" s="189">
        <v>13.75</v>
      </c>
      <c r="L3249" s="189">
        <f t="shared" si="216"/>
        <v>21.04</v>
      </c>
      <c r="M3249" s="189"/>
      <c r="N3249" s="189">
        <f t="shared" si="217"/>
        <v>21.04</v>
      </c>
    </row>
    <row r="3250" spans="1:14">
      <c r="A3250" s="210" t="s">
        <v>2075</v>
      </c>
      <c r="B3250" s="191" t="s">
        <v>2848</v>
      </c>
      <c r="C3250" s="191">
        <v>14</v>
      </c>
      <c r="D3250" s="225" t="s">
        <v>3109</v>
      </c>
      <c r="E3250" s="189"/>
      <c r="F3250" s="209"/>
      <c r="G3250" s="209">
        <v>3.17</v>
      </c>
      <c r="H3250" s="209">
        <f t="shared" si="215"/>
        <v>3.17</v>
      </c>
      <c r="I3250" s="189"/>
      <c r="J3250" s="189">
        <f t="shared" si="214"/>
        <v>3.17</v>
      </c>
      <c r="K3250" s="189">
        <v>13.75</v>
      </c>
      <c r="L3250" s="189">
        <f t="shared" si="216"/>
        <v>43.59</v>
      </c>
      <c r="M3250" s="189"/>
      <c r="N3250" s="189">
        <f t="shared" si="217"/>
        <v>43.59</v>
      </c>
    </row>
    <row r="3251" spans="1:14">
      <c r="A3251" s="210" t="s">
        <v>2075</v>
      </c>
      <c r="B3251" s="191" t="s">
        <v>2848</v>
      </c>
      <c r="C3251" s="191">
        <v>14</v>
      </c>
      <c r="D3251" s="225" t="s">
        <v>3110</v>
      </c>
      <c r="E3251" s="189"/>
      <c r="F3251" s="209"/>
      <c r="G3251" s="209">
        <v>3.17</v>
      </c>
      <c r="H3251" s="209">
        <f t="shared" si="215"/>
        <v>3.17</v>
      </c>
      <c r="I3251" s="189"/>
      <c r="J3251" s="189">
        <f t="shared" si="214"/>
        <v>3.17</v>
      </c>
      <c r="K3251" s="189">
        <v>13.75</v>
      </c>
      <c r="L3251" s="189">
        <f t="shared" si="216"/>
        <v>43.59</v>
      </c>
      <c r="M3251" s="189"/>
      <c r="N3251" s="189">
        <f t="shared" si="217"/>
        <v>43.59</v>
      </c>
    </row>
    <row r="3252" spans="1:14">
      <c r="A3252" s="210" t="s">
        <v>2075</v>
      </c>
      <c r="B3252" s="191" t="s">
        <v>2848</v>
      </c>
      <c r="C3252" s="191">
        <v>14</v>
      </c>
      <c r="D3252" s="225" t="s">
        <v>3111</v>
      </c>
      <c r="E3252" s="189"/>
      <c r="F3252" s="209"/>
      <c r="G3252" s="209">
        <v>2.08</v>
      </c>
      <c r="H3252" s="209">
        <f t="shared" si="215"/>
        <v>2.08</v>
      </c>
      <c r="I3252" s="189"/>
      <c r="J3252" s="189">
        <f t="shared" si="214"/>
        <v>2.08</v>
      </c>
      <c r="K3252" s="189">
        <v>13.75</v>
      </c>
      <c r="L3252" s="189">
        <f t="shared" si="216"/>
        <v>28.6</v>
      </c>
      <c r="M3252" s="189"/>
      <c r="N3252" s="189">
        <f t="shared" si="217"/>
        <v>28.6</v>
      </c>
    </row>
    <row r="3253" spans="1:14">
      <c r="A3253" s="210" t="s">
        <v>2075</v>
      </c>
      <c r="B3253" s="191" t="s">
        <v>2848</v>
      </c>
      <c r="C3253" s="191">
        <v>14</v>
      </c>
      <c r="D3253" s="191" t="s">
        <v>3112</v>
      </c>
      <c r="E3253" s="189"/>
      <c r="F3253" s="209"/>
      <c r="G3253" s="209">
        <v>0.98</v>
      </c>
      <c r="H3253" s="209">
        <f t="shared" si="215"/>
        <v>0.98</v>
      </c>
      <c r="I3253" s="189"/>
      <c r="J3253" s="189">
        <f t="shared" si="214"/>
        <v>0.98</v>
      </c>
      <c r="K3253" s="189">
        <v>13.75</v>
      </c>
      <c r="L3253" s="189">
        <f t="shared" si="216"/>
        <v>13.48</v>
      </c>
      <c r="M3253" s="189"/>
      <c r="N3253" s="189">
        <f t="shared" si="217"/>
        <v>13.48</v>
      </c>
    </row>
    <row r="3254" spans="1:14">
      <c r="A3254" s="210" t="s">
        <v>2075</v>
      </c>
      <c r="B3254" s="191" t="s">
        <v>2848</v>
      </c>
      <c r="C3254" s="191">
        <v>14</v>
      </c>
      <c r="D3254" s="225" t="s">
        <v>3113</v>
      </c>
      <c r="E3254" s="189"/>
      <c r="F3254" s="209"/>
      <c r="G3254" s="209">
        <v>3.17</v>
      </c>
      <c r="H3254" s="209">
        <f t="shared" si="215"/>
        <v>3.17</v>
      </c>
      <c r="I3254" s="189"/>
      <c r="J3254" s="189">
        <f t="shared" si="214"/>
        <v>3.17</v>
      </c>
      <c r="K3254" s="189">
        <v>13.75</v>
      </c>
      <c r="L3254" s="189">
        <f t="shared" si="216"/>
        <v>43.59</v>
      </c>
      <c r="M3254" s="189"/>
      <c r="N3254" s="189">
        <f t="shared" si="217"/>
        <v>43.59</v>
      </c>
    </row>
    <row r="3255" spans="1:14">
      <c r="A3255" s="210" t="s">
        <v>2075</v>
      </c>
      <c r="B3255" s="191" t="s">
        <v>2848</v>
      </c>
      <c r="C3255" s="191">
        <v>14</v>
      </c>
      <c r="D3255" s="225" t="s">
        <v>3114</v>
      </c>
      <c r="E3255" s="189"/>
      <c r="F3255" s="209"/>
      <c r="G3255" s="209">
        <v>2.08</v>
      </c>
      <c r="H3255" s="209">
        <f t="shared" si="215"/>
        <v>2.08</v>
      </c>
      <c r="I3255" s="189"/>
      <c r="J3255" s="189">
        <f t="shared" si="214"/>
        <v>2.08</v>
      </c>
      <c r="K3255" s="189">
        <v>13.75</v>
      </c>
      <c r="L3255" s="189">
        <f t="shared" si="216"/>
        <v>28.6</v>
      </c>
      <c r="M3255" s="189"/>
      <c r="N3255" s="189">
        <f t="shared" si="217"/>
        <v>28.6</v>
      </c>
    </row>
    <row r="3256" spans="1:14">
      <c r="A3256" s="210" t="s">
        <v>2075</v>
      </c>
      <c r="B3256" s="191" t="s">
        <v>2848</v>
      </c>
      <c r="C3256" s="191">
        <v>14</v>
      </c>
      <c r="D3256" s="225" t="s">
        <v>3115</v>
      </c>
      <c r="E3256" s="189"/>
      <c r="F3256" s="209"/>
      <c r="G3256" s="209">
        <v>1.53</v>
      </c>
      <c r="H3256" s="209">
        <f t="shared" si="215"/>
        <v>1.53</v>
      </c>
      <c r="I3256" s="189"/>
      <c r="J3256" s="189">
        <f t="shared" si="214"/>
        <v>1.53</v>
      </c>
      <c r="K3256" s="189">
        <v>13.75</v>
      </c>
      <c r="L3256" s="189">
        <f t="shared" si="216"/>
        <v>21.04</v>
      </c>
      <c r="M3256" s="189"/>
      <c r="N3256" s="189">
        <f t="shared" si="217"/>
        <v>21.04</v>
      </c>
    </row>
    <row r="3257" spans="1:14">
      <c r="A3257" s="210" t="s">
        <v>2075</v>
      </c>
      <c r="B3257" s="191" t="s">
        <v>2848</v>
      </c>
      <c r="C3257" s="191">
        <v>14</v>
      </c>
      <c r="D3257" s="225" t="s">
        <v>3116</v>
      </c>
      <c r="E3257" s="189"/>
      <c r="F3257" s="209"/>
      <c r="G3257" s="209">
        <v>3.17</v>
      </c>
      <c r="H3257" s="209">
        <f t="shared" si="215"/>
        <v>3.17</v>
      </c>
      <c r="I3257" s="189"/>
      <c r="J3257" s="189">
        <f t="shared" si="214"/>
        <v>3.17</v>
      </c>
      <c r="K3257" s="189">
        <v>13.75</v>
      </c>
      <c r="L3257" s="189">
        <f t="shared" si="216"/>
        <v>43.59</v>
      </c>
      <c r="M3257" s="189"/>
      <c r="N3257" s="189">
        <f t="shared" si="217"/>
        <v>43.59</v>
      </c>
    </row>
    <row r="3258" spans="1:14">
      <c r="A3258" s="210" t="s">
        <v>2075</v>
      </c>
      <c r="B3258" s="191" t="s">
        <v>2848</v>
      </c>
      <c r="C3258" s="191">
        <v>14</v>
      </c>
      <c r="D3258" s="225" t="s">
        <v>3117</v>
      </c>
      <c r="E3258" s="189"/>
      <c r="F3258" s="209"/>
      <c r="G3258" s="209">
        <v>3.17</v>
      </c>
      <c r="H3258" s="209">
        <f t="shared" si="215"/>
        <v>3.17</v>
      </c>
      <c r="I3258" s="189"/>
      <c r="J3258" s="189">
        <f t="shared" si="214"/>
        <v>3.17</v>
      </c>
      <c r="K3258" s="189">
        <v>13.75</v>
      </c>
      <c r="L3258" s="189">
        <f t="shared" si="216"/>
        <v>43.59</v>
      </c>
      <c r="M3258" s="189"/>
      <c r="N3258" s="189">
        <f t="shared" si="217"/>
        <v>43.59</v>
      </c>
    </row>
    <row r="3259" spans="1:14">
      <c r="A3259" s="210" t="s">
        <v>2075</v>
      </c>
      <c r="B3259" s="191" t="s">
        <v>2848</v>
      </c>
      <c r="C3259" s="191">
        <v>14</v>
      </c>
      <c r="D3259" s="225" t="s">
        <v>3118</v>
      </c>
      <c r="E3259" s="189"/>
      <c r="F3259" s="209"/>
      <c r="G3259" s="209">
        <v>3.17</v>
      </c>
      <c r="H3259" s="209">
        <f t="shared" si="215"/>
        <v>3.17</v>
      </c>
      <c r="I3259" s="189"/>
      <c r="J3259" s="189">
        <f t="shared" si="214"/>
        <v>3.17</v>
      </c>
      <c r="K3259" s="189">
        <v>13.75</v>
      </c>
      <c r="L3259" s="189">
        <f t="shared" si="216"/>
        <v>43.59</v>
      </c>
      <c r="M3259" s="189"/>
      <c r="N3259" s="189">
        <f t="shared" si="217"/>
        <v>43.59</v>
      </c>
    </row>
    <row r="3260" spans="1:14">
      <c r="A3260" s="210" t="s">
        <v>2075</v>
      </c>
      <c r="B3260" s="191" t="s">
        <v>2848</v>
      </c>
      <c r="C3260" s="191">
        <v>14</v>
      </c>
      <c r="D3260" s="191" t="s">
        <v>3119</v>
      </c>
      <c r="E3260" s="189"/>
      <c r="F3260" s="209"/>
      <c r="G3260" s="209">
        <v>2.08</v>
      </c>
      <c r="H3260" s="209">
        <f t="shared" si="215"/>
        <v>2.08</v>
      </c>
      <c r="I3260" s="189"/>
      <c r="J3260" s="189">
        <f t="shared" si="214"/>
        <v>2.08</v>
      </c>
      <c r="K3260" s="189">
        <v>13.75</v>
      </c>
      <c r="L3260" s="189">
        <f t="shared" si="216"/>
        <v>28.6</v>
      </c>
      <c r="M3260" s="189"/>
      <c r="N3260" s="189">
        <f t="shared" si="217"/>
        <v>28.6</v>
      </c>
    </row>
    <row r="3261" spans="1:14">
      <c r="A3261" s="210" t="s">
        <v>2075</v>
      </c>
      <c r="B3261" s="191" t="s">
        <v>2848</v>
      </c>
      <c r="C3261" s="191">
        <v>14</v>
      </c>
      <c r="D3261" s="225" t="s">
        <v>3120</v>
      </c>
      <c r="E3261" s="189"/>
      <c r="F3261" s="209"/>
      <c r="G3261" s="209">
        <v>3.17</v>
      </c>
      <c r="H3261" s="209">
        <f t="shared" si="215"/>
        <v>3.17</v>
      </c>
      <c r="I3261" s="189"/>
      <c r="J3261" s="189">
        <f t="shared" si="214"/>
        <v>3.17</v>
      </c>
      <c r="K3261" s="189">
        <v>13.75</v>
      </c>
      <c r="L3261" s="189">
        <f t="shared" si="216"/>
        <v>43.59</v>
      </c>
      <c r="M3261" s="189"/>
      <c r="N3261" s="189">
        <f t="shared" si="217"/>
        <v>43.59</v>
      </c>
    </row>
    <row r="3262" spans="1:14">
      <c r="A3262" s="210" t="s">
        <v>2075</v>
      </c>
      <c r="B3262" s="191" t="s">
        <v>2848</v>
      </c>
      <c r="C3262" s="191">
        <v>14</v>
      </c>
      <c r="D3262" s="191" t="s">
        <v>3121</v>
      </c>
      <c r="E3262" s="189"/>
      <c r="F3262" s="209"/>
      <c r="G3262" s="209">
        <v>0.98</v>
      </c>
      <c r="H3262" s="209">
        <f t="shared" si="215"/>
        <v>0.98</v>
      </c>
      <c r="I3262" s="189"/>
      <c r="J3262" s="189">
        <f t="shared" si="214"/>
        <v>0.98</v>
      </c>
      <c r="K3262" s="189">
        <v>13.75</v>
      </c>
      <c r="L3262" s="189">
        <f t="shared" si="216"/>
        <v>13.48</v>
      </c>
      <c r="M3262" s="189"/>
      <c r="N3262" s="189">
        <f t="shared" si="217"/>
        <v>13.48</v>
      </c>
    </row>
    <row r="3263" spans="1:14">
      <c r="A3263" s="210" t="s">
        <v>2075</v>
      </c>
      <c r="B3263" s="191" t="s">
        <v>2848</v>
      </c>
      <c r="C3263" s="191">
        <v>14</v>
      </c>
      <c r="D3263" s="191" t="s">
        <v>3122</v>
      </c>
      <c r="E3263" s="189"/>
      <c r="F3263" s="209"/>
      <c r="G3263" s="209">
        <v>1.53</v>
      </c>
      <c r="H3263" s="209">
        <f t="shared" si="215"/>
        <v>1.53</v>
      </c>
      <c r="I3263" s="189"/>
      <c r="J3263" s="189">
        <f t="shared" si="214"/>
        <v>1.53</v>
      </c>
      <c r="K3263" s="189">
        <v>13.75</v>
      </c>
      <c r="L3263" s="189">
        <f t="shared" si="216"/>
        <v>21.04</v>
      </c>
      <c r="M3263" s="189"/>
      <c r="N3263" s="189">
        <f t="shared" si="217"/>
        <v>21.04</v>
      </c>
    </row>
    <row r="3264" spans="1:14">
      <c r="A3264" s="210" t="s">
        <v>2075</v>
      </c>
      <c r="B3264" s="191" t="s">
        <v>2848</v>
      </c>
      <c r="C3264" s="191">
        <v>14</v>
      </c>
      <c r="D3264" s="191" t="s">
        <v>3123</v>
      </c>
      <c r="E3264" s="189"/>
      <c r="F3264" s="209"/>
      <c r="G3264" s="209">
        <v>1.53</v>
      </c>
      <c r="H3264" s="209">
        <f t="shared" si="215"/>
        <v>1.53</v>
      </c>
      <c r="I3264" s="189"/>
      <c r="J3264" s="189">
        <f t="shared" si="214"/>
        <v>1.53</v>
      </c>
      <c r="K3264" s="189">
        <v>13.75</v>
      </c>
      <c r="L3264" s="189">
        <f t="shared" si="216"/>
        <v>21.04</v>
      </c>
      <c r="M3264" s="189"/>
      <c r="N3264" s="189">
        <f t="shared" si="217"/>
        <v>21.04</v>
      </c>
    </row>
    <row r="3265" spans="1:14">
      <c r="A3265" s="210" t="s">
        <v>2075</v>
      </c>
      <c r="B3265" s="191" t="s">
        <v>2848</v>
      </c>
      <c r="C3265" s="191">
        <v>14</v>
      </c>
      <c r="D3265" s="225" t="s">
        <v>3124</v>
      </c>
      <c r="E3265" s="189"/>
      <c r="F3265" s="209"/>
      <c r="G3265" s="209">
        <v>0.43</v>
      </c>
      <c r="H3265" s="209">
        <f t="shared" si="215"/>
        <v>0.43</v>
      </c>
      <c r="I3265" s="189"/>
      <c r="J3265" s="189">
        <f t="shared" si="214"/>
        <v>0.43</v>
      </c>
      <c r="K3265" s="189">
        <v>13.75</v>
      </c>
      <c r="L3265" s="189">
        <f t="shared" si="216"/>
        <v>5.91</v>
      </c>
      <c r="M3265" s="189"/>
      <c r="N3265" s="189">
        <f t="shared" si="217"/>
        <v>5.91</v>
      </c>
    </row>
    <row r="3266" spans="1:14">
      <c r="A3266" s="210" t="s">
        <v>2075</v>
      </c>
      <c r="B3266" s="191" t="s">
        <v>2848</v>
      </c>
      <c r="C3266" s="191">
        <v>14</v>
      </c>
      <c r="D3266" s="225" t="s">
        <v>3125</v>
      </c>
      <c r="E3266" s="189"/>
      <c r="F3266" s="209"/>
      <c r="G3266" s="209">
        <v>2.08</v>
      </c>
      <c r="H3266" s="209">
        <f t="shared" si="215"/>
        <v>2.08</v>
      </c>
      <c r="I3266" s="189"/>
      <c r="J3266" s="189">
        <f t="shared" si="214"/>
        <v>2.08</v>
      </c>
      <c r="K3266" s="189">
        <v>13.75</v>
      </c>
      <c r="L3266" s="189">
        <f t="shared" si="216"/>
        <v>28.6</v>
      </c>
      <c r="M3266" s="189"/>
      <c r="N3266" s="189">
        <f t="shared" si="217"/>
        <v>28.6</v>
      </c>
    </row>
    <row r="3267" spans="1:14">
      <c r="A3267" s="210" t="s">
        <v>2075</v>
      </c>
      <c r="B3267" s="191" t="s">
        <v>2848</v>
      </c>
      <c r="C3267" s="191">
        <v>14</v>
      </c>
      <c r="D3267" s="225" t="s">
        <v>3126</v>
      </c>
      <c r="E3267" s="189"/>
      <c r="F3267" s="209"/>
      <c r="G3267" s="209">
        <v>3.17</v>
      </c>
      <c r="H3267" s="209">
        <f t="shared" si="215"/>
        <v>3.17</v>
      </c>
      <c r="I3267" s="189"/>
      <c r="J3267" s="189">
        <f t="shared" si="214"/>
        <v>3.17</v>
      </c>
      <c r="K3267" s="189">
        <v>13.75</v>
      </c>
      <c r="L3267" s="189">
        <f t="shared" si="216"/>
        <v>43.59</v>
      </c>
      <c r="M3267" s="189"/>
      <c r="N3267" s="189">
        <f t="shared" si="217"/>
        <v>43.59</v>
      </c>
    </row>
    <row r="3268" spans="1:14">
      <c r="A3268" s="210" t="s">
        <v>2075</v>
      </c>
      <c r="B3268" s="191" t="s">
        <v>2848</v>
      </c>
      <c r="C3268" s="191">
        <v>14</v>
      </c>
      <c r="D3268" s="225" t="s">
        <v>3127</v>
      </c>
      <c r="E3268" s="189"/>
      <c r="F3268" s="209"/>
      <c r="G3268" s="209">
        <v>2.08</v>
      </c>
      <c r="H3268" s="209">
        <f t="shared" si="215"/>
        <v>2.08</v>
      </c>
      <c r="I3268" s="189"/>
      <c r="J3268" s="189">
        <f t="shared" si="214"/>
        <v>2.08</v>
      </c>
      <c r="K3268" s="189">
        <v>13.75</v>
      </c>
      <c r="L3268" s="189">
        <f t="shared" si="216"/>
        <v>28.6</v>
      </c>
      <c r="M3268" s="189"/>
      <c r="N3268" s="189">
        <f t="shared" si="217"/>
        <v>28.6</v>
      </c>
    </row>
    <row r="3269" spans="1:14">
      <c r="A3269" s="210" t="s">
        <v>2075</v>
      </c>
      <c r="B3269" s="191" t="s">
        <v>2848</v>
      </c>
      <c r="C3269" s="191">
        <v>14</v>
      </c>
      <c r="D3269" s="225" t="s">
        <v>3128</v>
      </c>
      <c r="E3269" s="189"/>
      <c r="F3269" s="209"/>
      <c r="G3269" s="209">
        <v>1.53</v>
      </c>
      <c r="H3269" s="209">
        <f t="shared" si="215"/>
        <v>1.53</v>
      </c>
      <c r="I3269" s="189"/>
      <c r="J3269" s="189">
        <f t="shared" si="214"/>
        <v>1.53</v>
      </c>
      <c r="K3269" s="189">
        <v>13.75</v>
      </c>
      <c r="L3269" s="189">
        <f t="shared" si="216"/>
        <v>21.04</v>
      </c>
      <c r="M3269" s="189"/>
      <c r="N3269" s="189">
        <f t="shared" si="217"/>
        <v>21.04</v>
      </c>
    </row>
    <row r="3270" spans="1:14">
      <c r="A3270" s="210" t="s">
        <v>2075</v>
      </c>
      <c r="B3270" s="191" t="s">
        <v>2848</v>
      </c>
      <c r="C3270" s="191">
        <v>14</v>
      </c>
      <c r="D3270" s="225" t="s">
        <v>3129</v>
      </c>
      <c r="E3270" s="189"/>
      <c r="F3270" s="209"/>
      <c r="G3270" s="209">
        <v>3.17</v>
      </c>
      <c r="H3270" s="209">
        <f t="shared" si="215"/>
        <v>3.17</v>
      </c>
      <c r="I3270" s="189"/>
      <c r="J3270" s="189">
        <f t="shared" si="214"/>
        <v>3.17</v>
      </c>
      <c r="K3270" s="189">
        <v>13.75</v>
      </c>
      <c r="L3270" s="189">
        <f t="shared" si="216"/>
        <v>43.59</v>
      </c>
      <c r="M3270" s="189"/>
      <c r="N3270" s="189">
        <f t="shared" si="217"/>
        <v>43.59</v>
      </c>
    </row>
    <row r="3271" spans="1:14">
      <c r="A3271" s="210" t="s">
        <v>2075</v>
      </c>
      <c r="B3271" s="191" t="s">
        <v>2848</v>
      </c>
      <c r="C3271" s="191">
        <v>14</v>
      </c>
      <c r="D3271" s="225" t="s">
        <v>3130</v>
      </c>
      <c r="E3271" s="189"/>
      <c r="F3271" s="209"/>
      <c r="G3271" s="209">
        <v>1.53</v>
      </c>
      <c r="H3271" s="209">
        <f t="shared" si="215"/>
        <v>1.53</v>
      </c>
      <c r="I3271" s="189"/>
      <c r="J3271" s="189">
        <f t="shared" si="214"/>
        <v>1.53</v>
      </c>
      <c r="K3271" s="189">
        <v>13.75</v>
      </c>
      <c r="L3271" s="189">
        <f t="shared" si="216"/>
        <v>21.04</v>
      </c>
      <c r="M3271" s="189"/>
      <c r="N3271" s="189">
        <f t="shared" si="217"/>
        <v>21.04</v>
      </c>
    </row>
    <row r="3272" spans="1:14">
      <c r="A3272" s="210" t="s">
        <v>2075</v>
      </c>
      <c r="B3272" s="191" t="s">
        <v>2848</v>
      </c>
      <c r="C3272" s="191">
        <v>14</v>
      </c>
      <c r="D3272" s="225" t="s">
        <v>3131</v>
      </c>
      <c r="E3272" s="189"/>
      <c r="F3272" s="209"/>
      <c r="G3272" s="209">
        <v>3.18</v>
      </c>
      <c r="H3272" s="209">
        <f t="shared" si="215"/>
        <v>3.18</v>
      </c>
      <c r="I3272" s="189"/>
      <c r="J3272" s="189">
        <f t="shared" si="214"/>
        <v>3.18</v>
      </c>
      <c r="K3272" s="189">
        <v>13.75</v>
      </c>
      <c r="L3272" s="189">
        <f t="shared" si="216"/>
        <v>43.73</v>
      </c>
      <c r="M3272" s="189"/>
      <c r="N3272" s="189">
        <f t="shared" si="217"/>
        <v>43.73</v>
      </c>
    </row>
    <row r="3273" spans="1:14">
      <c r="A3273" s="210" t="s">
        <v>2075</v>
      </c>
      <c r="B3273" s="191" t="s">
        <v>2848</v>
      </c>
      <c r="C3273" s="191">
        <v>14</v>
      </c>
      <c r="D3273" s="225" t="s">
        <v>3132</v>
      </c>
      <c r="E3273" s="189"/>
      <c r="F3273" s="209"/>
      <c r="G3273" s="209">
        <v>2.08</v>
      </c>
      <c r="H3273" s="209">
        <f t="shared" si="215"/>
        <v>2.08</v>
      </c>
      <c r="I3273" s="189"/>
      <c r="J3273" s="189">
        <f t="shared" si="214"/>
        <v>2.08</v>
      </c>
      <c r="K3273" s="189">
        <v>13.75</v>
      </c>
      <c r="L3273" s="189">
        <f t="shared" si="216"/>
        <v>28.6</v>
      </c>
      <c r="M3273" s="189"/>
      <c r="N3273" s="189">
        <f t="shared" si="217"/>
        <v>28.6</v>
      </c>
    </row>
    <row r="3274" spans="1:14">
      <c r="A3274" s="210" t="s">
        <v>2075</v>
      </c>
      <c r="B3274" s="191" t="s">
        <v>2848</v>
      </c>
      <c r="C3274" s="191">
        <v>14</v>
      </c>
      <c r="D3274" s="191" t="s">
        <v>3133</v>
      </c>
      <c r="E3274" s="189"/>
      <c r="F3274" s="209"/>
      <c r="G3274" s="209">
        <v>4.82</v>
      </c>
      <c r="H3274" s="209">
        <f t="shared" si="215"/>
        <v>4.82</v>
      </c>
      <c r="I3274" s="189"/>
      <c r="J3274" s="189">
        <f t="shared" si="214"/>
        <v>4.82</v>
      </c>
      <c r="K3274" s="189">
        <v>13.75</v>
      </c>
      <c r="L3274" s="189">
        <f t="shared" si="216"/>
        <v>66.28</v>
      </c>
      <c r="M3274" s="189"/>
      <c r="N3274" s="189">
        <f t="shared" si="217"/>
        <v>66.28</v>
      </c>
    </row>
    <row r="3275" spans="1:14">
      <c r="A3275" s="210" t="s">
        <v>2075</v>
      </c>
      <c r="B3275" s="191" t="s">
        <v>2848</v>
      </c>
      <c r="C3275" s="191">
        <v>14</v>
      </c>
      <c r="D3275" s="225" t="s">
        <v>3134</v>
      </c>
      <c r="E3275" s="189"/>
      <c r="F3275" s="209"/>
      <c r="G3275" s="209">
        <v>0.98</v>
      </c>
      <c r="H3275" s="209">
        <f t="shared" si="215"/>
        <v>0.98</v>
      </c>
      <c r="I3275" s="189"/>
      <c r="J3275" s="189">
        <f t="shared" si="214"/>
        <v>0.98</v>
      </c>
      <c r="K3275" s="189">
        <v>13.75</v>
      </c>
      <c r="L3275" s="189">
        <f t="shared" si="216"/>
        <v>13.48</v>
      </c>
      <c r="M3275" s="189"/>
      <c r="N3275" s="189">
        <f t="shared" si="217"/>
        <v>13.48</v>
      </c>
    </row>
    <row r="3276" spans="1:14">
      <c r="A3276" s="210" t="s">
        <v>2075</v>
      </c>
      <c r="B3276" s="191" t="s">
        <v>2848</v>
      </c>
      <c r="C3276" s="191">
        <v>14</v>
      </c>
      <c r="D3276" s="225" t="s">
        <v>3135</v>
      </c>
      <c r="E3276" s="189"/>
      <c r="F3276" s="209"/>
      <c r="G3276" s="209">
        <v>1.53</v>
      </c>
      <c r="H3276" s="209">
        <f t="shared" si="215"/>
        <v>1.53</v>
      </c>
      <c r="I3276" s="189"/>
      <c r="J3276" s="189">
        <f t="shared" si="214"/>
        <v>1.53</v>
      </c>
      <c r="K3276" s="189">
        <v>13.75</v>
      </c>
      <c r="L3276" s="189">
        <f t="shared" si="216"/>
        <v>21.04</v>
      </c>
      <c r="M3276" s="189"/>
      <c r="N3276" s="189">
        <f t="shared" si="217"/>
        <v>21.04</v>
      </c>
    </row>
    <row r="3277" spans="1:14">
      <c r="A3277" s="210" t="s">
        <v>2075</v>
      </c>
      <c r="B3277" s="191" t="s">
        <v>2848</v>
      </c>
      <c r="C3277" s="191">
        <v>14</v>
      </c>
      <c r="D3277" s="225" t="s">
        <v>3136</v>
      </c>
      <c r="E3277" s="189"/>
      <c r="F3277" s="209"/>
      <c r="G3277" s="209">
        <v>1.53</v>
      </c>
      <c r="H3277" s="209">
        <f t="shared" si="215"/>
        <v>1.53</v>
      </c>
      <c r="I3277" s="189"/>
      <c r="J3277" s="189">
        <f t="shared" si="214"/>
        <v>1.53</v>
      </c>
      <c r="K3277" s="189">
        <v>13.75</v>
      </c>
      <c r="L3277" s="189">
        <f t="shared" si="216"/>
        <v>21.04</v>
      </c>
      <c r="M3277" s="189"/>
      <c r="N3277" s="189">
        <f t="shared" si="217"/>
        <v>21.04</v>
      </c>
    </row>
    <row r="3278" spans="1:14">
      <c r="A3278" s="210" t="s">
        <v>2075</v>
      </c>
      <c r="B3278" s="191" t="s">
        <v>2848</v>
      </c>
      <c r="C3278" s="191">
        <v>14</v>
      </c>
      <c r="D3278" s="225" t="s">
        <v>3137</v>
      </c>
      <c r="E3278" s="189"/>
      <c r="F3278" s="209"/>
      <c r="G3278" s="209">
        <v>2.63</v>
      </c>
      <c r="H3278" s="209">
        <f t="shared" si="215"/>
        <v>2.63</v>
      </c>
      <c r="I3278" s="189"/>
      <c r="J3278" s="189">
        <f t="shared" si="214"/>
        <v>2.63</v>
      </c>
      <c r="K3278" s="189">
        <v>13.75</v>
      </c>
      <c r="L3278" s="189">
        <f t="shared" si="216"/>
        <v>36.16</v>
      </c>
      <c r="M3278" s="189"/>
      <c r="N3278" s="189">
        <f t="shared" si="217"/>
        <v>36.16</v>
      </c>
    </row>
    <row r="3279" spans="1:14">
      <c r="A3279" s="210" t="s">
        <v>2075</v>
      </c>
      <c r="B3279" s="191" t="s">
        <v>2848</v>
      </c>
      <c r="C3279" s="191">
        <v>14</v>
      </c>
      <c r="D3279" s="225" t="s">
        <v>3138</v>
      </c>
      <c r="E3279" s="189"/>
      <c r="F3279" s="209"/>
      <c r="G3279" s="209">
        <v>3.17</v>
      </c>
      <c r="H3279" s="209">
        <f t="shared" si="215"/>
        <v>3.17</v>
      </c>
      <c r="I3279" s="189"/>
      <c r="J3279" s="189">
        <f t="shared" si="214"/>
        <v>3.17</v>
      </c>
      <c r="K3279" s="189">
        <v>13.75</v>
      </c>
      <c r="L3279" s="189">
        <f t="shared" si="216"/>
        <v>43.59</v>
      </c>
      <c r="M3279" s="189"/>
      <c r="N3279" s="189">
        <f t="shared" si="217"/>
        <v>43.59</v>
      </c>
    </row>
    <row r="3280" spans="1:14">
      <c r="A3280" s="210" t="s">
        <v>2075</v>
      </c>
      <c r="B3280" s="191" t="s">
        <v>2848</v>
      </c>
      <c r="C3280" s="191">
        <v>14</v>
      </c>
      <c r="D3280" s="225" t="s">
        <v>3139</v>
      </c>
      <c r="E3280" s="189"/>
      <c r="F3280" s="209"/>
      <c r="G3280" s="209">
        <v>3.72</v>
      </c>
      <c r="H3280" s="209">
        <f t="shared" si="215"/>
        <v>3.72</v>
      </c>
      <c r="I3280" s="189"/>
      <c r="J3280" s="189">
        <f t="shared" si="214"/>
        <v>3.72</v>
      </c>
      <c r="K3280" s="189">
        <v>13.75</v>
      </c>
      <c r="L3280" s="189">
        <f t="shared" si="216"/>
        <v>51.15</v>
      </c>
      <c r="M3280" s="189"/>
      <c r="N3280" s="189">
        <f t="shared" si="217"/>
        <v>51.15</v>
      </c>
    </row>
    <row r="3281" spans="1:14">
      <c r="A3281" s="210" t="s">
        <v>2075</v>
      </c>
      <c r="B3281" s="191" t="s">
        <v>2848</v>
      </c>
      <c r="C3281" s="191">
        <v>14</v>
      </c>
      <c r="D3281" s="225" t="s">
        <v>3140</v>
      </c>
      <c r="E3281" s="189"/>
      <c r="F3281" s="209"/>
      <c r="G3281" s="209">
        <v>0.98</v>
      </c>
      <c r="H3281" s="209">
        <f t="shared" si="215"/>
        <v>0.98</v>
      </c>
      <c r="I3281" s="189"/>
      <c r="J3281" s="189">
        <f t="shared" si="214"/>
        <v>0.98</v>
      </c>
      <c r="K3281" s="189">
        <v>13.75</v>
      </c>
      <c r="L3281" s="189">
        <f t="shared" si="216"/>
        <v>13.48</v>
      </c>
      <c r="M3281" s="189"/>
      <c r="N3281" s="189">
        <f t="shared" si="217"/>
        <v>13.48</v>
      </c>
    </row>
    <row r="3282" spans="1:14">
      <c r="A3282" s="210" t="s">
        <v>2075</v>
      </c>
      <c r="B3282" s="191" t="s">
        <v>2848</v>
      </c>
      <c r="C3282" s="191">
        <v>14</v>
      </c>
      <c r="D3282" s="225" t="s">
        <v>3141</v>
      </c>
      <c r="E3282" s="189"/>
      <c r="F3282" s="209"/>
      <c r="G3282" s="209">
        <v>2.08</v>
      </c>
      <c r="H3282" s="209">
        <f t="shared" si="215"/>
        <v>2.08</v>
      </c>
      <c r="I3282" s="189"/>
      <c r="J3282" s="189">
        <f t="shared" si="214"/>
        <v>2.08</v>
      </c>
      <c r="K3282" s="189">
        <v>13.75</v>
      </c>
      <c r="L3282" s="189">
        <f t="shared" si="216"/>
        <v>28.6</v>
      </c>
      <c r="M3282" s="189"/>
      <c r="N3282" s="189">
        <f t="shared" si="217"/>
        <v>28.6</v>
      </c>
    </row>
    <row r="3283" spans="1:14">
      <c r="A3283" s="210" t="s">
        <v>2075</v>
      </c>
      <c r="B3283" s="191" t="s">
        <v>2848</v>
      </c>
      <c r="C3283" s="191">
        <v>14</v>
      </c>
      <c r="D3283" s="225" t="s">
        <v>3142</v>
      </c>
      <c r="E3283" s="189"/>
      <c r="F3283" s="209"/>
      <c r="G3283" s="209">
        <v>2.63</v>
      </c>
      <c r="H3283" s="209">
        <f t="shared" si="215"/>
        <v>2.63</v>
      </c>
      <c r="I3283" s="189"/>
      <c r="J3283" s="189">
        <f t="shared" si="214"/>
        <v>2.63</v>
      </c>
      <c r="K3283" s="189">
        <v>13.75</v>
      </c>
      <c r="L3283" s="189">
        <f t="shared" si="216"/>
        <v>36.16</v>
      </c>
      <c r="M3283" s="189"/>
      <c r="N3283" s="189">
        <f t="shared" si="217"/>
        <v>36.16</v>
      </c>
    </row>
    <row r="3284" spans="1:14">
      <c r="A3284" s="210" t="s">
        <v>2075</v>
      </c>
      <c r="B3284" s="191" t="s">
        <v>2848</v>
      </c>
      <c r="C3284" s="191">
        <v>14</v>
      </c>
      <c r="D3284" s="225" t="s">
        <v>3143</v>
      </c>
      <c r="E3284" s="189"/>
      <c r="F3284" s="209"/>
      <c r="G3284" s="209">
        <v>2.63</v>
      </c>
      <c r="H3284" s="209">
        <f t="shared" si="215"/>
        <v>2.63</v>
      </c>
      <c r="I3284" s="189"/>
      <c r="J3284" s="189">
        <f t="shared" si="214"/>
        <v>2.63</v>
      </c>
      <c r="K3284" s="189">
        <v>13.75</v>
      </c>
      <c r="L3284" s="189">
        <f t="shared" si="216"/>
        <v>36.16</v>
      </c>
      <c r="M3284" s="189"/>
      <c r="N3284" s="189">
        <f t="shared" si="217"/>
        <v>36.16</v>
      </c>
    </row>
    <row r="3285" spans="1:14">
      <c r="A3285" s="210" t="s">
        <v>2075</v>
      </c>
      <c r="B3285" s="191" t="s">
        <v>2848</v>
      </c>
      <c r="C3285" s="191">
        <v>14</v>
      </c>
      <c r="D3285" s="225" t="s">
        <v>3144</v>
      </c>
      <c r="E3285" s="189"/>
      <c r="F3285" s="209"/>
      <c r="G3285" s="209">
        <v>6.51</v>
      </c>
      <c r="H3285" s="209">
        <f t="shared" si="215"/>
        <v>6.51</v>
      </c>
      <c r="I3285" s="189"/>
      <c r="J3285" s="189">
        <f t="shared" si="214"/>
        <v>6.51</v>
      </c>
      <c r="K3285" s="189">
        <v>13.75</v>
      </c>
      <c r="L3285" s="189">
        <f t="shared" si="216"/>
        <v>89.51</v>
      </c>
      <c r="M3285" s="189"/>
      <c r="N3285" s="189">
        <f t="shared" si="217"/>
        <v>89.51</v>
      </c>
    </row>
    <row r="3286" spans="1:14">
      <c r="A3286" s="210" t="s">
        <v>2075</v>
      </c>
      <c r="B3286" s="191" t="s">
        <v>2848</v>
      </c>
      <c r="C3286" s="191">
        <v>14</v>
      </c>
      <c r="D3286" s="225" t="s">
        <v>3145</v>
      </c>
      <c r="E3286" s="189"/>
      <c r="F3286" s="209"/>
      <c r="G3286" s="209">
        <v>2.08</v>
      </c>
      <c r="H3286" s="209">
        <f t="shared" si="215"/>
        <v>2.08</v>
      </c>
      <c r="I3286" s="189"/>
      <c r="J3286" s="189">
        <f t="shared" si="214"/>
        <v>2.08</v>
      </c>
      <c r="K3286" s="189">
        <v>13.75</v>
      </c>
      <c r="L3286" s="189">
        <f t="shared" si="216"/>
        <v>28.6</v>
      </c>
      <c r="M3286" s="189"/>
      <c r="N3286" s="189">
        <f t="shared" si="217"/>
        <v>28.6</v>
      </c>
    </row>
    <row r="3287" spans="1:14">
      <c r="A3287" s="210" t="s">
        <v>2075</v>
      </c>
      <c r="B3287" s="191" t="s">
        <v>2848</v>
      </c>
      <c r="C3287" s="191">
        <v>14</v>
      </c>
      <c r="D3287" s="225" t="s">
        <v>3146</v>
      </c>
      <c r="E3287" s="226"/>
      <c r="F3287" s="216"/>
      <c r="G3287" s="209">
        <v>3.17</v>
      </c>
      <c r="H3287" s="209">
        <f t="shared" si="215"/>
        <v>3.17</v>
      </c>
      <c r="I3287" s="228"/>
      <c r="J3287" s="189">
        <f t="shared" si="214"/>
        <v>3.17</v>
      </c>
      <c r="K3287" s="189">
        <v>13.75</v>
      </c>
      <c r="L3287" s="189">
        <f t="shared" si="216"/>
        <v>43.59</v>
      </c>
      <c r="M3287" s="189"/>
      <c r="N3287" s="189">
        <f t="shared" si="217"/>
        <v>43.59</v>
      </c>
    </row>
    <row r="3288" spans="1:14">
      <c r="A3288" s="210" t="s">
        <v>2075</v>
      </c>
      <c r="B3288" s="210" t="s">
        <v>3147</v>
      </c>
      <c r="C3288" s="210">
        <v>15</v>
      </c>
      <c r="D3288" s="210" t="s">
        <v>3148</v>
      </c>
      <c r="E3288" s="189"/>
      <c r="F3288" s="216">
        <v>77.5</v>
      </c>
      <c r="G3288" s="227"/>
      <c r="H3288" s="209">
        <f t="shared" si="215"/>
        <v>77.5</v>
      </c>
      <c r="I3288" s="189"/>
      <c r="J3288" s="189">
        <f t="shared" si="214"/>
        <v>77.5</v>
      </c>
      <c r="K3288" s="189">
        <v>13.75</v>
      </c>
      <c r="L3288" s="189">
        <f t="shared" si="216"/>
        <v>1065.63</v>
      </c>
      <c r="M3288" s="189"/>
      <c r="N3288" s="189">
        <f t="shared" si="217"/>
        <v>1065.63</v>
      </c>
    </row>
    <row r="3289" spans="1:14">
      <c r="A3289" s="210" t="s">
        <v>2075</v>
      </c>
      <c r="B3289" s="191" t="s">
        <v>2848</v>
      </c>
      <c r="C3289" s="191">
        <v>19</v>
      </c>
      <c r="D3289" s="225" t="s">
        <v>3149</v>
      </c>
      <c r="E3289" s="189"/>
      <c r="F3289" s="209"/>
      <c r="G3289" s="218">
        <v>10.6</v>
      </c>
      <c r="H3289" s="209">
        <f t="shared" si="215"/>
        <v>10.6</v>
      </c>
      <c r="I3289" s="189"/>
      <c r="J3289" s="189">
        <f t="shared" si="214"/>
        <v>10.6</v>
      </c>
      <c r="K3289" s="189">
        <v>13.75</v>
      </c>
      <c r="L3289" s="189">
        <f t="shared" si="216"/>
        <v>145.75</v>
      </c>
      <c r="M3289" s="189"/>
      <c r="N3289" s="189">
        <f t="shared" si="217"/>
        <v>145.75</v>
      </c>
    </row>
    <row r="3290" spans="1:14">
      <c r="A3290" s="210" t="s">
        <v>2075</v>
      </c>
      <c r="B3290" s="191" t="s">
        <v>2848</v>
      </c>
      <c r="C3290" s="191">
        <v>19</v>
      </c>
      <c r="D3290" s="225" t="s">
        <v>3150</v>
      </c>
      <c r="E3290" s="189"/>
      <c r="F3290" s="209"/>
      <c r="G3290" s="218">
        <v>9.2</v>
      </c>
      <c r="H3290" s="209">
        <f t="shared" si="215"/>
        <v>9.2</v>
      </c>
      <c r="I3290" s="189"/>
      <c r="J3290" s="189">
        <f t="shared" si="214"/>
        <v>9.2</v>
      </c>
      <c r="K3290" s="189">
        <v>13.75</v>
      </c>
      <c r="L3290" s="189">
        <f t="shared" si="216"/>
        <v>126.5</v>
      </c>
      <c r="M3290" s="189"/>
      <c r="N3290" s="189">
        <f t="shared" si="217"/>
        <v>126.5</v>
      </c>
    </row>
    <row r="3291" spans="1:14">
      <c r="A3291" s="210" t="s">
        <v>2075</v>
      </c>
      <c r="B3291" s="191" t="s">
        <v>2848</v>
      </c>
      <c r="C3291" s="191">
        <v>19</v>
      </c>
      <c r="D3291" s="225" t="s">
        <v>3151</v>
      </c>
      <c r="E3291" s="189"/>
      <c r="F3291" s="209"/>
      <c r="G3291" s="218">
        <v>9.2</v>
      </c>
      <c r="H3291" s="209">
        <f t="shared" si="215"/>
        <v>9.2</v>
      </c>
      <c r="I3291" s="189"/>
      <c r="J3291" s="189">
        <f t="shared" si="214"/>
        <v>9.2</v>
      </c>
      <c r="K3291" s="189">
        <v>13.75</v>
      </c>
      <c r="L3291" s="189">
        <f t="shared" si="216"/>
        <v>126.5</v>
      </c>
      <c r="M3291" s="189"/>
      <c r="N3291" s="189">
        <f t="shared" si="217"/>
        <v>126.5</v>
      </c>
    </row>
    <row r="3292" spans="1:14">
      <c r="A3292" s="210" t="s">
        <v>2075</v>
      </c>
      <c r="B3292" s="191" t="s">
        <v>2848</v>
      </c>
      <c r="C3292" s="191">
        <v>19</v>
      </c>
      <c r="D3292" s="225" t="s">
        <v>3152</v>
      </c>
      <c r="E3292" s="189"/>
      <c r="F3292" s="209"/>
      <c r="G3292" s="218">
        <v>6.2</v>
      </c>
      <c r="H3292" s="209">
        <f t="shared" si="215"/>
        <v>6.2</v>
      </c>
      <c r="I3292" s="189"/>
      <c r="J3292" s="189">
        <f t="shared" si="214"/>
        <v>6.2</v>
      </c>
      <c r="K3292" s="189">
        <v>13.75</v>
      </c>
      <c r="L3292" s="189">
        <f t="shared" si="216"/>
        <v>85.25</v>
      </c>
      <c r="M3292" s="189"/>
      <c r="N3292" s="189">
        <f t="shared" si="217"/>
        <v>85.25</v>
      </c>
    </row>
    <row r="3293" spans="1:14">
      <c r="A3293" s="210" t="s">
        <v>2075</v>
      </c>
      <c r="B3293" s="191" t="s">
        <v>2848</v>
      </c>
      <c r="C3293" s="191">
        <v>19</v>
      </c>
      <c r="D3293" s="225" t="s">
        <v>3153</v>
      </c>
      <c r="E3293" s="189"/>
      <c r="F3293" s="209"/>
      <c r="G3293" s="218">
        <v>13.7</v>
      </c>
      <c r="H3293" s="209">
        <f t="shared" si="215"/>
        <v>13.7</v>
      </c>
      <c r="I3293" s="189"/>
      <c r="J3293" s="189">
        <f t="shared" si="214"/>
        <v>13.7</v>
      </c>
      <c r="K3293" s="189">
        <v>13.75</v>
      </c>
      <c r="L3293" s="189">
        <f t="shared" si="216"/>
        <v>188.38</v>
      </c>
      <c r="M3293" s="189"/>
      <c r="N3293" s="189">
        <f t="shared" si="217"/>
        <v>188.38</v>
      </c>
    </row>
    <row r="3294" spans="1:14">
      <c r="A3294" s="210" t="s">
        <v>2075</v>
      </c>
      <c r="B3294" s="191" t="s">
        <v>2848</v>
      </c>
      <c r="C3294" s="191">
        <v>19</v>
      </c>
      <c r="D3294" s="225" t="s">
        <v>3154</v>
      </c>
      <c r="E3294" s="189"/>
      <c r="F3294" s="209"/>
      <c r="G3294" s="218">
        <v>9.2</v>
      </c>
      <c r="H3294" s="209">
        <f t="shared" si="215"/>
        <v>9.2</v>
      </c>
      <c r="I3294" s="189"/>
      <c r="J3294" s="189">
        <f t="shared" si="214"/>
        <v>9.2</v>
      </c>
      <c r="K3294" s="189">
        <v>13.75</v>
      </c>
      <c r="L3294" s="189">
        <f t="shared" si="216"/>
        <v>126.5</v>
      </c>
      <c r="M3294" s="189"/>
      <c r="N3294" s="189">
        <f t="shared" si="217"/>
        <v>126.5</v>
      </c>
    </row>
    <row r="3295" spans="1:14">
      <c r="A3295" s="210" t="s">
        <v>2075</v>
      </c>
      <c r="B3295" s="191" t="s">
        <v>2848</v>
      </c>
      <c r="C3295" s="191">
        <v>19</v>
      </c>
      <c r="D3295" s="225" t="s">
        <v>3155</v>
      </c>
      <c r="E3295" s="189"/>
      <c r="F3295" s="209"/>
      <c r="G3295" s="218">
        <v>9.2</v>
      </c>
      <c r="H3295" s="209">
        <f t="shared" si="215"/>
        <v>9.2</v>
      </c>
      <c r="I3295" s="189"/>
      <c r="J3295" s="189">
        <f t="shared" si="214"/>
        <v>9.2</v>
      </c>
      <c r="K3295" s="189">
        <v>13.75</v>
      </c>
      <c r="L3295" s="189">
        <f t="shared" si="216"/>
        <v>126.5</v>
      </c>
      <c r="M3295" s="189"/>
      <c r="N3295" s="189">
        <f t="shared" si="217"/>
        <v>126.5</v>
      </c>
    </row>
    <row r="3296" spans="1:14">
      <c r="A3296" s="210" t="s">
        <v>2075</v>
      </c>
      <c r="B3296" s="191" t="s">
        <v>2848</v>
      </c>
      <c r="C3296" s="191">
        <v>19</v>
      </c>
      <c r="D3296" s="225" t="s">
        <v>3156</v>
      </c>
      <c r="E3296" s="189"/>
      <c r="F3296" s="209"/>
      <c r="G3296" s="218">
        <v>10.6</v>
      </c>
      <c r="H3296" s="209">
        <f t="shared" si="215"/>
        <v>10.6</v>
      </c>
      <c r="I3296" s="189"/>
      <c r="J3296" s="189">
        <f t="shared" si="214"/>
        <v>10.6</v>
      </c>
      <c r="K3296" s="189">
        <v>13.75</v>
      </c>
      <c r="L3296" s="189">
        <f t="shared" si="216"/>
        <v>145.75</v>
      </c>
      <c r="M3296" s="189"/>
      <c r="N3296" s="189">
        <f t="shared" si="217"/>
        <v>145.75</v>
      </c>
    </row>
    <row r="3297" spans="1:14">
      <c r="A3297" s="210" t="s">
        <v>2075</v>
      </c>
      <c r="B3297" s="191" t="s">
        <v>2848</v>
      </c>
      <c r="C3297" s="191">
        <v>19</v>
      </c>
      <c r="D3297" s="225" t="s">
        <v>3157</v>
      </c>
      <c r="E3297" s="189"/>
      <c r="F3297" s="209"/>
      <c r="G3297" s="218">
        <v>7.7</v>
      </c>
      <c r="H3297" s="209">
        <f t="shared" si="215"/>
        <v>7.7</v>
      </c>
      <c r="I3297" s="189"/>
      <c r="J3297" s="189">
        <f t="shared" si="214"/>
        <v>7.7</v>
      </c>
      <c r="K3297" s="189">
        <v>13.75</v>
      </c>
      <c r="L3297" s="189">
        <f t="shared" si="216"/>
        <v>105.88</v>
      </c>
      <c r="M3297" s="189"/>
      <c r="N3297" s="189">
        <f t="shared" si="217"/>
        <v>105.88</v>
      </c>
    </row>
    <row r="3298" spans="1:14">
      <c r="A3298" s="210" t="s">
        <v>2075</v>
      </c>
      <c r="B3298" s="191" t="s">
        <v>2848</v>
      </c>
      <c r="C3298" s="191">
        <v>19</v>
      </c>
      <c r="D3298" s="225" t="s">
        <v>3158</v>
      </c>
      <c r="E3298" s="189"/>
      <c r="F3298" s="209"/>
      <c r="G3298" s="218">
        <v>9.2</v>
      </c>
      <c r="H3298" s="209">
        <f t="shared" si="215"/>
        <v>9.2</v>
      </c>
      <c r="I3298" s="189"/>
      <c r="J3298" s="189">
        <f t="shared" si="214"/>
        <v>9.2</v>
      </c>
      <c r="K3298" s="189">
        <v>13.75</v>
      </c>
      <c r="L3298" s="189">
        <f t="shared" si="216"/>
        <v>126.5</v>
      </c>
      <c r="M3298" s="189"/>
      <c r="N3298" s="189">
        <f t="shared" si="217"/>
        <v>126.5</v>
      </c>
    </row>
    <row r="3299" spans="1:14">
      <c r="A3299" s="210" t="s">
        <v>2075</v>
      </c>
      <c r="B3299" s="191" t="s">
        <v>2848</v>
      </c>
      <c r="C3299" s="191">
        <v>19</v>
      </c>
      <c r="D3299" s="225" t="s">
        <v>3159</v>
      </c>
      <c r="E3299" s="189"/>
      <c r="F3299" s="209"/>
      <c r="G3299" s="218">
        <v>7.7</v>
      </c>
      <c r="H3299" s="209">
        <f t="shared" si="215"/>
        <v>7.7</v>
      </c>
      <c r="I3299" s="189"/>
      <c r="J3299" s="189">
        <f t="shared" si="214"/>
        <v>7.7</v>
      </c>
      <c r="K3299" s="189">
        <v>13.75</v>
      </c>
      <c r="L3299" s="189">
        <f t="shared" si="216"/>
        <v>105.88</v>
      </c>
      <c r="M3299" s="189"/>
      <c r="N3299" s="189">
        <f t="shared" si="217"/>
        <v>105.88</v>
      </c>
    </row>
    <row r="3300" spans="1:14">
      <c r="A3300" s="210" t="s">
        <v>2075</v>
      </c>
      <c r="B3300" s="191" t="s">
        <v>2848</v>
      </c>
      <c r="C3300" s="191">
        <v>19</v>
      </c>
      <c r="D3300" s="225" t="s">
        <v>3160</v>
      </c>
      <c r="E3300" s="189"/>
      <c r="F3300" s="209"/>
      <c r="G3300" s="218">
        <v>9.2</v>
      </c>
      <c r="H3300" s="209">
        <f t="shared" si="215"/>
        <v>9.2</v>
      </c>
      <c r="I3300" s="189"/>
      <c r="J3300" s="189">
        <f t="shared" si="214"/>
        <v>9.2</v>
      </c>
      <c r="K3300" s="189">
        <v>13.75</v>
      </c>
      <c r="L3300" s="189">
        <f t="shared" si="216"/>
        <v>126.5</v>
      </c>
      <c r="M3300" s="189"/>
      <c r="N3300" s="189">
        <f t="shared" si="217"/>
        <v>126.5</v>
      </c>
    </row>
    <row r="3301" spans="1:14">
      <c r="A3301" s="210" t="s">
        <v>2075</v>
      </c>
      <c r="B3301" s="191" t="s">
        <v>2848</v>
      </c>
      <c r="C3301" s="191">
        <v>19</v>
      </c>
      <c r="D3301" s="225" t="s">
        <v>3161</v>
      </c>
      <c r="E3301" s="189"/>
      <c r="F3301" s="209"/>
      <c r="G3301" s="218">
        <v>6.2</v>
      </c>
      <c r="H3301" s="209">
        <f t="shared" si="215"/>
        <v>6.2</v>
      </c>
      <c r="I3301" s="189"/>
      <c r="J3301" s="189">
        <f t="shared" si="214"/>
        <v>6.2</v>
      </c>
      <c r="K3301" s="189">
        <v>13.75</v>
      </c>
      <c r="L3301" s="189">
        <f t="shared" si="216"/>
        <v>85.25</v>
      </c>
      <c r="M3301" s="189"/>
      <c r="N3301" s="189">
        <f t="shared" si="217"/>
        <v>85.25</v>
      </c>
    </row>
    <row r="3302" spans="1:14">
      <c r="A3302" s="210" t="s">
        <v>2075</v>
      </c>
      <c r="B3302" s="191" t="s">
        <v>2848</v>
      </c>
      <c r="C3302" s="191">
        <v>19</v>
      </c>
      <c r="D3302" s="225" t="s">
        <v>2366</v>
      </c>
      <c r="E3302" s="189"/>
      <c r="F3302" s="209"/>
      <c r="G3302" s="218">
        <v>4.7</v>
      </c>
      <c r="H3302" s="209">
        <f t="shared" si="215"/>
        <v>4.7</v>
      </c>
      <c r="I3302" s="189"/>
      <c r="J3302" s="189">
        <f t="shared" si="214"/>
        <v>4.7</v>
      </c>
      <c r="K3302" s="189">
        <v>13.75</v>
      </c>
      <c r="L3302" s="189">
        <f t="shared" si="216"/>
        <v>64.63</v>
      </c>
      <c r="M3302" s="189"/>
      <c r="N3302" s="189">
        <f t="shared" si="217"/>
        <v>64.63</v>
      </c>
    </row>
    <row r="3303" spans="1:14">
      <c r="A3303" s="210" t="s">
        <v>2075</v>
      </c>
      <c r="B3303" s="191" t="s">
        <v>2848</v>
      </c>
      <c r="C3303" s="191">
        <v>19</v>
      </c>
      <c r="D3303" s="225" t="s">
        <v>3162</v>
      </c>
      <c r="E3303" s="189"/>
      <c r="F3303" s="209"/>
      <c r="G3303" s="218">
        <v>6.2</v>
      </c>
      <c r="H3303" s="209">
        <f t="shared" si="215"/>
        <v>6.2</v>
      </c>
      <c r="I3303" s="189"/>
      <c r="J3303" s="189">
        <f t="shared" si="214"/>
        <v>6.2</v>
      </c>
      <c r="K3303" s="189">
        <v>13.75</v>
      </c>
      <c r="L3303" s="189">
        <f t="shared" si="216"/>
        <v>85.25</v>
      </c>
      <c r="M3303" s="189"/>
      <c r="N3303" s="189">
        <f t="shared" si="217"/>
        <v>85.25</v>
      </c>
    </row>
    <row r="3304" spans="1:14">
      <c r="A3304" s="210" t="s">
        <v>2075</v>
      </c>
      <c r="B3304" s="191" t="s">
        <v>2848</v>
      </c>
      <c r="C3304" s="191">
        <v>19</v>
      </c>
      <c r="D3304" s="225" t="s">
        <v>3163</v>
      </c>
      <c r="E3304" s="189"/>
      <c r="F3304" s="209"/>
      <c r="G3304" s="218">
        <v>7.7</v>
      </c>
      <c r="H3304" s="209">
        <f t="shared" si="215"/>
        <v>7.7</v>
      </c>
      <c r="I3304" s="189"/>
      <c r="J3304" s="189">
        <f t="shared" si="214"/>
        <v>7.7</v>
      </c>
      <c r="K3304" s="189">
        <v>13.75</v>
      </c>
      <c r="L3304" s="189">
        <f t="shared" si="216"/>
        <v>105.88</v>
      </c>
      <c r="M3304" s="189"/>
      <c r="N3304" s="189">
        <f t="shared" si="217"/>
        <v>105.88</v>
      </c>
    </row>
    <row r="3305" spans="1:14">
      <c r="A3305" s="210" t="s">
        <v>2075</v>
      </c>
      <c r="B3305" s="191" t="s">
        <v>2848</v>
      </c>
      <c r="C3305" s="191">
        <v>19</v>
      </c>
      <c r="D3305" s="225" t="s">
        <v>3164</v>
      </c>
      <c r="E3305" s="189"/>
      <c r="F3305" s="209"/>
      <c r="G3305" s="218">
        <v>4.7</v>
      </c>
      <c r="H3305" s="209">
        <f t="shared" si="215"/>
        <v>4.7</v>
      </c>
      <c r="I3305" s="189"/>
      <c r="J3305" s="189">
        <f t="shared" si="214"/>
        <v>4.7</v>
      </c>
      <c r="K3305" s="189">
        <v>13.75</v>
      </c>
      <c r="L3305" s="189">
        <f t="shared" si="216"/>
        <v>64.63</v>
      </c>
      <c r="M3305" s="189"/>
      <c r="N3305" s="189">
        <f t="shared" si="217"/>
        <v>64.63</v>
      </c>
    </row>
    <row r="3306" spans="1:14">
      <c r="A3306" s="210" t="s">
        <v>2075</v>
      </c>
      <c r="B3306" s="191" t="s">
        <v>2848</v>
      </c>
      <c r="C3306" s="191">
        <v>19</v>
      </c>
      <c r="D3306" s="225" t="s">
        <v>3165</v>
      </c>
      <c r="E3306" s="189"/>
      <c r="F3306" s="209"/>
      <c r="G3306" s="218">
        <v>6.2</v>
      </c>
      <c r="H3306" s="209">
        <f t="shared" si="215"/>
        <v>6.2</v>
      </c>
      <c r="I3306" s="189"/>
      <c r="J3306" s="189">
        <f t="shared" si="214"/>
        <v>6.2</v>
      </c>
      <c r="K3306" s="189">
        <v>13.75</v>
      </c>
      <c r="L3306" s="189">
        <f t="shared" si="216"/>
        <v>85.25</v>
      </c>
      <c r="M3306" s="189"/>
      <c r="N3306" s="189">
        <f t="shared" si="217"/>
        <v>85.25</v>
      </c>
    </row>
    <row r="3307" spans="1:14">
      <c r="A3307" s="210" t="s">
        <v>2075</v>
      </c>
      <c r="B3307" s="191" t="s">
        <v>2848</v>
      </c>
      <c r="C3307" s="191">
        <v>19</v>
      </c>
      <c r="D3307" s="225" t="s">
        <v>3166</v>
      </c>
      <c r="E3307" s="189"/>
      <c r="F3307" s="209"/>
      <c r="G3307" s="218">
        <v>19.7</v>
      </c>
      <c r="H3307" s="209">
        <f t="shared" si="215"/>
        <v>19.7</v>
      </c>
      <c r="I3307" s="189"/>
      <c r="J3307" s="189">
        <f t="shared" si="214"/>
        <v>19.7</v>
      </c>
      <c r="K3307" s="189">
        <v>13.75</v>
      </c>
      <c r="L3307" s="189">
        <f t="shared" si="216"/>
        <v>270.88</v>
      </c>
      <c r="M3307" s="189"/>
      <c r="N3307" s="189">
        <f t="shared" si="217"/>
        <v>270.88</v>
      </c>
    </row>
    <row r="3308" spans="1:14">
      <c r="A3308" s="210" t="s">
        <v>2075</v>
      </c>
      <c r="B3308" s="191" t="s">
        <v>2848</v>
      </c>
      <c r="C3308" s="191">
        <v>19</v>
      </c>
      <c r="D3308" s="225" t="s">
        <v>3167</v>
      </c>
      <c r="E3308" s="189"/>
      <c r="F3308" s="209"/>
      <c r="G3308" s="218">
        <v>4.7</v>
      </c>
      <c r="H3308" s="209">
        <f t="shared" si="215"/>
        <v>4.7</v>
      </c>
      <c r="I3308" s="189"/>
      <c r="J3308" s="189">
        <f t="shared" ref="J3308:J3371" si="218">H3308-I3308</f>
        <v>4.7</v>
      </c>
      <c r="K3308" s="189">
        <v>13.75</v>
      </c>
      <c r="L3308" s="189">
        <f t="shared" si="216"/>
        <v>64.63</v>
      </c>
      <c r="M3308" s="189"/>
      <c r="N3308" s="189">
        <f t="shared" si="217"/>
        <v>64.63</v>
      </c>
    </row>
    <row r="3309" spans="1:14">
      <c r="A3309" s="210" t="s">
        <v>2075</v>
      </c>
      <c r="B3309" s="191" t="s">
        <v>2848</v>
      </c>
      <c r="C3309" s="191">
        <v>19</v>
      </c>
      <c r="D3309" s="225" t="s">
        <v>3168</v>
      </c>
      <c r="E3309" s="189"/>
      <c r="F3309" s="209"/>
      <c r="G3309" s="218">
        <v>10.6</v>
      </c>
      <c r="H3309" s="209">
        <f t="shared" ref="H3309:H3372" si="219">SUBTOTAL(9,E3309:G3309)</f>
        <v>10.6</v>
      </c>
      <c r="I3309" s="189"/>
      <c r="J3309" s="189">
        <f t="shared" si="218"/>
        <v>10.6</v>
      </c>
      <c r="K3309" s="189">
        <v>13.75</v>
      </c>
      <c r="L3309" s="189">
        <f t="shared" ref="L3309:L3372" si="220">ROUND(H3309*K3309,2)</f>
        <v>145.75</v>
      </c>
      <c r="M3309" s="189"/>
      <c r="N3309" s="189">
        <f t="shared" ref="N3309:N3372" si="221">L3309-M3309</f>
        <v>145.75</v>
      </c>
    </row>
    <row r="3310" spans="1:14">
      <c r="A3310" s="210" t="s">
        <v>2075</v>
      </c>
      <c r="B3310" s="191" t="s">
        <v>2848</v>
      </c>
      <c r="C3310" s="191">
        <v>19</v>
      </c>
      <c r="D3310" s="225" t="s">
        <v>3169</v>
      </c>
      <c r="E3310" s="189"/>
      <c r="F3310" s="209"/>
      <c r="G3310" s="218">
        <v>13.7</v>
      </c>
      <c r="H3310" s="209">
        <f t="shared" si="219"/>
        <v>13.7</v>
      </c>
      <c r="I3310" s="189"/>
      <c r="J3310" s="189">
        <f t="shared" si="218"/>
        <v>13.7</v>
      </c>
      <c r="K3310" s="189">
        <v>13.75</v>
      </c>
      <c r="L3310" s="189">
        <f t="shared" si="220"/>
        <v>188.38</v>
      </c>
      <c r="M3310" s="189"/>
      <c r="N3310" s="189">
        <f t="shared" si="221"/>
        <v>188.38</v>
      </c>
    </row>
    <row r="3311" spans="1:14">
      <c r="A3311" s="210" t="s">
        <v>2075</v>
      </c>
      <c r="B3311" s="191" t="s">
        <v>2848</v>
      </c>
      <c r="C3311" s="191">
        <v>19</v>
      </c>
      <c r="D3311" s="225" t="s">
        <v>3170</v>
      </c>
      <c r="E3311" s="189"/>
      <c r="F3311" s="209"/>
      <c r="G3311" s="218">
        <v>4.7</v>
      </c>
      <c r="H3311" s="209">
        <f t="shared" si="219"/>
        <v>4.7</v>
      </c>
      <c r="I3311" s="189"/>
      <c r="J3311" s="189">
        <f t="shared" si="218"/>
        <v>4.7</v>
      </c>
      <c r="K3311" s="189">
        <v>13.75</v>
      </c>
      <c r="L3311" s="189">
        <f t="shared" si="220"/>
        <v>64.63</v>
      </c>
      <c r="M3311" s="189"/>
      <c r="N3311" s="189">
        <f t="shared" si="221"/>
        <v>64.63</v>
      </c>
    </row>
    <row r="3312" spans="1:14">
      <c r="A3312" s="210" t="s">
        <v>2075</v>
      </c>
      <c r="B3312" s="191" t="s">
        <v>2848</v>
      </c>
      <c r="C3312" s="191">
        <v>19</v>
      </c>
      <c r="D3312" s="225" t="s">
        <v>3171</v>
      </c>
      <c r="E3312" s="189"/>
      <c r="F3312" s="209"/>
      <c r="G3312" s="218">
        <v>6.2</v>
      </c>
      <c r="H3312" s="209">
        <f t="shared" si="219"/>
        <v>6.2</v>
      </c>
      <c r="I3312" s="189"/>
      <c r="J3312" s="189">
        <f t="shared" si="218"/>
        <v>6.2</v>
      </c>
      <c r="K3312" s="189">
        <v>13.75</v>
      </c>
      <c r="L3312" s="189">
        <f t="shared" si="220"/>
        <v>85.25</v>
      </c>
      <c r="M3312" s="189"/>
      <c r="N3312" s="189">
        <f t="shared" si="221"/>
        <v>85.25</v>
      </c>
    </row>
    <row r="3313" spans="1:14">
      <c r="A3313" s="210" t="s">
        <v>2075</v>
      </c>
      <c r="B3313" s="191" t="s">
        <v>2848</v>
      </c>
      <c r="C3313" s="191">
        <v>19</v>
      </c>
      <c r="D3313" s="225" t="s">
        <v>3172</v>
      </c>
      <c r="E3313" s="189"/>
      <c r="F3313" s="209"/>
      <c r="G3313" s="218">
        <v>13.7</v>
      </c>
      <c r="H3313" s="209">
        <f t="shared" si="219"/>
        <v>13.7</v>
      </c>
      <c r="I3313" s="189"/>
      <c r="J3313" s="189">
        <f t="shared" si="218"/>
        <v>13.7</v>
      </c>
      <c r="K3313" s="189">
        <v>13.75</v>
      </c>
      <c r="L3313" s="189">
        <f t="shared" si="220"/>
        <v>188.38</v>
      </c>
      <c r="M3313" s="189"/>
      <c r="N3313" s="189">
        <f t="shared" si="221"/>
        <v>188.38</v>
      </c>
    </row>
    <row r="3314" spans="1:14">
      <c r="A3314" s="210" t="s">
        <v>2075</v>
      </c>
      <c r="B3314" s="191" t="s">
        <v>2848</v>
      </c>
      <c r="C3314" s="191">
        <v>20</v>
      </c>
      <c r="D3314" s="225" t="s">
        <v>3173</v>
      </c>
      <c r="E3314" s="189"/>
      <c r="F3314" s="209"/>
      <c r="G3314" s="209">
        <v>6.6</v>
      </c>
      <c r="H3314" s="209">
        <f t="shared" si="219"/>
        <v>6.6</v>
      </c>
      <c r="I3314" s="189"/>
      <c r="J3314" s="189">
        <f t="shared" si="218"/>
        <v>6.6</v>
      </c>
      <c r="K3314" s="189">
        <v>13.75</v>
      </c>
      <c r="L3314" s="189">
        <f t="shared" si="220"/>
        <v>90.75</v>
      </c>
      <c r="M3314" s="189"/>
      <c r="N3314" s="189">
        <f t="shared" si="221"/>
        <v>90.75</v>
      </c>
    </row>
    <row r="3315" spans="1:14">
      <c r="A3315" s="210" t="s">
        <v>2075</v>
      </c>
      <c r="B3315" s="191" t="s">
        <v>2848</v>
      </c>
      <c r="C3315" s="191">
        <v>20</v>
      </c>
      <c r="D3315" s="225" t="s">
        <v>3174</v>
      </c>
      <c r="E3315" s="189"/>
      <c r="F3315" s="209"/>
      <c r="G3315" s="209">
        <v>4.4</v>
      </c>
      <c r="H3315" s="209">
        <f t="shared" si="219"/>
        <v>4.4</v>
      </c>
      <c r="I3315" s="189"/>
      <c r="J3315" s="189">
        <f t="shared" si="218"/>
        <v>4.4</v>
      </c>
      <c r="K3315" s="189">
        <v>13.75</v>
      </c>
      <c r="L3315" s="189">
        <f t="shared" si="220"/>
        <v>60.5</v>
      </c>
      <c r="M3315" s="189"/>
      <c r="N3315" s="189">
        <f t="shared" si="221"/>
        <v>60.5</v>
      </c>
    </row>
    <row r="3316" spans="1:14">
      <c r="A3316" s="210" t="s">
        <v>2075</v>
      </c>
      <c r="B3316" s="191" t="s">
        <v>2848</v>
      </c>
      <c r="C3316" s="191">
        <v>20</v>
      </c>
      <c r="D3316" s="225" t="s">
        <v>3175</v>
      </c>
      <c r="E3316" s="189"/>
      <c r="F3316" s="209"/>
      <c r="G3316" s="209">
        <v>3.3</v>
      </c>
      <c r="H3316" s="209">
        <f t="shared" si="219"/>
        <v>3.3</v>
      </c>
      <c r="I3316" s="189"/>
      <c r="J3316" s="189">
        <f t="shared" si="218"/>
        <v>3.3</v>
      </c>
      <c r="K3316" s="189">
        <v>13.75</v>
      </c>
      <c r="L3316" s="189">
        <f t="shared" si="220"/>
        <v>45.38</v>
      </c>
      <c r="M3316" s="189"/>
      <c r="N3316" s="189">
        <f t="shared" si="221"/>
        <v>45.38</v>
      </c>
    </row>
    <row r="3317" spans="1:14">
      <c r="A3317" s="210" t="s">
        <v>2075</v>
      </c>
      <c r="B3317" s="191" t="s">
        <v>2848</v>
      </c>
      <c r="C3317" s="191">
        <v>20</v>
      </c>
      <c r="D3317" s="225" t="s">
        <v>3176</v>
      </c>
      <c r="E3317" s="189"/>
      <c r="F3317" s="209"/>
      <c r="G3317" s="209">
        <v>3.3</v>
      </c>
      <c r="H3317" s="209">
        <f t="shared" si="219"/>
        <v>3.3</v>
      </c>
      <c r="I3317" s="189"/>
      <c r="J3317" s="189">
        <f t="shared" si="218"/>
        <v>3.3</v>
      </c>
      <c r="K3317" s="189">
        <v>13.75</v>
      </c>
      <c r="L3317" s="189">
        <f t="shared" si="220"/>
        <v>45.38</v>
      </c>
      <c r="M3317" s="189"/>
      <c r="N3317" s="189">
        <f t="shared" si="221"/>
        <v>45.38</v>
      </c>
    </row>
    <row r="3318" spans="1:14">
      <c r="A3318" s="210" t="s">
        <v>2075</v>
      </c>
      <c r="B3318" s="191" t="s">
        <v>2848</v>
      </c>
      <c r="C3318" s="191">
        <v>20</v>
      </c>
      <c r="D3318" s="225" t="s">
        <v>3177</v>
      </c>
      <c r="E3318" s="189"/>
      <c r="F3318" s="209"/>
      <c r="G3318" s="209">
        <v>5.5</v>
      </c>
      <c r="H3318" s="209">
        <f t="shared" si="219"/>
        <v>5.5</v>
      </c>
      <c r="I3318" s="189"/>
      <c r="J3318" s="189">
        <f t="shared" si="218"/>
        <v>5.5</v>
      </c>
      <c r="K3318" s="189">
        <v>13.75</v>
      </c>
      <c r="L3318" s="189">
        <f t="shared" si="220"/>
        <v>75.63</v>
      </c>
      <c r="M3318" s="189"/>
      <c r="N3318" s="189">
        <f t="shared" si="221"/>
        <v>75.63</v>
      </c>
    </row>
    <row r="3319" spans="1:14">
      <c r="A3319" s="210" t="s">
        <v>2075</v>
      </c>
      <c r="B3319" s="191" t="s">
        <v>2848</v>
      </c>
      <c r="C3319" s="191">
        <v>20</v>
      </c>
      <c r="D3319" s="225" t="s">
        <v>3178</v>
      </c>
      <c r="E3319" s="189"/>
      <c r="F3319" s="209"/>
      <c r="G3319" s="209">
        <v>4.4</v>
      </c>
      <c r="H3319" s="209">
        <f t="shared" si="219"/>
        <v>4.4</v>
      </c>
      <c r="I3319" s="189"/>
      <c r="J3319" s="189">
        <f t="shared" si="218"/>
        <v>4.4</v>
      </c>
      <c r="K3319" s="189">
        <v>13.75</v>
      </c>
      <c r="L3319" s="189">
        <f t="shared" si="220"/>
        <v>60.5</v>
      </c>
      <c r="M3319" s="189"/>
      <c r="N3319" s="189">
        <f t="shared" si="221"/>
        <v>60.5</v>
      </c>
    </row>
    <row r="3320" spans="1:14">
      <c r="A3320" s="210" t="s">
        <v>2075</v>
      </c>
      <c r="B3320" s="191" t="s">
        <v>2848</v>
      </c>
      <c r="C3320" s="191">
        <v>20</v>
      </c>
      <c r="D3320" s="225" t="s">
        <v>3179</v>
      </c>
      <c r="E3320" s="189"/>
      <c r="F3320" s="209"/>
      <c r="G3320" s="209">
        <v>4.4</v>
      </c>
      <c r="H3320" s="209">
        <f t="shared" si="219"/>
        <v>4.4</v>
      </c>
      <c r="I3320" s="189"/>
      <c r="J3320" s="189">
        <f t="shared" si="218"/>
        <v>4.4</v>
      </c>
      <c r="K3320" s="189">
        <v>13.75</v>
      </c>
      <c r="L3320" s="189">
        <f t="shared" si="220"/>
        <v>60.5</v>
      </c>
      <c r="M3320" s="189"/>
      <c r="N3320" s="189">
        <f t="shared" si="221"/>
        <v>60.5</v>
      </c>
    </row>
    <row r="3321" spans="1:14">
      <c r="A3321" s="210" t="s">
        <v>2075</v>
      </c>
      <c r="B3321" s="191" t="s">
        <v>2848</v>
      </c>
      <c r="C3321" s="191">
        <v>20</v>
      </c>
      <c r="D3321" s="225" t="s">
        <v>3180</v>
      </c>
      <c r="E3321" s="189"/>
      <c r="F3321" s="209"/>
      <c r="G3321" s="209">
        <v>8</v>
      </c>
      <c r="H3321" s="209">
        <f t="shared" si="219"/>
        <v>8</v>
      </c>
      <c r="I3321" s="189"/>
      <c r="J3321" s="189">
        <f t="shared" si="218"/>
        <v>8</v>
      </c>
      <c r="K3321" s="189">
        <v>13.75</v>
      </c>
      <c r="L3321" s="189">
        <f t="shared" si="220"/>
        <v>110</v>
      </c>
      <c r="M3321" s="189"/>
      <c r="N3321" s="189">
        <f t="shared" si="221"/>
        <v>110</v>
      </c>
    </row>
    <row r="3322" spans="1:14">
      <c r="A3322" s="210" t="s">
        <v>2075</v>
      </c>
      <c r="B3322" s="191" t="s">
        <v>2848</v>
      </c>
      <c r="C3322" s="191">
        <v>20</v>
      </c>
      <c r="D3322" s="225" t="s">
        <v>3181</v>
      </c>
      <c r="E3322" s="189"/>
      <c r="F3322" s="209"/>
      <c r="G3322" s="209">
        <v>8</v>
      </c>
      <c r="H3322" s="209">
        <f t="shared" si="219"/>
        <v>8</v>
      </c>
      <c r="I3322" s="189"/>
      <c r="J3322" s="189">
        <f t="shared" si="218"/>
        <v>8</v>
      </c>
      <c r="K3322" s="189">
        <v>13.75</v>
      </c>
      <c r="L3322" s="189">
        <f t="shared" si="220"/>
        <v>110</v>
      </c>
      <c r="M3322" s="189"/>
      <c r="N3322" s="189">
        <f t="shared" si="221"/>
        <v>110</v>
      </c>
    </row>
    <row r="3323" spans="1:14">
      <c r="A3323" s="210" t="s">
        <v>2075</v>
      </c>
      <c r="B3323" s="191" t="s">
        <v>2848</v>
      </c>
      <c r="C3323" s="191">
        <v>20</v>
      </c>
      <c r="D3323" s="225" t="s">
        <v>3182</v>
      </c>
      <c r="E3323" s="189"/>
      <c r="F3323" s="209"/>
      <c r="G3323" s="209">
        <v>6.6</v>
      </c>
      <c r="H3323" s="209">
        <f t="shared" si="219"/>
        <v>6.6</v>
      </c>
      <c r="I3323" s="189"/>
      <c r="J3323" s="189">
        <f t="shared" si="218"/>
        <v>6.6</v>
      </c>
      <c r="K3323" s="189">
        <v>13.75</v>
      </c>
      <c r="L3323" s="189">
        <f t="shared" si="220"/>
        <v>90.75</v>
      </c>
      <c r="M3323" s="189"/>
      <c r="N3323" s="189">
        <f t="shared" si="221"/>
        <v>90.75</v>
      </c>
    </row>
    <row r="3324" spans="1:14">
      <c r="A3324" s="210" t="s">
        <v>2075</v>
      </c>
      <c r="B3324" s="191" t="s">
        <v>2848</v>
      </c>
      <c r="C3324" s="191">
        <v>20</v>
      </c>
      <c r="D3324" s="225" t="s">
        <v>3183</v>
      </c>
      <c r="E3324" s="189"/>
      <c r="F3324" s="209"/>
      <c r="G3324" s="209">
        <v>8</v>
      </c>
      <c r="H3324" s="209">
        <f t="shared" si="219"/>
        <v>8</v>
      </c>
      <c r="I3324" s="189"/>
      <c r="J3324" s="189">
        <f t="shared" si="218"/>
        <v>8</v>
      </c>
      <c r="K3324" s="189">
        <v>13.75</v>
      </c>
      <c r="L3324" s="189">
        <f t="shared" si="220"/>
        <v>110</v>
      </c>
      <c r="M3324" s="189"/>
      <c r="N3324" s="189">
        <f t="shared" si="221"/>
        <v>110</v>
      </c>
    </row>
    <row r="3325" spans="1:14">
      <c r="A3325" s="210" t="s">
        <v>2075</v>
      </c>
      <c r="B3325" s="191" t="s">
        <v>2848</v>
      </c>
      <c r="C3325" s="191">
        <v>20</v>
      </c>
      <c r="D3325" s="225" t="s">
        <v>3184</v>
      </c>
      <c r="E3325" s="189"/>
      <c r="F3325" s="209"/>
      <c r="G3325" s="209">
        <v>6.6</v>
      </c>
      <c r="H3325" s="209">
        <f t="shared" si="219"/>
        <v>6.6</v>
      </c>
      <c r="I3325" s="189"/>
      <c r="J3325" s="189">
        <f t="shared" si="218"/>
        <v>6.6</v>
      </c>
      <c r="K3325" s="189">
        <v>13.75</v>
      </c>
      <c r="L3325" s="189">
        <f t="shared" si="220"/>
        <v>90.75</v>
      </c>
      <c r="M3325" s="189"/>
      <c r="N3325" s="189">
        <f t="shared" si="221"/>
        <v>90.75</v>
      </c>
    </row>
    <row r="3326" spans="1:14">
      <c r="A3326" s="210" t="s">
        <v>2075</v>
      </c>
      <c r="B3326" s="191" t="s">
        <v>2848</v>
      </c>
      <c r="C3326" s="191">
        <v>20</v>
      </c>
      <c r="D3326" s="225" t="s">
        <v>3185</v>
      </c>
      <c r="E3326" s="189"/>
      <c r="F3326" s="209"/>
      <c r="G3326" s="209">
        <v>4.4</v>
      </c>
      <c r="H3326" s="209">
        <f t="shared" si="219"/>
        <v>4.4</v>
      </c>
      <c r="I3326" s="189"/>
      <c r="J3326" s="189">
        <f t="shared" si="218"/>
        <v>4.4</v>
      </c>
      <c r="K3326" s="189">
        <v>13.75</v>
      </c>
      <c r="L3326" s="189">
        <f t="shared" si="220"/>
        <v>60.5</v>
      </c>
      <c r="M3326" s="189"/>
      <c r="N3326" s="189">
        <f t="shared" si="221"/>
        <v>60.5</v>
      </c>
    </row>
    <row r="3327" spans="1:14">
      <c r="A3327" s="210" t="s">
        <v>2075</v>
      </c>
      <c r="B3327" s="191" t="s">
        <v>2848</v>
      </c>
      <c r="C3327" s="191">
        <v>20</v>
      </c>
      <c r="D3327" s="225" t="s">
        <v>3186</v>
      </c>
      <c r="E3327" s="189"/>
      <c r="F3327" s="209"/>
      <c r="G3327" s="209">
        <v>7</v>
      </c>
      <c r="H3327" s="209">
        <f t="shared" si="219"/>
        <v>7</v>
      </c>
      <c r="I3327" s="189"/>
      <c r="J3327" s="189">
        <f t="shared" si="218"/>
        <v>7</v>
      </c>
      <c r="K3327" s="189">
        <v>13.75</v>
      </c>
      <c r="L3327" s="189">
        <f t="shared" si="220"/>
        <v>96.25</v>
      </c>
      <c r="M3327" s="189"/>
      <c r="N3327" s="189">
        <f t="shared" si="221"/>
        <v>96.25</v>
      </c>
    </row>
    <row r="3328" spans="1:14">
      <c r="A3328" s="210" t="s">
        <v>2075</v>
      </c>
      <c r="B3328" s="191" t="s">
        <v>2848</v>
      </c>
      <c r="C3328" s="191">
        <v>20</v>
      </c>
      <c r="D3328" s="225" t="s">
        <v>3187</v>
      </c>
      <c r="E3328" s="189"/>
      <c r="F3328" s="209"/>
      <c r="G3328" s="209">
        <v>3.3</v>
      </c>
      <c r="H3328" s="209">
        <f t="shared" si="219"/>
        <v>3.3</v>
      </c>
      <c r="I3328" s="189"/>
      <c r="J3328" s="189">
        <f t="shared" si="218"/>
        <v>3.3</v>
      </c>
      <c r="K3328" s="189">
        <v>13.75</v>
      </c>
      <c r="L3328" s="189">
        <f t="shared" si="220"/>
        <v>45.38</v>
      </c>
      <c r="M3328" s="189"/>
      <c r="N3328" s="189">
        <f t="shared" si="221"/>
        <v>45.38</v>
      </c>
    </row>
    <row r="3329" spans="1:14">
      <c r="A3329" s="210" t="s">
        <v>2075</v>
      </c>
      <c r="B3329" s="191" t="s">
        <v>2848</v>
      </c>
      <c r="C3329" s="191">
        <v>20</v>
      </c>
      <c r="D3329" s="225" t="s">
        <v>3188</v>
      </c>
      <c r="E3329" s="189"/>
      <c r="F3329" s="209"/>
      <c r="G3329" s="209">
        <v>5.5</v>
      </c>
      <c r="H3329" s="209">
        <f t="shared" si="219"/>
        <v>5.5</v>
      </c>
      <c r="I3329" s="189"/>
      <c r="J3329" s="189">
        <f t="shared" si="218"/>
        <v>5.5</v>
      </c>
      <c r="K3329" s="189">
        <v>13.75</v>
      </c>
      <c r="L3329" s="189">
        <f t="shared" si="220"/>
        <v>75.63</v>
      </c>
      <c r="M3329" s="189"/>
      <c r="N3329" s="189">
        <f t="shared" si="221"/>
        <v>75.63</v>
      </c>
    </row>
    <row r="3330" spans="1:14">
      <c r="A3330" s="210" t="s">
        <v>2075</v>
      </c>
      <c r="B3330" s="191" t="s">
        <v>2848</v>
      </c>
      <c r="C3330" s="191">
        <v>20</v>
      </c>
      <c r="D3330" s="225" t="s">
        <v>3189</v>
      </c>
      <c r="E3330" s="189"/>
      <c r="F3330" s="209"/>
      <c r="G3330" s="209">
        <v>6.6</v>
      </c>
      <c r="H3330" s="209">
        <f t="shared" si="219"/>
        <v>6.6</v>
      </c>
      <c r="I3330" s="189"/>
      <c r="J3330" s="189">
        <f t="shared" si="218"/>
        <v>6.6</v>
      </c>
      <c r="K3330" s="189">
        <v>13.75</v>
      </c>
      <c r="L3330" s="189">
        <f t="shared" si="220"/>
        <v>90.75</v>
      </c>
      <c r="M3330" s="189"/>
      <c r="N3330" s="189">
        <f t="shared" si="221"/>
        <v>90.75</v>
      </c>
    </row>
    <row r="3331" spans="1:14">
      <c r="A3331" s="210" t="s">
        <v>2075</v>
      </c>
      <c r="B3331" s="191" t="s">
        <v>2848</v>
      </c>
      <c r="C3331" s="191">
        <v>20</v>
      </c>
      <c r="D3331" s="225" t="s">
        <v>3190</v>
      </c>
      <c r="E3331" s="189"/>
      <c r="F3331" s="209"/>
      <c r="G3331" s="209">
        <v>7</v>
      </c>
      <c r="H3331" s="209">
        <f t="shared" si="219"/>
        <v>7</v>
      </c>
      <c r="I3331" s="189"/>
      <c r="J3331" s="189">
        <f t="shared" si="218"/>
        <v>7</v>
      </c>
      <c r="K3331" s="189">
        <v>13.75</v>
      </c>
      <c r="L3331" s="189">
        <f t="shared" si="220"/>
        <v>96.25</v>
      </c>
      <c r="M3331" s="189"/>
      <c r="N3331" s="189">
        <f t="shared" si="221"/>
        <v>96.25</v>
      </c>
    </row>
    <row r="3332" spans="1:14">
      <c r="A3332" s="210" t="s">
        <v>2075</v>
      </c>
      <c r="B3332" s="191" t="s">
        <v>2848</v>
      </c>
      <c r="C3332" s="191">
        <v>20</v>
      </c>
      <c r="D3332" s="225" t="s">
        <v>3191</v>
      </c>
      <c r="E3332" s="189"/>
      <c r="F3332" s="209"/>
      <c r="G3332" s="209">
        <v>1.1</v>
      </c>
      <c r="H3332" s="209">
        <f t="shared" si="219"/>
        <v>1.1</v>
      </c>
      <c r="I3332" s="189"/>
      <c r="J3332" s="189">
        <f t="shared" si="218"/>
        <v>1.1</v>
      </c>
      <c r="K3332" s="189">
        <v>13.75</v>
      </c>
      <c r="L3332" s="189">
        <f t="shared" si="220"/>
        <v>15.13</v>
      </c>
      <c r="M3332" s="189"/>
      <c r="N3332" s="189">
        <f t="shared" si="221"/>
        <v>15.13</v>
      </c>
    </row>
    <row r="3333" spans="1:14">
      <c r="A3333" s="210" t="s">
        <v>2075</v>
      </c>
      <c r="B3333" s="191" t="s">
        <v>2848</v>
      </c>
      <c r="C3333" s="191">
        <v>20</v>
      </c>
      <c r="D3333" s="225" t="s">
        <v>3192</v>
      </c>
      <c r="E3333" s="189"/>
      <c r="F3333" s="209"/>
      <c r="G3333" s="209">
        <v>3.3</v>
      </c>
      <c r="H3333" s="209">
        <f t="shared" si="219"/>
        <v>3.3</v>
      </c>
      <c r="I3333" s="189"/>
      <c r="J3333" s="189">
        <f t="shared" si="218"/>
        <v>3.3</v>
      </c>
      <c r="K3333" s="189">
        <v>13.75</v>
      </c>
      <c r="L3333" s="189">
        <f t="shared" si="220"/>
        <v>45.38</v>
      </c>
      <c r="M3333" s="189"/>
      <c r="N3333" s="189">
        <f t="shared" si="221"/>
        <v>45.38</v>
      </c>
    </row>
    <row r="3334" spans="1:14">
      <c r="A3334" s="210" t="s">
        <v>2075</v>
      </c>
      <c r="B3334" s="191" t="s">
        <v>2848</v>
      </c>
      <c r="C3334" s="191">
        <v>20</v>
      </c>
      <c r="D3334" s="225" t="s">
        <v>3193</v>
      </c>
      <c r="E3334" s="189"/>
      <c r="F3334" s="209"/>
      <c r="G3334" s="209">
        <v>5.5</v>
      </c>
      <c r="H3334" s="209">
        <f t="shared" si="219"/>
        <v>5.5</v>
      </c>
      <c r="I3334" s="189"/>
      <c r="J3334" s="189">
        <f t="shared" si="218"/>
        <v>5.5</v>
      </c>
      <c r="K3334" s="189">
        <v>13.75</v>
      </c>
      <c r="L3334" s="189">
        <f t="shared" si="220"/>
        <v>75.63</v>
      </c>
      <c r="M3334" s="189"/>
      <c r="N3334" s="189">
        <f t="shared" si="221"/>
        <v>75.63</v>
      </c>
    </row>
    <row r="3335" spans="1:14">
      <c r="A3335" s="210" t="s">
        <v>2075</v>
      </c>
      <c r="B3335" s="191" t="s">
        <v>2848</v>
      </c>
      <c r="C3335" s="191">
        <v>20</v>
      </c>
      <c r="D3335" s="225" t="s">
        <v>3194</v>
      </c>
      <c r="E3335" s="189"/>
      <c r="F3335" s="209"/>
      <c r="G3335" s="209">
        <v>6.6</v>
      </c>
      <c r="H3335" s="209">
        <f t="shared" si="219"/>
        <v>6.6</v>
      </c>
      <c r="I3335" s="189"/>
      <c r="J3335" s="189">
        <f t="shared" si="218"/>
        <v>6.6</v>
      </c>
      <c r="K3335" s="189">
        <v>13.75</v>
      </c>
      <c r="L3335" s="189">
        <f t="shared" si="220"/>
        <v>90.75</v>
      </c>
      <c r="M3335" s="189"/>
      <c r="N3335" s="189">
        <f t="shared" si="221"/>
        <v>90.75</v>
      </c>
    </row>
    <row r="3336" spans="1:14">
      <c r="A3336" s="210" t="s">
        <v>2075</v>
      </c>
      <c r="B3336" s="191" t="s">
        <v>2848</v>
      </c>
      <c r="C3336" s="191">
        <v>20</v>
      </c>
      <c r="D3336" s="225" t="s">
        <v>3195</v>
      </c>
      <c r="E3336" s="189"/>
      <c r="F3336" s="209"/>
      <c r="G3336" s="209">
        <v>3.3</v>
      </c>
      <c r="H3336" s="209">
        <f t="shared" si="219"/>
        <v>3.3</v>
      </c>
      <c r="I3336" s="189"/>
      <c r="J3336" s="189">
        <f t="shared" si="218"/>
        <v>3.3</v>
      </c>
      <c r="K3336" s="189">
        <v>13.75</v>
      </c>
      <c r="L3336" s="189">
        <f t="shared" si="220"/>
        <v>45.38</v>
      </c>
      <c r="M3336" s="189"/>
      <c r="N3336" s="189">
        <f t="shared" si="221"/>
        <v>45.38</v>
      </c>
    </row>
    <row r="3337" spans="1:14">
      <c r="A3337" s="210" t="s">
        <v>2075</v>
      </c>
      <c r="B3337" s="191" t="s">
        <v>2848</v>
      </c>
      <c r="C3337" s="191">
        <v>20</v>
      </c>
      <c r="D3337" s="225" t="s">
        <v>3196</v>
      </c>
      <c r="E3337" s="189"/>
      <c r="F3337" s="209"/>
      <c r="G3337" s="209">
        <v>3.3</v>
      </c>
      <c r="H3337" s="209">
        <f t="shared" si="219"/>
        <v>3.3</v>
      </c>
      <c r="I3337" s="189"/>
      <c r="J3337" s="189">
        <f t="shared" si="218"/>
        <v>3.3</v>
      </c>
      <c r="K3337" s="189">
        <v>13.75</v>
      </c>
      <c r="L3337" s="189">
        <f t="shared" si="220"/>
        <v>45.38</v>
      </c>
      <c r="M3337" s="189"/>
      <c r="N3337" s="189">
        <f t="shared" si="221"/>
        <v>45.38</v>
      </c>
    </row>
    <row r="3338" spans="1:14">
      <c r="A3338" s="210" t="s">
        <v>2075</v>
      </c>
      <c r="B3338" s="191" t="s">
        <v>2848</v>
      </c>
      <c r="C3338" s="191">
        <v>20</v>
      </c>
      <c r="D3338" s="225" t="s">
        <v>3197</v>
      </c>
      <c r="E3338" s="189"/>
      <c r="F3338" s="209"/>
      <c r="G3338" s="209">
        <v>5.5</v>
      </c>
      <c r="H3338" s="209">
        <f t="shared" si="219"/>
        <v>5.5</v>
      </c>
      <c r="I3338" s="189"/>
      <c r="J3338" s="189">
        <f t="shared" si="218"/>
        <v>5.5</v>
      </c>
      <c r="K3338" s="189">
        <v>13.75</v>
      </c>
      <c r="L3338" s="189">
        <f t="shared" si="220"/>
        <v>75.63</v>
      </c>
      <c r="M3338" s="189"/>
      <c r="N3338" s="189">
        <f t="shared" si="221"/>
        <v>75.63</v>
      </c>
    </row>
    <row r="3339" spans="1:14">
      <c r="A3339" s="210" t="s">
        <v>2075</v>
      </c>
      <c r="B3339" s="191" t="s">
        <v>2848</v>
      </c>
      <c r="C3339" s="191">
        <v>20</v>
      </c>
      <c r="D3339" s="225" t="s">
        <v>3198</v>
      </c>
      <c r="E3339" s="189"/>
      <c r="F3339" s="209"/>
      <c r="G3339" s="209">
        <v>3.3</v>
      </c>
      <c r="H3339" s="209">
        <f t="shared" si="219"/>
        <v>3.3</v>
      </c>
      <c r="I3339" s="189"/>
      <c r="J3339" s="189">
        <f t="shared" si="218"/>
        <v>3.3</v>
      </c>
      <c r="K3339" s="189">
        <v>13.75</v>
      </c>
      <c r="L3339" s="189">
        <f t="shared" si="220"/>
        <v>45.38</v>
      </c>
      <c r="M3339" s="189"/>
      <c r="N3339" s="189">
        <f t="shared" si="221"/>
        <v>45.38</v>
      </c>
    </row>
    <row r="3340" spans="1:14">
      <c r="A3340" s="210" t="s">
        <v>2075</v>
      </c>
      <c r="B3340" s="191" t="s">
        <v>2848</v>
      </c>
      <c r="C3340" s="191">
        <v>20</v>
      </c>
      <c r="D3340" s="225" t="s">
        <v>3199</v>
      </c>
      <c r="E3340" s="189"/>
      <c r="F3340" s="209"/>
      <c r="G3340" s="209">
        <v>6.6</v>
      </c>
      <c r="H3340" s="209">
        <f t="shared" si="219"/>
        <v>6.6</v>
      </c>
      <c r="I3340" s="189"/>
      <c r="J3340" s="189">
        <f t="shared" si="218"/>
        <v>6.6</v>
      </c>
      <c r="K3340" s="189">
        <v>13.75</v>
      </c>
      <c r="L3340" s="189">
        <f t="shared" si="220"/>
        <v>90.75</v>
      </c>
      <c r="M3340" s="189"/>
      <c r="N3340" s="189">
        <f t="shared" si="221"/>
        <v>90.75</v>
      </c>
    </row>
    <row r="3341" spans="1:14">
      <c r="A3341" s="210" t="s">
        <v>2075</v>
      </c>
      <c r="B3341" s="191" t="s">
        <v>2848</v>
      </c>
      <c r="C3341" s="191">
        <v>20</v>
      </c>
      <c r="D3341" s="225" t="s">
        <v>3200</v>
      </c>
      <c r="E3341" s="189"/>
      <c r="F3341" s="209"/>
      <c r="G3341" s="209">
        <v>8</v>
      </c>
      <c r="H3341" s="209">
        <f t="shared" si="219"/>
        <v>8</v>
      </c>
      <c r="I3341" s="189"/>
      <c r="J3341" s="189">
        <f t="shared" si="218"/>
        <v>8</v>
      </c>
      <c r="K3341" s="189">
        <v>13.75</v>
      </c>
      <c r="L3341" s="189">
        <f t="shared" si="220"/>
        <v>110</v>
      </c>
      <c r="M3341" s="189"/>
      <c r="N3341" s="189">
        <f t="shared" si="221"/>
        <v>110</v>
      </c>
    </row>
    <row r="3342" spans="1:14">
      <c r="A3342" s="210" t="s">
        <v>2075</v>
      </c>
      <c r="B3342" s="191" t="s">
        <v>2848</v>
      </c>
      <c r="C3342" s="191">
        <v>20</v>
      </c>
      <c r="D3342" s="225" t="s">
        <v>1211</v>
      </c>
      <c r="E3342" s="189"/>
      <c r="F3342" s="209"/>
      <c r="G3342" s="209">
        <v>4.4</v>
      </c>
      <c r="H3342" s="209">
        <f t="shared" si="219"/>
        <v>4.4</v>
      </c>
      <c r="I3342" s="189"/>
      <c r="J3342" s="189">
        <f t="shared" si="218"/>
        <v>4.4</v>
      </c>
      <c r="K3342" s="189">
        <v>13.75</v>
      </c>
      <c r="L3342" s="189">
        <f t="shared" si="220"/>
        <v>60.5</v>
      </c>
      <c r="M3342" s="189"/>
      <c r="N3342" s="189">
        <f t="shared" si="221"/>
        <v>60.5</v>
      </c>
    </row>
    <row r="3343" spans="1:14">
      <c r="A3343" s="210" t="s">
        <v>2075</v>
      </c>
      <c r="B3343" s="191" t="s">
        <v>2848</v>
      </c>
      <c r="C3343" s="191">
        <v>20</v>
      </c>
      <c r="D3343" s="225" t="s">
        <v>3201</v>
      </c>
      <c r="E3343" s="189"/>
      <c r="F3343" s="209"/>
      <c r="G3343" s="209">
        <v>8</v>
      </c>
      <c r="H3343" s="209">
        <f t="shared" si="219"/>
        <v>8</v>
      </c>
      <c r="I3343" s="189"/>
      <c r="J3343" s="189">
        <f t="shared" si="218"/>
        <v>8</v>
      </c>
      <c r="K3343" s="189">
        <v>13.75</v>
      </c>
      <c r="L3343" s="189">
        <f t="shared" si="220"/>
        <v>110</v>
      </c>
      <c r="M3343" s="189"/>
      <c r="N3343" s="189">
        <f t="shared" si="221"/>
        <v>110</v>
      </c>
    </row>
    <row r="3344" spans="1:14">
      <c r="A3344" s="210" t="s">
        <v>2075</v>
      </c>
      <c r="B3344" s="191" t="s">
        <v>2848</v>
      </c>
      <c r="C3344" s="191">
        <v>20</v>
      </c>
      <c r="D3344" s="225" t="s">
        <v>3202</v>
      </c>
      <c r="E3344" s="189"/>
      <c r="F3344" s="209"/>
      <c r="G3344" s="209">
        <v>2.2</v>
      </c>
      <c r="H3344" s="209">
        <f t="shared" si="219"/>
        <v>2.2</v>
      </c>
      <c r="I3344" s="189"/>
      <c r="J3344" s="189">
        <f t="shared" si="218"/>
        <v>2.2</v>
      </c>
      <c r="K3344" s="189">
        <v>13.75</v>
      </c>
      <c r="L3344" s="189">
        <f t="shared" si="220"/>
        <v>30.25</v>
      </c>
      <c r="M3344" s="189"/>
      <c r="N3344" s="189">
        <f t="shared" si="221"/>
        <v>30.25</v>
      </c>
    </row>
    <row r="3345" spans="1:14">
      <c r="A3345" s="210" t="s">
        <v>2075</v>
      </c>
      <c r="B3345" s="191" t="s">
        <v>2848</v>
      </c>
      <c r="C3345" s="191">
        <v>20</v>
      </c>
      <c r="D3345" s="225" t="s">
        <v>3203</v>
      </c>
      <c r="E3345" s="189"/>
      <c r="F3345" s="209"/>
      <c r="G3345" s="209">
        <v>4.4</v>
      </c>
      <c r="H3345" s="209">
        <f t="shared" si="219"/>
        <v>4.4</v>
      </c>
      <c r="I3345" s="189"/>
      <c r="J3345" s="189">
        <f t="shared" si="218"/>
        <v>4.4</v>
      </c>
      <c r="K3345" s="189">
        <v>13.75</v>
      </c>
      <c r="L3345" s="189">
        <f t="shared" si="220"/>
        <v>60.5</v>
      </c>
      <c r="M3345" s="189"/>
      <c r="N3345" s="189">
        <f t="shared" si="221"/>
        <v>60.5</v>
      </c>
    </row>
    <row r="3346" spans="1:14">
      <c r="A3346" s="210" t="s">
        <v>2075</v>
      </c>
      <c r="B3346" s="191" t="s">
        <v>2848</v>
      </c>
      <c r="C3346" s="191">
        <v>20</v>
      </c>
      <c r="D3346" s="225" t="s">
        <v>3204</v>
      </c>
      <c r="E3346" s="189"/>
      <c r="F3346" s="209"/>
      <c r="G3346" s="209">
        <v>2.2</v>
      </c>
      <c r="H3346" s="209">
        <f t="shared" si="219"/>
        <v>2.2</v>
      </c>
      <c r="I3346" s="189"/>
      <c r="J3346" s="189">
        <f t="shared" si="218"/>
        <v>2.2</v>
      </c>
      <c r="K3346" s="189">
        <v>13.75</v>
      </c>
      <c r="L3346" s="189">
        <f t="shared" si="220"/>
        <v>30.25</v>
      </c>
      <c r="M3346" s="189"/>
      <c r="N3346" s="189">
        <f t="shared" si="221"/>
        <v>30.25</v>
      </c>
    </row>
    <row r="3347" spans="1:14">
      <c r="A3347" s="210" t="s">
        <v>2075</v>
      </c>
      <c r="B3347" s="191" t="s">
        <v>2848</v>
      </c>
      <c r="C3347" s="191">
        <v>20</v>
      </c>
      <c r="D3347" s="225" t="s">
        <v>3205</v>
      </c>
      <c r="E3347" s="189"/>
      <c r="F3347" s="209"/>
      <c r="G3347" s="209">
        <v>5.5</v>
      </c>
      <c r="H3347" s="209">
        <f t="shared" si="219"/>
        <v>5.5</v>
      </c>
      <c r="I3347" s="189"/>
      <c r="J3347" s="189">
        <f t="shared" si="218"/>
        <v>5.5</v>
      </c>
      <c r="K3347" s="189">
        <v>13.75</v>
      </c>
      <c r="L3347" s="189">
        <f t="shared" si="220"/>
        <v>75.63</v>
      </c>
      <c r="M3347" s="189"/>
      <c r="N3347" s="189">
        <f t="shared" si="221"/>
        <v>75.63</v>
      </c>
    </row>
    <row r="3348" spans="1:14">
      <c r="A3348" s="210" t="s">
        <v>2075</v>
      </c>
      <c r="B3348" s="191" t="s">
        <v>2848</v>
      </c>
      <c r="C3348" s="191">
        <v>20</v>
      </c>
      <c r="D3348" s="225" t="s">
        <v>3206</v>
      </c>
      <c r="E3348" s="189"/>
      <c r="F3348" s="209"/>
      <c r="G3348" s="209">
        <v>6.6</v>
      </c>
      <c r="H3348" s="209">
        <f t="shared" si="219"/>
        <v>6.6</v>
      </c>
      <c r="I3348" s="189"/>
      <c r="J3348" s="189">
        <f t="shared" si="218"/>
        <v>6.6</v>
      </c>
      <c r="K3348" s="189">
        <v>13.75</v>
      </c>
      <c r="L3348" s="189">
        <f t="shared" si="220"/>
        <v>90.75</v>
      </c>
      <c r="M3348" s="189"/>
      <c r="N3348" s="189">
        <f t="shared" si="221"/>
        <v>90.75</v>
      </c>
    </row>
    <row r="3349" spans="1:14">
      <c r="A3349" s="210" t="s">
        <v>2075</v>
      </c>
      <c r="B3349" s="191" t="s">
        <v>2848</v>
      </c>
      <c r="C3349" s="191">
        <v>20</v>
      </c>
      <c r="D3349" s="225" t="s">
        <v>3207</v>
      </c>
      <c r="E3349" s="189"/>
      <c r="F3349" s="209"/>
      <c r="G3349" s="209">
        <v>5.5</v>
      </c>
      <c r="H3349" s="209">
        <f t="shared" si="219"/>
        <v>5.5</v>
      </c>
      <c r="I3349" s="189"/>
      <c r="J3349" s="189">
        <f t="shared" si="218"/>
        <v>5.5</v>
      </c>
      <c r="K3349" s="189">
        <v>13.75</v>
      </c>
      <c r="L3349" s="189">
        <f t="shared" si="220"/>
        <v>75.63</v>
      </c>
      <c r="M3349" s="189"/>
      <c r="N3349" s="189">
        <f t="shared" si="221"/>
        <v>75.63</v>
      </c>
    </row>
    <row r="3350" spans="1:14">
      <c r="A3350" s="210" t="s">
        <v>2075</v>
      </c>
      <c r="B3350" s="191" t="s">
        <v>2848</v>
      </c>
      <c r="C3350" s="191">
        <v>20</v>
      </c>
      <c r="D3350" s="225" t="s">
        <v>3208</v>
      </c>
      <c r="E3350" s="189"/>
      <c r="F3350" s="209"/>
      <c r="G3350" s="209">
        <v>2.2</v>
      </c>
      <c r="H3350" s="209">
        <f t="shared" si="219"/>
        <v>2.2</v>
      </c>
      <c r="I3350" s="189"/>
      <c r="J3350" s="189">
        <f t="shared" si="218"/>
        <v>2.2</v>
      </c>
      <c r="K3350" s="189">
        <v>13.75</v>
      </c>
      <c r="L3350" s="189">
        <f t="shared" si="220"/>
        <v>30.25</v>
      </c>
      <c r="M3350" s="189"/>
      <c r="N3350" s="189">
        <f t="shared" si="221"/>
        <v>30.25</v>
      </c>
    </row>
    <row r="3351" spans="1:14">
      <c r="A3351" s="210" t="s">
        <v>2075</v>
      </c>
      <c r="B3351" s="191" t="s">
        <v>2848</v>
      </c>
      <c r="C3351" s="191">
        <v>20</v>
      </c>
      <c r="D3351" s="225" t="s">
        <v>3209</v>
      </c>
      <c r="E3351" s="189"/>
      <c r="F3351" s="209"/>
      <c r="G3351" s="209">
        <v>5.5</v>
      </c>
      <c r="H3351" s="209">
        <f t="shared" si="219"/>
        <v>5.5</v>
      </c>
      <c r="I3351" s="189"/>
      <c r="J3351" s="189">
        <f t="shared" si="218"/>
        <v>5.5</v>
      </c>
      <c r="K3351" s="189">
        <v>13.75</v>
      </c>
      <c r="L3351" s="189">
        <f t="shared" si="220"/>
        <v>75.63</v>
      </c>
      <c r="M3351" s="189"/>
      <c r="N3351" s="189">
        <f t="shared" si="221"/>
        <v>75.63</v>
      </c>
    </row>
    <row r="3352" spans="1:14">
      <c r="A3352" s="210" t="s">
        <v>2075</v>
      </c>
      <c r="B3352" s="191" t="s">
        <v>2848</v>
      </c>
      <c r="C3352" s="191">
        <v>20</v>
      </c>
      <c r="D3352" s="225" t="s">
        <v>3210</v>
      </c>
      <c r="E3352" s="189"/>
      <c r="F3352" s="209"/>
      <c r="G3352" s="209">
        <v>3.3</v>
      </c>
      <c r="H3352" s="209">
        <f t="shared" si="219"/>
        <v>3.3</v>
      </c>
      <c r="I3352" s="189"/>
      <c r="J3352" s="189">
        <f t="shared" si="218"/>
        <v>3.3</v>
      </c>
      <c r="K3352" s="189">
        <v>13.75</v>
      </c>
      <c r="L3352" s="189">
        <f t="shared" si="220"/>
        <v>45.38</v>
      </c>
      <c r="M3352" s="189"/>
      <c r="N3352" s="189">
        <f t="shared" si="221"/>
        <v>45.38</v>
      </c>
    </row>
    <row r="3353" spans="1:14">
      <c r="A3353" s="210" t="s">
        <v>2075</v>
      </c>
      <c r="B3353" s="191" t="s">
        <v>2848</v>
      </c>
      <c r="C3353" s="191">
        <v>20</v>
      </c>
      <c r="D3353" s="225" t="s">
        <v>2160</v>
      </c>
      <c r="E3353" s="189"/>
      <c r="F3353" s="209"/>
      <c r="G3353" s="209">
        <v>5.5</v>
      </c>
      <c r="H3353" s="209">
        <f t="shared" si="219"/>
        <v>5.5</v>
      </c>
      <c r="I3353" s="189"/>
      <c r="J3353" s="189">
        <f t="shared" si="218"/>
        <v>5.5</v>
      </c>
      <c r="K3353" s="189">
        <v>13.75</v>
      </c>
      <c r="L3353" s="189">
        <f t="shared" si="220"/>
        <v>75.63</v>
      </c>
      <c r="M3353" s="189"/>
      <c r="N3353" s="189">
        <f t="shared" si="221"/>
        <v>75.63</v>
      </c>
    </row>
    <row r="3354" spans="1:14">
      <c r="A3354" s="210" t="s">
        <v>2075</v>
      </c>
      <c r="B3354" s="191" t="s">
        <v>2848</v>
      </c>
      <c r="C3354" s="191">
        <v>20</v>
      </c>
      <c r="D3354" s="225" t="s">
        <v>3211</v>
      </c>
      <c r="E3354" s="189"/>
      <c r="F3354" s="209"/>
      <c r="G3354" s="209">
        <v>4.4</v>
      </c>
      <c r="H3354" s="209">
        <f t="shared" si="219"/>
        <v>4.4</v>
      </c>
      <c r="I3354" s="189"/>
      <c r="J3354" s="189">
        <f t="shared" si="218"/>
        <v>4.4</v>
      </c>
      <c r="K3354" s="189">
        <v>13.75</v>
      </c>
      <c r="L3354" s="189">
        <f t="shared" si="220"/>
        <v>60.5</v>
      </c>
      <c r="M3354" s="189"/>
      <c r="N3354" s="189">
        <f t="shared" si="221"/>
        <v>60.5</v>
      </c>
    </row>
    <row r="3355" spans="1:14">
      <c r="A3355" s="210" t="s">
        <v>2075</v>
      </c>
      <c r="B3355" s="229" t="s">
        <v>3212</v>
      </c>
      <c r="C3355" s="191">
        <v>1</v>
      </c>
      <c r="D3355" s="229" t="s">
        <v>3213</v>
      </c>
      <c r="E3355" s="189"/>
      <c r="F3355" s="209"/>
      <c r="G3355" s="216">
        <v>5.87</v>
      </c>
      <c r="H3355" s="209">
        <f t="shared" si="219"/>
        <v>5.87</v>
      </c>
      <c r="I3355" s="189"/>
      <c r="J3355" s="189">
        <f t="shared" si="218"/>
        <v>5.87</v>
      </c>
      <c r="K3355" s="189">
        <v>13.75</v>
      </c>
      <c r="L3355" s="189">
        <f t="shared" si="220"/>
        <v>80.71</v>
      </c>
      <c r="M3355" s="189"/>
      <c r="N3355" s="189">
        <f t="shared" si="221"/>
        <v>80.71</v>
      </c>
    </row>
    <row r="3356" spans="1:14">
      <c r="A3356" s="210" t="s">
        <v>2075</v>
      </c>
      <c r="B3356" s="229" t="s">
        <v>3212</v>
      </c>
      <c r="C3356" s="191">
        <v>1</v>
      </c>
      <c r="D3356" s="229" t="s">
        <v>3214</v>
      </c>
      <c r="E3356" s="189"/>
      <c r="F3356" s="209"/>
      <c r="G3356" s="216">
        <v>3.52</v>
      </c>
      <c r="H3356" s="209">
        <f t="shared" si="219"/>
        <v>3.52</v>
      </c>
      <c r="I3356" s="189"/>
      <c r="J3356" s="189">
        <f t="shared" si="218"/>
        <v>3.52</v>
      </c>
      <c r="K3356" s="189">
        <v>13.75</v>
      </c>
      <c r="L3356" s="189">
        <f t="shared" si="220"/>
        <v>48.4</v>
      </c>
      <c r="M3356" s="189"/>
      <c r="N3356" s="189">
        <f t="shared" si="221"/>
        <v>48.4</v>
      </c>
    </row>
    <row r="3357" spans="1:14">
      <c r="A3357" s="210" t="s">
        <v>2075</v>
      </c>
      <c r="B3357" s="229" t="s">
        <v>3212</v>
      </c>
      <c r="C3357" s="191">
        <v>1</v>
      </c>
      <c r="D3357" s="229" t="s">
        <v>3215</v>
      </c>
      <c r="E3357" s="189"/>
      <c r="F3357" s="209"/>
      <c r="G3357" s="216">
        <v>2.35</v>
      </c>
      <c r="H3357" s="209">
        <f t="shared" si="219"/>
        <v>2.35</v>
      </c>
      <c r="I3357" s="189"/>
      <c r="J3357" s="189">
        <f t="shared" si="218"/>
        <v>2.35</v>
      </c>
      <c r="K3357" s="189">
        <v>13.75</v>
      </c>
      <c r="L3357" s="189">
        <f t="shared" si="220"/>
        <v>32.31</v>
      </c>
      <c r="M3357" s="189"/>
      <c r="N3357" s="189">
        <f t="shared" si="221"/>
        <v>32.31</v>
      </c>
    </row>
    <row r="3358" spans="1:14">
      <c r="A3358" s="210" t="s">
        <v>2075</v>
      </c>
      <c r="B3358" s="229" t="s">
        <v>3212</v>
      </c>
      <c r="C3358" s="191">
        <v>1</v>
      </c>
      <c r="D3358" s="229" t="s">
        <v>3216</v>
      </c>
      <c r="E3358" s="189"/>
      <c r="F3358" s="209"/>
      <c r="G3358" s="216">
        <v>4.69</v>
      </c>
      <c r="H3358" s="209">
        <f t="shared" si="219"/>
        <v>4.69</v>
      </c>
      <c r="I3358" s="189"/>
      <c r="J3358" s="189">
        <f t="shared" si="218"/>
        <v>4.69</v>
      </c>
      <c r="K3358" s="189">
        <v>13.75</v>
      </c>
      <c r="L3358" s="189">
        <f t="shared" si="220"/>
        <v>64.49</v>
      </c>
      <c r="M3358" s="189"/>
      <c r="N3358" s="189">
        <f t="shared" si="221"/>
        <v>64.49</v>
      </c>
    </row>
    <row r="3359" spans="1:14">
      <c r="A3359" s="210" t="s">
        <v>2075</v>
      </c>
      <c r="B3359" s="229" t="s">
        <v>3212</v>
      </c>
      <c r="C3359" s="191">
        <v>1</v>
      </c>
      <c r="D3359" s="229" t="s">
        <v>3217</v>
      </c>
      <c r="E3359" s="189"/>
      <c r="F3359" s="209"/>
      <c r="G3359" s="216">
        <v>5.87</v>
      </c>
      <c r="H3359" s="209">
        <f t="shared" si="219"/>
        <v>5.87</v>
      </c>
      <c r="I3359" s="189"/>
      <c r="J3359" s="189">
        <f t="shared" si="218"/>
        <v>5.87</v>
      </c>
      <c r="K3359" s="189">
        <v>13.75</v>
      </c>
      <c r="L3359" s="189">
        <f t="shared" si="220"/>
        <v>80.71</v>
      </c>
      <c r="M3359" s="189"/>
      <c r="N3359" s="189">
        <f t="shared" si="221"/>
        <v>80.71</v>
      </c>
    </row>
    <row r="3360" spans="1:14">
      <c r="A3360" s="210" t="s">
        <v>2075</v>
      </c>
      <c r="B3360" s="229" t="s">
        <v>3212</v>
      </c>
      <c r="C3360" s="191">
        <v>1</v>
      </c>
      <c r="D3360" s="229" t="s">
        <v>3218</v>
      </c>
      <c r="E3360" s="189"/>
      <c r="F3360" s="209"/>
      <c r="G3360" s="216">
        <v>3.52</v>
      </c>
      <c r="H3360" s="209">
        <f t="shared" si="219"/>
        <v>3.52</v>
      </c>
      <c r="I3360" s="189"/>
      <c r="J3360" s="189">
        <f t="shared" si="218"/>
        <v>3.52</v>
      </c>
      <c r="K3360" s="189">
        <v>13.75</v>
      </c>
      <c r="L3360" s="189">
        <f t="shared" si="220"/>
        <v>48.4</v>
      </c>
      <c r="M3360" s="189"/>
      <c r="N3360" s="189">
        <f t="shared" si="221"/>
        <v>48.4</v>
      </c>
    </row>
    <row r="3361" spans="1:14">
      <c r="A3361" s="210" t="s">
        <v>2075</v>
      </c>
      <c r="B3361" s="229" t="s">
        <v>3212</v>
      </c>
      <c r="C3361" s="191">
        <v>1</v>
      </c>
      <c r="D3361" s="229" t="s">
        <v>3219</v>
      </c>
      <c r="E3361" s="189"/>
      <c r="F3361" s="209"/>
      <c r="G3361" s="216">
        <v>7.04</v>
      </c>
      <c r="H3361" s="209">
        <f t="shared" si="219"/>
        <v>7.04</v>
      </c>
      <c r="I3361" s="189"/>
      <c r="J3361" s="189">
        <f t="shared" si="218"/>
        <v>7.04</v>
      </c>
      <c r="K3361" s="189">
        <v>13.75</v>
      </c>
      <c r="L3361" s="189">
        <f t="shared" si="220"/>
        <v>96.8</v>
      </c>
      <c r="M3361" s="189"/>
      <c r="N3361" s="189">
        <f t="shared" si="221"/>
        <v>96.8</v>
      </c>
    </row>
    <row r="3362" spans="1:14">
      <c r="A3362" s="210" t="s">
        <v>2075</v>
      </c>
      <c r="B3362" s="229" t="s">
        <v>3212</v>
      </c>
      <c r="C3362" s="191">
        <v>1</v>
      </c>
      <c r="D3362" s="229" t="s">
        <v>3220</v>
      </c>
      <c r="E3362" s="189"/>
      <c r="F3362" s="209"/>
      <c r="G3362" s="216">
        <v>7.04</v>
      </c>
      <c r="H3362" s="209">
        <f t="shared" si="219"/>
        <v>7.04</v>
      </c>
      <c r="I3362" s="189"/>
      <c r="J3362" s="189">
        <f t="shared" si="218"/>
        <v>7.04</v>
      </c>
      <c r="K3362" s="189">
        <v>13.75</v>
      </c>
      <c r="L3362" s="189">
        <f t="shared" si="220"/>
        <v>96.8</v>
      </c>
      <c r="M3362" s="189"/>
      <c r="N3362" s="189">
        <f t="shared" si="221"/>
        <v>96.8</v>
      </c>
    </row>
    <row r="3363" spans="1:14">
      <c r="A3363" s="210" t="s">
        <v>2075</v>
      </c>
      <c r="B3363" s="229" t="s">
        <v>3212</v>
      </c>
      <c r="C3363" s="191">
        <v>1</v>
      </c>
      <c r="D3363" s="229" t="s">
        <v>3221</v>
      </c>
      <c r="E3363" s="189"/>
      <c r="F3363" s="209"/>
      <c r="G3363" s="216">
        <v>2.35</v>
      </c>
      <c r="H3363" s="209">
        <f t="shared" si="219"/>
        <v>2.35</v>
      </c>
      <c r="I3363" s="189"/>
      <c r="J3363" s="189">
        <f t="shared" si="218"/>
        <v>2.35</v>
      </c>
      <c r="K3363" s="189">
        <v>13.75</v>
      </c>
      <c r="L3363" s="189">
        <f t="shared" si="220"/>
        <v>32.31</v>
      </c>
      <c r="M3363" s="189"/>
      <c r="N3363" s="189">
        <f t="shared" si="221"/>
        <v>32.31</v>
      </c>
    </row>
    <row r="3364" spans="1:14">
      <c r="A3364" s="210" t="s">
        <v>2075</v>
      </c>
      <c r="B3364" s="229" t="s">
        <v>3212</v>
      </c>
      <c r="C3364" s="191">
        <v>1</v>
      </c>
      <c r="D3364" s="229" t="s">
        <v>3222</v>
      </c>
      <c r="E3364" s="189"/>
      <c r="F3364" s="209"/>
      <c r="G3364" s="216">
        <v>3.52</v>
      </c>
      <c r="H3364" s="209">
        <f t="shared" si="219"/>
        <v>3.52</v>
      </c>
      <c r="I3364" s="189"/>
      <c r="J3364" s="189">
        <f t="shared" si="218"/>
        <v>3.52</v>
      </c>
      <c r="K3364" s="189">
        <v>13.75</v>
      </c>
      <c r="L3364" s="189">
        <f t="shared" si="220"/>
        <v>48.4</v>
      </c>
      <c r="M3364" s="189"/>
      <c r="N3364" s="189">
        <f t="shared" si="221"/>
        <v>48.4</v>
      </c>
    </row>
    <row r="3365" spans="1:14">
      <c r="A3365" s="210" t="s">
        <v>2075</v>
      </c>
      <c r="B3365" s="229" t="s">
        <v>3212</v>
      </c>
      <c r="C3365" s="191">
        <v>1</v>
      </c>
      <c r="D3365" s="229" t="s">
        <v>3223</v>
      </c>
      <c r="E3365" s="189"/>
      <c r="F3365" s="209"/>
      <c r="G3365" s="216">
        <v>3.52</v>
      </c>
      <c r="H3365" s="209">
        <f t="shared" si="219"/>
        <v>3.52</v>
      </c>
      <c r="I3365" s="189"/>
      <c r="J3365" s="189">
        <f t="shared" si="218"/>
        <v>3.52</v>
      </c>
      <c r="K3365" s="189">
        <v>13.75</v>
      </c>
      <c r="L3365" s="189">
        <f t="shared" si="220"/>
        <v>48.4</v>
      </c>
      <c r="M3365" s="189"/>
      <c r="N3365" s="189">
        <f t="shared" si="221"/>
        <v>48.4</v>
      </c>
    </row>
    <row r="3366" spans="1:14">
      <c r="A3366" s="210" t="s">
        <v>2075</v>
      </c>
      <c r="B3366" s="229" t="s">
        <v>3212</v>
      </c>
      <c r="C3366" s="191">
        <v>1</v>
      </c>
      <c r="D3366" s="229" t="s">
        <v>3224</v>
      </c>
      <c r="E3366" s="189"/>
      <c r="F3366" s="209"/>
      <c r="G3366" s="216">
        <v>9.39</v>
      </c>
      <c r="H3366" s="209">
        <f t="shared" si="219"/>
        <v>9.39</v>
      </c>
      <c r="I3366" s="189"/>
      <c r="J3366" s="189">
        <f t="shared" si="218"/>
        <v>9.39</v>
      </c>
      <c r="K3366" s="189">
        <v>13.75</v>
      </c>
      <c r="L3366" s="189">
        <f t="shared" si="220"/>
        <v>129.11</v>
      </c>
      <c r="M3366" s="189"/>
      <c r="N3366" s="189">
        <f t="shared" si="221"/>
        <v>129.11</v>
      </c>
    </row>
    <row r="3367" spans="1:14">
      <c r="A3367" s="210" t="s">
        <v>2075</v>
      </c>
      <c r="B3367" s="229" t="s">
        <v>3212</v>
      </c>
      <c r="C3367" s="191">
        <v>1</v>
      </c>
      <c r="D3367" s="229" t="s">
        <v>3225</v>
      </c>
      <c r="E3367" s="189"/>
      <c r="F3367" s="209"/>
      <c r="G3367" s="216">
        <v>5.87</v>
      </c>
      <c r="H3367" s="209">
        <f t="shared" si="219"/>
        <v>5.87</v>
      </c>
      <c r="I3367" s="189"/>
      <c r="J3367" s="189">
        <f t="shared" si="218"/>
        <v>5.87</v>
      </c>
      <c r="K3367" s="189">
        <v>13.75</v>
      </c>
      <c r="L3367" s="189">
        <f t="shared" si="220"/>
        <v>80.71</v>
      </c>
      <c r="M3367" s="189"/>
      <c r="N3367" s="189">
        <f t="shared" si="221"/>
        <v>80.71</v>
      </c>
    </row>
    <row r="3368" spans="1:14">
      <c r="A3368" s="210" t="s">
        <v>2075</v>
      </c>
      <c r="B3368" s="229" t="s">
        <v>3212</v>
      </c>
      <c r="C3368" s="191">
        <v>1</v>
      </c>
      <c r="D3368" s="229" t="s">
        <v>3226</v>
      </c>
      <c r="E3368" s="189"/>
      <c r="F3368" s="209"/>
      <c r="G3368" s="216">
        <v>4.69</v>
      </c>
      <c r="H3368" s="209">
        <f t="shared" si="219"/>
        <v>4.69</v>
      </c>
      <c r="I3368" s="189"/>
      <c r="J3368" s="189">
        <f t="shared" si="218"/>
        <v>4.69</v>
      </c>
      <c r="K3368" s="189">
        <v>13.75</v>
      </c>
      <c r="L3368" s="189">
        <f t="shared" si="220"/>
        <v>64.49</v>
      </c>
      <c r="M3368" s="189"/>
      <c r="N3368" s="189">
        <f t="shared" si="221"/>
        <v>64.49</v>
      </c>
    </row>
    <row r="3369" spans="1:14">
      <c r="A3369" s="210" t="s">
        <v>2075</v>
      </c>
      <c r="B3369" s="229" t="s">
        <v>3212</v>
      </c>
      <c r="C3369" s="191">
        <v>1</v>
      </c>
      <c r="D3369" s="229" t="s">
        <v>3227</v>
      </c>
      <c r="E3369" s="189"/>
      <c r="F3369" s="209"/>
      <c r="G3369" s="216">
        <v>3.52</v>
      </c>
      <c r="H3369" s="209">
        <f t="shared" si="219"/>
        <v>3.52</v>
      </c>
      <c r="I3369" s="189"/>
      <c r="J3369" s="189">
        <f t="shared" si="218"/>
        <v>3.52</v>
      </c>
      <c r="K3369" s="189">
        <v>13.75</v>
      </c>
      <c r="L3369" s="189">
        <f t="shared" si="220"/>
        <v>48.4</v>
      </c>
      <c r="M3369" s="189"/>
      <c r="N3369" s="189">
        <f t="shared" si="221"/>
        <v>48.4</v>
      </c>
    </row>
    <row r="3370" spans="1:14">
      <c r="A3370" s="210" t="s">
        <v>2075</v>
      </c>
      <c r="B3370" s="229" t="s">
        <v>3212</v>
      </c>
      <c r="C3370" s="191">
        <v>1</v>
      </c>
      <c r="D3370" s="229" t="s">
        <v>3228</v>
      </c>
      <c r="E3370" s="189"/>
      <c r="F3370" s="209"/>
      <c r="G3370" s="216">
        <v>5.87</v>
      </c>
      <c r="H3370" s="209">
        <f t="shared" si="219"/>
        <v>5.87</v>
      </c>
      <c r="I3370" s="189"/>
      <c r="J3370" s="189">
        <f t="shared" si="218"/>
        <v>5.87</v>
      </c>
      <c r="K3370" s="189">
        <v>13.75</v>
      </c>
      <c r="L3370" s="189">
        <f t="shared" si="220"/>
        <v>80.71</v>
      </c>
      <c r="M3370" s="189"/>
      <c r="N3370" s="189">
        <f t="shared" si="221"/>
        <v>80.71</v>
      </c>
    </row>
    <row r="3371" spans="1:14">
      <c r="A3371" s="210" t="s">
        <v>2075</v>
      </c>
      <c r="B3371" s="229" t="s">
        <v>3212</v>
      </c>
      <c r="C3371" s="191">
        <v>1</v>
      </c>
      <c r="D3371" s="229" t="s">
        <v>3229</v>
      </c>
      <c r="E3371" s="189"/>
      <c r="F3371" s="209"/>
      <c r="G3371" s="216">
        <v>4.69</v>
      </c>
      <c r="H3371" s="209">
        <f t="shared" si="219"/>
        <v>4.69</v>
      </c>
      <c r="I3371" s="189"/>
      <c r="J3371" s="189">
        <f t="shared" si="218"/>
        <v>4.69</v>
      </c>
      <c r="K3371" s="189">
        <v>13.75</v>
      </c>
      <c r="L3371" s="189">
        <f t="shared" si="220"/>
        <v>64.49</v>
      </c>
      <c r="M3371" s="189"/>
      <c r="N3371" s="189">
        <f t="shared" si="221"/>
        <v>64.49</v>
      </c>
    </row>
    <row r="3372" spans="1:14">
      <c r="A3372" s="210" t="s">
        <v>2075</v>
      </c>
      <c r="B3372" s="229" t="s">
        <v>3212</v>
      </c>
      <c r="C3372" s="191">
        <v>1</v>
      </c>
      <c r="D3372" s="229" t="s">
        <v>3230</v>
      </c>
      <c r="E3372" s="189"/>
      <c r="F3372" s="209"/>
      <c r="G3372" s="216">
        <v>7.04</v>
      </c>
      <c r="H3372" s="209">
        <f t="shared" si="219"/>
        <v>7.04</v>
      </c>
      <c r="I3372" s="189"/>
      <c r="J3372" s="189">
        <f t="shared" ref="J3372:J3435" si="222">H3372-I3372</f>
        <v>7.04</v>
      </c>
      <c r="K3372" s="189">
        <v>13.75</v>
      </c>
      <c r="L3372" s="189">
        <f t="shared" si="220"/>
        <v>96.8</v>
      </c>
      <c r="M3372" s="189"/>
      <c r="N3372" s="189">
        <f t="shared" si="221"/>
        <v>96.8</v>
      </c>
    </row>
    <row r="3373" spans="1:14">
      <c r="A3373" s="210" t="s">
        <v>2075</v>
      </c>
      <c r="B3373" s="229" t="s">
        <v>3212</v>
      </c>
      <c r="C3373" s="191">
        <v>1</v>
      </c>
      <c r="D3373" s="229" t="s">
        <v>3231</v>
      </c>
      <c r="E3373" s="189"/>
      <c r="F3373" s="209"/>
      <c r="G3373" s="216">
        <v>11.73</v>
      </c>
      <c r="H3373" s="209">
        <f t="shared" ref="H3373:H3436" si="223">SUBTOTAL(9,E3373:G3373)</f>
        <v>11.73</v>
      </c>
      <c r="I3373" s="189"/>
      <c r="J3373" s="189">
        <f t="shared" si="222"/>
        <v>11.73</v>
      </c>
      <c r="K3373" s="189">
        <v>13.75</v>
      </c>
      <c r="L3373" s="189">
        <f t="shared" ref="L3373:L3436" si="224">ROUND(H3373*K3373,2)</f>
        <v>161.29</v>
      </c>
      <c r="M3373" s="189"/>
      <c r="N3373" s="189">
        <f t="shared" ref="N3373:N3436" si="225">L3373-M3373</f>
        <v>161.29</v>
      </c>
    </row>
    <row r="3374" spans="1:14">
      <c r="A3374" s="210" t="s">
        <v>2075</v>
      </c>
      <c r="B3374" s="229" t="s">
        <v>3212</v>
      </c>
      <c r="C3374" s="191">
        <v>1</v>
      </c>
      <c r="D3374" s="229" t="s">
        <v>3232</v>
      </c>
      <c r="E3374" s="189"/>
      <c r="F3374" s="209"/>
      <c r="G3374" s="216">
        <v>4.69</v>
      </c>
      <c r="H3374" s="209">
        <f t="shared" si="223"/>
        <v>4.69</v>
      </c>
      <c r="I3374" s="189"/>
      <c r="J3374" s="189">
        <f t="shared" si="222"/>
        <v>4.69</v>
      </c>
      <c r="K3374" s="189">
        <v>13.75</v>
      </c>
      <c r="L3374" s="189">
        <f t="shared" si="224"/>
        <v>64.49</v>
      </c>
      <c r="M3374" s="189"/>
      <c r="N3374" s="189">
        <f t="shared" si="225"/>
        <v>64.49</v>
      </c>
    </row>
    <row r="3375" spans="1:14">
      <c r="A3375" s="229" t="s">
        <v>2075</v>
      </c>
      <c r="B3375" s="229" t="s">
        <v>3212</v>
      </c>
      <c r="C3375" s="191">
        <v>1</v>
      </c>
      <c r="D3375" s="229" t="s">
        <v>3233</v>
      </c>
      <c r="E3375" s="189"/>
      <c r="F3375" s="209"/>
      <c r="G3375" s="216">
        <v>3.52</v>
      </c>
      <c r="H3375" s="209">
        <f t="shared" si="223"/>
        <v>3.52</v>
      </c>
      <c r="I3375" s="189"/>
      <c r="J3375" s="189">
        <f t="shared" si="222"/>
        <v>3.52</v>
      </c>
      <c r="K3375" s="189">
        <v>13.75</v>
      </c>
      <c r="L3375" s="189">
        <f t="shared" si="224"/>
        <v>48.4</v>
      </c>
      <c r="M3375" s="189"/>
      <c r="N3375" s="189">
        <f t="shared" si="225"/>
        <v>48.4</v>
      </c>
    </row>
    <row r="3376" spans="1:14">
      <c r="A3376" s="229" t="s">
        <v>2075</v>
      </c>
      <c r="B3376" s="229" t="s">
        <v>3212</v>
      </c>
      <c r="C3376" s="191">
        <v>1</v>
      </c>
      <c r="D3376" s="229" t="s">
        <v>3234</v>
      </c>
      <c r="E3376" s="189"/>
      <c r="F3376" s="209"/>
      <c r="G3376" s="216">
        <v>3.52</v>
      </c>
      <c r="H3376" s="209">
        <f t="shared" si="223"/>
        <v>3.52</v>
      </c>
      <c r="I3376" s="189"/>
      <c r="J3376" s="189">
        <f t="shared" si="222"/>
        <v>3.52</v>
      </c>
      <c r="K3376" s="189">
        <v>13.75</v>
      </c>
      <c r="L3376" s="189">
        <f t="shared" si="224"/>
        <v>48.4</v>
      </c>
      <c r="M3376" s="189"/>
      <c r="N3376" s="189">
        <f t="shared" si="225"/>
        <v>48.4</v>
      </c>
    </row>
    <row r="3377" spans="1:14">
      <c r="A3377" s="229" t="s">
        <v>2075</v>
      </c>
      <c r="B3377" s="229" t="s">
        <v>3212</v>
      </c>
      <c r="C3377" s="191">
        <v>1</v>
      </c>
      <c r="D3377" s="229" t="s">
        <v>3235</v>
      </c>
      <c r="E3377" s="189"/>
      <c r="F3377" s="209"/>
      <c r="G3377" s="216">
        <v>3.52</v>
      </c>
      <c r="H3377" s="209">
        <f t="shared" si="223"/>
        <v>3.52</v>
      </c>
      <c r="I3377" s="189"/>
      <c r="J3377" s="189">
        <f t="shared" si="222"/>
        <v>3.52</v>
      </c>
      <c r="K3377" s="189">
        <v>13.75</v>
      </c>
      <c r="L3377" s="189">
        <f t="shared" si="224"/>
        <v>48.4</v>
      </c>
      <c r="M3377" s="189"/>
      <c r="N3377" s="189">
        <f t="shared" si="225"/>
        <v>48.4</v>
      </c>
    </row>
    <row r="3378" spans="1:14">
      <c r="A3378" s="229" t="s">
        <v>2075</v>
      </c>
      <c r="B3378" s="229" t="s">
        <v>3212</v>
      </c>
      <c r="C3378" s="191">
        <v>1</v>
      </c>
      <c r="D3378" s="229" t="s">
        <v>3236</v>
      </c>
      <c r="E3378" s="189"/>
      <c r="F3378" s="209"/>
      <c r="G3378" s="216">
        <v>4.69</v>
      </c>
      <c r="H3378" s="209">
        <f t="shared" si="223"/>
        <v>4.69</v>
      </c>
      <c r="I3378" s="189"/>
      <c r="J3378" s="189">
        <f t="shared" si="222"/>
        <v>4.69</v>
      </c>
      <c r="K3378" s="189">
        <v>13.75</v>
      </c>
      <c r="L3378" s="189">
        <f t="shared" si="224"/>
        <v>64.49</v>
      </c>
      <c r="M3378" s="189"/>
      <c r="N3378" s="189">
        <f t="shared" si="225"/>
        <v>64.49</v>
      </c>
    </row>
    <row r="3379" spans="1:14">
      <c r="A3379" s="229" t="s">
        <v>2075</v>
      </c>
      <c r="B3379" s="229" t="s">
        <v>3212</v>
      </c>
      <c r="C3379" s="191">
        <v>1</v>
      </c>
      <c r="D3379" s="229" t="s">
        <v>3237</v>
      </c>
      <c r="E3379" s="189"/>
      <c r="F3379" s="209"/>
      <c r="G3379" s="216">
        <v>4.69</v>
      </c>
      <c r="H3379" s="209">
        <f t="shared" si="223"/>
        <v>4.69</v>
      </c>
      <c r="I3379" s="189"/>
      <c r="J3379" s="189">
        <f t="shared" si="222"/>
        <v>4.69</v>
      </c>
      <c r="K3379" s="189">
        <v>13.75</v>
      </c>
      <c r="L3379" s="189">
        <f t="shared" si="224"/>
        <v>64.49</v>
      </c>
      <c r="M3379" s="189"/>
      <c r="N3379" s="189">
        <f t="shared" si="225"/>
        <v>64.49</v>
      </c>
    </row>
    <row r="3380" spans="1:14">
      <c r="A3380" s="229" t="s">
        <v>2075</v>
      </c>
      <c r="B3380" s="229" t="s">
        <v>3212</v>
      </c>
      <c r="C3380" s="191">
        <v>1</v>
      </c>
      <c r="D3380" s="229" t="s">
        <v>3238</v>
      </c>
      <c r="E3380" s="189"/>
      <c r="F3380" s="209"/>
      <c r="G3380" s="216">
        <v>3.52</v>
      </c>
      <c r="H3380" s="209">
        <f t="shared" si="223"/>
        <v>3.52</v>
      </c>
      <c r="I3380" s="189"/>
      <c r="J3380" s="189">
        <f t="shared" si="222"/>
        <v>3.52</v>
      </c>
      <c r="K3380" s="189">
        <v>13.75</v>
      </c>
      <c r="L3380" s="189">
        <f t="shared" si="224"/>
        <v>48.4</v>
      </c>
      <c r="M3380" s="189"/>
      <c r="N3380" s="189">
        <f t="shared" si="225"/>
        <v>48.4</v>
      </c>
    </row>
    <row r="3381" spans="1:14">
      <c r="A3381" s="229" t="s">
        <v>2075</v>
      </c>
      <c r="B3381" s="229" t="s">
        <v>3212</v>
      </c>
      <c r="C3381" s="191">
        <v>1</v>
      </c>
      <c r="D3381" s="229" t="s">
        <v>3239</v>
      </c>
      <c r="E3381" s="189"/>
      <c r="F3381" s="209"/>
      <c r="G3381" s="216">
        <v>4.69</v>
      </c>
      <c r="H3381" s="209">
        <f t="shared" si="223"/>
        <v>4.69</v>
      </c>
      <c r="I3381" s="189"/>
      <c r="J3381" s="189">
        <f t="shared" si="222"/>
        <v>4.69</v>
      </c>
      <c r="K3381" s="189">
        <v>13.75</v>
      </c>
      <c r="L3381" s="189">
        <f t="shared" si="224"/>
        <v>64.49</v>
      </c>
      <c r="M3381" s="189"/>
      <c r="N3381" s="189">
        <f t="shared" si="225"/>
        <v>64.49</v>
      </c>
    </row>
    <row r="3382" spans="1:14">
      <c r="A3382" s="229" t="s">
        <v>2075</v>
      </c>
      <c r="B3382" s="229" t="s">
        <v>3212</v>
      </c>
      <c r="C3382" s="191">
        <v>1</v>
      </c>
      <c r="D3382" s="229" t="s">
        <v>3240</v>
      </c>
      <c r="E3382" s="189"/>
      <c r="F3382" s="209"/>
      <c r="G3382" s="216">
        <v>4.69</v>
      </c>
      <c r="H3382" s="209">
        <f t="shared" si="223"/>
        <v>4.69</v>
      </c>
      <c r="I3382" s="189"/>
      <c r="J3382" s="189">
        <f t="shared" si="222"/>
        <v>4.69</v>
      </c>
      <c r="K3382" s="189">
        <v>13.75</v>
      </c>
      <c r="L3382" s="189">
        <f t="shared" si="224"/>
        <v>64.49</v>
      </c>
      <c r="M3382" s="189"/>
      <c r="N3382" s="189">
        <f t="shared" si="225"/>
        <v>64.49</v>
      </c>
    </row>
    <row r="3383" spans="1:14">
      <c r="A3383" s="229" t="s">
        <v>2075</v>
      </c>
      <c r="B3383" s="229" t="s">
        <v>3212</v>
      </c>
      <c r="C3383" s="191">
        <v>1</v>
      </c>
      <c r="D3383" s="229" t="s">
        <v>3241</v>
      </c>
      <c r="E3383" s="189"/>
      <c r="F3383" s="209"/>
      <c r="G3383" s="216">
        <v>14.08</v>
      </c>
      <c r="H3383" s="209">
        <f t="shared" si="223"/>
        <v>14.08</v>
      </c>
      <c r="I3383" s="189"/>
      <c r="J3383" s="189">
        <f t="shared" si="222"/>
        <v>14.08</v>
      </c>
      <c r="K3383" s="189">
        <v>13.75</v>
      </c>
      <c r="L3383" s="189">
        <f t="shared" si="224"/>
        <v>193.6</v>
      </c>
      <c r="M3383" s="189"/>
      <c r="N3383" s="189">
        <f t="shared" si="225"/>
        <v>193.6</v>
      </c>
    </row>
    <row r="3384" spans="1:14">
      <c r="A3384" s="229" t="s">
        <v>2075</v>
      </c>
      <c r="B3384" s="229" t="s">
        <v>3212</v>
      </c>
      <c r="C3384" s="191">
        <v>1</v>
      </c>
      <c r="D3384" s="229" t="s">
        <v>3242</v>
      </c>
      <c r="E3384" s="189"/>
      <c r="F3384" s="209"/>
      <c r="G3384" s="216">
        <v>2.35</v>
      </c>
      <c r="H3384" s="209">
        <f t="shared" si="223"/>
        <v>2.35</v>
      </c>
      <c r="I3384" s="189"/>
      <c r="J3384" s="189">
        <f t="shared" si="222"/>
        <v>2.35</v>
      </c>
      <c r="K3384" s="189">
        <v>13.75</v>
      </c>
      <c r="L3384" s="189">
        <f t="shared" si="224"/>
        <v>32.31</v>
      </c>
      <c r="M3384" s="189"/>
      <c r="N3384" s="189">
        <f t="shared" si="225"/>
        <v>32.31</v>
      </c>
    </row>
    <row r="3385" spans="1:14">
      <c r="A3385" s="229" t="s">
        <v>2075</v>
      </c>
      <c r="B3385" s="229" t="s">
        <v>3212</v>
      </c>
      <c r="C3385" s="191">
        <v>1</v>
      </c>
      <c r="D3385" s="229" t="s">
        <v>3243</v>
      </c>
      <c r="E3385" s="189"/>
      <c r="F3385" s="209"/>
      <c r="G3385" s="216">
        <v>5.87</v>
      </c>
      <c r="H3385" s="209">
        <f t="shared" si="223"/>
        <v>5.87</v>
      </c>
      <c r="I3385" s="189"/>
      <c r="J3385" s="189">
        <f t="shared" si="222"/>
        <v>5.87</v>
      </c>
      <c r="K3385" s="189">
        <v>13.75</v>
      </c>
      <c r="L3385" s="189">
        <f t="shared" si="224"/>
        <v>80.71</v>
      </c>
      <c r="M3385" s="189"/>
      <c r="N3385" s="189">
        <f t="shared" si="225"/>
        <v>80.71</v>
      </c>
    </row>
    <row r="3386" spans="1:14">
      <c r="A3386" s="229" t="s">
        <v>2075</v>
      </c>
      <c r="B3386" s="229" t="s">
        <v>3212</v>
      </c>
      <c r="C3386" s="191">
        <v>1</v>
      </c>
      <c r="D3386" s="229" t="s">
        <v>3244</v>
      </c>
      <c r="E3386" s="189"/>
      <c r="F3386" s="209"/>
      <c r="G3386" s="216">
        <v>3.52</v>
      </c>
      <c r="H3386" s="209">
        <f t="shared" si="223"/>
        <v>3.52</v>
      </c>
      <c r="I3386" s="189"/>
      <c r="J3386" s="189">
        <f t="shared" si="222"/>
        <v>3.52</v>
      </c>
      <c r="K3386" s="189">
        <v>13.75</v>
      </c>
      <c r="L3386" s="189">
        <f t="shared" si="224"/>
        <v>48.4</v>
      </c>
      <c r="M3386" s="189"/>
      <c r="N3386" s="189">
        <f t="shared" si="225"/>
        <v>48.4</v>
      </c>
    </row>
    <row r="3387" spans="1:14">
      <c r="A3387" s="229" t="s">
        <v>2075</v>
      </c>
      <c r="B3387" s="229" t="s">
        <v>3212</v>
      </c>
      <c r="C3387" s="191">
        <v>1</v>
      </c>
      <c r="D3387" s="229" t="s">
        <v>3245</v>
      </c>
      <c r="E3387" s="189"/>
      <c r="F3387" s="209"/>
      <c r="G3387" s="216">
        <v>5.87</v>
      </c>
      <c r="H3387" s="209">
        <f t="shared" si="223"/>
        <v>5.87</v>
      </c>
      <c r="I3387" s="189"/>
      <c r="J3387" s="189">
        <f t="shared" si="222"/>
        <v>5.87</v>
      </c>
      <c r="K3387" s="189">
        <v>13.75</v>
      </c>
      <c r="L3387" s="189">
        <f t="shared" si="224"/>
        <v>80.71</v>
      </c>
      <c r="M3387" s="189"/>
      <c r="N3387" s="189">
        <f t="shared" si="225"/>
        <v>80.71</v>
      </c>
    </row>
    <row r="3388" spans="1:14">
      <c r="A3388" s="229" t="s">
        <v>2075</v>
      </c>
      <c r="B3388" s="229" t="s">
        <v>3212</v>
      </c>
      <c r="C3388" s="191">
        <v>1</v>
      </c>
      <c r="D3388" s="229" t="s">
        <v>3246</v>
      </c>
      <c r="E3388" s="189"/>
      <c r="F3388" s="209"/>
      <c r="G3388" s="216">
        <v>4.69</v>
      </c>
      <c r="H3388" s="209">
        <f t="shared" si="223"/>
        <v>4.69</v>
      </c>
      <c r="I3388" s="189"/>
      <c r="J3388" s="189">
        <f t="shared" si="222"/>
        <v>4.69</v>
      </c>
      <c r="K3388" s="189">
        <v>13.75</v>
      </c>
      <c r="L3388" s="189">
        <f t="shared" si="224"/>
        <v>64.49</v>
      </c>
      <c r="M3388" s="189"/>
      <c r="N3388" s="189">
        <f t="shared" si="225"/>
        <v>64.49</v>
      </c>
    </row>
    <row r="3389" spans="1:14">
      <c r="A3389" s="229" t="s">
        <v>2075</v>
      </c>
      <c r="B3389" s="229" t="s">
        <v>3212</v>
      </c>
      <c r="C3389" s="191">
        <v>1</v>
      </c>
      <c r="D3389" s="229" t="s">
        <v>3247</v>
      </c>
      <c r="E3389" s="189"/>
      <c r="F3389" s="209"/>
      <c r="G3389" s="216">
        <v>3.52</v>
      </c>
      <c r="H3389" s="209">
        <f t="shared" si="223"/>
        <v>3.52</v>
      </c>
      <c r="I3389" s="189"/>
      <c r="J3389" s="189">
        <f t="shared" si="222"/>
        <v>3.52</v>
      </c>
      <c r="K3389" s="189">
        <v>13.75</v>
      </c>
      <c r="L3389" s="189">
        <f t="shared" si="224"/>
        <v>48.4</v>
      </c>
      <c r="M3389" s="189"/>
      <c r="N3389" s="189">
        <f t="shared" si="225"/>
        <v>48.4</v>
      </c>
    </row>
    <row r="3390" spans="1:14">
      <c r="A3390" s="229" t="s">
        <v>2075</v>
      </c>
      <c r="B3390" s="229" t="s">
        <v>3212</v>
      </c>
      <c r="C3390" s="191">
        <v>1</v>
      </c>
      <c r="D3390" s="229" t="s">
        <v>3248</v>
      </c>
      <c r="E3390" s="189"/>
      <c r="F3390" s="209"/>
      <c r="G3390" s="216">
        <v>10.56</v>
      </c>
      <c r="H3390" s="209">
        <f t="shared" si="223"/>
        <v>10.56</v>
      </c>
      <c r="I3390" s="189"/>
      <c r="J3390" s="189">
        <f t="shared" si="222"/>
        <v>10.56</v>
      </c>
      <c r="K3390" s="189">
        <v>13.75</v>
      </c>
      <c r="L3390" s="189">
        <f t="shared" si="224"/>
        <v>145.2</v>
      </c>
      <c r="M3390" s="189"/>
      <c r="N3390" s="189">
        <f t="shared" si="225"/>
        <v>145.2</v>
      </c>
    </row>
    <row r="3391" spans="1:14">
      <c r="A3391" s="229" t="s">
        <v>2075</v>
      </c>
      <c r="B3391" s="229" t="s">
        <v>3212</v>
      </c>
      <c r="C3391" s="191">
        <v>1</v>
      </c>
      <c r="D3391" s="229" t="s">
        <v>3249</v>
      </c>
      <c r="E3391" s="189"/>
      <c r="F3391" s="209"/>
      <c r="G3391" s="216">
        <v>5.87</v>
      </c>
      <c r="H3391" s="209">
        <f t="shared" si="223"/>
        <v>5.87</v>
      </c>
      <c r="I3391" s="189"/>
      <c r="J3391" s="189">
        <f t="shared" si="222"/>
        <v>5.87</v>
      </c>
      <c r="K3391" s="189">
        <v>13.75</v>
      </c>
      <c r="L3391" s="189">
        <f t="shared" si="224"/>
        <v>80.71</v>
      </c>
      <c r="M3391" s="189"/>
      <c r="N3391" s="189">
        <f t="shared" si="225"/>
        <v>80.71</v>
      </c>
    </row>
    <row r="3392" spans="1:14">
      <c r="A3392" s="229" t="s">
        <v>2075</v>
      </c>
      <c r="B3392" s="229" t="s">
        <v>3212</v>
      </c>
      <c r="C3392" s="191">
        <v>1</v>
      </c>
      <c r="D3392" s="229" t="s">
        <v>3250</v>
      </c>
      <c r="E3392" s="189"/>
      <c r="F3392" s="209"/>
      <c r="G3392" s="216">
        <v>7.04</v>
      </c>
      <c r="H3392" s="209">
        <f t="shared" si="223"/>
        <v>7.04</v>
      </c>
      <c r="I3392" s="189"/>
      <c r="J3392" s="189">
        <f t="shared" si="222"/>
        <v>7.04</v>
      </c>
      <c r="K3392" s="189">
        <v>13.75</v>
      </c>
      <c r="L3392" s="189">
        <f t="shared" si="224"/>
        <v>96.8</v>
      </c>
      <c r="M3392" s="189"/>
      <c r="N3392" s="189">
        <f t="shared" si="225"/>
        <v>96.8</v>
      </c>
    </row>
    <row r="3393" spans="1:14">
      <c r="A3393" s="229" t="s">
        <v>2075</v>
      </c>
      <c r="B3393" s="229" t="s">
        <v>3212</v>
      </c>
      <c r="C3393" s="191">
        <v>1</v>
      </c>
      <c r="D3393" s="229" t="s">
        <v>3251</v>
      </c>
      <c r="E3393" s="189"/>
      <c r="F3393" s="209"/>
      <c r="G3393" s="216">
        <v>3.52</v>
      </c>
      <c r="H3393" s="209">
        <f t="shared" si="223"/>
        <v>3.52</v>
      </c>
      <c r="I3393" s="189"/>
      <c r="J3393" s="189">
        <f t="shared" si="222"/>
        <v>3.52</v>
      </c>
      <c r="K3393" s="189">
        <v>13.75</v>
      </c>
      <c r="L3393" s="189">
        <f t="shared" si="224"/>
        <v>48.4</v>
      </c>
      <c r="M3393" s="189"/>
      <c r="N3393" s="189">
        <f t="shared" si="225"/>
        <v>48.4</v>
      </c>
    </row>
    <row r="3394" spans="1:14">
      <c r="A3394" s="229" t="s">
        <v>2075</v>
      </c>
      <c r="B3394" s="229" t="s">
        <v>3212</v>
      </c>
      <c r="C3394" s="191">
        <v>1</v>
      </c>
      <c r="D3394" s="229" t="s">
        <v>3252</v>
      </c>
      <c r="E3394" s="189"/>
      <c r="F3394" s="209"/>
      <c r="G3394" s="216">
        <v>8.21</v>
      </c>
      <c r="H3394" s="209">
        <f t="shared" si="223"/>
        <v>8.21</v>
      </c>
      <c r="I3394" s="189"/>
      <c r="J3394" s="189">
        <f t="shared" si="222"/>
        <v>8.21</v>
      </c>
      <c r="K3394" s="189">
        <v>13.75</v>
      </c>
      <c r="L3394" s="189">
        <f t="shared" si="224"/>
        <v>112.89</v>
      </c>
      <c r="M3394" s="189"/>
      <c r="N3394" s="189">
        <f t="shared" si="225"/>
        <v>112.89</v>
      </c>
    </row>
    <row r="3395" spans="1:14">
      <c r="A3395" s="229" t="s">
        <v>2075</v>
      </c>
      <c r="B3395" s="229" t="s">
        <v>3212</v>
      </c>
      <c r="C3395" s="191">
        <v>1</v>
      </c>
      <c r="D3395" s="229" t="s">
        <v>3253</v>
      </c>
      <c r="E3395" s="189"/>
      <c r="F3395" s="209"/>
      <c r="G3395" s="216">
        <v>3.52</v>
      </c>
      <c r="H3395" s="209">
        <f t="shared" si="223"/>
        <v>3.52</v>
      </c>
      <c r="I3395" s="189"/>
      <c r="J3395" s="189">
        <f t="shared" si="222"/>
        <v>3.52</v>
      </c>
      <c r="K3395" s="189">
        <v>13.75</v>
      </c>
      <c r="L3395" s="189">
        <f t="shared" si="224"/>
        <v>48.4</v>
      </c>
      <c r="M3395" s="189"/>
      <c r="N3395" s="189">
        <f t="shared" si="225"/>
        <v>48.4</v>
      </c>
    </row>
    <row r="3396" spans="1:14">
      <c r="A3396" s="229" t="s">
        <v>2075</v>
      </c>
      <c r="B3396" s="229" t="s">
        <v>3212</v>
      </c>
      <c r="C3396" s="191">
        <v>1</v>
      </c>
      <c r="D3396" s="229" t="s">
        <v>3254</v>
      </c>
      <c r="E3396" s="189"/>
      <c r="F3396" s="209"/>
      <c r="G3396" s="216">
        <v>3.52</v>
      </c>
      <c r="H3396" s="209">
        <f t="shared" si="223"/>
        <v>3.52</v>
      </c>
      <c r="I3396" s="189"/>
      <c r="J3396" s="189">
        <f t="shared" si="222"/>
        <v>3.52</v>
      </c>
      <c r="K3396" s="189">
        <v>13.75</v>
      </c>
      <c r="L3396" s="189">
        <f t="shared" si="224"/>
        <v>48.4</v>
      </c>
      <c r="M3396" s="189"/>
      <c r="N3396" s="189">
        <f t="shared" si="225"/>
        <v>48.4</v>
      </c>
    </row>
    <row r="3397" spans="1:14">
      <c r="A3397" s="229" t="s">
        <v>2075</v>
      </c>
      <c r="B3397" s="229" t="s">
        <v>3212</v>
      </c>
      <c r="C3397" s="191">
        <v>1</v>
      </c>
      <c r="D3397" s="229" t="s">
        <v>3255</v>
      </c>
      <c r="E3397" s="189"/>
      <c r="F3397" s="209"/>
      <c r="G3397" s="216">
        <v>4.71</v>
      </c>
      <c r="H3397" s="209">
        <f t="shared" si="223"/>
        <v>4.71</v>
      </c>
      <c r="I3397" s="189"/>
      <c r="J3397" s="189">
        <f t="shared" si="222"/>
        <v>4.71</v>
      </c>
      <c r="K3397" s="189">
        <v>13.75</v>
      </c>
      <c r="L3397" s="189">
        <f t="shared" si="224"/>
        <v>64.76</v>
      </c>
      <c r="M3397" s="189"/>
      <c r="N3397" s="189">
        <f t="shared" si="225"/>
        <v>64.76</v>
      </c>
    </row>
    <row r="3398" spans="1:14">
      <c r="A3398" s="229" t="s">
        <v>2075</v>
      </c>
      <c r="B3398" s="229" t="s">
        <v>3212</v>
      </c>
      <c r="C3398" s="191">
        <v>1</v>
      </c>
      <c r="D3398" s="229" t="s">
        <v>3256</v>
      </c>
      <c r="E3398" s="189"/>
      <c r="F3398" s="209"/>
      <c r="G3398" s="216">
        <v>10.56</v>
      </c>
      <c r="H3398" s="209">
        <f t="shared" si="223"/>
        <v>10.56</v>
      </c>
      <c r="I3398" s="189"/>
      <c r="J3398" s="189">
        <f t="shared" si="222"/>
        <v>10.56</v>
      </c>
      <c r="K3398" s="189">
        <v>13.75</v>
      </c>
      <c r="L3398" s="189">
        <f t="shared" si="224"/>
        <v>145.2</v>
      </c>
      <c r="M3398" s="189"/>
      <c r="N3398" s="189">
        <f t="shared" si="225"/>
        <v>145.2</v>
      </c>
    </row>
    <row r="3399" spans="1:14">
      <c r="A3399" s="229" t="s">
        <v>2075</v>
      </c>
      <c r="B3399" s="229" t="s">
        <v>3212</v>
      </c>
      <c r="C3399" s="191">
        <v>1</v>
      </c>
      <c r="D3399" s="229" t="s">
        <v>3257</v>
      </c>
      <c r="E3399" s="189"/>
      <c r="F3399" s="209"/>
      <c r="G3399" s="216">
        <v>7.04</v>
      </c>
      <c r="H3399" s="209">
        <f t="shared" si="223"/>
        <v>7.04</v>
      </c>
      <c r="I3399" s="189"/>
      <c r="J3399" s="189">
        <f t="shared" si="222"/>
        <v>7.04</v>
      </c>
      <c r="K3399" s="189">
        <v>13.75</v>
      </c>
      <c r="L3399" s="189">
        <f t="shared" si="224"/>
        <v>96.8</v>
      </c>
      <c r="M3399" s="189"/>
      <c r="N3399" s="189">
        <f t="shared" si="225"/>
        <v>96.8</v>
      </c>
    </row>
    <row r="3400" spans="1:14">
      <c r="A3400" s="229" t="s">
        <v>2075</v>
      </c>
      <c r="B3400" s="229" t="s">
        <v>3212</v>
      </c>
      <c r="C3400" s="191">
        <v>1</v>
      </c>
      <c r="D3400" s="229" t="s">
        <v>3258</v>
      </c>
      <c r="E3400" s="189"/>
      <c r="F3400" s="209"/>
      <c r="G3400" s="216">
        <v>4.69</v>
      </c>
      <c r="H3400" s="209">
        <f t="shared" si="223"/>
        <v>4.69</v>
      </c>
      <c r="I3400" s="189"/>
      <c r="J3400" s="189">
        <f t="shared" si="222"/>
        <v>4.69</v>
      </c>
      <c r="K3400" s="189">
        <v>13.75</v>
      </c>
      <c r="L3400" s="189">
        <f t="shared" si="224"/>
        <v>64.49</v>
      </c>
      <c r="M3400" s="189"/>
      <c r="N3400" s="189">
        <f t="shared" si="225"/>
        <v>64.49</v>
      </c>
    </row>
    <row r="3401" spans="1:14">
      <c r="A3401" s="229" t="s">
        <v>2075</v>
      </c>
      <c r="B3401" s="229" t="s">
        <v>3212</v>
      </c>
      <c r="C3401" s="191">
        <v>1</v>
      </c>
      <c r="D3401" s="229" t="s">
        <v>3259</v>
      </c>
      <c r="E3401" s="189"/>
      <c r="F3401" s="209"/>
      <c r="G3401" s="216">
        <v>5.87</v>
      </c>
      <c r="H3401" s="209">
        <f t="shared" si="223"/>
        <v>5.87</v>
      </c>
      <c r="I3401" s="189"/>
      <c r="J3401" s="189">
        <f t="shared" si="222"/>
        <v>5.87</v>
      </c>
      <c r="K3401" s="189">
        <v>13.75</v>
      </c>
      <c r="L3401" s="189">
        <f t="shared" si="224"/>
        <v>80.71</v>
      </c>
      <c r="M3401" s="189"/>
      <c r="N3401" s="189">
        <f t="shared" si="225"/>
        <v>80.71</v>
      </c>
    </row>
    <row r="3402" spans="1:14">
      <c r="A3402" s="229" t="s">
        <v>2075</v>
      </c>
      <c r="B3402" s="229" t="s">
        <v>3212</v>
      </c>
      <c r="C3402" s="191">
        <v>1</v>
      </c>
      <c r="D3402" s="229" t="s">
        <v>3260</v>
      </c>
      <c r="E3402" s="189"/>
      <c r="F3402" s="209"/>
      <c r="G3402" s="216">
        <v>5.87</v>
      </c>
      <c r="H3402" s="209">
        <f t="shared" si="223"/>
        <v>5.87</v>
      </c>
      <c r="I3402" s="189"/>
      <c r="J3402" s="189">
        <f t="shared" si="222"/>
        <v>5.87</v>
      </c>
      <c r="K3402" s="189">
        <v>13.75</v>
      </c>
      <c r="L3402" s="189">
        <f t="shared" si="224"/>
        <v>80.71</v>
      </c>
      <c r="M3402" s="189"/>
      <c r="N3402" s="189">
        <f t="shared" si="225"/>
        <v>80.71</v>
      </c>
    </row>
    <row r="3403" spans="1:14">
      <c r="A3403" s="229" t="s">
        <v>2075</v>
      </c>
      <c r="B3403" s="229" t="s">
        <v>3212</v>
      </c>
      <c r="C3403" s="191">
        <v>2</v>
      </c>
      <c r="D3403" s="229" t="s">
        <v>3261</v>
      </c>
      <c r="E3403" s="189"/>
      <c r="F3403" s="209"/>
      <c r="G3403" s="216">
        <v>10.4</v>
      </c>
      <c r="H3403" s="209">
        <f t="shared" si="223"/>
        <v>10.4</v>
      </c>
      <c r="I3403" s="189"/>
      <c r="J3403" s="189">
        <f t="shared" si="222"/>
        <v>10.4</v>
      </c>
      <c r="K3403" s="189">
        <v>13.75</v>
      </c>
      <c r="L3403" s="189">
        <f t="shared" si="224"/>
        <v>143</v>
      </c>
      <c r="M3403" s="189"/>
      <c r="N3403" s="189">
        <f t="shared" si="225"/>
        <v>143</v>
      </c>
    </row>
    <row r="3404" spans="1:14">
      <c r="A3404" s="229" t="s">
        <v>2075</v>
      </c>
      <c r="B3404" s="229" t="s">
        <v>3212</v>
      </c>
      <c r="C3404" s="191">
        <v>2</v>
      </c>
      <c r="D3404" s="229" t="s">
        <v>3262</v>
      </c>
      <c r="E3404" s="189"/>
      <c r="F3404" s="209"/>
      <c r="G3404" s="216">
        <v>5.8</v>
      </c>
      <c r="H3404" s="209">
        <f t="shared" si="223"/>
        <v>5.8</v>
      </c>
      <c r="I3404" s="189"/>
      <c r="J3404" s="189">
        <f t="shared" si="222"/>
        <v>5.8</v>
      </c>
      <c r="K3404" s="189">
        <v>13.75</v>
      </c>
      <c r="L3404" s="189">
        <f t="shared" si="224"/>
        <v>79.75</v>
      </c>
      <c r="M3404" s="189"/>
      <c r="N3404" s="189">
        <f t="shared" si="225"/>
        <v>79.75</v>
      </c>
    </row>
    <row r="3405" spans="1:14">
      <c r="A3405" s="229" t="s">
        <v>2075</v>
      </c>
      <c r="B3405" s="229" t="s">
        <v>3212</v>
      </c>
      <c r="C3405" s="191">
        <v>2</v>
      </c>
      <c r="D3405" s="229" t="s">
        <v>3263</v>
      </c>
      <c r="E3405" s="189"/>
      <c r="F3405" s="209"/>
      <c r="G3405" s="216">
        <v>9.3</v>
      </c>
      <c r="H3405" s="209">
        <f t="shared" si="223"/>
        <v>9.3</v>
      </c>
      <c r="I3405" s="189"/>
      <c r="J3405" s="189">
        <f t="shared" si="222"/>
        <v>9.3</v>
      </c>
      <c r="K3405" s="189">
        <v>13.75</v>
      </c>
      <c r="L3405" s="189">
        <f t="shared" si="224"/>
        <v>127.88</v>
      </c>
      <c r="M3405" s="189"/>
      <c r="N3405" s="189">
        <f t="shared" si="225"/>
        <v>127.88</v>
      </c>
    </row>
    <row r="3406" spans="1:14">
      <c r="A3406" s="229" t="s">
        <v>2075</v>
      </c>
      <c r="B3406" s="229" t="s">
        <v>3212</v>
      </c>
      <c r="C3406" s="191">
        <v>2</v>
      </c>
      <c r="D3406" s="229" t="s">
        <v>3264</v>
      </c>
      <c r="E3406" s="189"/>
      <c r="F3406" s="209"/>
      <c r="G3406" s="216">
        <v>6.9</v>
      </c>
      <c r="H3406" s="209">
        <f t="shared" si="223"/>
        <v>6.9</v>
      </c>
      <c r="I3406" s="189"/>
      <c r="J3406" s="189">
        <f t="shared" si="222"/>
        <v>6.9</v>
      </c>
      <c r="K3406" s="189">
        <v>13.75</v>
      </c>
      <c r="L3406" s="189">
        <f t="shared" si="224"/>
        <v>94.88</v>
      </c>
      <c r="M3406" s="189"/>
      <c r="N3406" s="189">
        <f t="shared" si="225"/>
        <v>94.88</v>
      </c>
    </row>
    <row r="3407" spans="1:14">
      <c r="A3407" s="229" t="s">
        <v>2075</v>
      </c>
      <c r="B3407" s="229" t="s">
        <v>3212</v>
      </c>
      <c r="C3407" s="191">
        <v>2</v>
      </c>
      <c r="D3407" s="229" t="s">
        <v>3265</v>
      </c>
      <c r="E3407" s="189"/>
      <c r="F3407" s="209"/>
      <c r="G3407" s="216">
        <v>8.1</v>
      </c>
      <c r="H3407" s="209">
        <f t="shared" si="223"/>
        <v>8.1</v>
      </c>
      <c r="I3407" s="189"/>
      <c r="J3407" s="189">
        <f t="shared" si="222"/>
        <v>8.1</v>
      </c>
      <c r="K3407" s="189">
        <v>13.75</v>
      </c>
      <c r="L3407" s="189">
        <f t="shared" si="224"/>
        <v>111.38</v>
      </c>
      <c r="M3407" s="189"/>
      <c r="N3407" s="189">
        <f t="shared" si="225"/>
        <v>111.38</v>
      </c>
    </row>
    <row r="3408" spans="1:14">
      <c r="A3408" s="229" t="s">
        <v>2075</v>
      </c>
      <c r="B3408" s="229" t="s">
        <v>3212</v>
      </c>
      <c r="C3408" s="191">
        <v>2</v>
      </c>
      <c r="D3408" s="229" t="s">
        <v>3266</v>
      </c>
      <c r="E3408" s="189"/>
      <c r="F3408" s="209"/>
      <c r="G3408" s="216">
        <v>4.6</v>
      </c>
      <c r="H3408" s="209">
        <f t="shared" si="223"/>
        <v>4.6</v>
      </c>
      <c r="I3408" s="189"/>
      <c r="J3408" s="189">
        <f t="shared" si="222"/>
        <v>4.6</v>
      </c>
      <c r="K3408" s="189">
        <v>13.75</v>
      </c>
      <c r="L3408" s="189">
        <f t="shared" si="224"/>
        <v>63.25</v>
      </c>
      <c r="M3408" s="189"/>
      <c r="N3408" s="189">
        <f t="shared" si="225"/>
        <v>63.25</v>
      </c>
    </row>
    <row r="3409" spans="1:14">
      <c r="A3409" s="229" t="s">
        <v>2075</v>
      </c>
      <c r="B3409" s="229" t="s">
        <v>3212</v>
      </c>
      <c r="C3409" s="191">
        <v>2</v>
      </c>
      <c r="D3409" s="229" t="s">
        <v>1099</v>
      </c>
      <c r="E3409" s="189"/>
      <c r="F3409" s="209"/>
      <c r="G3409" s="216">
        <v>5.8</v>
      </c>
      <c r="H3409" s="209">
        <f t="shared" si="223"/>
        <v>5.8</v>
      </c>
      <c r="I3409" s="189"/>
      <c r="J3409" s="189">
        <f t="shared" si="222"/>
        <v>5.8</v>
      </c>
      <c r="K3409" s="189">
        <v>13.75</v>
      </c>
      <c r="L3409" s="189">
        <f t="shared" si="224"/>
        <v>79.75</v>
      </c>
      <c r="M3409" s="189"/>
      <c r="N3409" s="189">
        <f t="shared" si="225"/>
        <v>79.75</v>
      </c>
    </row>
    <row r="3410" spans="1:14">
      <c r="A3410" s="229" t="s">
        <v>2075</v>
      </c>
      <c r="B3410" s="229" t="s">
        <v>3212</v>
      </c>
      <c r="C3410" s="191">
        <v>2</v>
      </c>
      <c r="D3410" s="229" t="s">
        <v>3267</v>
      </c>
      <c r="E3410" s="189"/>
      <c r="F3410" s="209"/>
      <c r="G3410" s="216">
        <v>4.6</v>
      </c>
      <c r="H3410" s="209">
        <f t="shared" si="223"/>
        <v>4.6</v>
      </c>
      <c r="I3410" s="189"/>
      <c r="J3410" s="189">
        <f t="shared" si="222"/>
        <v>4.6</v>
      </c>
      <c r="K3410" s="189">
        <v>13.75</v>
      </c>
      <c r="L3410" s="189">
        <f t="shared" si="224"/>
        <v>63.25</v>
      </c>
      <c r="M3410" s="189"/>
      <c r="N3410" s="189">
        <f t="shared" si="225"/>
        <v>63.25</v>
      </c>
    </row>
    <row r="3411" spans="1:14">
      <c r="A3411" s="229" t="s">
        <v>2075</v>
      </c>
      <c r="B3411" s="229" t="s">
        <v>3212</v>
      </c>
      <c r="C3411" s="191">
        <v>2</v>
      </c>
      <c r="D3411" s="229" t="s">
        <v>3268</v>
      </c>
      <c r="E3411" s="189"/>
      <c r="F3411" s="209"/>
      <c r="G3411" s="216">
        <v>4.6</v>
      </c>
      <c r="H3411" s="209">
        <f t="shared" si="223"/>
        <v>4.6</v>
      </c>
      <c r="I3411" s="189"/>
      <c r="J3411" s="189">
        <f t="shared" si="222"/>
        <v>4.6</v>
      </c>
      <c r="K3411" s="189">
        <v>13.75</v>
      </c>
      <c r="L3411" s="189">
        <f t="shared" si="224"/>
        <v>63.25</v>
      </c>
      <c r="M3411" s="189"/>
      <c r="N3411" s="189">
        <f t="shared" si="225"/>
        <v>63.25</v>
      </c>
    </row>
    <row r="3412" spans="1:14">
      <c r="A3412" s="229" t="s">
        <v>2075</v>
      </c>
      <c r="B3412" s="229" t="s">
        <v>3212</v>
      </c>
      <c r="C3412" s="191">
        <v>2</v>
      </c>
      <c r="D3412" s="229" t="s">
        <v>3269</v>
      </c>
      <c r="E3412" s="189"/>
      <c r="F3412" s="209"/>
      <c r="G3412" s="216">
        <v>10.3</v>
      </c>
      <c r="H3412" s="209">
        <f t="shared" si="223"/>
        <v>10.3</v>
      </c>
      <c r="I3412" s="189"/>
      <c r="J3412" s="189">
        <f t="shared" si="222"/>
        <v>10.3</v>
      </c>
      <c r="K3412" s="189">
        <v>13.75</v>
      </c>
      <c r="L3412" s="189">
        <f t="shared" si="224"/>
        <v>141.63</v>
      </c>
      <c r="M3412" s="189"/>
      <c r="N3412" s="189">
        <f t="shared" si="225"/>
        <v>141.63</v>
      </c>
    </row>
    <row r="3413" spans="1:14">
      <c r="A3413" s="229" t="s">
        <v>2075</v>
      </c>
      <c r="B3413" s="229" t="s">
        <v>3212</v>
      </c>
      <c r="C3413" s="191">
        <v>2</v>
      </c>
      <c r="D3413" s="229" t="s">
        <v>1196</v>
      </c>
      <c r="E3413" s="189"/>
      <c r="F3413" s="209"/>
      <c r="G3413" s="216">
        <v>7</v>
      </c>
      <c r="H3413" s="209">
        <f t="shared" si="223"/>
        <v>7</v>
      </c>
      <c r="I3413" s="189"/>
      <c r="J3413" s="189">
        <f t="shared" si="222"/>
        <v>7</v>
      </c>
      <c r="K3413" s="189">
        <v>13.75</v>
      </c>
      <c r="L3413" s="189">
        <f t="shared" si="224"/>
        <v>96.25</v>
      </c>
      <c r="M3413" s="189"/>
      <c r="N3413" s="189">
        <f t="shared" si="225"/>
        <v>96.25</v>
      </c>
    </row>
    <row r="3414" spans="1:14">
      <c r="A3414" s="229" t="s">
        <v>2075</v>
      </c>
      <c r="B3414" s="229" t="s">
        <v>3212</v>
      </c>
      <c r="C3414" s="191">
        <v>2</v>
      </c>
      <c r="D3414" s="229" t="s">
        <v>3270</v>
      </c>
      <c r="E3414" s="189"/>
      <c r="F3414" s="209"/>
      <c r="G3414" s="216">
        <v>11.5</v>
      </c>
      <c r="H3414" s="209">
        <f t="shared" si="223"/>
        <v>11.5</v>
      </c>
      <c r="I3414" s="189"/>
      <c r="J3414" s="189">
        <f t="shared" si="222"/>
        <v>11.5</v>
      </c>
      <c r="K3414" s="189">
        <v>13.75</v>
      </c>
      <c r="L3414" s="189">
        <f t="shared" si="224"/>
        <v>158.13</v>
      </c>
      <c r="M3414" s="189"/>
      <c r="N3414" s="189">
        <f t="shared" si="225"/>
        <v>158.13</v>
      </c>
    </row>
    <row r="3415" spans="1:14">
      <c r="A3415" s="229" t="s">
        <v>2075</v>
      </c>
      <c r="B3415" s="229" t="s">
        <v>3212</v>
      </c>
      <c r="C3415" s="191">
        <v>2</v>
      </c>
      <c r="D3415" s="229" t="s">
        <v>3271</v>
      </c>
      <c r="E3415" s="189"/>
      <c r="F3415" s="209"/>
      <c r="G3415" s="216">
        <v>5.8</v>
      </c>
      <c r="H3415" s="209">
        <f t="shared" si="223"/>
        <v>5.8</v>
      </c>
      <c r="I3415" s="189"/>
      <c r="J3415" s="189">
        <f t="shared" si="222"/>
        <v>5.8</v>
      </c>
      <c r="K3415" s="189">
        <v>13.75</v>
      </c>
      <c r="L3415" s="189">
        <f t="shared" si="224"/>
        <v>79.75</v>
      </c>
      <c r="M3415" s="189"/>
      <c r="N3415" s="189">
        <f t="shared" si="225"/>
        <v>79.75</v>
      </c>
    </row>
    <row r="3416" spans="1:14">
      <c r="A3416" s="229" t="s">
        <v>2075</v>
      </c>
      <c r="B3416" s="229" t="s">
        <v>3212</v>
      </c>
      <c r="C3416" s="191">
        <v>2</v>
      </c>
      <c r="D3416" s="229" t="s">
        <v>3272</v>
      </c>
      <c r="E3416" s="189"/>
      <c r="F3416" s="209"/>
      <c r="G3416" s="216">
        <v>3.5</v>
      </c>
      <c r="H3416" s="209">
        <f t="shared" si="223"/>
        <v>3.5</v>
      </c>
      <c r="I3416" s="189"/>
      <c r="J3416" s="189">
        <f t="shared" si="222"/>
        <v>3.5</v>
      </c>
      <c r="K3416" s="189">
        <v>13.75</v>
      </c>
      <c r="L3416" s="189">
        <f t="shared" si="224"/>
        <v>48.13</v>
      </c>
      <c r="M3416" s="189"/>
      <c r="N3416" s="189">
        <f t="shared" si="225"/>
        <v>48.13</v>
      </c>
    </row>
    <row r="3417" spans="1:14">
      <c r="A3417" s="229" t="s">
        <v>2075</v>
      </c>
      <c r="B3417" s="229" t="s">
        <v>3212</v>
      </c>
      <c r="C3417" s="191">
        <v>2</v>
      </c>
      <c r="D3417" s="229" t="s">
        <v>3273</v>
      </c>
      <c r="E3417" s="189"/>
      <c r="F3417" s="209"/>
      <c r="G3417" s="216">
        <v>6.9</v>
      </c>
      <c r="H3417" s="209">
        <f t="shared" si="223"/>
        <v>6.9</v>
      </c>
      <c r="I3417" s="189"/>
      <c r="J3417" s="189">
        <f t="shared" si="222"/>
        <v>6.9</v>
      </c>
      <c r="K3417" s="189">
        <v>13.75</v>
      </c>
      <c r="L3417" s="189">
        <f t="shared" si="224"/>
        <v>94.88</v>
      </c>
      <c r="M3417" s="189"/>
      <c r="N3417" s="189">
        <f t="shared" si="225"/>
        <v>94.88</v>
      </c>
    </row>
    <row r="3418" spans="1:14">
      <c r="A3418" s="229" t="s">
        <v>2075</v>
      </c>
      <c r="B3418" s="229" t="s">
        <v>3212</v>
      </c>
      <c r="C3418" s="191">
        <v>2</v>
      </c>
      <c r="D3418" s="229" t="s">
        <v>3274</v>
      </c>
      <c r="E3418" s="189"/>
      <c r="F3418" s="209"/>
      <c r="G3418" s="216">
        <v>6.9</v>
      </c>
      <c r="H3418" s="209">
        <f t="shared" si="223"/>
        <v>6.9</v>
      </c>
      <c r="I3418" s="189"/>
      <c r="J3418" s="189">
        <f t="shared" si="222"/>
        <v>6.9</v>
      </c>
      <c r="K3418" s="189">
        <v>13.75</v>
      </c>
      <c r="L3418" s="189">
        <f t="shared" si="224"/>
        <v>94.88</v>
      </c>
      <c r="M3418" s="189"/>
      <c r="N3418" s="189">
        <f t="shared" si="225"/>
        <v>94.88</v>
      </c>
    </row>
    <row r="3419" spans="1:14">
      <c r="A3419" s="229" t="s">
        <v>2075</v>
      </c>
      <c r="B3419" s="229" t="s">
        <v>3212</v>
      </c>
      <c r="C3419" s="191">
        <v>2</v>
      </c>
      <c r="D3419" s="229" t="s">
        <v>3275</v>
      </c>
      <c r="E3419" s="189"/>
      <c r="F3419" s="209"/>
      <c r="G3419" s="216">
        <v>10.4</v>
      </c>
      <c r="H3419" s="209">
        <f t="shared" si="223"/>
        <v>10.4</v>
      </c>
      <c r="I3419" s="189"/>
      <c r="J3419" s="189">
        <f t="shared" si="222"/>
        <v>10.4</v>
      </c>
      <c r="K3419" s="189">
        <v>13.75</v>
      </c>
      <c r="L3419" s="189">
        <f t="shared" si="224"/>
        <v>143</v>
      </c>
      <c r="M3419" s="189"/>
      <c r="N3419" s="189">
        <f t="shared" si="225"/>
        <v>143</v>
      </c>
    </row>
    <row r="3420" spans="1:14">
      <c r="A3420" s="229" t="s">
        <v>2075</v>
      </c>
      <c r="B3420" s="229" t="s">
        <v>3212</v>
      </c>
      <c r="C3420" s="191">
        <v>2</v>
      </c>
      <c r="D3420" s="229" t="s">
        <v>3276</v>
      </c>
      <c r="E3420" s="189"/>
      <c r="F3420" s="209"/>
      <c r="G3420" s="216">
        <v>5.8</v>
      </c>
      <c r="H3420" s="209">
        <f t="shared" si="223"/>
        <v>5.8</v>
      </c>
      <c r="I3420" s="189"/>
      <c r="J3420" s="189">
        <f t="shared" si="222"/>
        <v>5.8</v>
      </c>
      <c r="K3420" s="189">
        <v>13.75</v>
      </c>
      <c r="L3420" s="189">
        <f t="shared" si="224"/>
        <v>79.75</v>
      </c>
      <c r="M3420" s="189"/>
      <c r="N3420" s="189">
        <f t="shared" si="225"/>
        <v>79.75</v>
      </c>
    </row>
    <row r="3421" spans="1:14">
      <c r="A3421" s="229" t="s">
        <v>2075</v>
      </c>
      <c r="B3421" s="229" t="s">
        <v>3212</v>
      </c>
      <c r="C3421" s="191">
        <v>2</v>
      </c>
      <c r="D3421" s="229" t="s">
        <v>3277</v>
      </c>
      <c r="E3421" s="189"/>
      <c r="F3421" s="209"/>
      <c r="G3421" s="216">
        <v>10.4</v>
      </c>
      <c r="H3421" s="209">
        <f t="shared" si="223"/>
        <v>10.4</v>
      </c>
      <c r="I3421" s="189"/>
      <c r="J3421" s="189">
        <f t="shared" si="222"/>
        <v>10.4</v>
      </c>
      <c r="K3421" s="189">
        <v>13.75</v>
      </c>
      <c r="L3421" s="189">
        <f t="shared" si="224"/>
        <v>143</v>
      </c>
      <c r="M3421" s="189"/>
      <c r="N3421" s="189">
        <f t="shared" si="225"/>
        <v>143</v>
      </c>
    </row>
    <row r="3422" spans="1:14">
      <c r="A3422" s="229" t="s">
        <v>2075</v>
      </c>
      <c r="B3422" s="229" t="s">
        <v>3212</v>
      </c>
      <c r="C3422" s="191">
        <v>2</v>
      </c>
      <c r="D3422" s="229" t="s">
        <v>3278</v>
      </c>
      <c r="E3422" s="189"/>
      <c r="F3422" s="209"/>
      <c r="G3422" s="216">
        <v>5.8</v>
      </c>
      <c r="H3422" s="209">
        <f t="shared" si="223"/>
        <v>5.8</v>
      </c>
      <c r="I3422" s="189"/>
      <c r="J3422" s="189">
        <f t="shared" si="222"/>
        <v>5.8</v>
      </c>
      <c r="K3422" s="189">
        <v>13.75</v>
      </c>
      <c r="L3422" s="189">
        <f t="shared" si="224"/>
        <v>79.75</v>
      </c>
      <c r="M3422" s="189"/>
      <c r="N3422" s="189">
        <f t="shared" si="225"/>
        <v>79.75</v>
      </c>
    </row>
    <row r="3423" spans="1:14">
      <c r="A3423" s="229" t="s">
        <v>2075</v>
      </c>
      <c r="B3423" s="229" t="s">
        <v>3212</v>
      </c>
      <c r="C3423" s="191">
        <v>2</v>
      </c>
      <c r="D3423" s="229" t="s">
        <v>3279</v>
      </c>
      <c r="E3423" s="189"/>
      <c r="F3423" s="209"/>
      <c r="G3423" s="216">
        <v>6.9</v>
      </c>
      <c r="H3423" s="209">
        <f t="shared" si="223"/>
        <v>6.9</v>
      </c>
      <c r="I3423" s="189"/>
      <c r="J3423" s="189">
        <f t="shared" si="222"/>
        <v>6.9</v>
      </c>
      <c r="K3423" s="189">
        <v>13.75</v>
      </c>
      <c r="L3423" s="189">
        <f t="shared" si="224"/>
        <v>94.88</v>
      </c>
      <c r="M3423" s="189"/>
      <c r="N3423" s="189">
        <f t="shared" si="225"/>
        <v>94.88</v>
      </c>
    </row>
    <row r="3424" spans="1:14">
      <c r="A3424" s="229" t="s">
        <v>2075</v>
      </c>
      <c r="B3424" s="229" t="s">
        <v>3212</v>
      </c>
      <c r="C3424" s="191">
        <v>2</v>
      </c>
      <c r="D3424" s="229" t="s">
        <v>3280</v>
      </c>
      <c r="E3424" s="189"/>
      <c r="F3424" s="209"/>
      <c r="G3424" s="216">
        <v>6.9</v>
      </c>
      <c r="H3424" s="209">
        <f t="shared" si="223"/>
        <v>6.9</v>
      </c>
      <c r="I3424" s="189"/>
      <c r="J3424" s="189">
        <f t="shared" si="222"/>
        <v>6.9</v>
      </c>
      <c r="K3424" s="189">
        <v>13.75</v>
      </c>
      <c r="L3424" s="189">
        <f t="shared" si="224"/>
        <v>94.88</v>
      </c>
      <c r="M3424" s="189"/>
      <c r="N3424" s="189">
        <f t="shared" si="225"/>
        <v>94.88</v>
      </c>
    </row>
    <row r="3425" spans="1:14">
      <c r="A3425" s="229" t="s">
        <v>2075</v>
      </c>
      <c r="B3425" s="229" t="s">
        <v>3212</v>
      </c>
      <c r="C3425" s="191">
        <v>2</v>
      </c>
      <c r="D3425" s="229" t="s">
        <v>3281</v>
      </c>
      <c r="E3425" s="189"/>
      <c r="F3425" s="209"/>
      <c r="G3425" s="216">
        <v>3.5</v>
      </c>
      <c r="H3425" s="209">
        <f t="shared" si="223"/>
        <v>3.5</v>
      </c>
      <c r="I3425" s="189"/>
      <c r="J3425" s="189">
        <f t="shared" si="222"/>
        <v>3.5</v>
      </c>
      <c r="K3425" s="189">
        <v>13.75</v>
      </c>
      <c r="L3425" s="189">
        <f t="shared" si="224"/>
        <v>48.13</v>
      </c>
      <c r="M3425" s="189"/>
      <c r="N3425" s="189">
        <f t="shared" si="225"/>
        <v>48.13</v>
      </c>
    </row>
    <row r="3426" spans="1:14">
      <c r="A3426" s="229" t="s">
        <v>2075</v>
      </c>
      <c r="B3426" s="229" t="s">
        <v>3212</v>
      </c>
      <c r="C3426" s="191">
        <v>2</v>
      </c>
      <c r="D3426" s="229" t="s">
        <v>3282</v>
      </c>
      <c r="E3426" s="189"/>
      <c r="F3426" s="209"/>
      <c r="G3426" s="216">
        <v>5.8</v>
      </c>
      <c r="H3426" s="209">
        <f t="shared" si="223"/>
        <v>5.8</v>
      </c>
      <c r="I3426" s="189"/>
      <c r="J3426" s="189">
        <f t="shared" si="222"/>
        <v>5.8</v>
      </c>
      <c r="K3426" s="189">
        <v>13.75</v>
      </c>
      <c r="L3426" s="189">
        <f t="shared" si="224"/>
        <v>79.75</v>
      </c>
      <c r="M3426" s="189"/>
      <c r="N3426" s="189">
        <f t="shared" si="225"/>
        <v>79.75</v>
      </c>
    </row>
    <row r="3427" spans="1:14">
      <c r="A3427" s="229" t="s">
        <v>2075</v>
      </c>
      <c r="B3427" s="229" t="s">
        <v>3212</v>
      </c>
      <c r="C3427" s="191">
        <v>2</v>
      </c>
      <c r="D3427" s="229" t="s">
        <v>3283</v>
      </c>
      <c r="E3427" s="189"/>
      <c r="F3427" s="209"/>
      <c r="G3427" s="216">
        <v>4.6</v>
      </c>
      <c r="H3427" s="209">
        <f t="shared" si="223"/>
        <v>4.6</v>
      </c>
      <c r="I3427" s="189"/>
      <c r="J3427" s="189">
        <f t="shared" si="222"/>
        <v>4.6</v>
      </c>
      <c r="K3427" s="189">
        <v>13.75</v>
      </c>
      <c r="L3427" s="189">
        <f t="shared" si="224"/>
        <v>63.25</v>
      </c>
      <c r="M3427" s="189"/>
      <c r="N3427" s="189">
        <f t="shared" si="225"/>
        <v>63.25</v>
      </c>
    </row>
    <row r="3428" spans="1:14">
      <c r="A3428" s="229" t="s">
        <v>2075</v>
      </c>
      <c r="B3428" s="229" t="s">
        <v>3212</v>
      </c>
      <c r="C3428" s="191">
        <v>2</v>
      </c>
      <c r="D3428" s="229" t="s">
        <v>3284</v>
      </c>
      <c r="E3428" s="189"/>
      <c r="F3428" s="209"/>
      <c r="G3428" s="216">
        <v>10.4</v>
      </c>
      <c r="H3428" s="209">
        <f t="shared" si="223"/>
        <v>10.4</v>
      </c>
      <c r="I3428" s="189"/>
      <c r="J3428" s="189">
        <f t="shared" si="222"/>
        <v>10.4</v>
      </c>
      <c r="K3428" s="189">
        <v>13.75</v>
      </c>
      <c r="L3428" s="189">
        <f t="shared" si="224"/>
        <v>143</v>
      </c>
      <c r="M3428" s="189"/>
      <c r="N3428" s="189">
        <f t="shared" si="225"/>
        <v>143</v>
      </c>
    </row>
    <row r="3429" spans="1:14">
      <c r="A3429" s="229" t="s">
        <v>2075</v>
      </c>
      <c r="B3429" s="229" t="s">
        <v>3212</v>
      </c>
      <c r="C3429" s="191">
        <v>2</v>
      </c>
      <c r="D3429" s="229" t="s">
        <v>3285</v>
      </c>
      <c r="E3429" s="189"/>
      <c r="F3429" s="209"/>
      <c r="G3429" s="216">
        <v>9.3</v>
      </c>
      <c r="H3429" s="209">
        <f t="shared" si="223"/>
        <v>9.3</v>
      </c>
      <c r="I3429" s="189"/>
      <c r="J3429" s="189">
        <f t="shared" si="222"/>
        <v>9.3</v>
      </c>
      <c r="K3429" s="189">
        <v>13.75</v>
      </c>
      <c r="L3429" s="189">
        <f t="shared" si="224"/>
        <v>127.88</v>
      </c>
      <c r="M3429" s="189"/>
      <c r="N3429" s="189">
        <f t="shared" si="225"/>
        <v>127.88</v>
      </c>
    </row>
    <row r="3430" spans="1:14">
      <c r="A3430" s="229" t="s">
        <v>2075</v>
      </c>
      <c r="B3430" s="229" t="s">
        <v>3212</v>
      </c>
      <c r="C3430" s="191">
        <v>2</v>
      </c>
      <c r="D3430" s="229" t="s">
        <v>3286</v>
      </c>
      <c r="E3430" s="189"/>
      <c r="F3430" s="209"/>
      <c r="G3430" s="216">
        <v>4.6</v>
      </c>
      <c r="H3430" s="209">
        <f t="shared" si="223"/>
        <v>4.6</v>
      </c>
      <c r="I3430" s="189"/>
      <c r="J3430" s="189">
        <f t="shared" si="222"/>
        <v>4.6</v>
      </c>
      <c r="K3430" s="189">
        <v>13.75</v>
      </c>
      <c r="L3430" s="189">
        <f t="shared" si="224"/>
        <v>63.25</v>
      </c>
      <c r="M3430" s="189"/>
      <c r="N3430" s="189">
        <f t="shared" si="225"/>
        <v>63.25</v>
      </c>
    </row>
    <row r="3431" spans="1:14">
      <c r="A3431" s="229" t="s">
        <v>2075</v>
      </c>
      <c r="B3431" s="229" t="s">
        <v>3212</v>
      </c>
      <c r="C3431" s="191">
        <v>2</v>
      </c>
      <c r="D3431" s="229" t="s">
        <v>3287</v>
      </c>
      <c r="E3431" s="189"/>
      <c r="F3431" s="209"/>
      <c r="G3431" s="216">
        <v>10.4</v>
      </c>
      <c r="H3431" s="209">
        <f t="shared" si="223"/>
        <v>10.4</v>
      </c>
      <c r="I3431" s="189"/>
      <c r="J3431" s="189">
        <f t="shared" si="222"/>
        <v>10.4</v>
      </c>
      <c r="K3431" s="189">
        <v>13.75</v>
      </c>
      <c r="L3431" s="189">
        <f t="shared" si="224"/>
        <v>143</v>
      </c>
      <c r="M3431" s="189"/>
      <c r="N3431" s="189">
        <f t="shared" si="225"/>
        <v>143</v>
      </c>
    </row>
    <row r="3432" spans="1:14">
      <c r="A3432" s="229" t="s">
        <v>2075</v>
      </c>
      <c r="B3432" s="229" t="s">
        <v>3212</v>
      </c>
      <c r="C3432" s="191">
        <v>2</v>
      </c>
      <c r="D3432" s="229" t="s">
        <v>3288</v>
      </c>
      <c r="E3432" s="189"/>
      <c r="F3432" s="209"/>
      <c r="G3432" s="216">
        <v>4.6</v>
      </c>
      <c r="H3432" s="209">
        <f t="shared" si="223"/>
        <v>4.6</v>
      </c>
      <c r="I3432" s="189"/>
      <c r="J3432" s="189">
        <f t="shared" si="222"/>
        <v>4.6</v>
      </c>
      <c r="K3432" s="189">
        <v>13.75</v>
      </c>
      <c r="L3432" s="189">
        <f t="shared" si="224"/>
        <v>63.25</v>
      </c>
      <c r="M3432" s="189"/>
      <c r="N3432" s="189">
        <f t="shared" si="225"/>
        <v>63.25</v>
      </c>
    </row>
    <row r="3433" spans="1:14">
      <c r="A3433" s="229" t="s">
        <v>2075</v>
      </c>
      <c r="B3433" s="229" t="s">
        <v>3212</v>
      </c>
      <c r="C3433" s="191">
        <v>2</v>
      </c>
      <c r="D3433" s="229" t="s">
        <v>3289</v>
      </c>
      <c r="E3433" s="189"/>
      <c r="F3433" s="209"/>
      <c r="G3433" s="216">
        <v>4.6</v>
      </c>
      <c r="H3433" s="209">
        <f t="shared" si="223"/>
        <v>4.6</v>
      </c>
      <c r="I3433" s="189"/>
      <c r="J3433" s="189">
        <f t="shared" si="222"/>
        <v>4.6</v>
      </c>
      <c r="K3433" s="189">
        <v>13.75</v>
      </c>
      <c r="L3433" s="189">
        <f t="shared" si="224"/>
        <v>63.25</v>
      </c>
      <c r="M3433" s="189"/>
      <c r="N3433" s="189">
        <f t="shared" si="225"/>
        <v>63.25</v>
      </c>
    </row>
    <row r="3434" spans="1:14">
      <c r="A3434" s="229" t="s">
        <v>2075</v>
      </c>
      <c r="B3434" s="229" t="s">
        <v>3212</v>
      </c>
      <c r="C3434" s="191">
        <v>19</v>
      </c>
      <c r="D3434" s="229" t="s">
        <v>3290</v>
      </c>
      <c r="E3434" s="189"/>
      <c r="F3434" s="209"/>
      <c r="G3434" s="216">
        <v>1.55</v>
      </c>
      <c r="H3434" s="209">
        <f t="shared" si="223"/>
        <v>1.55</v>
      </c>
      <c r="I3434" s="189"/>
      <c r="J3434" s="189">
        <f t="shared" si="222"/>
        <v>1.55</v>
      </c>
      <c r="K3434" s="189">
        <v>13.75</v>
      </c>
      <c r="L3434" s="189">
        <f t="shared" si="224"/>
        <v>21.31</v>
      </c>
      <c r="M3434" s="189"/>
      <c r="N3434" s="189">
        <f t="shared" si="225"/>
        <v>21.31</v>
      </c>
    </row>
    <row r="3435" spans="1:14">
      <c r="A3435" s="229" t="s">
        <v>2075</v>
      </c>
      <c r="B3435" s="229" t="s">
        <v>3212</v>
      </c>
      <c r="C3435" s="191">
        <v>19</v>
      </c>
      <c r="D3435" s="229" t="s">
        <v>3291</v>
      </c>
      <c r="E3435" s="189"/>
      <c r="F3435" s="209"/>
      <c r="G3435" s="216">
        <v>3.61</v>
      </c>
      <c r="H3435" s="209">
        <f t="shared" si="223"/>
        <v>3.61</v>
      </c>
      <c r="I3435" s="189"/>
      <c r="J3435" s="189">
        <f t="shared" si="222"/>
        <v>3.61</v>
      </c>
      <c r="K3435" s="189">
        <v>13.75</v>
      </c>
      <c r="L3435" s="189">
        <f t="shared" si="224"/>
        <v>49.64</v>
      </c>
      <c r="M3435" s="189"/>
      <c r="N3435" s="189">
        <f t="shared" si="225"/>
        <v>49.64</v>
      </c>
    </row>
    <row r="3436" spans="1:14">
      <c r="A3436" s="229" t="s">
        <v>2075</v>
      </c>
      <c r="B3436" s="229" t="s">
        <v>3212</v>
      </c>
      <c r="C3436" s="191">
        <v>19</v>
      </c>
      <c r="D3436" s="229" t="s">
        <v>3292</v>
      </c>
      <c r="E3436" s="189"/>
      <c r="F3436" s="209"/>
      <c r="G3436" s="216">
        <v>3.61</v>
      </c>
      <c r="H3436" s="209">
        <f t="shared" si="223"/>
        <v>3.61</v>
      </c>
      <c r="I3436" s="189"/>
      <c r="J3436" s="189">
        <f t="shared" ref="J3436:J3499" si="226">H3436-I3436</f>
        <v>3.61</v>
      </c>
      <c r="K3436" s="189">
        <v>13.75</v>
      </c>
      <c r="L3436" s="189">
        <f t="shared" si="224"/>
        <v>49.64</v>
      </c>
      <c r="M3436" s="189"/>
      <c r="N3436" s="189">
        <f t="shared" si="225"/>
        <v>49.64</v>
      </c>
    </row>
    <row r="3437" spans="1:14">
      <c r="A3437" s="229" t="s">
        <v>2075</v>
      </c>
      <c r="B3437" s="229" t="s">
        <v>3212</v>
      </c>
      <c r="C3437" s="191">
        <v>19</v>
      </c>
      <c r="D3437" s="229" t="s">
        <v>3293</v>
      </c>
      <c r="E3437" s="189"/>
      <c r="F3437" s="209"/>
      <c r="G3437" s="216">
        <v>5.15</v>
      </c>
      <c r="H3437" s="209">
        <f t="shared" ref="H3437:H3500" si="227">SUBTOTAL(9,E3437:G3437)</f>
        <v>5.15</v>
      </c>
      <c r="I3437" s="189"/>
      <c r="J3437" s="189">
        <f t="shared" si="226"/>
        <v>5.15</v>
      </c>
      <c r="K3437" s="189">
        <v>13.75</v>
      </c>
      <c r="L3437" s="189">
        <f t="shared" ref="L3437:L3500" si="228">ROUND(H3437*K3437,2)</f>
        <v>70.81</v>
      </c>
      <c r="M3437" s="189"/>
      <c r="N3437" s="189">
        <f t="shared" ref="N3437:N3500" si="229">L3437-M3437</f>
        <v>70.81</v>
      </c>
    </row>
    <row r="3438" spans="1:14">
      <c r="A3438" s="229" t="s">
        <v>2075</v>
      </c>
      <c r="B3438" s="229" t="s">
        <v>3212</v>
      </c>
      <c r="C3438" s="191">
        <v>19</v>
      </c>
      <c r="D3438" s="229" t="s">
        <v>3294</v>
      </c>
      <c r="E3438" s="189"/>
      <c r="F3438" s="209"/>
      <c r="G3438" s="216">
        <v>2.06</v>
      </c>
      <c r="H3438" s="209">
        <f t="shared" si="227"/>
        <v>2.06</v>
      </c>
      <c r="I3438" s="189"/>
      <c r="J3438" s="189">
        <f t="shared" si="226"/>
        <v>2.06</v>
      </c>
      <c r="K3438" s="189">
        <v>13.75</v>
      </c>
      <c r="L3438" s="189">
        <f t="shared" si="228"/>
        <v>28.33</v>
      </c>
      <c r="M3438" s="189"/>
      <c r="N3438" s="189">
        <f t="shared" si="229"/>
        <v>28.33</v>
      </c>
    </row>
    <row r="3439" spans="1:14">
      <c r="A3439" s="229" t="s">
        <v>2075</v>
      </c>
      <c r="B3439" s="229" t="s">
        <v>3212</v>
      </c>
      <c r="C3439" s="191">
        <v>19</v>
      </c>
      <c r="D3439" s="191" t="s">
        <v>3295</v>
      </c>
      <c r="E3439" s="189"/>
      <c r="F3439" s="209"/>
      <c r="G3439" s="216">
        <v>4.64</v>
      </c>
      <c r="H3439" s="209">
        <f t="shared" si="227"/>
        <v>4.64</v>
      </c>
      <c r="I3439" s="189"/>
      <c r="J3439" s="189">
        <f t="shared" si="226"/>
        <v>4.64</v>
      </c>
      <c r="K3439" s="189">
        <v>13.75</v>
      </c>
      <c r="L3439" s="189">
        <f t="shared" si="228"/>
        <v>63.8</v>
      </c>
      <c r="M3439" s="189"/>
      <c r="N3439" s="189">
        <f t="shared" si="229"/>
        <v>63.8</v>
      </c>
    </row>
    <row r="3440" spans="1:14">
      <c r="A3440" s="229" t="s">
        <v>2075</v>
      </c>
      <c r="B3440" s="229" t="s">
        <v>3212</v>
      </c>
      <c r="C3440" s="191">
        <v>19</v>
      </c>
      <c r="D3440" s="229" t="s">
        <v>3296</v>
      </c>
      <c r="E3440" s="189"/>
      <c r="F3440" s="209"/>
      <c r="G3440" s="216">
        <v>5.17</v>
      </c>
      <c r="H3440" s="209">
        <f t="shared" si="227"/>
        <v>5.17</v>
      </c>
      <c r="I3440" s="189"/>
      <c r="J3440" s="189">
        <f t="shared" si="226"/>
        <v>5.17</v>
      </c>
      <c r="K3440" s="189">
        <v>13.75</v>
      </c>
      <c r="L3440" s="189">
        <f t="shared" si="228"/>
        <v>71.09</v>
      </c>
      <c r="M3440" s="189"/>
      <c r="N3440" s="189">
        <f t="shared" si="229"/>
        <v>71.09</v>
      </c>
    </row>
    <row r="3441" spans="1:14">
      <c r="A3441" s="229" t="s">
        <v>2075</v>
      </c>
      <c r="B3441" s="229" t="s">
        <v>3212</v>
      </c>
      <c r="C3441" s="191">
        <v>19</v>
      </c>
      <c r="D3441" s="229" t="s">
        <v>3297</v>
      </c>
      <c r="E3441" s="189"/>
      <c r="F3441" s="209"/>
      <c r="G3441" s="216">
        <v>3.61</v>
      </c>
      <c r="H3441" s="209">
        <f t="shared" si="227"/>
        <v>3.61</v>
      </c>
      <c r="I3441" s="189"/>
      <c r="J3441" s="189">
        <f t="shared" si="226"/>
        <v>3.61</v>
      </c>
      <c r="K3441" s="189">
        <v>13.75</v>
      </c>
      <c r="L3441" s="189">
        <f t="shared" si="228"/>
        <v>49.64</v>
      </c>
      <c r="M3441" s="189"/>
      <c r="N3441" s="189">
        <f t="shared" si="229"/>
        <v>49.64</v>
      </c>
    </row>
    <row r="3442" spans="1:14">
      <c r="A3442" s="229" t="s">
        <v>2075</v>
      </c>
      <c r="B3442" s="229" t="s">
        <v>3212</v>
      </c>
      <c r="C3442" s="191">
        <v>19</v>
      </c>
      <c r="D3442" s="229" t="s">
        <v>3298</v>
      </c>
      <c r="E3442" s="189"/>
      <c r="F3442" s="209"/>
      <c r="G3442" s="216">
        <v>2.58</v>
      </c>
      <c r="H3442" s="209">
        <f t="shared" si="227"/>
        <v>2.58</v>
      </c>
      <c r="I3442" s="189"/>
      <c r="J3442" s="189">
        <f t="shared" si="226"/>
        <v>2.58</v>
      </c>
      <c r="K3442" s="189">
        <v>13.75</v>
      </c>
      <c r="L3442" s="189">
        <f t="shared" si="228"/>
        <v>35.48</v>
      </c>
      <c r="M3442" s="189"/>
      <c r="N3442" s="189">
        <f t="shared" si="229"/>
        <v>35.48</v>
      </c>
    </row>
    <row r="3443" spans="1:14">
      <c r="A3443" s="229" t="s">
        <v>2075</v>
      </c>
      <c r="B3443" s="229" t="s">
        <v>3212</v>
      </c>
      <c r="C3443" s="191">
        <v>19</v>
      </c>
      <c r="D3443" s="229" t="s">
        <v>3299</v>
      </c>
      <c r="E3443" s="189"/>
      <c r="F3443" s="209"/>
      <c r="G3443" s="216">
        <v>1.55</v>
      </c>
      <c r="H3443" s="209">
        <f t="shared" si="227"/>
        <v>1.55</v>
      </c>
      <c r="I3443" s="189"/>
      <c r="J3443" s="189">
        <f t="shared" si="226"/>
        <v>1.55</v>
      </c>
      <c r="K3443" s="189">
        <v>13.75</v>
      </c>
      <c r="L3443" s="189">
        <f t="shared" si="228"/>
        <v>21.31</v>
      </c>
      <c r="M3443" s="189"/>
      <c r="N3443" s="189">
        <f t="shared" si="229"/>
        <v>21.31</v>
      </c>
    </row>
    <row r="3444" spans="1:14">
      <c r="A3444" s="229" t="s">
        <v>2075</v>
      </c>
      <c r="B3444" s="229" t="s">
        <v>3212</v>
      </c>
      <c r="C3444" s="191">
        <v>19</v>
      </c>
      <c r="D3444" s="229" t="s">
        <v>3300</v>
      </c>
      <c r="E3444" s="189"/>
      <c r="F3444" s="209"/>
      <c r="G3444" s="216">
        <v>3.09</v>
      </c>
      <c r="H3444" s="209">
        <f t="shared" si="227"/>
        <v>3.09</v>
      </c>
      <c r="I3444" s="189"/>
      <c r="J3444" s="189">
        <f t="shared" si="226"/>
        <v>3.09</v>
      </c>
      <c r="K3444" s="189">
        <v>13.75</v>
      </c>
      <c r="L3444" s="189">
        <f t="shared" si="228"/>
        <v>42.49</v>
      </c>
      <c r="M3444" s="189"/>
      <c r="N3444" s="189">
        <f t="shared" si="229"/>
        <v>42.49</v>
      </c>
    </row>
    <row r="3445" spans="1:14">
      <c r="A3445" s="229" t="s">
        <v>2075</v>
      </c>
      <c r="B3445" s="229" t="s">
        <v>3212</v>
      </c>
      <c r="C3445" s="191">
        <v>19</v>
      </c>
      <c r="D3445" s="229" t="s">
        <v>3301</v>
      </c>
      <c r="E3445" s="189"/>
      <c r="F3445" s="209"/>
      <c r="G3445" s="216">
        <v>2.06</v>
      </c>
      <c r="H3445" s="209">
        <f t="shared" si="227"/>
        <v>2.06</v>
      </c>
      <c r="I3445" s="189"/>
      <c r="J3445" s="189">
        <f t="shared" si="226"/>
        <v>2.06</v>
      </c>
      <c r="K3445" s="189">
        <v>13.75</v>
      </c>
      <c r="L3445" s="189">
        <f t="shared" si="228"/>
        <v>28.33</v>
      </c>
      <c r="M3445" s="189"/>
      <c r="N3445" s="189">
        <f t="shared" si="229"/>
        <v>28.33</v>
      </c>
    </row>
    <row r="3446" spans="1:14">
      <c r="A3446" s="229" t="s">
        <v>2075</v>
      </c>
      <c r="B3446" s="229" t="s">
        <v>3212</v>
      </c>
      <c r="C3446" s="191">
        <v>19</v>
      </c>
      <c r="D3446" s="229" t="s">
        <v>3302</v>
      </c>
      <c r="E3446" s="189"/>
      <c r="F3446" s="209"/>
      <c r="G3446" s="216">
        <v>4.64</v>
      </c>
      <c r="H3446" s="209">
        <f t="shared" si="227"/>
        <v>4.64</v>
      </c>
      <c r="I3446" s="189"/>
      <c r="J3446" s="189">
        <f t="shared" si="226"/>
        <v>4.64</v>
      </c>
      <c r="K3446" s="189">
        <v>13.75</v>
      </c>
      <c r="L3446" s="189">
        <f t="shared" si="228"/>
        <v>63.8</v>
      </c>
      <c r="M3446" s="189"/>
      <c r="N3446" s="189">
        <f t="shared" si="229"/>
        <v>63.8</v>
      </c>
    </row>
    <row r="3447" spans="1:14">
      <c r="A3447" s="229" t="s">
        <v>2075</v>
      </c>
      <c r="B3447" s="229" t="s">
        <v>3212</v>
      </c>
      <c r="C3447" s="191">
        <v>19</v>
      </c>
      <c r="D3447" s="229" t="s">
        <v>3303</v>
      </c>
      <c r="E3447" s="189"/>
      <c r="F3447" s="209"/>
      <c r="G3447" s="216">
        <v>2.58</v>
      </c>
      <c r="H3447" s="209">
        <f t="shared" si="227"/>
        <v>2.58</v>
      </c>
      <c r="I3447" s="189"/>
      <c r="J3447" s="189">
        <f t="shared" si="226"/>
        <v>2.58</v>
      </c>
      <c r="K3447" s="189">
        <v>13.75</v>
      </c>
      <c r="L3447" s="189">
        <f t="shared" si="228"/>
        <v>35.48</v>
      </c>
      <c r="M3447" s="189"/>
      <c r="N3447" s="189">
        <f t="shared" si="229"/>
        <v>35.48</v>
      </c>
    </row>
    <row r="3448" spans="1:14">
      <c r="A3448" s="229" t="s">
        <v>2075</v>
      </c>
      <c r="B3448" s="229" t="s">
        <v>3212</v>
      </c>
      <c r="C3448" s="191">
        <v>19</v>
      </c>
      <c r="D3448" s="229" t="s">
        <v>3304</v>
      </c>
      <c r="E3448" s="189"/>
      <c r="F3448" s="209"/>
      <c r="G3448" s="216">
        <v>1.03</v>
      </c>
      <c r="H3448" s="209">
        <f t="shared" si="227"/>
        <v>1.03</v>
      </c>
      <c r="I3448" s="189"/>
      <c r="J3448" s="189">
        <f t="shared" si="226"/>
        <v>1.03</v>
      </c>
      <c r="K3448" s="189">
        <v>13.75</v>
      </c>
      <c r="L3448" s="189">
        <f t="shared" si="228"/>
        <v>14.16</v>
      </c>
      <c r="M3448" s="189"/>
      <c r="N3448" s="189">
        <f t="shared" si="229"/>
        <v>14.16</v>
      </c>
    </row>
    <row r="3449" spans="1:14">
      <c r="A3449" s="229" t="s">
        <v>2075</v>
      </c>
      <c r="B3449" s="229" t="s">
        <v>3212</v>
      </c>
      <c r="C3449" s="191">
        <v>19</v>
      </c>
      <c r="D3449" s="229" t="s">
        <v>3305</v>
      </c>
      <c r="E3449" s="189"/>
      <c r="F3449" s="209"/>
      <c r="G3449" s="216">
        <v>3.61</v>
      </c>
      <c r="H3449" s="209">
        <f t="shared" si="227"/>
        <v>3.61</v>
      </c>
      <c r="I3449" s="189"/>
      <c r="J3449" s="189">
        <f t="shared" si="226"/>
        <v>3.61</v>
      </c>
      <c r="K3449" s="189">
        <v>13.75</v>
      </c>
      <c r="L3449" s="189">
        <f t="shared" si="228"/>
        <v>49.64</v>
      </c>
      <c r="M3449" s="189"/>
      <c r="N3449" s="189">
        <f t="shared" si="229"/>
        <v>49.64</v>
      </c>
    </row>
    <row r="3450" spans="1:14">
      <c r="A3450" s="229" t="s">
        <v>2075</v>
      </c>
      <c r="B3450" s="229" t="s">
        <v>3212</v>
      </c>
      <c r="C3450" s="191">
        <v>19</v>
      </c>
      <c r="D3450" s="229" t="s">
        <v>3306</v>
      </c>
      <c r="E3450" s="189"/>
      <c r="F3450" s="209"/>
      <c r="G3450" s="216">
        <v>3.09</v>
      </c>
      <c r="H3450" s="209">
        <f t="shared" si="227"/>
        <v>3.09</v>
      </c>
      <c r="I3450" s="189"/>
      <c r="J3450" s="189">
        <f t="shared" si="226"/>
        <v>3.09</v>
      </c>
      <c r="K3450" s="189">
        <v>13.75</v>
      </c>
      <c r="L3450" s="189">
        <f t="shared" si="228"/>
        <v>42.49</v>
      </c>
      <c r="M3450" s="189"/>
      <c r="N3450" s="189">
        <f t="shared" si="229"/>
        <v>42.49</v>
      </c>
    </row>
    <row r="3451" spans="1:14">
      <c r="A3451" s="229" t="s">
        <v>2075</v>
      </c>
      <c r="B3451" s="229" t="s">
        <v>3212</v>
      </c>
      <c r="C3451" s="191">
        <v>19</v>
      </c>
      <c r="D3451" s="229" t="s">
        <v>3307</v>
      </c>
      <c r="E3451" s="189"/>
      <c r="F3451" s="209"/>
      <c r="G3451" s="216">
        <v>3.09</v>
      </c>
      <c r="H3451" s="209">
        <f t="shared" si="227"/>
        <v>3.09</v>
      </c>
      <c r="I3451" s="189"/>
      <c r="J3451" s="189">
        <f t="shared" si="226"/>
        <v>3.09</v>
      </c>
      <c r="K3451" s="189">
        <v>13.75</v>
      </c>
      <c r="L3451" s="189">
        <f t="shared" si="228"/>
        <v>42.49</v>
      </c>
      <c r="M3451" s="189"/>
      <c r="N3451" s="189">
        <f t="shared" si="229"/>
        <v>42.49</v>
      </c>
    </row>
    <row r="3452" spans="1:14">
      <c r="A3452" s="229" t="s">
        <v>2075</v>
      </c>
      <c r="B3452" s="229" t="s">
        <v>3212</v>
      </c>
      <c r="C3452" s="191">
        <v>19</v>
      </c>
      <c r="D3452" s="229" t="s">
        <v>3308</v>
      </c>
      <c r="E3452" s="189"/>
      <c r="F3452" s="209"/>
      <c r="G3452" s="216">
        <v>3.09</v>
      </c>
      <c r="H3452" s="209">
        <f t="shared" si="227"/>
        <v>3.09</v>
      </c>
      <c r="I3452" s="189"/>
      <c r="J3452" s="189">
        <f t="shared" si="226"/>
        <v>3.09</v>
      </c>
      <c r="K3452" s="189">
        <v>13.75</v>
      </c>
      <c r="L3452" s="189">
        <f t="shared" si="228"/>
        <v>42.49</v>
      </c>
      <c r="M3452" s="189"/>
      <c r="N3452" s="189">
        <f t="shared" si="229"/>
        <v>42.49</v>
      </c>
    </row>
    <row r="3453" spans="1:14">
      <c r="A3453" s="230" t="s">
        <v>2075</v>
      </c>
      <c r="B3453" s="230" t="s">
        <v>3212</v>
      </c>
      <c r="C3453" s="231">
        <v>19</v>
      </c>
      <c r="D3453" s="230" t="s">
        <v>3309</v>
      </c>
      <c r="E3453" s="189"/>
      <c r="F3453" s="209"/>
      <c r="G3453" s="216">
        <v>2.58</v>
      </c>
      <c r="H3453" s="209">
        <f t="shared" si="227"/>
        <v>2.58</v>
      </c>
      <c r="I3453" s="189"/>
      <c r="J3453" s="189">
        <f t="shared" si="226"/>
        <v>2.58</v>
      </c>
      <c r="K3453" s="189">
        <v>13.75</v>
      </c>
      <c r="L3453" s="189">
        <f t="shared" si="228"/>
        <v>35.48</v>
      </c>
      <c r="M3453" s="189"/>
      <c r="N3453" s="189">
        <f t="shared" si="229"/>
        <v>35.48</v>
      </c>
    </row>
    <row r="3454" spans="1:14">
      <c r="A3454" s="230" t="s">
        <v>2075</v>
      </c>
      <c r="B3454" s="230" t="s">
        <v>3212</v>
      </c>
      <c r="C3454" s="231">
        <v>19</v>
      </c>
      <c r="D3454" s="230" t="s">
        <v>3310</v>
      </c>
      <c r="E3454" s="189"/>
      <c r="F3454" s="209"/>
      <c r="G3454" s="216">
        <v>3.09</v>
      </c>
      <c r="H3454" s="209">
        <f t="shared" si="227"/>
        <v>3.09</v>
      </c>
      <c r="I3454" s="189"/>
      <c r="J3454" s="189">
        <f t="shared" si="226"/>
        <v>3.09</v>
      </c>
      <c r="K3454" s="189">
        <v>13.75</v>
      </c>
      <c r="L3454" s="189">
        <f t="shared" si="228"/>
        <v>42.49</v>
      </c>
      <c r="M3454" s="189"/>
      <c r="N3454" s="189">
        <f t="shared" si="229"/>
        <v>42.49</v>
      </c>
    </row>
    <row r="3455" spans="1:14">
      <c r="A3455" s="230" t="s">
        <v>2075</v>
      </c>
      <c r="B3455" s="230" t="s">
        <v>3212</v>
      </c>
      <c r="C3455" s="231">
        <v>19</v>
      </c>
      <c r="D3455" s="230" t="s">
        <v>3311</v>
      </c>
      <c r="E3455" s="189"/>
      <c r="F3455" s="209"/>
      <c r="G3455" s="216">
        <v>2.06</v>
      </c>
      <c r="H3455" s="209">
        <f t="shared" si="227"/>
        <v>2.06</v>
      </c>
      <c r="I3455" s="189"/>
      <c r="J3455" s="189">
        <f t="shared" si="226"/>
        <v>2.06</v>
      </c>
      <c r="K3455" s="189">
        <v>13.75</v>
      </c>
      <c r="L3455" s="189">
        <f t="shared" si="228"/>
        <v>28.33</v>
      </c>
      <c r="M3455" s="189"/>
      <c r="N3455" s="189">
        <f t="shared" si="229"/>
        <v>28.33</v>
      </c>
    </row>
    <row r="3456" spans="1:14">
      <c r="A3456" s="230" t="s">
        <v>2075</v>
      </c>
      <c r="B3456" s="230" t="s">
        <v>3212</v>
      </c>
      <c r="C3456" s="231">
        <v>19</v>
      </c>
      <c r="D3456" s="230" t="s">
        <v>3312</v>
      </c>
      <c r="E3456" s="189"/>
      <c r="F3456" s="209"/>
      <c r="G3456" s="216">
        <v>1.55</v>
      </c>
      <c r="H3456" s="209">
        <f t="shared" si="227"/>
        <v>1.55</v>
      </c>
      <c r="I3456" s="189"/>
      <c r="J3456" s="189">
        <f t="shared" si="226"/>
        <v>1.55</v>
      </c>
      <c r="K3456" s="189">
        <v>13.75</v>
      </c>
      <c r="L3456" s="189">
        <f t="shared" si="228"/>
        <v>21.31</v>
      </c>
      <c r="M3456" s="189"/>
      <c r="N3456" s="189">
        <f t="shared" si="229"/>
        <v>21.31</v>
      </c>
    </row>
    <row r="3457" spans="1:14">
      <c r="A3457" s="230" t="s">
        <v>2075</v>
      </c>
      <c r="B3457" s="230" t="s">
        <v>3212</v>
      </c>
      <c r="C3457" s="231">
        <v>19</v>
      </c>
      <c r="D3457" s="230" t="s">
        <v>3313</v>
      </c>
      <c r="E3457" s="189"/>
      <c r="F3457" s="209"/>
      <c r="G3457" s="216">
        <v>2.06</v>
      </c>
      <c r="H3457" s="209">
        <f t="shared" si="227"/>
        <v>2.06</v>
      </c>
      <c r="I3457" s="189"/>
      <c r="J3457" s="189">
        <f t="shared" si="226"/>
        <v>2.06</v>
      </c>
      <c r="K3457" s="189">
        <v>13.75</v>
      </c>
      <c r="L3457" s="189">
        <f t="shared" si="228"/>
        <v>28.33</v>
      </c>
      <c r="M3457" s="189"/>
      <c r="N3457" s="189">
        <f t="shared" si="229"/>
        <v>28.33</v>
      </c>
    </row>
    <row r="3458" spans="1:14">
      <c r="A3458" s="230" t="s">
        <v>2075</v>
      </c>
      <c r="B3458" s="230" t="s">
        <v>3212</v>
      </c>
      <c r="C3458" s="231">
        <v>19</v>
      </c>
      <c r="D3458" s="230" t="s">
        <v>3314</v>
      </c>
      <c r="E3458" s="189"/>
      <c r="F3458" s="209"/>
      <c r="G3458" s="216">
        <v>2.58</v>
      </c>
      <c r="H3458" s="209">
        <f t="shared" si="227"/>
        <v>2.58</v>
      </c>
      <c r="I3458" s="189"/>
      <c r="J3458" s="189">
        <f t="shared" si="226"/>
        <v>2.58</v>
      </c>
      <c r="K3458" s="189">
        <v>13.75</v>
      </c>
      <c r="L3458" s="189">
        <f t="shared" si="228"/>
        <v>35.48</v>
      </c>
      <c r="M3458" s="189"/>
      <c r="N3458" s="189">
        <f t="shared" si="229"/>
        <v>35.48</v>
      </c>
    </row>
    <row r="3459" spans="1:14">
      <c r="A3459" s="230" t="s">
        <v>2075</v>
      </c>
      <c r="B3459" s="230" t="s">
        <v>3212</v>
      </c>
      <c r="C3459" s="231">
        <v>19</v>
      </c>
      <c r="D3459" s="230" t="s">
        <v>3315</v>
      </c>
      <c r="E3459" s="189"/>
      <c r="F3459" s="209"/>
      <c r="G3459" s="216">
        <v>2.58</v>
      </c>
      <c r="H3459" s="209">
        <f t="shared" si="227"/>
        <v>2.58</v>
      </c>
      <c r="I3459" s="189"/>
      <c r="J3459" s="189">
        <f t="shared" si="226"/>
        <v>2.58</v>
      </c>
      <c r="K3459" s="189">
        <v>13.75</v>
      </c>
      <c r="L3459" s="189">
        <f t="shared" si="228"/>
        <v>35.48</v>
      </c>
      <c r="M3459" s="189"/>
      <c r="N3459" s="189">
        <f t="shared" si="229"/>
        <v>35.48</v>
      </c>
    </row>
    <row r="3460" spans="1:14">
      <c r="A3460" s="230" t="s">
        <v>2075</v>
      </c>
      <c r="B3460" s="230" t="s">
        <v>3212</v>
      </c>
      <c r="C3460" s="231">
        <v>19</v>
      </c>
      <c r="D3460" s="230" t="s">
        <v>3316</v>
      </c>
      <c r="E3460" s="189"/>
      <c r="F3460" s="209"/>
      <c r="G3460" s="216">
        <v>2.06</v>
      </c>
      <c r="H3460" s="209">
        <f t="shared" si="227"/>
        <v>2.06</v>
      </c>
      <c r="I3460" s="189"/>
      <c r="J3460" s="189">
        <f t="shared" si="226"/>
        <v>2.06</v>
      </c>
      <c r="K3460" s="189">
        <v>13.75</v>
      </c>
      <c r="L3460" s="189">
        <f t="shared" si="228"/>
        <v>28.33</v>
      </c>
      <c r="M3460" s="189"/>
      <c r="N3460" s="189">
        <f t="shared" si="229"/>
        <v>28.33</v>
      </c>
    </row>
    <row r="3461" spans="1:14">
      <c r="A3461" s="230" t="s">
        <v>2075</v>
      </c>
      <c r="B3461" s="230" t="s">
        <v>3212</v>
      </c>
      <c r="C3461" s="231">
        <v>19</v>
      </c>
      <c r="D3461" s="230" t="s">
        <v>3317</v>
      </c>
      <c r="E3461" s="189"/>
      <c r="F3461" s="209"/>
      <c r="G3461" s="216">
        <v>2.58</v>
      </c>
      <c r="H3461" s="209">
        <f t="shared" si="227"/>
        <v>2.58</v>
      </c>
      <c r="I3461" s="189"/>
      <c r="J3461" s="189">
        <f t="shared" si="226"/>
        <v>2.58</v>
      </c>
      <c r="K3461" s="189">
        <v>13.75</v>
      </c>
      <c r="L3461" s="189">
        <f t="shared" si="228"/>
        <v>35.48</v>
      </c>
      <c r="M3461" s="189"/>
      <c r="N3461" s="189">
        <f t="shared" si="229"/>
        <v>35.48</v>
      </c>
    </row>
    <row r="3462" spans="1:14">
      <c r="A3462" s="230" t="s">
        <v>2075</v>
      </c>
      <c r="B3462" s="230" t="s">
        <v>3212</v>
      </c>
      <c r="C3462" s="231">
        <v>19</v>
      </c>
      <c r="D3462" s="230" t="s">
        <v>3318</v>
      </c>
      <c r="E3462" s="189"/>
      <c r="F3462" s="209"/>
      <c r="G3462" s="216">
        <v>2.06</v>
      </c>
      <c r="H3462" s="209">
        <f t="shared" si="227"/>
        <v>2.06</v>
      </c>
      <c r="I3462" s="189"/>
      <c r="J3462" s="189">
        <f t="shared" si="226"/>
        <v>2.06</v>
      </c>
      <c r="K3462" s="189">
        <v>13.75</v>
      </c>
      <c r="L3462" s="189">
        <f t="shared" si="228"/>
        <v>28.33</v>
      </c>
      <c r="M3462" s="189"/>
      <c r="N3462" s="189">
        <f t="shared" si="229"/>
        <v>28.33</v>
      </c>
    </row>
    <row r="3463" spans="1:14">
      <c r="A3463" s="230" t="s">
        <v>2075</v>
      </c>
      <c r="B3463" s="230" t="s">
        <v>3212</v>
      </c>
      <c r="C3463" s="231">
        <v>19</v>
      </c>
      <c r="D3463" s="230" t="s">
        <v>3319</v>
      </c>
      <c r="E3463" s="189"/>
      <c r="F3463" s="209"/>
      <c r="G3463" s="216">
        <v>3.09</v>
      </c>
      <c r="H3463" s="209">
        <f t="shared" si="227"/>
        <v>3.09</v>
      </c>
      <c r="I3463" s="189"/>
      <c r="J3463" s="189">
        <f t="shared" si="226"/>
        <v>3.09</v>
      </c>
      <c r="K3463" s="189">
        <v>13.75</v>
      </c>
      <c r="L3463" s="189">
        <f t="shared" si="228"/>
        <v>42.49</v>
      </c>
      <c r="M3463" s="189"/>
      <c r="N3463" s="189">
        <f t="shared" si="229"/>
        <v>42.49</v>
      </c>
    </row>
    <row r="3464" spans="1:14">
      <c r="A3464" s="230" t="s">
        <v>2075</v>
      </c>
      <c r="B3464" s="230" t="s">
        <v>3212</v>
      </c>
      <c r="C3464" s="231">
        <v>19</v>
      </c>
      <c r="D3464" s="230" t="s">
        <v>3320</v>
      </c>
      <c r="E3464" s="189"/>
      <c r="F3464" s="209"/>
      <c r="G3464" s="216">
        <v>2.58</v>
      </c>
      <c r="H3464" s="209">
        <f t="shared" si="227"/>
        <v>2.58</v>
      </c>
      <c r="I3464" s="189"/>
      <c r="J3464" s="189">
        <f t="shared" si="226"/>
        <v>2.58</v>
      </c>
      <c r="K3464" s="189">
        <v>13.75</v>
      </c>
      <c r="L3464" s="189">
        <f t="shared" si="228"/>
        <v>35.48</v>
      </c>
      <c r="M3464" s="189"/>
      <c r="N3464" s="189">
        <f t="shared" si="229"/>
        <v>35.48</v>
      </c>
    </row>
    <row r="3465" spans="1:14">
      <c r="A3465" s="230" t="s">
        <v>2075</v>
      </c>
      <c r="B3465" s="230" t="s">
        <v>3212</v>
      </c>
      <c r="C3465" s="231">
        <v>19</v>
      </c>
      <c r="D3465" s="230" t="s">
        <v>3321</v>
      </c>
      <c r="E3465" s="189"/>
      <c r="F3465" s="209"/>
      <c r="G3465" s="216">
        <v>2.58</v>
      </c>
      <c r="H3465" s="209">
        <f t="shared" si="227"/>
        <v>2.58</v>
      </c>
      <c r="I3465" s="189"/>
      <c r="J3465" s="189">
        <f t="shared" si="226"/>
        <v>2.58</v>
      </c>
      <c r="K3465" s="189">
        <v>13.75</v>
      </c>
      <c r="L3465" s="189">
        <f t="shared" si="228"/>
        <v>35.48</v>
      </c>
      <c r="M3465" s="189"/>
      <c r="N3465" s="189">
        <f t="shared" si="229"/>
        <v>35.48</v>
      </c>
    </row>
    <row r="3466" spans="1:14">
      <c r="A3466" s="230" t="s">
        <v>2075</v>
      </c>
      <c r="B3466" s="230" t="s">
        <v>3212</v>
      </c>
      <c r="C3466" s="231">
        <v>19</v>
      </c>
      <c r="D3466" s="230" t="s">
        <v>3322</v>
      </c>
      <c r="E3466" s="189"/>
      <c r="F3466" s="209"/>
      <c r="G3466" s="216">
        <v>3.09</v>
      </c>
      <c r="H3466" s="209">
        <f t="shared" si="227"/>
        <v>3.09</v>
      </c>
      <c r="I3466" s="189"/>
      <c r="J3466" s="189">
        <f t="shared" si="226"/>
        <v>3.09</v>
      </c>
      <c r="K3466" s="189">
        <v>13.75</v>
      </c>
      <c r="L3466" s="189">
        <f t="shared" si="228"/>
        <v>42.49</v>
      </c>
      <c r="M3466" s="189"/>
      <c r="N3466" s="189">
        <f t="shared" si="229"/>
        <v>42.49</v>
      </c>
    </row>
    <row r="3467" spans="1:14">
      <c r="A3467" s="230" t="s">
        <v>2075</v>
      </c>
      <c r="B3467" s="230" t="s">
        <v>3212</v>
      </c>
      <c r="C3467" s="231">
        <v>19</v>
      </c>
      <c r="D3467" s="230" t="s">
        <v>3323</v>
      </c>
      <c r="E3467" s="189"/>
      <c r="F3467" s="209"/>
      <c r="G3467" s="216">
        <v>3.09</v>
      </c>
      <c r="H3467" s="209">
        <f t="shared" si="227"/>
        <v>3.09</v>
      </c>
      <c r="I3467" s="189"/>
      <c r="J3467" s="189">
        <f t="shared" si="226"/>
        <v>3.09</v>
      </c>
      <c r="K3467" s="189">
        <v>13.75</v>
      </c>
      <c r="L3467" s="189">
        <f t="shared" si="228"/>
        <v>42.49</v>
      </c>
      <c r="M3467" s="189"/>
      <c r="N3467" s="189">
        <f t="shared" si="229"/>
        <v>42.49</v>
      </c>
    </row>
    <row r="3468" spans="1:14">
      <c r="A3468" s="230" t="s">
        <v>2075</v>
      </c>
      <c r="B3468" s="230" t="s">
        <v>3212</v>
      </c>
      <c r="C3468" s="231">
        <v>19</v>
      </c>
      <c r="D3468" s="230" t="s">
        <v>3324</v>
      </c>
      <c r="E3468" s="189"/>
      <c r="F3468" s="209"/>
      <c r="G3468" s="216">
        <v>1.55</v>
      </c>
      <c r="H3468" s="209">
        <f t="shared" si="227"/>
        <v>1.55</v>
      </c>
      <c r="I3468" s="189"/>
      <c r="J3468" s="189">
        <f t="shared" si="226"/>
        <v>1.55</v>
      </c>
      <c r="K3468" s="189">
        <v>13.75</v>
      </c>
      <c r="L3468" s="189">
        <f t="shared" si="228"/>
        <v>21.31</v>
      </c>
      <c r="M3468" s="189"/>
      <c r="N3468" s="189">
        <f t="shared" si="229"/>
        <v>21.31</v>
      </c>
    </row>
    <row r="3469" spans="1:14">
      <c r="A3469" s="230" t="s">
        <v>2075</v>
      </c>
      <c r="B3469" s="230" t="s">
        <v>3212</v>
      </c>
      <c r="C3469" s="231">
        <v>19</v>
      </c>
      <c r="D3469" s="230" t="s">
        <v>3325</v>
      </c>
      <c r="E3469" s="189"/>
      <c r="F3469" s="209"/>
      <c r="G3469" s="216">
        <v>2.58</v>
      </c>
      <c r="H3469" s="209">
        <f t="shared" si="227"/>
        <v>2.58</v>
      </c>
      <c r="I3469" s="189"/>
      <c r="J3469" s="189">
        <f t="shared" si="226"/>
        <v>2.58</v>
      </c>
      <c r="K3469" s="189">
        <v>13.75</v>
      </c>
      <c r="L3469" s="189">
        <f t="shared" si="228"/>
        <v>35.48</v>
      </c>
      <c r="M3469" s="189"/>
      <c r="N3469" s="189">
        <f t="shared" si="229"/>
        <v>35.48</v>
      </c>
    </row>
    <row r="3470" spans="1:14">
      <c r="A3470" s="230" t="s">
        <v>2075</v>
      </c>
      <c r="B3470" s="230" t="s">
        <v>3212</v>
      </c>
      <c r="C3470" s="231">
        <v>19</v>
      </c>
      <c r="D3470" s="230" t="s">
        <v>3326</v>
      </c>
      <c r="E3470" s="189"/>
      <c r="F3470" s="209"/>
      <c r="G3470" s="216">
        <v>3.61</v>
      </c>
      <c r="H3470" s="209">
        <f t="shared" si="227"/>
        <v>3.61</v>
      </c>
      <c r="I3470" s="189"/>
      <c r="J3470" s="189">
        <f t="shared" si="226"/>
        <v>3.61</v>
      </c>
      <c r="K3470" s="189">
        <v>13.75</v>
      </c>
      <c r="L3470" s="189">
        <f t="shared" si="228"/>
        <v>49.64</v>
      </c>
      <c r="M3470" s="189"/>
      <c r="N3470" s="189">
        <f t="shared" si="229"/>
        <v>49.64</v>
      </c>
    </row>
    <row r="3471" spans="1:14">
      <c r="A3471" s="230" t="s">
        <v>2075</v>
      </c>
      <c r="B3471" s="230" t="s">
        <v>3212</v>
      </c>
      <c r="C3471" s="231">
        <v>19</v>
      </c>
      <c r="D3471" s="230" t="s">
        <v>3327</v>
      </c>
      <c r="E3471" s="189"/>
      <c r="F3471" s="209"/>
      <c r="G3471" s="216">
        <v>0.52</v>
      </c>
      <c r="H3471" s="209">
        <f t="shared" si="227"/>
        <v>0.52</v>
      </c>
      <c r="I3471" s="189"/>
      <c r="J3471" s="189">
        <f t="shared" si="226"/>
        <v>0.52</v>
      </c>
      <c r="K3471" s="189">
        <v>13.75</v>
      </c>
      <c r="L3471" s="189">
        <f t="shared" si="228"/>
        <v>7.15</v>
      </c>
      <c r="M3471" s="189"/>
      <c r="N3471" s="189">
        <f t="shared" si="229"/>
        <v>7.15</v>
      </c>
    </row>
    <row r="3472" spans="1:14">
      <c r="A3472" s="230" t="s">
        <v>2075</v>
      </c>
      <c r="B3472" s="230" t="s">
        <v>3212</v>
      </c>
      <c r="C3472" s="231">
        <v>19</v>
      </c>
      <c r="D3472" s="230" t="s">
        <v>3328</v>
      </c>
      <c r="E3472" s="189"/>
      <c r="F3472" s="209"/>
      <c r="G3472" s="216">
        <v>2.58</v>
      </c>
      <c r="H3472" s="209">
        <f t="shared" si="227"/>
        <v>2.58</v>
      </c>
      <c r="I3472" s="189"/>
      <c r="J3472" s="189">
        <f t="shared" si="226"/>
        <v>2.58</v>
      </c>
      <c r="K3472" s="189">
        <v>13.75</v>
      </c>
      <c r="L3472" s="189">
        <f t="shared" si="228"/>
        <v>35.48</v>
      </c>
      <c r="M3472" s="189"/>
      <c r="N3472" s="189">
        <f t="shared" si="229"/>
        <v>35.48</v>
      </c>
    </row>
    <row r="3473" spans="1:14">
      <c r="A3473" s="230" t="s">
        <v>2075</v>
      </c>
      <c r="B3473" s="230" t="s">
        <v>3212</v>
      </c>
      <c r="C3473" s="231">
        <v>19</v>
      </c>
      <c r="D3473" s="230" t="s">
        <v>3329</v>
      </c>
      <c r="E3473" s="189"/>
      <c r="F3473" s="209"/>
      <c r="G3473" s="216">
        <v>1.03</v>
      </c>
      <c r="H3473" s="209">
        <f t="shared" si="227"/>
        <v>1.03</v>
      </c>
      <c r="I3473" s="189"/>
      <c r="J3473" s="189">
        <f t="shared" si="226"/>
        <v>1.03</v>
      </c>
      <c r="K3473" s="189">
        <v>13.75</v>
      </c>
      <c r="L3473" s="189">
        <f t="shared" si="228"/>
        <v>14.16</v>
      </c>
      <c r="M3473" s="189"/>
      <c r="N3473" s="189">
        <f t="shared" si="229"/>
        <v>14.16</v>
      </c>
    </row>
    <row r="3474" spans="1:14">
      <c r="A3474" s="230" t="s">
        <v>2075</v>
      </c>
      <c r="B3474" s="230" t="s">
        <v>3212</v>
      </c>
      <c r="C3474" s="231">
        <v>19</v>
      </c>
      <c r="D3474" s="230" t="s">
        <v>3330</v>
      </c>
      <c r="E3474" s="189"/>
      <c r="F3474" s="209"/>
      <c r="G3474" s="216">
        <v>2.06</v>
      </c>
      <c r="H3474" s="209">
        <f t="shared" si="227"/>
        <v>2.06</v>
      </c>
      <c r="I3474" s="189"/>
      <c r="J3474" s="189">
        <f t="shared" si="226"/>
        <v>2.06</v>
      </c>
      <c r="K3474" s="189">
        <v>13.75</v>
      </c>
      <c r="L3474" s="189">
        <f t="shared" si="228"/>
        <v>28.33</v>
      </c>
      <c r="M3474" s="189"/>
      <c r="N3474" s="189">
        <f t="shared" si="229"/>
        <v>28.33</v>
      </c>
    </row>
    <row r="3475" spans="1:14">
      <c r="A3475" s="230" t="s">
        <v>2075</v>
      </c>
      <c r="B3475" s="230" t="s">
        <v>3212</v>
      </c>
      <c r="C3475" s="231">
        <v>20</v>
      </c>
      <c r="D3475" s="230" t="s">
        <v>3331</v>
      </c>
      <c r="E3475" s="189"/>
      <c r="F3475" s="209"/>
      <c r="G3475" s="216">
        <v>3.56</v>
      </c>
      <c r="H3475" s="209">
        <f t="shared" si="227"/>
        <v>3.56</v>
      </c>
      <c r="I3475" s="189"/>
      <c r="J3475" s="189">
        <f t="shared" si="226"/>
        <v>3.56</v>
      </c>
      <c r="K3475" s="189">
        <v>13.75</v>
      </c>
      <c r="L3475" s="189">
        <f t="shared" si="228"/>
        <v>48.95</v>
      </c>
      <c r="M3475" s="189"/>
      <c r="N3475" s="189">
        <f t="shared" si="229"/>
        <v>48.95</v>
      </c>
    </row>
    <row r="3476" spans="1:14">
      <c r="A3476" s="230" t="s">
        <v>2075</v>
      </c>
      <c r="B3476" s="230" t="s">
        <v>3212</v>
      </c>
      <c r="C3476" s="231">
        <v>20</v>
      </c>
      <c r="D3476" s="230" t="s">
        <v>3332</v>
      </c>
      <c r="E3476" s="189"/>
      <c r="F3476" s="209"/>
      <c r="G3476" s="216">
        <v>3.56</v>
      </c>
      <c r="H3476" s="209">
        <f t="shared" si="227"/>
        <v>3.56</v>
      </c>
      <c r="I3476" s="189"/>
      <c r="J3476" s="189">
        <f t="shared" si="226"/>
        <v>3.56</v>
      </c>
      <c r="K3476" s="189">
        <v>13.75</v>
      </c>
      <c r="L3476" s="189">
        <f t="shared" si="228"/>
        <v>48.95</v>
      </c>
      <c r="M3476" s="189"/>
      <c r="N3476" s="189">
        <f t="shared" si="229"/>
        <v>48.95</v>
      </c>
    </row>
    <row r="3477" spans="1:14">
      <c r="A3477" s="230" t="s">
        <v>2075</v>
      </c>
      <c r="B3477" s="230" t="s">
        <v>3212</v>
      </c>
      <c r="C3477" s="231">
        <v>20</v>
      </c>
      <c r="D3477" s="230" t="s">
        <v>3333</v>
      </c>
      <c r="E3477" s="189"/>
      <c r="F3477" s="209"/>
      <c r="G3477" s="216">
        <v>3.56</v>
      </c>
      <c r="H3477" s="209">
        <f t="shared" si="227"/>
        <v>3.56</v>
      </c>
      <c r="I3477" s="189"/>
      <c r="J3477" s="189">
        <f t="shared" si="226"/>
        <v>3.56</v>
      </c>
      <c r="K3477" s="189">
        <v>13.75</v>
      </c>
      <c r="L3477" s="189">
        <f t="shared" si="228"/>
        <v>48.95</v>
      </c>
      <c r="M3477" s="189"/>
      <c r="N3477" s="189">
        <f t="shared" si="229"/>
        <v>48.95</v>
      </c>
    </row>
    <row r="3478" spans="1:14">
      <c r="A3478" s="230" t="s">
        <v>2075</v>
      </c>
      <c r="B3478" s="230" t="s">
        <v>3212</v>
      </c>
      <c r="C3478" s="231">
        <v>20</v>
      </c>
      <c r="D3478" s="230" t="s">
        <v>3249</v>
      </c>
      <c r="E3478" s="189"/>
      <c r="F3478" s="209"/>
      <c r="G3478" s="216">
        <v>3.56</v>
      </c>
      <c r="H3478" s="209">
        <f t="shared" si="227"/>
        <v>3.56</v>
      </c>
      <c r="I3478" s="189"/>
      <c r="J3478" s="189">
        <f t="shared" si="226"/>
        <v>3.56</v>
      </c>
      <c r="K3478" s="189">
        <v>13.75</v>
      </c>
      <c r="L3478" s="189">
        <f t="shared" si="228"/>
        <v>48.95</v>
      </c>
      <c r="M3478" s="189"/>
      <c r="N3478" s="189">
        <f t="shared" si="229"/>
        <v>48.95</v>
      </c>
    </row>
    <row r="3479" spans="1:14">
      <c r="A3479" s="230" t="s">
        <v>2075</v>
      </c>
      <c r="B3479" s="230" t="s">
        <v>3212</v>
      </c>
      <c r="C3479" s="231">
        <v>20</v>
      </c>
      <c r="D3479" s="230" t="s">
        <v>3334</v>
      </c>
      <c r="E3479" s="189"/>
      <c r="F3479" s="209"/>
      <c r="G3479" s="216">
        <v>3.56</v>
      </c>
      <c r="H3479" s="209">
        <f t="shared" si="227"/>
        <v>3.56</v>
      </c>
      <c r="I3479" s="189"/>
      <c r="J3479" s="189">
        <f t="shared" si="226"/>
        <v>3.56</v>
      </c>
      <c r="K3479" s="189">
        <v>13.75</v>
      </c>
      <c r="L3479" s="189">
        <f t="shared" si="228"/>
        <v>48.95</v>
      </c>
      <c r="M3479" s="189"/>
      <c r="N3479" s="189">
        <f t="shared" si="229"/>
        <v>48.95</v>
      </c>
    </row>
    <row r="3480" spans="1:14">
      <c r="A3480" s="230" t="s">
        <v>2075</v>
      </c>
      <c r="B3480" s="230" t="s">
        <v>3212</v>
      </c>
      <c r="C3480" s="231">
        <v>20</v>
      </c>
      <c r="D3480" s="230" t="s">
        <v>3335</v>
      </c>
      <c r="E3480" s="189"/>
      <c r="F3480" s="209"/>
      <c r="G3480" s="216">
        <v>3.56</v>
      </c>
      <c r="H3480" s="209">
        <f t="shared" si="227"/>
        <v>3.56</v>
      </c>
      <c r="I3480" s="189"/>
      <c r="J3480" s="189">
        <f t="shared" si="226"/>
        <v>3.56</v>
      </c>
      <c r="K3480" s="189">
        <v>13.75</v>
      </c>
      <c r="L3480" s="189">
        <f t="shared" si="228"/>
        <v>48.95</v>
      </c>
      <c r="M3480" s="189"/>
      <c r="N3480" s="189">
        <f t="shared" si="229"/>
        <v>48.95</v>
      </c>
    </row>
    <row r="3481" spans="1:14">
      <c r="A3481" s="230" t="s">
        <v>2075</v>
      </c>
      <c r="B3481" s="230" t="s">
        <v>3212</v>
      </c>
      <c r="C3481" s="231">
        <v>20</v>
      </c>
      <c r="D3481" s="230" t="s">
        <v>3336</v>
      </c>
      <c r="E3481" s="189"/>
      <c r="F3481" s="209"/>
      <c r="G3481" s="216">
        <v>3.56</v>
      </c>
      <c r="H3481" s="209">
        <f t="shared" si="227"/>
        <v>3.56</v>
      </c>
      <c r="I3481" s="189"/>
      <c r="J3481" s="189">
        <f t="shared" si="226"/>
        <v>3.56</v>
      </c>
      <c r="K3481" s="189">
        <v>13.75</v>
      </c>
      <c r="L3481" s="189">
        <f t="shared" si="228"/>
        <v>48.95</v>
      </c>
      <c r="M3481" s="189"/>
      <c r="N3481" s="189">
        <f t="shared" si="229"/>
        <v>48.95</v>
      </c>
    </row>
    <row r="3482" spans="1:14">
      <c r="A3482" s="230" t="s">
        <v>2075</v>
      </c>
      <c r="B3482" s="230" t="s">
        <v>3212</v>
      </c>
      <c r="C3482" s="231">
        <v>20</v>
      </c>
      <c r="D3482" s="230" t="s">
        <v>3337</v>
      </c>
      <c r="E3482" s="189"/>
      <c r="F3482" s="209"/>
      <c r="G3482" s="216">
        <v>7.11</v>
      </c>
      <c r="H3482" s="209">
        <f t="shared" si="227"/>
        <v>7.11</v>
      </c>
      <c r="I3482" s="189"/>
      <c r="J3482" s="189">
        <f t="shared" si="226"/>
        <v>7.11</v>
      </c>
      <c r="K3482" s="189">
        <v>13.75</v>
      </c>
      <c r="L3482" s="189">
        <f t="shared" si="228"/>
        <v>97.76</v>
      </c>
      <c r="M3482" s="189"/>
      <c r="N3482" s="189">
        <f t="shared" si="229"/>
        <v>97.76</v>
      </c>
    </row>
    <row r="3483" spans="1:14">
      <c r="A3483" s="230" t="s">
        <v>2075</v>
      </c>
      <c r="B3483" s="230" t="s">
        <v>3212</v>
      </c>
      <c r="C3483" s="231">
        <v>20</v>
      </c>
      <c r="D3483" s="230" t="s">
        <v>3338</v>
      </c>
      <c r="E3483" s="189"/>
      <c r="F3483" s="209"/>
      <c r="G3483" s="216">
        <v>3.56</v>
      </c>
      <c r="H3483" s="209">
        <f t="shared" si="227"/>
        <v>3.56</v>
      </c>
      <c r="I3483" s="189"/>
      <c r="J3483" s="189">
        <f t="shared" si="226"/>
        <v>3.56</v>
      </c>
      <c r="K3483" s="189">
        <v>13.75</v>
      </c>
      <c r="L3483" s="189">
        <f t="shared" si="228"/>
        <v>48.95</v>
      </c>
      <c r="M3483" s="189"/>
      <c r="N3483" s="189">
        <f t="shared" si="229"/>
        <v>48.95</v>
      </c>
    </row>
    <row r="3484" spans="1:14">
      <c r="A3484" s="230" t="s">
        <v>2075</v>
      </c>
      <c r="B3484" s="230" t="s">
        <v>3212</v>
      </c>
      <c r="C3484" s="231">
        <v>20</v>
      </c>
      <c r="D3484" s="230" t="s">
        <v>3339</v>
      </c>
      <c r="E3484" s="189"/>
      <c r="F3484" s="209"/>
      <c r="G3484" s="216">
        <v>3.56</v>
      </c>
      <c r="H3484" s="209">
        <f t="shared" si="227"/>
        <v>3.56</v>
      </c>
      <c r="I3484" s="189"/>
      <c r="J3484" s="189">
        <f t="shared" si="226"/>
        <v>3.56</v>
      </c>
      <c r="K3484" s="189">
        <v>13.75</v>
      </c>
      <c r="L3484" s="189">
        <f t="shared" si="228"/>
        <v>48.95</v>
      </c>
      <c r="M3484" s="189"/>
      <c r="N3484" s="189">
        <f t="shared" si="229"/>
        <v>48.95</v>
      </c>
    </row>
    <row r="3485" spans="1:14">
      <c r="A3485" s="230" t="s">
        <v>2075</v>
      </c>
      <c r="B3485" s="230" t="s">
        <v>3212</v>
      </c>
      <c r="C3485" s="231">
        <v>20</v>
      </c>
      <c r="D3485" s="230" t="s">
        <v>3340</v>
      </c>
      <c r="E3485" s="189"/>
      <c r="F3485" s="209"/>
      <c r="G3485" s="216">
        <v>3.56</v>
      </c>
      <c r="H3485" s="209">
        <f t="shared" si="227"/>
        <v>3.56</v>
      </c>
      <c r="I3485" s="189"/>
      <c r="J3485" s="189">
        <f t="shared" si="226"/>
        <v>3.56</v>
      </c>
      <c r="K3485" s="189">
        <v>13.75</v>
      </c>
      <c r="L3485" s="189">
        <f t="shared" si="228"/>
        <v>48.95</v>
      </c>
      <c r="M3485" s="189"/>
      <c r="N3485" s="189">
        <f t="shared" si="229"/>
        <v>48.95</v>
      </c>
    </row>
    <row r="3486" spans="1:14">
      <c r="A3486" s="230" t="s">
        <v>2075</v>
      </c>
      <c r="B3486" s="230" t="s">
        <v>3212</v>
      </c>
      <c r="C3486" s="231">
        <v>20</v>
      </c>
      <c r="D3486" s="230" t="s">
        <v>3341</v>
      </c>
      <c r="E3486" s="189"/>
      <c r="F3486" s="209"/>
      <c r="G3486" s="216">
        <v>3.56</v>
      </c>
      <c r="H3486" s="209">
        <f t="shared" si="227"/>
        <v>3.56</v>
      </c>
      <c r="I3486" s="189"/>
      <c r="J3486" s="189">
        <f t="shared" si="226"/>
        <v>3.56</v>
      </c>
      <c r="K3486" s="189">
        <v>13.75</v>
      </c>
      <c r="L3486" s="189">
        <f t="shared" si="228"/>
        <v>48.95</v>
      </c>
      <c r="M3486" s="189"/>
      <c r="N3486" s="189">
        <f t="shared" si="229"/>
        <v>48.95</v>
      </c>
    </row>
    <row r="3487" spans="1:14">
      <c r="A3487" s="230" t="s">
        <v>2075</v>
      </c>
      <c r="B3487" s="230" t="s">
        <v>3212</v>
      </c>
      <c r="C3487" s="231">
        <v>20</v>
      </c>
      <c r="D3487" s="230" t="s">
        <v>3342</v>
      </c>
      <c r="E3487" s="189"/>
      <c r="F3487" s="209"/>
      <c r="G3487" s="216">
        <v>3.56</v>
      </c>
      <c r="H3487" s="209">
        <f t="shared" si="227"/>
        <v>3.56</v>
      </c>
      <c r="I3487" s="189"/>
      <c r="J3487" s="189">
        <f t="shared" si="226"/>
        <v>3.56</v>
      </c>
      <c r="K3487" s="189">
        <v>13.75</v>
      </c>
      <c r="L3487" s="189">
        <f t="shared" si="228"/>
        <v>48.95</v>
      </c>
      <c r="M3487" s="189"/>
      <c r="N3487" s="189">
        <f t="shared" si="229"/>
        <v>48.95</v>
      </c>
    </row>
    <row r="3488" spans="1:14">
      <c r="A3488" s="230" t="s">
        <v>2075</v>
      </c>
      <c r="B3488" s="230" t="s">
        <v>3212</v>
      </c>
      <c r="C3488" s="231">
        <v>20</v>
      </c>
      <c r="D3488" s="230" t="s">
        <v>3343</v>
      </c>
      <c r="E3488" s="189"/>
      <c r="F3488" s="209"/>
      <c r="G3488" s="216">
        <v>3.56</v>
      </c>
      <c r="H3488" s="209">
        <f t="shared" si="227"/>
        <v>3.56</v>
      </c>
      <c r="I3488" s="189"/>
      <c r="J3488" s="189">
        <f t="shared" si="226"/>
        <v>3.56</v>
      </c>
      <c r="K3488" s="189">
        <v>13.75</v>
      </c>
      <c r="L3488" s="189">
        <f t="shared" si="228"/>
        <v>48.95</v>
      </c>
      <c r="M3488" s="189"/>
      <c r="N3488" s="189">
        <f t="shared" si="229"/>
        <v>48.95</v>
      </c>
    </row>
    <row r="3489" spans="1:14">
      <c r="A3489" s="230" t="s">
        <v>2075</v>
      </c>
      <c r="B3489" s="230" t="s">
        <v>3212</v>
      </c>
      <c r="C3489" s="231">
        <v>20</v>
      </c>
      <c r="D3489" s="230" t="s">
        <v>3344</v>
      </c>
      <c r="E3489" s="189"/>
      <c r="F3489" s="209"/>
      <c r="G3489" s="216">
        <v>3.56</v>
      </c>
      <c r="H3489" s="209">
        <f t="shared" si="227"/>
        <v>3.56</v>
      </c>
      <c r="I3489" s="189"/>
      <c r="J3489" s="189">
        <f t="shared" si="226"/>
        <v>3.56</v>
      </c>
      <c r="K3489" s="189">
        <v>13.75</v>
      </c>
      <c r="L3489" s="189">
        <f t="shared" si="228"/>
        <v>48.95</v>
      </c>
      <c r="M3489" s="189"/>
      <c r="N3489" s="189">
        <f t="shared" si="229"/>
        <v>48.95</v>
      </c>
    </row>
    <row r="3490" spans="1:14">
      <c r="A3490" s="230" t="s">
        <v>2075</v>
      </c>
      <c r="B3490" s="230" t="s">
        <v>3212</v>
      </c>
      <c r="C3490" s="231">
        <v>20</v>
      </c>
      <c r="D3490" s="230" t="s">
        <v>3345</v>
      </c>
      <c r="E3490" s="189"/>
      <c r="F3490" s="209"/>
      <c r="G3490" s="216">
        <v>3.56</v>
      </c>
      <c r="H3490" s="209">
        <f t="shared" si="227"/>
        <v>3.56</v>
      </c>
      <c r="I3490" s="189"/>
      <c r="J3490" s="189">
        <f t="shared" si="226"/>
        <v>3.56</v>
      </c>
      <c r="K3490" s="189">
        <v>13.75</v>
      </c>
      <c r="L3490" s="189">
        <f t="shared" si="228"/>
        <v>48.95</v>
      </c>
      <c r="M3490" s="189"/>
      <c r="N3490" s="189">
        <f t="shared" si="229"/>
        <v>48.95</v>
      </c>
    </row>
    <row r="3491" spans="1:14">
      <c r="A3491" s="230" t="s">
        <v>2075</v>
      </c>
      <c r="B3491" s="230" t="s">
        <v>3212</v>
      </c>
      <c r="C3491" s="231">
        <v>20</v>
      </c>
      <c r="D3491" s="230" t="s">
        <v>3346</v>
      </c>
      <c r="E3491" s="189"/>
      <c r="F3491" s="209"/>
      <c r="G3491" s="216">
        <v>3.56</v>
      </c>
      <c r="H3491" s="209">
        <f t="shared" si="227"/>
        <v>3.56</v>
      </c>
      <c r="I3491" s="189"/>
      <c r="J3491" s="189">
        <f t="shared" si="226"/>
        <v>3.56</v>
      </c>
      <c r="K3491" s="189">
        <v>13.75</v>
      </c>
      <c r="L3491" s="189">
        <f t="shared" si="228"/>
        <v>48.95</v>
      </c>
      <c r="M3491" s="189"/>
      <c r="N3491" s="189">
        <f t="shared" si="229"/>
        <v>48.95</v>
      </c>
    </row>
    <row r="3492" spans="1:14">
      <c r="A3492" s="230" t="s">
        <v>2075</v>
      </c>
      <c r="B3492" s="230" t="s">
        <v>3212</v>
      </c>
      <c r="C3492" s="231">
        <v>20</v>
      </c>
      <c r="D3492" s="230" t="s">
        <v>3347</v>
      </c>
      <c r="E3492" s="189"/>
      <c r="F3492" s="209"/>
      <c r="G3492" s="216">
        <v>3.56</v>
      </c>
      <c r="H3492" s="209">
        <f t="shared" si="227"/>
        <v>3.56</v>
      </c>
      <c r="I3492" s="189"/>
      <c r="J3492" s="189">
        <f t="shared" si="226"/>
        <v>3.56</v>
      </c>
      <c r="K3492" s="189">
        <v>13.75</v>
      </c>
      <c r="L3492" s="189">
        <f t="shared" si="228"/>
        <v>48.95</v>
      </c>
      <c r="M3492" s="189"/>
      <c r="N3492" s="189">
        <f t="shared" si="229"/>
        <v>48.95</v>
      </c>
    </row>
    <row r="3493" spans="1:14">
      <c r="A3493" s="230" t="s">
        <v>2075</v>
      </c>
      <c r="B3493" s="230" t="s">
        <v>3212</v>
      </c>
      <c r="C3493" s="231">
        <v>20</v>
      </c>
      <c r="D3493" s="230" t="s">
        <v>3348</v>
      </c>
      <c r="E3493" s="189"/>
      <c r="F3493" s="209"/>
      <c r="G3493" s="216">
        <v>3.56</v>
      </c>
      <c r="H3493" s="209">
        <f t="shared" si="227"/>
        <v>3.56</v>
      </c>
      <c r="I3493" s="189"/>
      <c r="J3493" s="189">
        <f t="shared" si="226"/>
        <v>3.56</v>
      </c>
      <c r="K3493" s="189">
        <v>13.75</v>
      </c>
      <c r="L3493" s="189">
        <f t="shared" si="228"/>
        <v>48.95</v>
      </c>
      <c r="M3493" s="189"/>
      <c r="N3493" s="189">
        <f t="shared" si="229"/>
        <v>48.95</v>
      </c>
    </row>
    <row r="3494" spans="1:14">
      <c r="A3494" s="230" t="s">
        <v>2075</v>
      </c>
      <c r="B3494" s="230" t="s">
        <v>3212</v>
      </c>
      <c r="C3494" s="231">
        <v>20</v>
      </c>
      <c r="D3494" s="230" t="s">
        <v>3349</v>
      </c>
      <c r="E3494" s="189"/>
      <c r="F3494" s="209"/>
      <c r="G3494" s="216">
        <v>3.56</v>
      </c>
      <c r="H3494" s="209">
        <f t="shared" si="227"/>
        <v>3.56</v>
      </c>
      <c r="I3494" s="189"/>
      <c r="J3494" s="189">
        <f t="shared" si="226"/>
        <v>3.56</v>
      </c>
      <c r="K3494" s="189">
        <v>13.75</v>
      </c>
      <c r="L3494" s="189">
        <f t="shared" si="228"/>
        <v>48.95</v>
      </c>
      <c r="M3494" s="189"/>
      <c r="N3494" s="189">
        <f t="shared" si="229"/>
        <v>48.95</v>
      </c>
    </row>
    <row r="3495" spans="1:14">
      <c r="A3495" s="230" t="s">
        <v>2075</v>
      </c>
      <c r="B3495" s="230" t="s">
        <v>3212</v>
      </c>
      <c r="C3495" s="231">
        <v>20</v>
      </c>
      <c r="D3495" s="230" t="s">
        <v>3350</v>
      </c>
      <c r="E3495" s="189"/>
      <c r="F3495" s="209"/>
      <c r="G3495" s="216">
        <v>3.56</v>
      </c>
      <c r="H3495" s="209">
        <f t="shared" si="227"/>
        <v>3.56</v>
      </c>
      <c r="I3495" s="189"/>
      <c r="J3495" s="189">
        <f t="shared" si="226"/>
        <v>3.56</v>
      </c>
      <c r="K3495" s="189">
        <v>13.75</v>
      </c>
      <c r="L3495" s="189">
        <f t="shared" si="228"/>
        <v>48.95</v>
      </c>
      <c r="M3495" s="189"/>
      <c r="N3495" s="189">
        <f t="shared" si="229"/>
        <v>48.95</v>
      </c>
    </row>
    <row r="3496" spans="1:14">
      <c r="A3496" s="230" t="s">
        <v>2075</v>
      </c>
      <c r="B3496" s="230" t="s">
        <v>3212</v>
      </c>
      <c r="C3496" s="231">
        <v>20</v>
      </c>
      <c r="D3496" s="230" t="s">
        <v>3351</v>
      </c>
      <c r="E3496" s="189"/>
      <c r="F3496" s="209"/>
      <c r="G3496" s="216">
        <v>3.56</v>
      </c>
      <c r="H3496" s="209">
        <f t="shared" si="227"/>
        <v>3.56</v>
      </c>
      <c r="I3496" s="189"/>
      <c r="J3496" s="189">
        <f t="shared" si="226"/>
        <v>3.56</v>
      </c>
      <c r="K3496" s="189">
        <v>13.75</v>
      </c>
      <c r="L3496" s="189">
        <f t="shared" si="228"/>
        <v>48.95</v>
      </c>
      <c r="M3496" s="189"/>
      <c r="N3496" s="189">
        <f t="shared" si="229"/>
        <v>48.95</v>
      </c>
    </row>
    <row r="3497" spans="1:14">
      <c r="A3497" s="230" t="s">
        <v>2075</v>
      </c>
      <c r="B3497" s="230" t="s">
        <v>3212</v>
      </c>
      <c r="C3497" s="231">
        <v>20</v>
      </c>
      <c r="D3497" s="230" t="s">
        <v>3352</v>
      </c>
      <c r="E3497" s="189"/>
      <c r="F3497" s="209"/>
      <c r="G3497" s="216">
        <v>7.11</v>
      </c>
      <c r="H3497" s="209">
        <f t="shared" si="227"/>
        <v>7.11</v>
      </c>
      <c r="I3497" s="189"/>
      <c r="J3497" s="189">
        <f t="shared" si="226"/>
        <v>7.11</v>
      </c>
      <c r="K3497" s="189">
        <v>13.75</v>
      </c>
      <c r="L3497" s="189">
        <f t="shared" si="228"/>
        <v>97.76</v>
      </c>
      <c r="M3497" s="189"/>
      <c r="N3497" s="189">
        <f t="shared" si="229"/>
        <v>97.76</v>
      </c>
    </row>
    <row r="3498" spans="1:14">
      <c r="A3498" s="230" t="s">
        <v>2075</v>
      </c>
      <c r="B3498" s="230" t="s">
        <v>3212</v>
      </c>
      <c r="C3498" s="231">
        <v>21</v>
      </c>
      <c r="D3498" s="230" t="s">
        <v>3353</v>
      </c>
      <c r="E3498" s="189"/>
      <c r="F3498" s="209"/>
      <c r="G3498" s="216">
        <v>0.71</v>
      </c>
      <c r="H3498" s="209">
        <f t="shared" si="227"/>
        <v>0.71</v>
      </c>
      <c r="I3498" s="189"/>
      <c r="J3498" s="189">
        <f t="shared" si="226"/>
        <v>0.71</v>
      </c>
      <c r="K3498" s="189">
        <v>13.75</v>
      </c>
      <c r="L3498" s="189">
        <f t="shared" si="228"/>
        <v>9.76</v>
      </c>
      <c r="M3498" s="189"/>
      <c r="N3498" s="189">
        <f t="shared" si="229"/>
        <v>9.76</v>
      </c>
    </row>
    <row r="3499" spans="1:14">
      <c r="A3499" s="229" t="s">
        <v>2075</v>
      </c>
      <c r="B3499" s="229" t="s">
        <v>3212</v>
      </c>
      <c r="C3499" s="191">
        <v>21</v>
      </c>
      <c r="D3499" s="229" t="s">
        <v>3354</v>
      </c>
      <c r="E3499" s="189"/>
      <c r="F3499" s="209"/>
      <c r="G3499" s="216">
        <v>1.18</v>
      </c>
      <c r="H3499" s="209">
        <f t="shared" si="227"/>
        <v>1.18</v>
      </c>
      <c r="I3499" s="189"/>
      <c r="J3499" s="189">
        <f t="shared" si="226"/>
        <v>1.18</v>
      </c>
      <c r="K3499" s="189">
        <v>13.75</v>
      </c>
      <c r="L3499" s="189">
        <f t="shared" si="228"/>
        <v>16.23</v>
      </c>
      <c r="M3499" s="189"/>
      <c r="N3499" s="189">
        <f t="shared" si="229"/>
        <v>16.23</v>
      </c>
    </row>
    <row r="3500" spans="1:14">
      <c r="A3500" s="229" t="s">
        <v>2075</v>
      </c>
      <c r="B3500" s="229" t="s">
        <v>3212</v>
      </c>
      <c r="C3500" s="191">
        <v>21</v>
      </c>
      <c r="D3500" s="229" t="s">
        <v>3355</v>
      </c>
      <c r="E3500" s="189"/>
      <c r="F3500" s="209"/>
      <c r="G3500" s="216">
        <v>1.18</v>
      </c>
      <c r="H3500" s="209">
        <f t="shared" si="227"/>
        <v>1.18</v>
      </c>
      <c r="I3500" s="189"/>
      <c r="J3500" s="189">
        <f t="shared" ref="J3500:J3563" si="230">H3500-I3500</f>
        <v>1.18</v>
      </c>
      <c r="K3500" s="189">
        <v>13.75</v>
      </c>
      <c r="L3500" s="189">
        <f t="shared" si="228"/>
        <v>16.23</v>
      </c>
      <c r="M3500" s="189"/>
      <c r="N3500" s="189">
        <f t="shared" si="229"/>
        <v>16.23</v>
      </c>
    </row>
    <row r="3501" spans="1:14">
      <c r="A3501" s="229" t="s">
        <v>2075</v>
      </c>
      <c r="B3501" s="229" t="s">
        <v>3212</v>
      </c>
      <c r="C3501" s="191">
        <v>21</v>
      </c>
      <c r="D3501" s="229" t="s">
        <v>3356</v>
      </c>
      <c r="E3501" s="189"/>
      <c r="F3501" s="209"/>
      <c r="G3501" s="216">
        <v>1.65</v>
      </c>
      <c r="H3501" s="209">
        <f t="shared" ref="H3501:H3564" si="231">SUBTOTAL(9,E3501:G3501)</f>
        <v>1.65</v>
      </c>
      <c r="I3501" s="189"/>
      <c r="J3501" s="189">
        <f t="shared" si="230"/>
        <v>1.65</v>
      </c>
      <c r="K3501" s="189">
        <v>13.75</v>
      </c>
      <c r="L3501" s="189">
        <f t="shared" ref="L3501:L3564" si="232">ROUND(H3501*K3501,2)</f>
        <v>22.69</v>
      </c>
      <c r="M3501" s="189"/>
      <c r="N3501" s="189">
        <f t="shared" ref="N3501:N3564" si="233">L3501-M3501</f>
        <v>22.69</v>
      </c>
    </row>
    <row r="3502" spans="1:14">
      <c r="A3502" s="229" t="s">
        <v>2075</v>
      </c>
      <c r="B3502" s="229" t="s">
        <v>3212</v>
      </c>
      <c r="C3502" s="191">
        <v>21</v>
      </c>
      <c r="D3502" s="229" t="s">
        <v>3357</v>
      </c>
      <c r="E3502" s="189"/>
      <c r="F3502" s="209"/>
      <c r="G3502" s="216">
        <v>1.18</v>
      </c>
      <c r="H3502" s="209">
        <f t="shared" si="231"/>
        <v>1.18</v>
      </c>
      <c r="I3502" s="189"/>
      <c r="J3502" s="189">
        <f t="shared" si="230"/>
        <v>1.18</v>
      </c>
      <c r="K3502" s="189">
        <v>13.75</v>
      </c>
      <c r="L3502" s="189">
        <f t="shared" si="232"/>
        <v>16.23</v>
      </c>
      <c r="M3502" s="189"/>
      <c r="N3502" s="189">
        <f t="shared" si="233"/>
        <v>16.23</v>
      </c>
    </row>
    <row r="3503" spans="1:14">
      <c r="A3503" s="229" t="s">
        <v>2075</v>
      </c>
      <c r="B3503" s="229" t="s">
        <v>3212</v>
      </c>
      <c r="C3503" s="191">
        <v>21</v>
      </c>
      <c r="D3503" s="229" t="s">
        <v>3358</v>
      </c>
      <c r="E3503" s="189"/>
      <c r="F3503" s="209"/>
      <c r="G3503" s="216">
        <v>2.12</v>
      </c>
      <c r="H3503" s="209">
        <f t="shared" si="231"/>
        <v>2.12</v>
      </c>
      <c r="I3503" s="189"/>
      <c r="J3503" s="189">
        <f t="shared" si="230"/>
        <v>2.12</v>
      </c>
      <c r="K3503" s="189">
        <v>13.75</v>
      </c>
      <c r="L3503" s="189">
        <f t="shared" si="232"/>
        <v>29.15</v>
      </c>
      <c r="M3503" s="189"/>
      <c r="N3503" s="189">
        <f t="shared" si="233"/>
        <v>29.15</v>
      </c>
    </row>
    <row r="3504" spans="1:14">
      <c r="A3504" s="229" t="s">
        <v>2075</v>
      </c>
      <c r="B3504" s="229" t="s">
        <v>3212</v>
      </c>
      <c r="C3504" s="191">
        <v>21</v>
      </c>
      <c r="D3504" s="229" t="s">
        <v>3359</v>
      </c>
      <c r="E3504" s="189"/>
      <c r="F3504" s="209"/>
      <c r="G3504" s="216">
        <v>2.6</v>
      </c>
      <c r="H3504" s="209">
        <f t="shared" si="231"/>
        <v>2.6</v>
      </c>
      <c r="I3504" s="189"/>
      <c r="J3504" s="189">
        <f t="shared" si="230"/>
        <v>2.6</v>
      </c>
      <c r="K3504" s="189">
        <v>13.75</v>
      </c>
      <c r="L3504" s="189">
        <f t="shared" si="232"/>
        <v>35.75</v>
      </c>
      <c r="M3504" s="189"/>
      <c r="N3504" s="189">
        <f t="shared" si="233"/>
        <v>35.75</v>
      </c>
    </row>
    <row r="3505" spans="1:14">
      <c r="A3505" s="229" t="s">
        <v>2075</v>
      </c>
      <c r="B3505" s="229" t="s">
        <v>3212</v>
      </c>
      <c r="C3505" s="191">
        <v>21</v>
      </c>
      <c r="D3505" s="229" t="s">
        <v>3360</v>
      </c>
      <c r="E3505" s="189"/>
      <c r="F3505" s="209"/>
      <c r="G3505" s="216">
        <v>1.18</v>
      </c>
      <c r="H3505" s="209">
        <f t="shared" si="231"/>
        <v>1.18</v>
      </c>
      <c r="I3505" s="189"/>
      <c r="J3505" s="189">
        <f t="shared" si="230"/>
        <v>1.18</v>
      </c>
      <c r="K3505" s="189">
        <v>13.75</v>
      </c>
      <c r="L3505" s="189">
        <f t="shared" si="232"/>
        <v>16.23</v>
      </c>
      <c r="M3505" s="189"/>
      <c r="N3505" s="189">
        <f t="shared" si="233"/>
        <v>16.23</v>
      </c>
    </row>
    <row r="3506" spans="1:14">
      <c r="A3506" s="229" t="s">
        <v>2075</v>
      </c>
      <c r="B3506" s="229" t="s">
        <v>3212</v>
      </c>
      <c r="C3506" s="191">
        <v>21</v>
      </c>
      <c r="D3506" s="229" t="s">
        <v>3361</v>
      </c>
      <c r="E3506" s="189"/>
      <c r="F3506" s="209"/>
      <c r="G3506" s="216">
        <v>2.12</v>
      </c>
      <c r="H3506" s="209">
        <f t="shared" si="231"/>
        <v>2.12</v>
      </c>
      <c r="I3506" s="189"/>
      <c r="J3506" s="189">
        <f t="shared" si="230"/>
        <v>2.12</v>
      </c>
      <c r="K3506" s="189">
        <v>13.75</v>
      </c>
      <c r="L3506" s="189">
        <f t="shared" si="232"/>
        <v>29.15</v>
      </c>
      <c r="M3506" s="189"/>
      <c r="N3506" s="189">
        <f t="shared" si="233"/>
        <v>29.15</v>
      </c>
    </row>
    <row r="3507" spans="1:14">
      <c r="A3507" s="229" t="s">
        <v>2075</v>
      </c>
      <c r="B3507" s="229" t="s">
        <v>3212</v>
      </c>
      <c r="C3507" s="191">
        <v>21</v>
      </c>
      <c r="D3507" s="229" t="s">
        <v>3362</v>
      </c>
      <c r="E3507" s="189"/>
      <c r="F3507" s="209"/>
      <c r="G3507" s="216">
        <v>1.18</v>
      </c>
      <c r="H3507" s="209">
        <f t="shared" si="231"/>
        <v>1.18</v>
      </c>
      <c r="I3507" s="189"/>
      <c r="J3507" s="189">
        <f t="shared" si="230"/>
        <v>1.18</v>
      </c>
      <c r="K3507" s="189">
        <v>13.75</v>
      </c>
      <c r="L3507" s="189">
        <f t="shared" si="232"/>
        <v>16.23</v>
      </c>
      <c r="M3507" s="189"/>
      <c r="N3507" s="189">
        <f t="shared" si="233"/>
        <v>16.23</v>
      </c>
    </row>
    <row r="3508" spans="1:14">
      <c r="A3508" s="229" t="s">
        <v>2075</v>
      </c>
      <c r="B3508" s="229" t="s">
        <v>3212</v>
      </c>
      <c r="C3508" s="191">
        <v>21</v>
      </c>
      <c r="D3508" s="229" t="s">
        <v>3363</v>
      </c>
      <c r="E3508" s="189"/>
      <c r="F3508" s="209"/>
      <c r="G3508" s="216">
        <v>1.96</v>
      </c>
      <c r="H3508" s="209">
        <f t="shared" si="231"/>
        <v>1.96</v>
      </c>
      <c r="I3508" s="189"/>
      <c r="J3508" s="189">
        <f t="shared" si="230"/>
        <v>1.96</v>
      </c>
      <c r="K3508" s="189">
        <v>13.75</v>
      </c>
      <c r="L3508" s="189">
        <f t="shared" si="232"/>
        <v>26.95</v>
      </c>
      <c r="M3508" s="189"/>
      <c r="N3508" s="189">
        <f t="shared" si="233"/>
        <v>26.95</v>
      </c>
    </row>
    <row r="3509" spans="1:14">
      <c r="A3509" s="229" t="s">
        <v>2075</v>
      </c>
      <c r="B3509" s="229" t="s">
        <v>3212</v>
      </c>
      <c r="C3509" s="191">
        <v>21</v>
      </c>
      <c r="D3509" s="229" t="s">
        <v>3364</v>
      </c>
      <c r="E3509" s="189"/>
      <c r="F3509" s="209"/>
      <c r="G3509" s="216">
        <v>2.36</v>
      </c>
      <c r="H3509" s="209">
        <f t="shared" si="231"/>
        <v>2.36</v>
      </c>
      <c r="I3509" s="189"/>
      <c r="J3509" s="189">
        <f t="shared" si="230"/>
        <v>2.36</v>
      </c>
      <c r="K3509" s="189">
        <v>13.75</v>
      </c>
      <c r="L3509" s="189">
        <f t="shared" si="232"/>
        <v>32.45</v>
      </c>
      <c r="M3509" s="189"/>
      <c r="N3509" s="189">
        <f t="shared" si="233"/>
        <v>32.45</v>
      </c>
    </row>
    <row r="3510" spans="1:14">
      <c r="A3510" s="229" t="s">
        <v>2075</v>
      </c>
      <c r="B3510" s="229" t="s">
        <v>3212</v>
      </c>
      <c r="C3510" s="191">
        <v>21</v>
      </c>
      <c r="D3510" s="229" t="s">
        <v>3365</v>
      </c>
      <c r="E3510" s="189"/>
      <c r="F3510" s="209"/>
      <c r="G3510" s="216">
        <v>1.42</v>
      </c>
      <c r="H3510" s="209">
        <f t="shared" si="231"/>
        <v>1.42</v>
      </c>
      <c r="I3510" s="189"/>
      <c r="J3510" s="189">
        <f t="shared" si="230"/>
        <v>1.42</v>
      </c>
      <c r="K3510" s="189">
        <v>13.75</v>
      </c>
      <c r="L3510" s="189">
        <f t="shared" si="232"/>
        <v>19.53</v>
      </c>
      <c r="M3510" s="189"/>
      <c r="N3510" s="189">
        <f t="shared" si="233"/>
        <v>19.53</v>
      </c>
    </row>
    <row r="3511" spans="1:14">
      <c r="A3511" s="229" t="s">
        <v>2075</v>
      </c>
      <c r="B3511" s="229" t="s">
        <v>3212</v>
      </c>
      <c r="C3511" s="191">
        <v>21</v>
      </c>
      <c r="D3511" s="229" t="s">
        <v>3366</v>
      </c>
      <c r="E3511" s="189"/>
      <c r="F3511" s="209"/>
      <c r="G3511" s="216">
        <v>0.47</v>
      </c>
      <c r="H3511" s="209">
        <f t="shared" si="231"/>
        <v>0.47</v>
      </c>
      <c r="I3511" s="189"/>
      <c r="J3511" s="189">
        <f t="shared" si="230"/>
        <v>0.47</v>
      </c>
      <c r="K3511" s="189">
        <v>13.75</v>
      </c>
      <c r="L3511" s="189">
        <f t="shared" si="232"/>
        <v>6.46</v>
      </c>
      <c r="M3511" s="189"/>
      <c r="N3511" s="189">
        <f t="shared" si="233"/>
        <v>6.46</v>
      </c>
    </row>
    <row r="3512" spans="1:14">
      <c r="A3512" s="229" t="s">
        <v>2075</v>
      </c>
      <c r="B3512" s="229" t="s">
        <v>3212</v>
      </c>
      <c r="C3512" s="191">
        <v>21</v>
      </c>
      <c r="D3512" s="229" t="s">
        <v>3367</v>
      </c>
      <c r="E3512" s="189"/>
      <c r="F3512" s="209"/>
      <c r="G3512" s="216">
        <v>0.94</v>
      </c>
      <c r="H3512" s="209">
        <f t="shared" si="231"/>
        <v>0.94</v>
      </c>
      <c r="I3512" s="189"/>
      <c r="J3512" s="189">
        <f t="shared" si="230"/>
        <v>0.94</v>
      </c>
      <c r="K3512" s="189">
        <v>13.75</v>
      </c>
      <c r="L3512" s="189">
        <f t="shared" si="232"/>
        <v>12.93</v>
      </c>
      <c r="M3512" s="189"/>
      <c r="N3512" s="189">
        <f t="shared" si="233"/>
        <v>12.93</v>
      </c>
    </row>
    <row r="3513" spans="1:14">
      <c r="A3513" s="229" t="s">
        <v>2075</v>
      </c>
      <c r="B3513" s="229" t="s">
        <v>3212</v>
      </c>
      <c r="C3513" s="191">
        <v>21</v>
      </c>
      <c r="D3513" s="229" t="s">
        <v>3368</v>
      </c>
      <c r="E3513" s="189"/>
      <c r="F3513" s="209"/>
      <c r="G3513" s="216">
        <v>1.42</v>
      </c>
      <c r="H3513" s="209">
        <f t="shared" si="231"/>
        <v>1.42</v>
      </c>
      <c r="I3513" s="189"/>
      <c r="J3513" s="189">
        <f t="shared" si="230"/>
        <v>1.42</v>
      </c>
      <c r="K3513" s="189">
        <v>13.75</v>
      </c>
      <c r="L3513" s="189">
        <f t="shared" si="232"/>
        <v>19.53</v>
      </c>
      <c r="M3513" s="189"/>
      <c r="N3513" s="189">
        <f t="shared" si="233"/>
        <v>19.53</v>
      </c>
    </row>
    <row r="3514" spans="1:14">
      <c r="A3514" s="229" t="s">
        <v>2075</v>
      </c>
      <c r="B3514" s="229" t="s">
        <v>3212</v>
      </c>
      <c r="C3514" s="191">
        <v>21</v>
      </c>
      <c r="D3514" s="229" t="s">
        <v>3369</v>
      </c>
      <c r="E3514" s="189"/>
      <c r="F3514" s="209"/>
      <c r="G3514" s="216">
        <v>1.42</v>
      </c>
      <c r="H3514" s="209">
        <f t="shared" si="231"/>
        <v>1.42</v>
      </c>
      <c r="I3514" s="189"/>
      <c r="J3514" s="189">
        <f t="shared" si="230"/>
        <v>1.42</v>
      </c>
      <c r="K3514" s="189">
        <v>13.75</v>
      </c>
      <c r="L3514" s="189">
        <f t="shared" si="232"/>
        <v>19.53</v>
      </c>
      <c r="M3514" s="189"/>
      <c r="N3514" s="189">
        <f t="shared" si="233"/>
        <v>19.53</v>
      </c>
    </row>
    <row r="3515" spans="1:14">
      <c r="A3515" s="229" t="s">
        <v>2075</v>
      </c>
      <c r="B3515" s="229" t="s">
        <v>3212</v>
      </c>
      <c r="C3515" s="191">
        <v>21</v>
      </c>
      <c r="D3515" s="229" t="s">
        <v>3370</v>
      </c>
      <c r="E3515" s="189"/>
      <c r="F3515" s="209"/>
      <c r="G3515" s="216">
        <v>1.18</v>
      </c>
      <c r="H3515" s="209">
        <f t="shared" si="231"/>
        <v>1.18</v>
      </c>
      <c r="I3515" s="189"/>
      <c r="J3515" s="189">
        <f t="shared" si="230"/>
        <v>1.18</v>
      </c>
      <c r="K3515" s="189">
        <v>13.75</v>
      </c>
      <c r="L3515" s="189">
        <f t="shared" si="232"/>
        <v>16.23</v>
      </c>
      <c r="M3515" s="189"/>
      <c r="N3515" s="189">
        <f t="shared" si="233"/>
        <v>16.23</v>
      </c>
    </row>
    <row r="3516" spans="1:14">
      <c r="A3516" s="229" t="s">
        <v>2075</v>
      </c>
      <c r="B3516" s="229" t="s">
        <v>3212</v>
      </c>
      <c r="C3516" s="191">
        <v>21</v>
      </c>
      <c r="D3516" s="229" t="s">
        <v>3371</v>
      </c>
      <c r="E3516" s="189"/>
      <c r="F3516" s="209"/>
      <c r="G3516" s="216">
        <v>1.18</v>
      </c>
      <c r="H3516" s="209">
        <f t="shared" si="231"/>
        <v>1.18</v>
      </c>
      <c r="I3516" s="189"/>
      <c r="J3516" s="189">
        <f t="shared" si="230"/>
        <v>1.18</v>
      </c>
      <c r="K3516" s="189">
        <v>13.75</v>
      </c>
      <c r="L3516" s="189">
        <f t="shared" si="232"/>
        <v>16.23</v>
      </c>
      <c r="M3516" s="189"/>
      <c r="N3516" s="189">
        <f t="shared" si="233"/>
        <v>16.23</v>
      </c>
    </row>
    <row r="3517" spans="1:14">
      <c r="A3517" s="229" t="s">
        <v>2075</v>
      </c>
      <c r="B3517" s="229" t="s">
        <v>3212</v>
      </c>
      <c r="C3517" s="191">
        <v>21</v>
      </c>
      <c r="D3517" s="229" t="s">
        <v>3372</v>
      </c>
      <c r="E3517" s="189"/>
      <c r="F3517" s="209"/>
      <c r="G3517" s="216">
        <v>0.94</v>
      </c>
      <c r="H3517" s="209">
        <f t="shared" si="231"/>
        <v>0.94</v>
      </c>
      <c r="I3517" s="189"/>
      <c r="J3517" s="189">
        <f t="shared" si="230"/>
        <v>0.94</v>
      </c>
      <c r="K3517" s="189">
        <v>13.75</v>
      </c>
      <c r="L3517" s="189">
        <f t="shared" si="232"/>
        <v>12.93</v>
      </c>
      <c r="M3517" s="189"/>
      <c r="N3517" s="189">
        <f t="shared" si="233"/>
        <v>12.93</v>
      </c>
    </row>
    <row r="3518" spans="1:14">
      <c r="A3518" s="229" t="s">
        <v>2075</v>
      </c>
      <c r="B3518" s="229" t="s">
        <v>3212</v>
      </c>
      <c r="C3518" s="191">
        <v>21</v>
      </c>
      <c r="D3518" s="229" t="s">
        <v>3373</v>
      </c>
      <c r="E3518" s="189"/>
      <c r="F3518" s="209"/>
      <c r="G3518" s="216">
        <v>0.71</v>
      </c>
      <c r="H3518" s="209">
        <f t="shared" si="231"/>
        <v>0.71</v>
      </c>
      <c r="I3518" s="189"/>
      <c r="J3518" s="189">
        <f t="shared" si="230"/>
        <v>0.71</v>
      </c>
      <c r="K3518" s="189">
        <v>13.75</v>
      </c>
      <c r="L3518" s="189">
        <f t="shared" si="232"/>
        <v>9.76</v>
      </c>
      <c r="M3518" s="189"/>
      <c r="N3518" s="189">
        <f t="shared" si="233"/>
        <v>9.76</v>
      </c>
    </row>
    <row r="3519" spans="1:14">
      <c r="A3519" s="229" t="s">
        <v>2075</v>
      </c>
      <c r="B3519" s="229" t="s">
        <v>3212</v>
      </c>
      <c r="C3519" s="191">
        <v>21</v>
      </c>
      <c r="D3519" s="229" t="s">
        <v>3374</v>
      </c>
      <c r="E3519" s="189"/>
      <c r="F3519" s="209"/>
      <c r="G3519" s="216">
        <v>0.94</v>
      </c>
      <c r="H3519" s="209">
        <f t="shared" si="231"/>
        <v>0.94</v>
      </c>
      <c r="I3519" s="189"/>
      <c r="J3519" s="189">
        <f t="shared" si="230"/>
        <v>0.94</v>
      </c>
      <c r="K3519" s="189">
        <v>13.75</v>
      </c>
      <c r="L3519" s="189">
        <f t="shared" si="232"/>
        <v>12.93</v>
      </c>
      <c r="M3519" s="189"/>
      <c r="N3519" s="189">
        <f t="shared" si="233"/>
        <v>12.93</v>
      </c>
    </row>
    <row r="3520" spans="1:14">
      <c r="A3520" s="229" t="s">
        <v>2075</v>
      </c>
      <c r="B3520" s="229" t="s">
        <v>3212</v>
      </c>
      <c r="C3520" s="191">
        <v>21</v>
      </c>
      <c r="D3520" s="229" t="s">
        <v>3375</v>
      </c>
      <c r="E3520" s="189"/>
      <c r="F3520" s="209"/>
      <c r="G3520" s="216">
        <v>0.94</v>
      </c>
      <c r="H3520" s="209">
        <f t="shared" si="231"/>
        <v>0.94</v>
      </c>
      <c r="I3520" s="189"/>
      <c r="J3520" s="189">
        <f t="shared" si="230"/>
        <v>0.94</v>
      </c>
      <c r="K3520" s="189">
        <v>13.75</v>
      </c>
      <c r="L3520" s="189">
        <f t="shared" si="232"/>
        <v>12.93</v>
      </c>
      <c r="M3520" s="189"/>
      <c r="N3520" s="189">
        <f t="shared" si="233"/>
        <v>12.93</v>
      </c>
    </row>
    <row r="3521" spans="1:14">
      <c r="A3521" s="229" t="s">
        <v>2075</v>
      </c>
      <c r="B3521" s="229" t="s">
        <v>3212</v>
      </c>
      <c r="C3521" s="191">
        <v>21</v>
      </c>
      <c r="D3521" s="229" t="s">
        <v>3376</v>
      </c>
      <c r="E3521" s="189"/>
      <c r="F3521" s="209"/>
      <c r="G3521" s="216">
        <v>1.18</v>
      </c>
      <c r="H3521" s="209">
        <f t="shared" si="231"/>
        <v>1.18</v>
      </c>
      <c r="I3521" s="189"/>
      <c r="J3521" s="189">
        <f t="shared" si="230"/>
        <v>1.18</v>
      </c>
      <c r="K3521" s="189">
        <v>13.75</v>
      </c>
      <c r="L3521" s="189">
        <f t="shared" si="232"/>
        <v>16.23</v>
      </c>
      <c r="M3521" s="189"/>
      <c r="N3521" s="189">
        <f t="shared" si="233"/>
        <v>16.23</v>
      </c>
    </row>
    <row r="3522" spans="1:14">
      <c r="A3522" s="229" t="s">
        <v>2075</v>
      </c>
      <c r="B3522" s="229" t="s">
        <v>3212</v>
      </c>
      <c r="C3522" s="191">
        <v>21</v>
      </c>
      <c r="D3522" s="229" t="s">
        <v>3377</v>
      </c>
      <c r="E3522" s="189"/>
      <c r="F3522" s="209"/>
      <c r="G3522" s="216">
        <v>1.18</v>
      </c>
      <c r="H3522" s="209">
        <f t="shared" si="231"/>
        <v>1.18</v>
      </c>
      <c r="I3522" s="189"/>
      <c r="J3522" s="189">
        <f t="shared" si="230"/>
        <v>1.18</v>
      </c>
      <c r="K3522" s="189">
        <v>13.75</v>
      </c>
      <c r="L3522" s="189">
        <f t="shared" si="232"/>
        <v>16.23</v>
      </c>
      <c r="M3522" s="189"/>
      <c r="N3522" s="189">
        <f t="shared" si="233"/>
        <v>16.23</v>
      </c>
    </row>
    <row r="3523" spans="1:14">
      <c r="A3523" s="229" t="s">
        <v>2075</v>
      </c>
      <c r="B3523" s="229" t="s">
        <v>3212</v>
      </c>
      <c r="C3523" s="191">
        <v>21</v>
      </c>
      <c r="D3523" s="229" t="s">
        <v>3378</v>
      </c>
      <c r="E3523" s="189"/>
      <c r="F3523" s="209"/>
      <c r="G3523" s="216">
        <v>0.94</v>
      </c>
      <c r="H3523" s="209">
        <f t="shared" si="231"/>
        <v>0.94</v>
      </c>
      <c r="I3523" s="189"/>
      <c r="J3523" s="189">
        <f t="shared" si="230"/>
        <v>0.94</v>
      </c>
      <c r="K3523" s="189">
        <v>13.75</v>
      </c>
      <c r="L3523" s="189">
        <f t="shared" si="232"/>
        <v>12.93</v>
      </c>
      <c r="M3523" s="189"/>
      <c r="N3523" s="189">
        <f t="shared" si="233"/>
        <v>12.93</v>
      </c>
    </row>
    <row r="3524" spans="1:14">
      <c r="A3524" s="229" t="s">
        <v>2075</v>
      </c>
      <c r="B3524" s="229" t="s">
        <v>3212</v>
      </c>
      <c r="C3524" s="191">
        <v>21</v>
      </c>
      <c r="D3524" s="229" t="s">
        <v>3379</v>
      </c>
      <c r="E3524" s="189"/>
      <c r="F3524" s="209"/>
      <c r="G3524" s="216">
        <v>0.24</v>
      </c>
      <c r="H3524" s="209">
        <f t="shared" si="231"/>
        <v>0.24</v>
      </c>
      <c r="I3524" s="189"/>
      <c r="J3524" s="189">
        <f t="shared" si="230"/>
        <v>0.24</v>
      </c>
      <c r="K3524" s="189">
        <v>13.75</v>
      </c>
      <c r="L3524" s="189">
        <f t="shared" si="232"/>
        <v>3.3</v>
      </c>
      <c r="M3524" s="189"/>
      <c r="N3524" s="189">
        <f t="shared" si="233"/>
        <v>3.3</v>
      </c>
    </row>
    <row r="3525" spans="1:14">
      <c r="A3525" s="229" t="s">
        <v>2075</v>
      </c>
      <c r="B3525" s="229" t="s">
        <v>3212</v>
      </c>
      <c r="C3525" s="191">
        <v>21</v>
      </c>
      <c r="D3525" s="229" t="s">
        <v>3380</v>
      </c>
      <c r="E3525" s="189"/>
      <c r="F3525" s="209"/>
      <c r="G3525" s="216">
        <v>0.94</v>
      </c>
      <c r="H3525" s="209">
        <f t="shared" si="231"/>
        <v>0.94</v>
      </c>
      <c r="I3525" s="189"/>
      <c r="J3525" s="189">
        <f t="shared" si="230"/>
        <v>0.94</v>
      </c>
      <c r="K3525" s="189">
        <v>13.75</v>
      </c>
      <c r="L3525" s="189">
        <f t="shared" si="232"/>
        <v>12.93</v>
      </c>
      <c r="M3525" s="189"/>
      <c r="N3525" s="189">
        <f t="shared" si="233"/>
        <v>12.93</v>
      </c>
    </row>
    <row r="3526" spans="1:14">
      <c r="A3526" s="229" t="s">
        <v>2075</v>
      </c>
      <c r="B3526" s="229" t="s">
        <v>3212</v>
      </c>
      <c r="C3526" s="191">
        <v>21</v>
      </c>
      <c r="D3526" s="229" t="s">
        <v>3381</v>
      </c>
      <c r="E3526" s="189"/>
      <c r="F3526" s="209"/>
      <c r="G3526" s="216">
        <v>1.65</v>
      </c>
      <c r="H3526" s="209">
        <f t="shared" si="231"/>
        <v>1.65</v>
      </c>
      <c r="I3526" s="189"/>
      <c r="J3526" s="189">
        <f t="shared" si="230"/>
        <v>1.65</v>
      </c>
      <c r="K3526" s="189">
        <v>13.75</v>
      </c>
      <c r="L3526" s="189">
        <f t="shared" si="232"/>
        <v>22.69</v>
      </c>
      <c r="M3526" s="189"/>
      <c r="N3526" s="189">
        <f t="shared" si="233"/>
        <v>22.69</v>
      </c>
    </row>
    <row r="3527" spans="1:14">
      <c r="A3527" s="229" t="s">
        <v>2075</v>
      </c>
      <c r="B3527" s="229" t="s">
        <v>3212</v>
      </c>
      <c r="C3527" s="191">
        <v>21</v>
      </c>
      <c r="D3527" s="229" t="s">
        <v>3382</v>
      </c>
      <c r="E3527" s="189"/>
      <c r="F3527" s="209"/>
      <c r="G3527" s="216">
        <v>1.18</v>
      </c>
      <c r="H3527" s="209">
        <f t="shared" si="231"/>
        <v>1.18</v>
      </c>
      <c r="I3527" s="189"/>
      <c r="J3527" s="189">
        <f t="shared" si="230"/>
        <v>1.18</v>
      </c>
      <c r="K3527" s="189">
        <v>13.75</v>
      </c>
      <c r="L3527" s="189">
        <f t="shared" si="232"/>
        <v>16.23</v>
      </c>
      <c r="M3527" s="189"/>
      <c r="N3527" s="189">
        <f t="shared" si="233"/>
        <v>16.23</v>
      </c>
    </row>
    <row r="3528" spans="1:14">
      <c r="A3528" s="229" t="s">
        <v>2075</v>
      </c>
      <c r="B3528" s="229" t="s">
        <v>3212</v>
      </c>
      <c r="C3528" s="191">
        <v>21</v>
      </c>
      <c r="D3528" s="229" t="s">
        <v>3383</v>
      </c>
      <c r="E3528" s="189"/>
      <c r="F3528" s="209"/>
      <c r="G3528" s="216">
        <v>0.94</v>
      </c>
      <c r="H3528" s="209">
        <f t="shared" si="231"/>
        <v>0.94</v>
      </c>
      <c r="I3528" s="189"/>
      <c r="J3528" s="189">
        <f t="shared" si="230"/>
        <v>0.94</v>
      </c>
      <c r="K3528" s="189">
        <v>13.75</v>
      </c>
      <c r="L3528" s="189">
        <f t="shared" si="232"/>
        <v>12.93</v>
      </c>
      <c r="M3528" s="189"/>
      <c r="N3528" s="189">
        <f t="shared" si="233"/>
        <v>12.93</v>
      </c>
    </row>
    <row r="3529" spans="1:14">
      <c r="A3529" s="229" t="s">
        <v>2075</v>
      </c>
      <c r="B3529" s="229" t="s">
        <v>3212</v>
      </c>
      <c r="C3529" s="191">
        <v>21</v>
      </c>
      <c r="D3529" s="229" t="s">
        <v>3384</v>
      </c>
      <c r="E3529" s="189"/>
      <c r="F3529" s="209"/>
      <c r="G3529" s="216">
        <v>1.42</v>
      </c>
      <c r="H3529" s="209">
        <f t="shared" si="231"/>
        <v>1.42</v>
      </c>
      <c r="I3529" s="189"/>
      <c r="J3529" s="189">
        <f t="shared" si="230"/>
        <v>1.42</v>
      </c>
      <c r="K3529" s="189">
        <v>13.75</v>
      </c>
      <c r="L3529" s="189">
        <f t="shared" si="232"/>
        <v>19.53</v>
      </c>
      <c r="M3529" s="189"/>
      <c r="N3529" s="189">
        <f t="shared" si="233"/>
        <v>19.53</v>
      </c>
    </row>
    <row r="3530" spans="1:14">
      <c r="A3530" s="229" t="s">
        <v>2075</v>
      </c>
      <c r="B3530" s="229" t="s">
        <v>3212</v>
      </c>
      <c r="C3530" s="191">
        <v>21</v>
      </c>
      <c r="D3530" s="229" t="s">
        <v>3385</v>
      </c>
      <c r="E3530" s="189"/>
      <c r="F3530" s="209"/>
      <c r="G3530" s="216">
        <v>0.71</v>
      </c>
      <c r="H3530" s="209">
        <f t="shared" si="231"/>
        <v>0.71</v>
      </c>
      <c r="I3530" s="189"/>
      <c r="J3530" s="189">
        <f t="shared" si="230"/>
        <v>0.71</v>
      </c>
      <c r="K3530" s="189">
        <v>13.75</v>
      </c>
      <c r="L3530" s="189">
        <f t="shared" si="232"/>
        <v>9.76</v>
      </c>
      <c r="M3530" s="189"/>
      <c r="N3530" s="189">
        <f t="shared" si="233"/>
        <v>9.76</v>
      </c>
    </row>
    <row r="3531" spans="1:14">
      <c r="A3531" s="229" t="s">
        <v>2075</v>
      </c>
      <c r="B3531" s="229" t="s">
        <v>3212</v>
      </c>
      <c r="C3531" s="191">
        <v>21</v>
      </c>
      <c r="D3531" s="229" t="s">
        <v>3386</v>
      </c>
      <c r="E3531" s="189"/>
      <c r="F3531" s="209"/>
      <c r="G3531" s="216">
        <v>0.71</v>
      </c>
      <c r="H3531" s="209">
        <f t="shared" si="231"/>
        <v>0.71</v>
      </c>
      <c r="I3531" s="189"/>
      <c r="J3531" s="189">
        <f t="shared" si="230"/>
        <v>0.71</v>
      </c>
      <c r="K3531" s="189">
        <v>13.75</v>
      </c>
      <c r="L3531" s="189">
        <f t="shared" si="232"/>
        <v>9.76</v>
      </c>
      <c r="M3531" s="189"/>
      <c r="N3531" s="189">
        <f t="shared" si="233"/>
        <v>9.76</v>
      </c>
    </row>
    <row r="3532" spans="1:14">
      <c r="A3532" s="229" t="s">
        <v>2075</v>
      </c>
      <c r="B3532" s="229" t="s">
        <v>3212</v>
      </c>
      <c r="C3532" s="191">
        <v>21</v>
      </c>
      <c r="D3532" s="229" t="s">
        <v>3387</v>
      </c>
      <c r="E3532" s="189"/>
      <c r="F3532" s="209"/>
      <c r="G3532" s="216">
        <v>3.07</v>
      </c>
      <c r="H3532" s="209">
        <f t="shared" si="231"/>
        <v>3.07</v>
      </c>
      <c r="I3532" s="189"/>
      <c r="J3532" s="189">
        <f t="shared" si="230"/>
        <v>3.07</v>
      </c>
      <c r="K3532" s="189">
        <v>13.75</v>
      </c>
      <c r="L3532" s="189">
        <f t="shared" si="232"/>
        <v>42.21</v>
      </c>
      <c r="M3532" s="189"/>
      <c r="N3532" s="189">
        <f t="shared" si="233"/>
        <v>42.21</v>
      </c>
    </row>
    <row r="3533" spans="1:14">
      <c r="A3533" s="229" t="s">
        <v>2075</v>
      </c>
      <c r="B3533" s="229" t="s">
        <v>3212</v>
      </c>
      <c r="C3533" s="191">
        <v>21</v>
      </c>
      <c r="D3533" s="229" t="s">
        <v>3388</v>
      </c>
      <c r="E3533" s="189"/>
      <c r="F3533" s="209"/>
      <c r="G3533" s="216">
        <v>1.42</v>
      </c>
      <c r="H3533" s="209">
        <f t="shared" si="231"/>
        <v>1.42</v>
      </c>
      <c r="I3533" s="189"/>
      <c r="J3533" s="189">
        <f t="shared" si="230"/>
        <v>1.42</v>
      </c>
      <c r="K3533" s="189">
        <v>13.75</v>
      </c>
      <c r="L3533" s="189">
        <f t="shared" si="232"/>
        <v>19.53</v>
      </c>
      <c r="M3533" s="189"/>
      <c r="N3533" s="189">
        <f t="shared" si="233"/>
        <v>19.53</v>
      </c>
    </row>
    <row r="3534" spans="1:14">
      <c r="A3534" s="229" t="s">
        <v>2075</v>
      </c>
      <c r="B3534" s="229" t="s">
        <v>3212</v>
      </c>
      <c r="C3534" s="191">
        <v>21</v>
      </c>
      <c r="D3534" s="229" t="s">
        <v>3389</v>
      </c>
      <c r="E3534" s="189"/>
      <c r="F3534" s="209"/>
      <c r="G3534" s="216">
        <v>0.71</v>
      </c>
      <c r="H3534" s="209">
        <f t="shared" si="231"/>
        <v>0.71</v>
      </c>
      <c r="I3534" s="189"/>
      <c r="J3534" s="189">
        <f t="shared" si="230"/>
        <v>0.71</v>
      </c>
      <c r="K3534" s="189">
        <v>13.75</v>
      </c>
      <c r="L3534" s="189">
        <f t="shared" si="232"/>
        <v>9.76</v>
      </c>
      <c r="M3534" s="189"/>
      <c r="N3534" s="189">
        <f t="shared" si="233"/>
        <v>9.76</v>
      </c>
    </row>
    <row r="3535" spans="1:14">
      <c r="A3535" s="229" t="s">
        <v>2075</v>
      </c>
      <c r="B3535" s="229" t="s">
        <v>3212</v>
      </c>
      <c r="C3535" s="191">
        <v>21</v>
      </c>
      <c r="D3535" s="229" t="s">
        <v>3390</v>
      </c>
      <c r="E3535" s="189"/>
      <c r="F3535" s="209"/>
      <c r="G3535" s="216">
        <v>1.18</v>
      </c>
      <c r="H3535" s="209">
        <f t="shared" si="231"/>
        <v>1.18</v>
      </c>
      <c r="I3535" s="189"/>
      <c r="J3535" s="189">
        <f t="shared" si="230"/>
        <v>1.18</v>
      </c>
      <c r="K3535" s="189">
        <v>13.75</v>
      </c>
      <c r="L3535" s="189">
        <f t="shared" si="232"/>
        <v>16.23</v>
      </c>
      <c r="M3535" s="189"/>
      <c r="N3535" s="189">
        <f t="shared" si="233"/>
        <v>16.23</v>
      </c>
    </row>
    <row r="3536" spans="1:14">
      <c r="A3536" s="229" t="s">
        <v>2075</v>
      </c>
      <c r="B3536" s="229" t="s">
        <v>3212</v>
      </c>
      <c r="C3536" s="191">
        <v>21</v>
      </c>
      <c r="D3536" s="229" t="s">
        <v>3391</v>
      </c>
      <c r="E3536" s="189"/>
      <c r="F3536" s="209"/>
      <c r="G3536" s="216">
        <v>0.94</v>
      </c>
      <c r="H3536" s="209">
        <f t="shared" si="231"/>
        <v>0.94</v>
      </c>
      <c r="I3536" s="189"/>
      <c r="J3536" s="189">
        <f t="shared" si="230"/>
        <v>0.94</v>
      </c>
      <c r="K3536" s="189">
        <v>13.75</v>
      </c>
      <c r="L3536" s="189">
        <f t="shared" si="232"/>
        <v>12.93</v>
      </c>
      <c r="M3536" s="189"/>
      <c r="N3536" s="189">
        <f t="shared" si="233"/>
        <v>12.93</v>
      </c>
    </row>
    <row r="3537" spans="1:14">
      <c r="A3537" s="229" t="s">
        <v>2075</v>
      </c>
      <c r="B3537" s="229" t="s">
        <v>3212</v>
      </c>
      <c r="C3537" s="191">
        <v>21</v>
      </c>
      <c r="D3537" s="229" t="s">
        <v>3392</v>
      </c>
      <c r="E3537" s="189"/>
      <c r="F3537" s="209"/>
      <c r="G3537" s="216">
        <v>1.65</v>
      </c>
      <c r="H3537" s="209">
        <f t="shared" si="231"/>
        <v>1.65</v>
      </c>
      <c r="I3537" s="189"/>
      <c r="J3537" s="189">
        <f t="shared" si="230"/>
        <v>1.65</v>
      </c>
      <c r="K3537" s="189">
        <v>13.75</v>
      </c>
      <c r="L3537" s="189">
        <f t="shared" si="232"/>
        <v>22.69</v>
      </c>
      <c r="M3537" s="189"/>
      <c r="N3537" s="189">
        <f t="shared" si="233"/>
        <v>22.69</v>
      </c>
    </row>
    <row r="3538" spans="1:14">
      <c r="A3538" s="229" t="s">
        <v>2075</v>
      </c>
      <c r="B3538" s="229" t="s">
        <v>3212</v>
      </c>
      <c r="C3538" s="191">
        <v>21</v>
      </c>
      <c r="D3538" s="229" t="s">
        <v>3393</v>
      </c>
      <c r="E3538" s="189"/>
      <c r="F3538" s="209"/>
      <c r="G3538" s="216">
        <v>1.65</v>
      </c>
      <c r="H3538" s="209">
        <f t="shared" si="231"/>
        <v>1.65</v>
      </c>
      <c r="I3538" s="189"/>
      <c r="J3538" s="189">
        <f t="shared" si="230"/>
        <v>1.65</v>
      </c>
      <c r="K3538" s="189">
        <v>13.75</v>
      </c>
      <c r="L3538" s="189">
        <f t="shared" si="232"/>
        <v>22.69</v>
      </c>
      <c r="M3538" s="189"/>
      <c r="N3538" s="189">
        <f t="shared" si="233"/>
        <v>22.69</v>
      </c>
    </row>
    <row r="3539" spans="1:14">
      <c r="A3539" s="229" t="s">
        <v>2075</v>
      </c>
      <c r="B3539" s="229" t="s">
        <v>3212</v>
      </c>
      <c r="C3539" s="191">
        <v>22</v>
      </c>
      <c r="D3539" s="229" t="s">
        <v>3394</v>
      </c>
      <c r="E3539" s="189"/>
      <c r="F3539" s="209"/>
      <c r="G3539" s="216">
        <v>4.38</v>
      </c>
      <c r="H3539" s="209">
        <f t="shared" si="231"/>
        <v>4.38</v>
      </c>
      <c r="I3539" s="189"/>
      <c r="J3539" s="189">
        <f t="shared" si="230"/>
        <v>4.38</v>
      </c>
      <c r="K3539" s="189">
        <v>13.75</v>
      </c>
      <c r="L3539" s="189">
        <f t="shared" si="232"/>
        <v>60.23</v>
      </c>
      <c r="M3539" s="189"/>
      <c r="N3539" s="189">
        <f t="shared" si="233"/>
        <v>60.23</v>
      </c>
    </row>
    <row r="3540" spans="1:14">
      <c r="A3540" s="229" t="s">
        <v>2075</v>
      </c>
      <c r="B3540" s="229" t="s">
        <v>3212</v>
      </c>
      <c r="C3540" s="191">
        <v>22</v>
      </c>
      <c r="D3540" s="229" t="s">
        <v>3395</v>
      </c>
      <c r="E3540" s="189"/>
      <c r="F3540" s="209"/>
      <c r="G3540" s="216">
        <v>3.46</v>
      </c>
      <c r="H3540" s="209">
        <f t="shared" si="231"/>
        <v>3.46</v>
      </c>
      <c r="I3540" s="189"/>
      <c r="J3540" s="189">
        <f t="shared" si="230"/>
        <v>3.46</v>
      </c>
      <c r="K3540" s="189">
        <v>13.75</v>
      </c>
      <c r="L3540" s="189">
        <f t="shared" si="232"/>
        <v>47.58</v>
      </c>
      <c r="M3540" s="189"/>
      <c r="N3540" s="189">
        <f t="shared" si="233"/>
        <v>47.58</v>
      </c>
    </row>
    <row r="3541" spans="1:14">
      <c r="A3541" s="229" t="s">
        <v>2075</v>
      </c>
      <c r="B3541" s="229" t="s">
        <v>3212</v>
      </c>
      <c r="C3541" s="191">
        <v>22</v>
      </c>
      <c r="D3541" s="229" t="s">
        <v>3396</v>
      </c>
      <c r="E3541" s="189"/>
      <c r="F3541" s="209"/>
      <c r="G3541" s="216">
        <v>3.92</v>
      </c>
      <c r="H3541" s="209">
        <f t="shared" si="231"/>
        <v>3.92</v>
      </c>
      <c r="I3541" s="189"/>
      <c r="J3541" s="189">
        <f t="shared" si="230"/>
        <v>3.92</v>
      </c>
      <c r="K3541" s="189">
        <v>13.75</v>
      </c>
      <c r="L3541" s="189">
        <f t="shared" si="232"/>
        <v>53.9</v>
      </c>
      <c r="M3541" s="189"/>
      <c r="N3541" s="189">
        <f t="shared" si="233"/>
        <v>53.9</v>
      </c>
    </row>
    <row r="3542" spans="1:14">
      <c r="A3542" s="229" t="s">
        <v>2075</v>
      </c>
      <c r="B3542" s="229" t="s">
        <v>3212</v>
      </c>
      <c r="C3542" s="191">
        <v>22</v>
      </c>
      <c r="D3542" s="229" t="s">
        <v>3397</v>
      </c>
      <c r="E3542" s="189"/>
      <c r="F3542" s="209"/>
      <c r="G3542" s="216">
        <v>6.45</v>
      </c>
      <c r="H3542" s="209">
        <f t="shared" si="231"/>
        <v>6.45</v>
      </c>
      <c r="I3542" s="189"/>
      <c r="J3542" s="189">
        <f t="shared" si="230"/>
        <v>6.45</v>
      </c>
      <c r="K3542" s="189">
        <v>13.75</v>
      </c>
      <c r="L3542" s="189">
        <f t="shared" si="232"/>
        <v>88.69</v>
      </c>
      <c r="M3542" s="189"/>
      <c r="N3542" s="189">
        <f t="shared" si="233"/>
        <v>88.69</v>
      </c>
    </row>
    <row r="3543" spans="1:14">
      <c r="A3543" s="229" t="s">
        <v>2075</v>
      </c>
      <c r="B3543" s="229" t="s">
        <v>3212</v>
      </c>
      <c r="C3543" s="191">
        <v>22</v>
      </c>
      <c r="D3543" s="229" t="s">
        <v>3398</v>
      </c>
      <c r="E3543" s="189"/>
      <c r="F3543" s="209"/>
      <c r="G3543" s="216">
        <v>9.11</v>
      </c>
      <c r="H3543" s="209">
        <f t="shared" si="231"/>
        <v>9.11</v>
      </c>
      <c r="I3543" s="189"/>
      <c r="J3543" s="189">
        <f t="shared" si="230"/>
        <v>9.11</v>
      </c>
      <c r="K3543" s="189">
        <v>13.75</v>
      </c>
      <c r="L3543" s="189">
        <f t="shared" si="232"/>
        <v>125.26</v>
      </c>
      <c r="M3543" s="189"/>
      <c r="N3543" s="189">
        <f t="shared" si="233"/>
        <v>125.26</v>
      </c>
    </row>
    <row r="3544" spans="1:14">
      <c r="A3544" s="229" t="s">
        <v>2075</v>
      </c>
      <c r="B3544" s="229" t="s">
        <v>3212</v>
      </c>
      <c r="C3544" s="191">
        <v>22</v>
      </c>
      <c r="D3544" s="229" t="s">
        <v>3399</v>
      </c>
      <c r="E3544" s="189"/>
      <c r="F3544" s="209"/>
      <c r="G3544" s="216">
        <v>13.3</v>
      </c>
      <c r="H3544" s="209">
        <f t="shared" si="231"/>
        <v>13.3</v>
      </c>
      <c r="I3544" s="189"/>
      <c r="J3544" s="189">
        <f t="shared" si="230"/>
        <v>13.3</v>
      </c>
      <c r="K3544" s="189">
        <v>13.75</v>
      </c>
      <c r="L3544" s="189">
        <f t="shared" si="232"/>
        <v>182.88</v>
      </c>
      <c r="M3544" s="189"/>
      <c r="N3544" s="189">
        <f t="shared" si="233"/>
        <v>182.88</v>
      </c>
    </row>
    <row r="3545" spans="1:14">
      <c r="A3545" s="229" t="s">
        <v>2075</v>
      </c>
      <c r="B3545" s="229" t="s">
        <v>3212</v>
      </c>
      <c r="C3545" s="191">
        <v>22</v>
      </c>
      <c r="D3545" s="229" t="s">
        <v>3400</v>
      </c>
      <c r="E3545" s="189"/>
      <c r="F3545" s="209"/>
      <c r="G3545" s="216">
        <v>4.99</v>
      </c>
      <c r="H3545" s="209">
        <f t="shared" si="231"/>
        <v>4.99</v>
      </c>
      <c r="I3545" s="189"/>
      <c r="J3545" s="189">
        <f t="shared" si="230"/>
        <v>4.99</v>
      </c>
      <c r="K3545" s="189">
        <v>13.75</v>
      </c>
      <c r="L3545" s="189">
        <f t="shared" si="232"/>
        <v>68.61</v>
      </c>
      <c r="M3545" s="189"/>
      <c r="N3545" s="189">
        <f t="shared" si="233"/>
        <v>68.61</v>
      </c>
    </row>
    <row r="3546" spans="1:14">
      <c r="A3546" s="229" t="s">
        <v>2075</v>
      </c>
      <c r="B3546" s="229" t="s">
        <v>3212</v>
      </c>
      <c r="C3546" s="191">
        <v>22</v>
      </c>
      <c r="D3546" s="229" t="s">
        <v>3401</v>
      </c>
      <c r="E3546" s="189"/>
      <c r="F3546" s="209"/>
      <c r="G3546" s="216">
        <v>3.12</v>
      </c>
      <c r="H3546" s="209">
        <f t="shared" si="231"/>
        <v>3.12</v>
      </c>
      <c r="I3546" s="189"/>
      <c r="J3546" s="189">
        <f t="shared" si="230"/>
        <v>3.12</v>
      </c>
      <c r="K3546" s="189">
        <v>13.75</v>
      </c>
      <c r="L3546" s="189">
        <f t="shared" si="232"/>
        <v>42.9</v>
      </c>
      <c r="M3546" s="189"/>
      <c r="N3546" s="189">
        <f t="shared" si="233"/>
        <v>42.9</v>
      </c>
    </row>
    <row r="3547" spans="1:14">
      <c r="A3547" s="229" t="s">
        <v>2075</v>
      </c>
      <c r="B3547" s="229" t="s">
        <v>3212</v>
      </c>
      <c r="C3547" s="191">
        <v>22</v>
      </c>
      <c r="D3547" s="229" t="s">
        <v>3402</v>
      </c>
      <c r="E3547" s="189"/>
      <c r="F3547" s="209"/>
      <c r="G3547" s="216">
        <v>3.01</v>
      </c>
      <c r="H3547" s="209">
        <f t="shared" si="231"/>
        <v>3.01</v>
      </c>
      <c r="I3547" s="189"/>
      <c r="J3547" s="189">
        <f t="shared" si="230"/>
        <v>3.01</v>
      </c>
      <c r="K3547" s="189">
        <v>13.75</v>
      </c>
      <c r="L3547" s="189">
        <f t="shared" si="232"/>
        <v>41.39</v>
      </c>
      <c r="M3547" s="189"/>
      <c r="N3547" s="189">
        <f t="shared" si="233"/>
        <v>41.39</v>
      </c>
    </row>
    <row r="3548" spans="1:14">
      <c r="A3548" s="229" t="s">
        <v>2075</v>
      </c>
      <c r="B3548" s="229" t="s">
        <v>3212</v>
      </c>
      <c r="C3548" s="191">
        <v>22</v>
      </c>
      <c r="D3548" s="229" t="s">
        <v>3403</v>
      </c>
      <c r="E3548" s="189"/>
      <c r="F3548" s="209"/>
      <c r="G3548" s="216">
        <v>2.12</v>
      </c>
      <c r="H3548" s="209">
        <f t="shared" si="231"/>
        <v>2.12</v>
      </c>
      <c r="I3548" s="189"/>
      <c r="J3548" s="189">
        <f t="shared" si="230"/>
        <v>2.12</v>
      </c>
      <c r="K3548" s="189">
        <v>13.75</v>
      </c>
      <c r="L3548" s="189">
        <f t="shared" si="232"/>
        <v>29.15</v>
      </c>
      <c r="M3548" s="189"/>
      <c r="N3548" s="189">
        <f t="shared" si="233"/>
        <v>29.15</v>
      </c>
    </row>
    <row r="3549" spans="1:14">
      <c r="A3549" s="229" t="s">
        <v>2075</v>
      </c>
      <c r="B3549" s="229" t="s">
        <v>3212</v>
      </c>
      <c r="C3549" s="191">
        <v>22</v>
      </c>
      <c r="D3549" s="229" t="s">
        <v>3404</v>
      </c>
      <c r="E3549" s="189"/>
      <c r="F3549" s="209"/>
      <c r="G3549" s="216">
        <v>3.03</v>
      </c>
      <c r="H3549" s="209">
        <f t="shared" si="231"/>
        <v>3.03</v>
      </c>
      <c r="I3549" s="189"/>
      <c r="J3549" s="189">
        <f t="shared" si="230"/>
        <v>3.03</v>
      </c>
      <c r="K3549" s="189">
        <v>13.75</v>
      </c>
      <c r="L3549" s="189">
        <f t="shared" si="232"/>
        <v>41.66</v>
      </c>
      <c r="M3549" s="189"/>
      <c r="N3549" s="189">
        <f t="shared" si="233"/>
        <v>41.66</v>
      </c>
    </row>
    <row r="3550" spans="1:14">
      <c r="A3550" s="229" t="s">
        <v>2075</v>
      </c>
      <c r="B3550" s="229" t="s">
        <v>3212</v>
      </c>
      <c r="C3550" s="191">
        <v>22</v>
      </c>
      <c r="D3550" s="229" t="s">
        <v>3405</v>
      </c>
      <c r="E3550" s="189"/>
      <c r="F3550" s="209"/>
      <c r="G3550" s="216">
        <v>7.61</v>
      </c>
      <c r="H3550" s="209">
        <f t="shared" si="231"/>
        <v>7.61</v>
      </c>
      <c r="I3550" s="189"/>
      <c r="J3550" s="189">
        <f t="shared" si="230"/>
        <v>7.61</v>
      </c>
      <c r="K3550" s="189">
        <v>13.75</v>
      </c>
      <c r="L3550" s="189">
        <f t="shared" si="232"/>
        <v>104.64</v>
      </c>
      <c r="M3550" s="189"/>
      <c r="N3550" s="189">
        <f t="shared" si="233"/>
        <v>104.64</v>
      </c>
    </row>
    <row r="3551" spans="1:14">
      <c r="A3551" s="229" t="s">
        <v>2075</v>
      </c>
      <c r="B3551" s="229" t="s">
        <v>3212</v>
      </c>
      <c r="C3551" s="191">
        <v>22</v>
      </c>
      <c r="D3551" s="229" t="s">
        <v>3406</v>
      </c>
      <c r="E3551" s="189"/>
      <c r="F3551" s="209"/>
      <c r="G3551" s="216">
        <v>8.65</v>
      </c>
      <c r="H3551" s="209">
        <f t="shared" si="231"/>
        <v>8.65</v>
      </c>
      <c r="I3551" s="189"/>
      <c r="J3551" s="189">
        <f t="shared" si="230"/>
        <v>8.65</v>
      </c>
      <c r="K3551" s="189">
        <v>13.75</v>
      </c>
      <c r="L3551" s="189">
        <f t="shared" si="232"/>
        <v>118.94</v>
      </c>
      <c r="M3551" s="189"/>
      <c r="N3551" s="189">
        <f t="shared" si="233"/>
        <v>118.94</v>
      </c>
    </row>
    <row r="3552" spans="1:14">
      <c r="A3552" s="229" t="s">
        <v>2075</v>
      </c>
      <c r="B3552" s="229" t="s">
        <v>3212</v>
      </c>
      <c r="C3552" s="191">
        <v>22</v>
      </c>
      <c r="D3552" s="229" t="s">
        <v>3407</v>
      </c>
      <c r="E3552" s="189"/>
      <c r="F3552" s="209"/>
      <c r="G3552" s="216">
        <v>5.46</v>
      </c>
      <c r="H3552" s="209">
        <f t="shared" si="231"/>
        <v>5.46</v>
      </c>
      <c r="I3552" s="189"/>
      <c r="J3552" s="189">
        <f t="shared" si="230"/>
        <v>5.46</v>
      </c>
      <c r="K3552" s="189">
        <v>13.75</v>
      </c>
      <c r="L3552" s="189">
        <f t="shared" si="232"/>
        <v>75.08</v>
      </c>
      <c r="M3552" s="189"/>
      <c r="N3552" s="189">
        <f t="shared" si="233"/>
        <v>75.08</v>
      </c>
    </row>
    <row r="3553" spans="1:14">
      <c r="A3553" s="229" t="s">
        <v>2075</v>
      </c>
      <c r="B3553" s="229" t="s">
        <v>3212</v>
      </c>
      <c r="C3553" s="191">
        <v>22</v>
      </c>
      <c r="D3553" s="229" t="s">
        <v>3408</v>
      </c>
      <c r="E3553" s="189"/>
      <c r="F3553" s="209"/>
      <c r="G3553" s="216">
        <v>1.39</v>
      </c>
      <c r="H3553" s="209">
        <f t="shared" si="231"/>
        <v>1.39</v>
      </c>
      <c r="I3553" s="189"/>
      <c r="J3553" s="189">
        <f t="shared" si="230"/>
        <v>1.39</v>
      </c>
      <c r="K3553" s="189">
        <v>13.75</v>
      </c>
      <c r="L3553" s="189">
        <f t="shared" si="232"/>
        <v>19.11</v>
      </c>
      <c r="M3553" s="189"/>
      <c r="N3553" s="189">
        <f t="shared" si="233"/>
        <v>19.11</v>
      </c>
    </row>
    <row r="3554" spans="1:14">
      <c r="A3554" s="229" t="s">
        <v>2075</v>
      </c>
      <c r="B3554" s="229" t="s">
        <v>3212</v>
      </c>
      <c r="C3554" s="191">
        <v>22</v>
      </c>
      <c r="D3554" s="229" t="s">
        <v>3409</v>
      </c>
      <c r="E3554" s="189"/>
      <c r="F3554" s="209"/>
      <c r="G3554" s="216">
        <v>2.41</v>
      </c>
      <c r="H3554" s="209">
        <f t="shared" si="231"/>
        <v>2.41</v>
      </c>
      <c r="I3554" s="189"/>
      <c r="J3554" s="189">
        <f t="shared" si="230"/>
        <v>2.41</v>
      </c>
      <c r="K3554" s="189">
        <v>13.75</v>
      </c>
      <c r="L3554" s="189">
        <f t="shared" si="232"/>
        <v>33.14</v>
      </c>
      <c r="M3554" s="189"/>
      <c r="N3554" s="189">
        <f t="shared" si="233"/>
        <v>33.14</v>
      </c>
    </row>
    <row r="3555" spans="1:14">
      <c r="A3555" s="229" t="s">
        <v>2075</v>
      </c>
      <c r="B3555" s="229" t="s">
        <v>3212</v>
      </c>
      <c r="C3555" s="191">
        <v>22</v>
      </c>
      <c r="D3555" s="229" t="s">
        <v>3410</v>
      </c>
      <c r="E3555" s="189"/>
      <c r="F3555" s="209"/>
      <c r="G3555" s="216">
        <v>4.82</v>
      </c>
      <c r="H3555" s="209">
        <f t="shared" si="231"/>
        <v>4.82</v>
      </c>
      <c r="I3555" s="189"/>
      <c r="J3555" s="189">
        <f t="shared" si="230"/>
        <v>4.82</v>
      </c>
      <c r="K3555" s="189">
        <v>13.75</v>
      </c>
      <c r="L3555" s="189">
        <f t="shared" si="232"/>
        <v>66.28</v>
      </c>
      <c r="M3555" s="189"/>
      <c r="N3555" s="189">
        <f t="shared" si="233"/>
        <v>66.28</v>
      </c>
    </row>
    <row r="3556" spans="1:14">
      <c r="A3556" s="229" t="s">
        <v>2075</v>
      </c>
      <c r="B3556" s="229" t="s">
        <v>3212</v>
      </c>
      <c r="C3556" s="191">
        <v>22</v>
      </c>
      <c r="D3556" s="229" t="s">
        <v>3411</v>
      </c>
      <c r="E3556" s="189"/>
      <c r="F3556" s="209"/>
      <c r="G3556" s="216">
        <v>3.22</v>
      </c>
      <c r="H3556" s="209">
        <f t="shared" si="231"/>
        <v>3.22</v>
      </c>
      <c r="I3556" s="189"/>
      <c r="J3556" s="189">
        <f t="shared" si="230"/>
        <v>3.22</v>
      </c>
      <c r="K3556" s="189">
        <v>13.75</v>
      </c>
      <c r="L3556" s="189">
        <f t="shared" si="232"/>
        <v>44.28</v>
      </c>
      <c r="M3556" s="189"/>
      <c r="N3556" s="189">
        <f t="shared" si="233"/>
        <v>44.28</v>
      </c>
    </row>
    <row r="3557" spans="1:14">
      <c r="A3557" s="229" t="s">
        <v>2075</v>
      </c>
      <c r="B3557" s="229" t="s">
        <v>3212</v>
      </c>
      <c r="C3557" s="191">
        <v>22</v>
      </c>
      <c r="D3557" s="229" t="s">
        <v>3412</v>
      </c>
      <c r="E3557" s="189"/>
      <c r="F3557" s="209"/>
      <c r="G3557" s="216">
        <v>4.82</v>
      </c>
      <c r="H3557" s="209">
        <f t="shared" si="231"/>
        <v>4.82</v>
      </c>
      <c r="I3557" s="189"/>
      <c r="J3557" s="189">
        <f t="shared" si="230"/>
        <v>4.82</v>
      </c>
      <c r="K3557" s="189">
        <v>13.75</v>
      </c>
      <c r="L3557" s="189">
        <f t="shared" si="232"/>
        <v>66.28</v>
      </c>
      <c r="M3557" s="189"/>
      <c r="N3557" s="189">
        <f t="shared" si="233"/>
        <v>66.28</v>
      </c>
    </row>
    <row r="3558" spans="1:14">
      <c r="A3558" s="229" t="s">
        <v>2075</v>
      </c>
      <c r="B3558" s="229" t="s">
        <v>3212</v>
      </c>
      <c r="C3558" s="191">
        <v>22</v>
      </c>
      <c r="D3558" s="229" t="s">
        <v>3413</v>
      </c>
      <c r="E3558" s="189"/>
      <c r="F3558" s="209"/>
      <c r="G3558" s="216">
        <v>4.82</v>
      </c>
      <c r="H3558" s="209">
        <f t="shared" si="231"/>
        <v>4.82</v>
      </c>
      <c r="I3558" s="189"/>
      <c r="J3558" s="189">
        <f t="shared" si="230"/>
        <v>4.82</v>
      </c>
      <c r="K3558" s="189">
        <v>13.75</v>
      </c>
      <c r="L3558" s="189">
        <f t="shared" si="232"/>
        <v>66.28</v>
      </c>
      <c r="M3558" s="189"/>
      <c r="N3558" s="189">
        <f t="shared" si="233"/>
        <v>66.28</v>
      </c>
    </row>
    <row r="3559" spans="1:14">
      <c r="A3559" s="229" t="s">
        <v>2075</v>
      </c>
      <c r="B3559" s="229" t="s">
        <v>3212</v>
      </c>
      <c r="C3559" s="191">
        <v>22</v>
      </c>
      <c r="D3559" s="229" t="s">
        <v>3414</v>
      </c>
      <c r="E3559" s="189"/>
      <c r="F3559" s="209"/>
      <c r="G3559" s="216">
        <v>3.22</v>
      </c>
      <c r="H3559" s="209">
        <f t="shared" si="231"/>
        <v>3.22</v>
      </c>
      <c r="I3559" s="189"/>
      <c r="J3559" s="189">
        <f t="shared" si="230"/>
        <v>3.22</v>
      </c>
      <c r="K3559" s="189">
        <v>13.75</v>
      </c>
      <c r="L3559" s="189">
        <f t="shared" si="232"/>
        <v>44.28</v>
      </c>
      <c r="M3559" s="189"/>
      <c r="N3559" s="189">
        <f t="shared" si="233"/>
        <v>44.28</v>
      </c>
    </row>
    <row r="3560" spans="1:14">
      <c r="A3560" s="229" t="s">
        <v>2075</v>
      </c>
      <c r="B3560" s="229" t="s">
        <v>3212</v>
      </c>
      <c r="C3560" s="191">
        <v>22</v>
      </c>
      <c r="D3560" s="229" t="s">
        <v>3415</v>
      </c>
      <c r="E3560" s="189"/>
      <c r="F3560" s="209"/>
      <c r="G3560" s="216">
        <v>11.26</v>
      </c>
      <c r="H3560" s="209">
        <f t="shared" si="231"/>
        <v>11.26</v>
      </c>
      <c r="I3560" s="189"/>
      <c r="J3560" s="189">
        <f t="shared" si="230"/>
        <v>11.26</v>
      </c>
      <c r="K3560" s="189">
        <v>13.75</v>
      </c>
      <c r="L3560" s="189">
        <f t="shared" si="232"/>
        <v>154.83</v>
      </c>
      <c r="M3560" s="189"/>
      <c r="N3560" s="189">
        <f t="shared" si="233"/>
        <v>154.83</v>
      </c>
    </row>
    <row r="3561" spans="1:14">
      <c r="A3561" s="229" t="s">
        <v>2075</v>
      </c>
      <c r="B3561" s="229" t="s">
        <v>3212</v>
      </c>
      <c r="C3561" s="191">
        <v>22</v>
      </c>
      <c r="D3561" s="229" t="s">
        <v>3416</v>
      </c>
      <c r="E3561" s="189"/>
      <c r="F3561" s="209"/>
      <c r="G3561" s="216">
        <v>5.63</v>
      </c>
      <c r="H3561" s="209">
        <f t="shared" si="231"/>
        <v>5.63</v>
      </c>
      <c r="I3561" s="189"/>
      <c r="J3561" s="189">
        <f t="shared" si="230"/>
        <v>5.63</v>
      </c>
      <c r="K3561" s="189">
        <v>13.75</v>
      </c>
      <c r="L3561" s="189">
        <f t="shared" si="232"/>
        <v>77.41</v>
      </c>
      <c r="M3561" s="189"/>
      <c r="N3561" s="189">
        <f t="shared" si="233"/>
        <v>77.41</v>
      </c>
    </row>
    <row r="3562" spans="1:14">
      <c r="A3562" s="229" t="s">
        <v>2075</v>
      </c>
      <c r="B3562" s="229" t="s">
        <v>3212</v>
      </c>
      <c r="C3562" s="191">
        <v>22</v>
      </c>
      <c r="D3562" s="229" t="s">
        <v>3417</v>
      </c>
      <c r="E3562" s="189"/>
      <c r="F3562" s="209"/>
      <c r="G3562" s="216">
        <v>3.22</v>
      </c>
      <c r="H3562" s="209">
        <f t="shared" si="231"/>
        <v>3.22</v>
      </c>
      <c r="I3562" s="189"/>
      <c r="J3562" s="189">
        <f t="shared" si="230"/>
        <v>3.22</v>
      </c>
      <c r="K3562" s="189">
        <v>13.75</v>
      </c>
      <c r="L3562" s="189">
        <f t="shared" si="232"/>
        <v>44.28</v>
      </c>
      <c r="M3562" s="189"/>
      <c r="N3562" s="189">
        <f t="shared" si="233"/>
        <v>44.28</v>
      </c>
    </row>
    <row r="3563" spans="1:14">
      <c r="A3563" s="229" t="s">
        <v>2075</v>
      </c>
      <c r="B3563" s="229" t="s">
        <v>3212</v>
      </c>
      <c r="C3563" s="191">
        <v>22</v>
      </c>
      <c r="D3563" s="229" t="s">
        <v>3418</v>
      </c>
      <c r="E3563" s="189"/>
      <c r="F3563" s="209"/>
      <c r="G3563" s="216">
        <v>6.43</v>
      </c>
      <c r="H3563" s="209">
        <f t="shared" si="231"/>
        <v>6.43</v>
      </c>
      <c r="I3563" s="189"/>
      <c r="J3563" s="189">
        <f t="shared" si="230"/>
        <v>6.43</v>
      </c>
      <c r="K3563" s="189">
        <v>13.75</v>
      </c>
      <c r="L3563" s="189">
        <f t="shared" si="232"/>
        <v>88.41</v>
      </c>
      <c r="M3563" s="189"/>
      <c r="N3563" s="189">
        <f t="shared" si="233"/>
        <v>88.41</v>
      </c>
    </row>
    <row r="3564" spans="1:14">
      <c r="A3564" s="229" t="s">
        <v>2075</v>
      </c>
      <c r="B3564" s="229" t="s">
        <v>3212</v>
      </c>
      <c r="C3564" s="191">
        <v>22</v>
      </c>
      <c r="D3564" s="229" t="s">
        <v>3419</v>
      </c>
      <c r="E3564" s="189"/>
      <c r="F3564" s="209"/>
      <c r="G3564" s="216">
        <v>3.26</v>
      </c>
      <c r="H3564" s="209">
        <f t="shared" si="231"/>
        <v>3.26</v>
      </c>
      <c r="I3564" s="189"/>
      <c r="J3564" s="189">
        <f t="shared" ref="J3564:J3627" si="234">H3564-I3564</f>
        <v>3.26</v>
      </c>
      <c r="K3564" s="189">
        <v>13.75</v>
      </c>
      <c r="L3564" s="189">
        <f t="shared" si="232"/>
        <v>44.83</v>
      </c>
      <c r="M3564" s="189"/>
      <c r="N3564" s="189">
        <f t="shared" si="233"/>
        <v>44.83</v>
      </c>
    </row>
    <row r="3565" spans="1:14">
      <c r="A3565" s="229" t="s">
        <v>2075</v>
      </c>
      <c r="B3565" s="229" t="s">
        <v>3212</v>
      </c>
      <c r="C3565" s="191">
        <v>22</v>
      </c>
      <c r="D3565" s="229" t="s">
        <v>3420</v>
      </c>
      <c r="E3565" s="189"/>
      <c r="F3565" s="209"/>
      <c r="G3565" s="216">
        <v>2.41</v>
      </c>
      <c r="H3565" s="209">
        <f t="shared" ref="H3565:H3628" si="235">SUBTOTAL(9,E3565:G3565)</f>
        <v>2.41</v>
      </c>
      <c r="I3565" s="189"/>
      <c r="J3565" s="189">
        <f t="shared" si="234"/>
        <v>2.41</v>
      </c>
      <c r="K3565" s="189">
        <v>13.75</v>
      </c>
      <c r="L3565" s="189">
        <f t="shared" ref="L3565:L3628" si="236">ROUND(H3565*K3565,2)</f>
        <v>33.14</v>
      </c>
      <c r="M3565" s="189"/>
      <c r="N3565" s="189">
        <f t="shared" ref="N3565:N3628" si="237">L3565-M3565</f>
        <v>33.14</v>
      </c>
    </row>
    <row r="3566" spans="1:14">
      <c r="A3566" s="229" t="s">
        <v>2075</v>
      </c>
      <c r="B3566" s="229" t="s">
        <v>3212</v>
      </c>
      <c r="C3566" s="191">
        <v>22</v>
      </c>
      <c r="D3566" s="229" t="s">
        <v>3421</v>
      </c>
      <c r="E3566" s="189"/>
      <c r="F3566" s="209"/>
      <c r="G3566" s="216">
        <v>3.22</v>
      </c>
      <c r="H3566" s="209">
        <f t="shared" si="235"/>
        <v>3.22</v>
      </c>
      <c r="I3566" s="189"/>
      <c r="J3566" s="189">
        <f t="shared" si="234"/>
        <v>3.22</v>
      </c>
      <c r="K3566" s="189">
        <v>13.75</v>
      </c>
      <c r="L3566" s="189">
        <f t="shared" si="236"/>
        <v>44.28</v>
      </c>
      <c r="M3566" s="189"/>
      <c r="N3566" s="189">
        <f t="shared" si="237"/>
        <v>44.28</v>
      </c>
    </row>
    <row r="3567" spans="1:14">
      <c r="A3567" s="229" t="s">
        <v>2075</v>
      </c>
      <c r="B3567" s="229" t="s">
        <v>3212</v>
      </c>
      <c r="C3567" s="191">
        <v>22</v>
      </c>
      <c r="D3567" s="229" t="s">
        <v>3422</v>
      </c>
      <c r="E3567" s="189"/>
      <c r="F3567" s="209"/>
      <c r="G3567" s="216">
        <v>3.22</v>
      </c>
      <c r="H3567" s="209">
        <f t="shared" si="235"/>
        <v>3.22</v>
      </c>
      <c r="I3567" s="189"/>
      <c r="J3567" s="189">
        <f t="shared" si="234"/>
        <v>3.22</v>
      </c>
      <c r="K3567" s="189">
        <v>13.75</v>
      </c>
      <c r="L3567" s="189">
        <f t="shared" si="236"/>
        <v>44.28</v>
      </c>
      <c r="M3567" s="189"/>
      <c r="N3567" s="189">
        <f t="shared" si="237"/>
        <v>44.28</v>
      </c>
    </row>
    <row r="3568" spans="1:14">
      <c r="A3568" s="229" t="s">
        <v>2075</v>
      </c>
      <c r="B3568" s="229" t="s">
        <v>3212</v>
      </c>
      <c r="C3568" s="191">
        <v>22</v>
      </c>
      <c r="D3568" s="229" t="s">
        <v>3423</v>
      </c>
      <c r="E3568" s="189"/>
      <c r="F3568" s="209"/>
      <c r="G3568" s="216">
        <v>2.41</v>
      </c>
      <c r="H3568" s="209">
        <f t="shared" si="235"/>
        <v>2.41</v>
      </c>
      <c r="I3568" s="189"/>
      <c r="J3568" s="189">
        <f t="shared" si="234"/>
        <v>2.41</v>
      </c>
      <c r="K3568" s="189">
        <v>13.75</v>
      </c>
      <c r="L3568" s="189">
        <f t="shared" si="236"/>
        <v>33.14</v>
      </c>
      <c r="M3568" s="189"/>
      <c r="N3568" s="189">
        <f t="shared" si="237"/>
        <v>33.14</v>
      </c>
    </row>
    <row r="3569" spans="1:14">
      <c r="A3569" s="229" t="s">
        <v>2075</v>
      </c>
      <c r="B3569" s="229" t="s">
        <v>3212</v>
      </c>
      <c r="C3569" s="191">
        <v>22</v>
      </c>
      <c r="D3569" s="229" t="s">
        <v>3424</v>
      </c>
      <c r="E3569" s="189"/>
      <c r="F3569" s="209"/>
      <c r="G3569" s="216">
        <v>3.22</v>
      </c>
      <c r="H3569" s="209">
        <f t="shared" si="235"/>
        <v>3.22</v>
      </c>
      <c r="I3569" s="189"/>
      <c r="J3569" s="189">
        <f t="shared" si="234"/>
        <v>3.22</v>
      </c>
      <c r="K3569" s="189">
        <v>13.75</v>
      </c>
      <c r="L3569" s="189">
        <f t="shared" si="236"/>
        <v>44.28</v>
      </c>
      <c r="M3569" s="189"/>
      <c r="N3569" s="189">
        <f t="shared" si="237"/>
        <v>44.28</v>
      </c>
    </row>
    <row r="3570" spans="1:14">
      <c r="A3570" s="229" t="s">
        <v>2075</v>
      </c>
      <c r="B3570" s="229" t="s">
        <v>3212</v>
      </c>
      <c r="C3570" s="191">
        <v>22</v>
      </c>
      <c r="D3570" s="229" t="s">
        <v>3425</v>
      </c>
      <c r="E3570" s="189"/>
      <c r="F3570" s="209"/>
      <c r="G3570" s="216">
        <v>3.22</v>
      </c>
      <c r="H3570" s="209">
        <f t="shared" si="235"/>
        <v>3.22</v>
      </c>
      <c r="I3570" s="189"/>
      <c r="J3570" s="189">
        <f t="shared" si="234"/>
        <v>3.22</v>
      </c>
      <c r="K3570" s="189">
        <v>13.75</v>
      </c>
      <c r="L3570" s="189">
        <f t="shared" si="236"/>
        <v>44.28</v>
      </c>
      <c r="M3570" s="189"/>
      <c r="N3570" s="189">
        <f t="shared" si="237"/>
        <v>44.28</v>
      </c>
    </row>
    <row r="3571" spans="1:14">
      <c r="A3571" s="229" t="s">
        <v>2075</v>
      </c>
      <c r="B3571" s="229" t="s">
        <v>3212</v>
      </c>
      <c r="C3571" s="191">
        <v>23</v>
      </c>
      <c r="D3571" s="229" t="s">
        <v>3426</v>
      </c>
      <c r="E3571" s="189"/>
      <c r="F3571" s="209"/>
      <c r="G3571" s="216">
        <v>7.68</v>
      </c>
      <c r="H3571" s="209">
        <f t="shared" si="235"/>
        <v>7.68</v>
      </c>
      <c r="I3571" s="189"/>
      <c r="J3571" s="189">
        <f t="shared" si="234"/>
        <v>7.68</v>
      </c>
      <c r="K3571" s="189">
        <v>13.75</v>
      </c>
      <c r="L3571" s="189">
        <f t="shared" si="236"/>
        <v>105.6</v>
      </c>
      <c r="M3571" s="189"/>
      <c r="N3571" s="189">
        <f t="shared" si="237"/>
        <v>105.6</v>
      </c>
    </row>
    <row r="3572" spans="1:14">
      <c r="A3572" s="229" t="s">
        <v>2075</v>
      </c>
      <c r="B3572" s="229" t="s">
        <v>3212</v>
      </c>
      <c r="C3572" s="191">
        <v>23</v>
      </c>
      <c r="D3572" s="229" t="s">
        <v>3427</v>
      </c>
      <c r="E3572" s="189"/>
      <c r="F3572" s="209"/>
      <c r="G3572" s="216">
        <v>7.68</v>
      </c>
      <c r="H3572" s="209">
        <f t="shared" si="235"/>
        <v>7.68</v>
      </c>
      <c r="I3572" s="189"/>
      <c r="J3572" s="189">
        <f t="shared" si="234"/>
        <v>7.68</v>
      </c>
      <c r="K3572" s="189">
        <v>13.75</v>
      </c>
      <c r="L3572" s="189">
        <f t="shared" si="236"/>
        <v>105.6</v>
      </c>
      <c r="M3572" s="189"/>
      <c r="N3572" s="189">
        <f t="shared" si="237"/>
        <v>105.6</v>
      </c>
    </row>
    <row r="3573" spans="1:14">
      <c r="A3573" s="229" t="s">
        <v>2075</v>
      </c>
      <c r="B3573" s="229" t="s">
        <v>3212</v>
      </c>
      <c r="C3573" s="191">
        <v>23</v>
      </c>
      <c r="D3573" s="229" t="s">
        <v>3428</v>
      </c>
      <c r="E3573" s="189"/>
      <c r="F3573" s="209"/>
      <c r="G3573" s="216">
        <v>6.25</v>
      </c>
      <c r="H3573" s="209">
        <f t="shared" si="235"/>
        <v>6.25</v>
      </c>
      <c r="I3573" s="189"/>
      <c r="J3573" s="189">
        <f t="shared" si="234"/>
        <v>6.25</v>
      </c>
      <c r="K3573" s="189">
        <v>13.75</v>
      </c>
      <c r="L3573" s="189">
        <f t="shared" si="236"/>
        <v>85.94</v>
      </c>
      <c r="M3573" s="189"/>
      <c r="N3573" s="189">
        <f t="shared" si="237"/>
        <v>85.94</v>
      </c>
    </row>
    <row r="3574" spans="1:14">
      <c r="A3574" s="229" t="s">
        <v>2075</v>
      </c>
      <c r="B3574" s="229" t="s">
        <v>3212</v>
      </c>
      <c r="C3574" s="191">
        <v>23</v>
      </c>
      <c r="D3574" s="229" t="s">
        <v>3429</v>
      </c>
      <c r="E3574" s="189"/>
      <c r="F3574" s="209"/>
      <c r="G3574" s="216">
        <v>4.61</v>
      </c>
      <c r="H3574" s="209">
        <f t="shared" si="235"/>
        <v>4.61</v>
      </c>
      <c r="I3574" s="189"/>
      <c r="J3574" s="189">
        <f t="shared" si="234"/>
        <v>4.61</v>
      </c>
      <c r="K3574" s="189">
        <v>13.75</v>
      </c>
      <c r="L3574" s="189">
        <f t="shared" si="236"/>
        <v>63.39</v>
      </c>
      <c r="M3574" s="189"/>
      <c r="N3574" s="189">
        <f t="shared" si="237"/>
        <v>63.39</v>
      </c>
    </row>
    <row r="3575" spans="1:14">
      <c r="A3575" s="229" t="s">
        <v>2075</v>
      </c>
      <c r="B3575" s="229" t="s">
        <v>3212</v>
      </c>
      <c r="C3575" s="191">
        <v>23</v>
      </c>
      <c r="D3575" s="229" t="s">
        <v>3430</v>
      </c>
      <c r="E3575" s="189"/>
      <c r="F3575" s="209"/>
      <c r="G3575" s="216">
        <v>6.14</v>
      </c>
      <c r="H3575" s="209">
        <f t="shared" si="235"/>
        <v>6.14</v>
      </c>
      <c r="I3575" s="189"/>
      <c r="J3575" s="189">
        <f t="shared" si="234"/>
        <v>6.14</v>
      </c>
      <c r="K3575" s="189">
        <v>13.75</v>
      </c>
      <c r="L3575" s="189">
        <f t="shared" si="236"/>
        <v>84.43</v>
      </c>
      <c r="M3575" s="189"/>
      <c r="N3575" s="189">
        <f t="shared" si="237"/>
        <v>84.43</v>
      </c>
    </row>
    <row r="3576" spans="1:14">
      <c r="A3576" s="229" t="s">
        <v>2075</v>
      </c>
      <c r="B3576" s="229" t="s">
        <v>3212</v>
      </c>
      <c r="C3576" s="191">
        <v>23</v>
      </c>
      <c r="D3576" s="229" t="s">
        <v>3431</v>
      </c>
      <c r="E3576" s="189"/>
      <c r="F3576" s="209"/>
      <c r="G3576" s="216">
        <v>9.22</v>
      </c>
      <c r="H3576" s="209">
        <f t="shared" si="235"/>
        <v>9.22</v>
      </c>
      <c r="I3576" s="189"/>
      <c r="J3576" s="189">
        <f t="shared" si="234"/>
        <v>9.22</v>
      </c>
      <c r="K3576" s="189">
        <v>13.75</v>
      </c>
      <c r="L3576" s="189">
        <f t="shared" si="236"/>
        <v>126.78</v>
      </c>
      <c r="M3576" s="189"/>
      <c r="N3576" s="189">
        <f t="shared" si="237"/>
        <v>126.78</v>
      </c>
    </row>
    <row r="3577" spans="1:14">
      <c r="A3577" s="229" t="s">
        <v>2075</v>
      </c>
      <c r="B3577" s="229" t="s">
        <v>3212</v>
      </c>
      <c r="C3577" s="191">
        <v>23</v>
      </c>
      <c r="D3577" s="229" t="s">
        <v>3432</v>
      </c>
      <c r="E3577" s="189"/>
      <c r="F3577" s="209"/>
      <c r="G3577" s="216">
        <v>7.68</v>
      </c>
      <c r="H3577" s="209">
        <f t="shared" si="235"/>
        <v>7.68</v>
      </c>
      <c r="I3577" s="189"/>
      <c r="J3577" s="189">
        <f t="shared" si="234"/>
        <v>7.68</v>
      </c>
      <c r="K3577" s="189">
        <v>13.75</v>
      </c>
      <c r="L3577" s="189">
        <f t="shared" si="236"/>
        <v>105.6</v>
      </c>
      <c r="M3577" s="189"/>
      <c r="N3577" s="189">
        <f t="shared" si="237"/>
        <v>105.6</v>
      </c>
    </row>
    <row r="3578" spans="1:14">
      <c r="A3578" s="229" t="s">
        <v>2075</v>
      </c>
      <c r="B3578" s="229" t="s">
        <v>3212</v>
      </c>
      <c r="C3578" s="191">
        <v>23</v>
      </c>
      <c r="D3578" s="229" t="s">
        <v>3433</v>
      </c>
      <c r="E3578" s="189"/>
      <c r="F3578" s="209"/>
      <c r="G3578" s="216">
        <v>7.68</v>
      </c>
      <c r="H3578" s="209">
        <f t="shared" si="235"/>
        <v>7.68</v>
      </c>
      <c r="I3578" s="189"/>
      <c r="J3578" s="189">
        <f t="shared" si="234"/>
        <v>7.68</v>
      </c>
      <c r="K3578" s="189">
        <v>13.75</v>
      </c>
      <c r="L3578" s="189">
        <f t="shared" si="236"/>
        <v>105.6</v>
      </c>
      <c r="M3578" s="189"/>
      <c r="N3578" s="189">
        <f t="shared" si="237"/>
        <v>105.6</v>
      </c>
    </row>
    <row r="3579" spans="1:14">
      <c r="A3579" s="229" t="s">
        <v>2075</v>
      </c>
      <c r="B3579" s="229" t="s">
        <v>3212</v>
      </c>
      <c r="C3579" s="191">
        <v>23</v>
      </c>
      <c r="D3579" s="229" t="s">
        <v>620</v>
      </c>
      <c r="E3579" s="189"/>
      <c r="F3579" s="209"/>
      <c r="G3579" s="216">
        <v>9.22</v>
      </c>
      <c r="H3579" s="209">
        <f t="shared" si="235"/>
        <v>9.22</v>
      </c>
      <c r="I3579" s="189"/>
      <c r="J3579" s="189">
        <f t="shared" si="234"/>
        <v>9.22</v>
      </c>
      <c r="K3579" s="189">
        <v>13.75</v>
      </c>
      <c r="L3579" s="189">
        <f t="shared" si="236"/>
        <v>126.78</v>
      </c>
      <c r="M3579" s="189"/>
      <c r="N3579" s="189">
        <f t="shared" si="237"/>
        <v>126.78</v>
      </c>
    </row>
    <row r="3580" spans="1:14">
      <c r="A3580" s="229" t="s">
        <v>2075</v>
      </c>
      <c r="B3580" s="229" t="s">
        <v>3212</v>
      </c>
      <c r="C3580" s="191">
        <v>23</v>
      </c>
      <c r="D3580" s="229" t="s">
        <v>3434</v>
      </c>
      <c r="E3580" s="189"/>
      <c r="F3580" s="209"/>
      <c r="G3580" s="216">
        <v>15.36</v>
      </c>
      <c r="H3580" s="209">
        <f t="shared" si="235"/>
        <v>15.36</v>
      </c>
      <c r="I3580" s="189"/>
      <c r="J3580" s="189">
        <f t="shared" si="234"/>
        <v>15.36</v>
      </c>
      <c r="K3580" s="189">
        <v>13.75</v>
      </c>
      <c r="L3580" s="189">
        <f t="shared" si="236"/>
        <v>211.2</v>
      </c>
      <c r="M3580" s="189"/>
      <c r="N3580" s="189">
        <f t="shared" si="237"/>
        <v>211.2</v>
      </c>
    </row>
    <row r="3581" spans="1:14">
      <c r="A3581" s="229" t="s">
        <v>2075</v>
      </c>
      <c r="B3581" s="229" t="s">
        <v>3212</v>
      </c>
      <c r="C3581" s="191">
        <v>23</v>
      </c>
      <c r="D3581" s="229" t="s">
        <v>3435</v>
      </c>
      <c r="E3581" s="189"/>
      <c r="F3581" s="209"/>
      <c r="G3581" s="216">
        <v>6.14</v>
      </c>
      <c r="H3581" s="209">
        <f t="shared" si="235"/>
        <v>6.14</v>
      </c>
      <c r="I3581" s="189"/>
      <c r="J3581" s="189">
        <f t="shared" si="234"/>
        <v>6.14</v>
      </c>
      <c r="K3581" s="189">
        <v>13.75</v>
      </c>
      <c r="L3581" s="189">
        <f t="shared" si="236"/>
        <v>84.43</v>
      </c>
      <c r="M3581" s="189"/>
      <c r="N3581" s="189">
        <f t="shared" si="237"/>
        <v>84.43</v>
      </c>
    </row>
    <row r="3582" spans="1:14">
      <c r="A3582" s="229" t="s">
        <v>2075</v>
      </c>
      <c r="B3582" s="229" t="s">
        <v>3212</v>
      </c>
      <c r="C3582" s="191">
        <v>23</v>
      </c>
      <c r="D3582" s="229" t="s">
        <v>745</v>
      </c>
      <c r="E3582" s="189"/>
      <c r="F3582" s="209"/>
      <c r="G3582" s="216">
        <v>6.14</v>
      </c>
      <c r="H3582" s="209">
        <f t="shared" si="235"/>
        <v>6.14</v>
      </c>
      <c r="I3582" s="189"/>
      <c r="J3582" s="189">
        <f t="shared" si="234"/>
        <v>6.14</v>
      </c>
      <c r="K3582" s="189">
        <v>13.75</v>
      </c>
      <c r="L3582" s="189">
        <f t="shared" si="236"/>
        <v>84.43</v>
      </c>
      <c r="M3582" s="189"/>
      <c r="N3582" s="189">
        <f t="shared" si="237"/>
        <v>84.43</v>
      </c>
    </row>
    <row r="3583" spans="1:14">
      <c r="A3583" s="229" t="s">
        <v>2075</v>
      </c>
      <c r="B3583" s="229" t="s">
        <v>3212</v>
      </c>
      <c r="C3583" s="191">
        <v>23</v>
      </c>
      <c r="D3583" s="229" t="s">
        <v>3436</v>
      </c>
      <c r="E3583" s="189"/>
      <c r="F3583" s="209"/>
      <c r="G3583" s="216">
        <v>10.75</v>
      </c>
      <c r="H3583" s="209">
        <f t="shared" si="235"/>
        <v>10.75</v>
      </c>
      <c r="I3583" s="189"/>
      <c r="J3583" s="189">
        <f t="shared" si="234"/>
        <v>10.75</v>
      </c>
      <c r="K3583" s="189">
        <v>13.75</v>
      </c>
      <c r="L3583" s="189">
        <f t="shared" si="236"/>
        <v>147.81</v>
      </c>
      <c r="M3583" s="189"/>
      <c r="N3583" s="189">
        <f t="shared" si="237"/>
        <v>147.81</v>
      </c>
    </row>
    <row r="3584" spans="1:14">
      <c r="A3584" s="229" t="s">
        <v>2075</v>
      </c>
      <c r="B3584" s="229" t="s">
        <v>3212</v>
      </c>
      <c r="C3584" s="191">
        <v>23</v>
      </c>
      <c r="D3584" s="229" t="s">
        <v>3437</v>
      </c>
      <c r="E3584" s="189"/>
      <c r="F3584" s="209"/>
      <c r="G3584" s="216">
        <v>7.68</v>
      </c>
      <c r="H3584" s="209">
        <f t="shared" si="235"/>
        <v>7.68</v>
      </c>
      <c r="I3584" s="189"/>
      <c r="J3584" s="189">
        <f t="shared" si="234"/>
        <v>7.68</v>
      </c>
      <c r="K3584" s="189">
        <v>13.75</v>
      </c>
      <c r="L3584" s="189">
        <f t="shared" si="236"/>
        <v>105.6</v>
      </c>
      <c r="M3584" s="189"/>
      <c r="N3584" s="189">
        <f t="shared" si="237"/>
        <v>105.6</v>
      </c>
    </row>
    <row r="3585" spans="1:14">
      <c r="A3585" s="229" t="s">
        <v>2075</v>
      </c>
      <c r="B3585" s="229" t="s">
        <v>3212</v>
      </c>
      <c r="C3585" s="191">
        <v>23</v>
      </c>
      <c r="D3585" s="229" t="s">
        <v>3438</v>
      </c>
      <c r="E3585" s="189"/>
      <c r="F3585" s="209"/>
      <c r="G3585" s="216">
        <v>6.14</v>
      </c>
      <c r="H3585" s="209">
        <f t="shared" si="235"/>
        <v>6.14</v>
      </c>
      <c r="I3585" s="189"/>
      <c r="J3585" s="189">
        <f t="shared" si="234"/>
        <v>6.14</v>
      </c>
      <c r="K3585" s="189">
        <v>13.75</v>
      </c>
      <c r="L3585" s="189">
        <f t="shared" si="236"/>
        <v>84.43</v>
      </c>
      <c r="M3585" s="189"/>
      <c r="N3585" s="189">
        <f t="shared" si="237"/>
        <v>84.43</v>
      </c>
    </row>
    <row r="3586" spans="1:14">
      <c r="A3586" s="229" t="s">
        <v>2075</v>
      </c>
      <c r="B3586" s="229" t="s">
        <v>3212</v>
      </c>
      <c r="C3586" s="191">
        <v>23</v>
      </c>
      <c r="D3586" s="229" t="s">
        <v>3439</v>
      </c>
      <c r="E3586" s="189"/>
      <c r="F3586" s="209"/>
      <c r="G3586" s="216">
        <v>7.68</v>
      </c>
      <c r="H3586" s="209">
        <f t="shared" si="235"/>
        <v>7.68</v>
      </c>
      <c r="I3586" s="189"/>
      <c r="J3586" s="189">
        <f t="shared" si="234"/>
        <v>7.68</v>
      </c>
      <c r="K3586" s="189">
        <v>13.75</v>
      </c>
      <c r="L3586" s="189">
        <f t="shared" si="236"/>
        <v>105.6</v>
      </c>
      <c r="M3586" s="189"/>
      <c r="N3586" s="189">
        <f t="shared" si="237"/>
        <v>105.6</v>
      </c>
    </row>
    <row r="3587" spans="1:14">
      <c r="A3587" s="229" t="s">
        <v>2075</v>
      </c>
      <c r="B3587" s="229" t="s">
        <v>3212</v>
      </c>
      <c r="C3587" s="191">
        <v>23</v>
      </c>
      <c r="D3587" s="229" t="s">
        <v>3440</v>
      </c>
      <c r="E3587" s="189"/>
      <c r="F3587" s="209"/>
      <c r="G3587" s="216">
        <v>9.22</v>
      </c>
      <c r="H3587" s="209">
        <f t="shared" si="235"/>
        <v>9.22</v>
      </c>
      <c r="I3587" s="189"/>
      <c r="J3587" s="189">
        <f t="shared" si="234"/>
        <v>9.22</v>
      </c>
      <c r="K3587" s="189">
        <v>13.75</v>
      </c>
      <c r="L3587" s="189">
        <f t="shared" si="236"/>
        <v>126.78</v>
      </c>
      <c r="M3587" s="189"/>
      <c r="N3587" s="189">
        <f t="shared" si="237"/>
        <v>126.78</v>
      </c>
    </row>
    <row r="3588" spans="1:14">
      <c r="A3588" s="229" t="s">
        <v>2075</v>
      </c>
      <c r="B3588" s="229" t="s">
        <v>3212</v>
      </c>
      <c r="C3588" s="191">
        <v>23</v>
      </c>
      <c r="D3588" s="229" t="s">
        <v>3441</v>
      </c>
      <c r="E3588" s="189"/>
      <c r="F3588" s="209"/>
      <c r="G3588" s="216">
        <v>7.68</v>
      </c>
      <c r="H3588" s="209">
        <f t="shared" si="235"/>
        <v>7.68</v>
      </c>
      <c r="I3588" s="189"/>
      <c r="J3588" s="189">
        <f t="shared" si="234"/>
        <v>7.68</v>
      </c>
      <c r="K3588" s="189">
        <v>13.75</v>
      </c>
      <c r="L3588" s="189">
        <f t="shared" si="236"/>
        <v>105.6</v>
      </c>
      <c r="M3588" s="189"/>
      <c r="N3588" s="189">
        <f t="shared" si="237"/>
        <v>105.6</v>
      </c>
    </row>
    <row r="3589" spans="1:14">
      <c r="A3589" s="229" t="s">
        <v>2075</v>
      </c>
      <c r="B3589" s="229" t="s">
        <v>3212</v>
      </c>
      <c r="C3589" s="191">
        <v>23</v>
      </c>
      <c r="D3589" s="229" t="s">
        <v>3442</v>
      </c>
      <c r="E3589" s="189"/>
      <c r="F3589" s="209"/>
      <c r="G3589" s="216">
        <v>9.22</v>
      </c>
      <c r="H3589" s="209">
        <f t="shared" si="235"/>
        <v>9.22</v>
      </c>
      <c r="I3589" s="189"/>
      <c r="J3589" s="189">
        <f t="shared" si="234"/>
        <v>9.22</v>
      </c>
      <c r="K3589" s="189">
        <v>13.75</v>
      </c>
      <c r="L3589" s="189">
        <f t="shared" si="236"/>
        <v>126.78</v>
      </c>
      <c r="M3589" s="189"/>
      <c r="N3589" s="189">
        <f t="shared" si="237"/>
        <v>126.78</v>
      </c>
    </row>
    <row r="3590" spans="1:14">
      <c r="A3590" s="229" t="s">
        <v>2075</v>
      </c>
      <c r="B3590" s="229" t="s">
        <v>3212</v>
      </c>
      <c r="C3590" s="191">
        <v>23</v>
      </c>
      <c r="D3590" s="229" t="s">
        <v>3443</v>
      </c>
      <c r="E3590" s="189"/>
      <c r="F3590" s="209"/>
      <c r="G3590" s="216">
        <v>3.07</v>
      </c>
      <c r="H3590" s="209">
        <f t="shared" si="235"/>
        <v>3.07</v>
      </c>
      <c r="I3590" s="189"/>
      <c r="J3590" s="189">
        <f t="shared" si="234"/>
        <v>3.07</v>
      </c>
      <c r="K3590" s="189">
        <v>13.75</v>
      </c>
      <c r="L3590" s="189">
        <f t="shared" si="236"/>
        <v>42.21</v>
      </c>
      <c r="M3590" s="189"/>
      <c r="N3590" s="189">
        <f t="shared" si="237"/>
        <v>42.21</v>
      </c>
    </row>
    <row r="3591" spans="1:14">
      <c r="A3591" s="229" t="s">
        <v>2075</v>
      </c>
      <c r="B3591" s="229" t="s">
        <v>3212</v>
      </c>
      <c r="C3591" s="191">
        <v>23</v>
      </c>
      <c r="D3591" s="229" t="s">
        <v>3444</v>
      </c>
      <c r="E3591" s="189"/>
      <c r="F3591" s="209"/>
      <c r="G3591" s="216">
        <v>7.68</v>
      </c>
      <c r="H3591" s="209">
        <f t="shared" si="235"/>
        <v>7.68</v>
      </c>
      <c r="I3591" s="189"/>
      <c r="J3591" s="189">
        <f t="shared" si="234"/>
        <v>7.68</v>
      </c>
      <c r="K3591" s="189">
        <v>13.75</v>
      </c>
      <c r="L3591" s="189">
        <f t="shared" si="236"/>
        <v>105.6</v>
      </c>
      <c r="M3591" s="189"/>
      <c r="N3591" s="189">
        <f t="shared" si="237"/>
        <v>105.6</v>
      </c>
    </row>
    <row r="3592" spans="1:14">
      <c r="A3592" s="229" t="s">
        <v>2075</v>
      </c>
      <c r="B3592" s="229" t="s">
        <v>3212</v>
      </c>
      <c r="C3592" s="191">
        <v>23</v>
      </c>
      <c r="D3592" s="229" t="s">
        <v>3445</v>
      </c>
      <c r="E3592" s="189"/>
      <c r="F3592" s="209"/>
      <c r="G3592" s="216">
        <v>7.68</v>
      </c>
      <c r="H3592" s="209">
        <f t="shared" si="235"/>
        <v>7.68</v>
      </c>
      <c r="I3592" s="189"/>
      <c r="J3592" s="189">
        <f t="shared" si="234"/>
        <v>7.68</v>
      </c>
      <c r="K3592" s="189">
        <v>13.75</v>
      </c>
      <c r="L3592" s="189">
        <f t="shared" si="236"/>
        <v>105.6</v>
      </c>
      <c r="M3592" s="189"/>
      <c r="N3592" s="189">
        <f t="shared" si="237"/>
        <v>105.6</v>
      </c>
    </row>
    <row r="3593" spans="1:14">
      <c r="A3593" s="229" t="s">
        <v>2075</v>
      </c>
      <c r="B3593" s="229" t="s">
        <v>3212</v>
      </c>
      <c r="C3593" s="191">
        <v>23</v>
      </c>
      <c r="D3593" s="229" t="s">
        <v>3446</v>
      </c>
      <c r="E3593" s="189"/>
      <c r="F3593" s="209"/>
      <c r="G3593" s="216">
        <v>9.22</v>
      </c>
      <c r="H3593" s="209">
        <f t="shared" si="235"/>
        <v>9.22</v>
      </c>
      <c r="I3593" s="189"/>
      <c r="J3593" s="189">
        <f t="shared" si="234"/>
        <v>9.22</v>
      </c>
      <c r="K3593" s="189">
        <v>13.75</v>
      </c>
      <c r="L3593" s="189">
        <f t="shared" si="236"/>
        <v>126.78</v>
      </c>
      <c r="M3593" s="189"/>
      <c r="N3593" s="189">
        <f t="shared" si="237"/>
        <v>126.78</v>
      </c>
    </row>
    <row r="3594" spans="1:14">
      <c r="A3594" s="229" t="s">
        <v>2075</v>
      </c>
      <c r="B3594" s="229" t="s">
        <v>3212</v>
      </c>
      <c r="C3594" s="191">
        <v>23</v>
      </c>
      <c r="D3594" s="229" t="s">
        <v>3447</v>
      </c>
      <c r="E3594" s="189"/>
      <c r="F3594" s="209"/>
      <c r="G3594" s="216">
        <v>6.14</v>
      </c>
      <c r="H3594" s="209">
        <f t="shared" si="235"/>
        <v>6.14</v>
      </c>
      <c r="I3594" s="189"/>
      <c r="J3594" s="189">
        <f t="shared" si="234"/>
        <v>6.14</v>
      </c>
      <c r="K3594" s="189">
        <v>13.75</v>
      </c>
      <c r="L3594" s="189">
        <f t="shared" si="236"/>
        <v>84.43</v>
      </c>
      <c r="M3594" s="189"/>
      <c r="N3594" s="189">
        <f t="shared" si="237"/>
        <v>84.43</v>
      </c>
    </row>
    <row r="3595" spans="1:14">
      <c r="A3595" s="229" t="s">
        <v>2075</v>
      </c>
      <c r="B3595" s="229" t="s">
        <v>3212</v>
      </c>
      <c r="C3595" s="191">
        <v>23</v>
      </c>
      <c r="D3595" s="229" t="s">
        <v>746</v>
      </c>
      <c r="E3595" s="189"/>
      <c r="F3595" s="209"/>
      <c r="G3595" s="216">
        <v>3.07</v>
      </c>
      <c r="H3595" s="209">
        <f t="shared" si="235"/>
        <v>3.07</v>
      </c>
      <c r="I3595" s="189"/>
      <c r="J3595" s="189">
        <f t="shared" si="234"/>
        <v>3.07</v>
      </c>
      <c r="K3595" s="189">
        <v>13.75</v>
      </c>
      <c r="L3595" s="189">
        <f t="shared" si="236"/>
        <v>42.21</v>
      </c>
      <c r="M3595" s="189"/>
      <c r="N3595" s="189">
        <f t="shared" si="237"/>
        <v>42.21</v>
      </c>
    </row>
    <row r="3596" spans="1:14">
      <c r="A3596" s="229" t="s">
        <v>2075</v>
      </c>
      <c r="B3596" s="229" t="s">
        <v>3212</v>
      </c>
      <c r="C3596" s="191">
        <v>23</v>
      </c>
      <c r="D3596" s="229" t="s">
        <v>3448</v>
      </c>
      <c r="E3596" s="189"/>
      <c r="F3596" s="209"/>
      <c r="G3596" s="216">
        <v>4.61</v>
      </c>
      <c r="H3596" s="209">
        <f t="shared" si="235"/>
        <v>4.61</v>
      </c>
      <c r="I3596" s="189"/>
      <c r="J3596" s="189">
        <f t="shared" si="234"/>
        <v>4.61</v>
      </c>
      <c r="K3596" s="189">
        <v>13.75</v>
      </c>
      <c r="L3596" s="189">
        <f t="shared" si="236"/>
        <v>63.39</v>
      </c>
      <c r="M3596" s="189"/>
      <c r="N3596" s="189">
        <f t="shared" si="237"/>
        <v>63.39</v>
      </c>
    </row>
    <row r="3597" spans="1:14">
      <c r="A3597" s="229" t="s">
        <v>2075</v>
      </c>
      <c r="B3597" s="229" t="s">
        <v>3212</v>
      </c>
      <c r="C3597" s="191">
        <v>23</v>
      </c>
      <c r="D3597" s="229" t="s">
        <v>3449</v>
      </c>
      <c r="E3597" s="189"/>
      <c r="F3597" s="209"/>
      <c r="G3597" s="216">
        <v>4.61</v>
      </c>
      <c r="H3597" s="209">
        <f t="shared" si="235"/>
        <v>4.61</v>
      </c>
      <c r="I3597" s="189"/>
      <c r="J3597" s="189">
        <f t="shared" si="234"/>
        <v>4.61</v>
      </c>
      <c r="K3597" s="189">
        <v>13.75</v>
      </c>
      <c r="L3597" s="189">
        <f t="shared" si="236"/>
        <v>63.39</v>
      </c>
      <c r="M3597" s="189"/>
      <c r="N3597" s="189">
        <f t="shared" si="237"/>
        <v>63.39</v>
      </c>
    </row>
    <row r="3598" spans="1:14">
      <c r="A3598" s="229" t="s">
        <v>2075</v>
      </c>
      <c r="B3598" s="229" t="s">
        <v>3212</v>
      </c>
      <c r="C3598" s="191">
        <v>23</v>
      </c>
      <c r="D3598" s="229" t="s">
        <v>3450</v>
      </c>
      <c r="E3598" s="189"/>
      <c r="F3598" s="209"/>
      <c r="G3598" s="216">
        <v>3.07</v>
      </c>
      <c r="H3598" s="209">
        <f t="shared" si="235"/>
        <v>3.07</v>
      </c>
      <c r="I3598" s="189"/>
      <c r="J3598" s="189">
        <f t="shared" si="234"/>
        <v>3.07</v>
      </c>
      <c r="K3598" s="189">
        <v>13.75</v>
      </c>
      <c r="L3598" s="189">
        <f t="shared" si="236"/>
        <v>42.21</v>
      </c>
      <c r="M3598" s="189"/>
      <c r="N3598" s="189">
        <f t="shared" si="237"/>
        <v>42.21</v>
      </c>
    </row>
    <row r="3599" spans="1:14">
      <c r="A3599" s="229" t="s">
        <v>2075</v>
      </c>
      <c r="B3599" s="229" t="s">
        <v>3212</v>
      </c>
      <c r="C3599" s="191">
        <v>23</v>
      </c>
      <c r="D3599" s="229" t="s">
        <v>1385</v>
      </c>
      <c r="E3599" s="189"/>
      <c r="F3599" s="209"/>
      <c r="G3599" s="216">
        <v>4.61</v>
      </c>
      <c r="H3599" s="209">
        <f t="shared" si="235"/>
        <v>4.61</v>
      </c>
      <c r="I3599" s="189"/>
      <c r="J3599" s="189">
        <f t="shared" si="234"/>
        <v>4.61</v>
      </c>
      <c r="K3599" s="189">
        <v>13.75</v>
      </c>
      <c r="L3599" s="189">
        <f t="shared" si="236"/>
        <v>63.39</v>
      </c>
      <c r="M3599" s="189"/>
      <c r="N3599" s="189">
        <f t="shared" si="237"/>
        <v>63.39</v>
      </c>
    </row>
    <row r="3600" spans="1:14">
      <c r="A3600" s="229" t="s">
        <v>2075</v>
      </c>
      <c r="B3600" s="229" t="s">
        <v>3212</v>
      </c>
      <c r="C3600" s="191">
        <v>23</v>
      </c>
      <c r="D3600" s="229" t="s">
        <v>3451</v>
      </c>
      <c r="E3600" s="189"/>
      <c r="F3600" s="209"/>
      <c r="G3600" s="216">
        <v>6.14</v>
      </c>
      <c r="H3600" s="209">
        <f t="shared" si="235"/>
        <v>6.14</v>
      </c>
      <c r="I3600" s="189"/>
      <c r="J3600" s="189">
        <f t="shared" si="234"/>
        <v>6.14</v>
      </c>
      <c r="K3600" s="189">
        <v>13.75</v>
      </c>
      <c r="L3600" s="189">
        <f t="shared" si="236"/>
        <v>84.43</v>
      </c>
      <c r="M3600" s="189"/>
      <c r="N3600" s="189">
        <f t="shared" si="237"/>
        <v>84.43</v>
      </c>
    </row>
    <row r="3601" spans="1:14">
      <c r="A3601" s="229" t="s">
        <v>2075</v>
      </c>
      <c r="B3601" s="229" t="s">
        <v>3212</v>
      </c>
      <c r="C3601" s="191">
        <v>23</v>
      </c>
      <c r="D3601" s="229" t="s">
        <v>3452</v>
      </c>
      <c r="E3601" s="189"/>
      <c r="F3601" s="209"/>
      <c r="G3601" s="216">
        <v>10.75</v>
      </c>
      <c r="H3601" s="209">
        <f t="shared" si="235"/>
        <v>10.75</v>
      </c>
      <c r="I3601" s="189"/>
      <c r="J3601" s="189">
        <f t="shared" si="234"/>
        <v>10.75</v>
      </c>
      <c r="K3601" s="189">
        <v>13.75</v>
      </c>
      <c r="L3601" s="189">
        <f t="shared" si="236"/>
        <v>147.81</v>
      </c>
      <c r="M3601" s="189"/>
      <c r="N3601" s="189">
        <f t="shared" si="237"/>
        <v>147.81</v>
      </c>
    </row>
    <row r="3602" spans="1:14">
      <c r="A3602" s="229" t="s">
        <v>2075</v>
      </c>
      <c r="B3602" s="229" t="s">
        <v>3212</v>
      </c>
      <c r="C3602" s="191">
        <v>23</v>
      </c>
      <c r="D3602" s="229" t="s">
        <v>3453</v>
      </c>
      <c r="E3602" s="189"/>
      <c r="F3602" s="209"/>
      <c r="G3602" s="216">
        <v>3.07</v>
      </c>
      <c r="H3602" s="209">
        <f t="shared" si="235"/>
        <v>3.07</v>
      </c>
      <c r="I3602" s="189"/>
      <c r="J3602" s="189">
        <f t="shared" si="234"/>
        <v>3.07</v>
      </c>
      <c r="K3602" s="189">
        <v>13.75</v>
      </c>
      <c r="L3602" s="189">
        <f t="shared" si="236"/>
        <v>42.21</v>
      </c>
      <c r="M3602" s="189"/>
      <c r="N3602" s="189">
        <f t="shared" si="237"/>
        <v>42.21</v>
      </c>
    </row>
    <row r="3603" spans="1:14">
      <c r="A3603" s="229" t="s">
        <v>2075</v>
      </c>
      <c r="B3603" s="229" t="s">
        <v>3212</v>
      </c>
      <c r="C3603" s="191">
        <v>24</v>
      </c>
      <c r="D3603" s="229" t="s">
        <v>3454</v>
      </c>
      <c r="E3603" s="189"/>
      <c r="F3603" s="209"/>
      <c r="G3603" s="216">
        <v>8.79</v>
      </c>
      <c r="H3603" s="209">
        <f t="shared" si="235"/>
        <v>8.79</v>
      </c>
      <c r="I3603" s="189"/>
      <c r="J3603" s="189">
        <f t="shared" si="234"/>
        <v>8.79</v>
      </c>
      <c r="K3603" s="189">
        <v>13.75</v>
      </c>
      <c r="L3603" s="189">
        <f t="shared" si="236"/>
        <v>120.86</v>
      </c>
      <c r="M3603" s="189"/>
      <c r="N3603" s="189">
        <f t="shared" si="237"/>
        <v>120.86</v>
      </c>
    </row>
    <row r="3604" spans="1:14">
      <c r="A3604" s="229" t="s">
        <v>2075</v>
      </c>
      <c r="B3604" s="229" t="s">
        <v>3212</v>
      </c>
      <c r="C3604" s="191">
        <v>24</v>
      </c>
      <c r="D3604" s="229" t="s">
        <v>3455</v>
      </c>
      <c r="E3604" s="189"/>
      <c r="F3604" s="209"/>
      <c r="G3604" s="216">
        <v>3.9</v>
      </c>
      <c r="H3604" s="209">
        <f t="shared" si="235"/>
        <v>3.9</v>
      </c>
      <c r="I3604" s="189"/>
      <c r="J3604" s="189">
        <f t="shared" si="234"/>
        <v>3.9</v>
      </c>
      <c r="K3604" s="189">
        <v>13.75</v>
      </c>
      <c r="L3604" s="189">
        <f t="shared" si="236"/>
        <v>53.63</v>
      </c>
      <c r="M3604" s="189"/>
      <c r="N3604" s="189">
        <f t="shared" si="237"/>
        <v>53.63</v>
      </c>
    </row>
    <row r="3605" spans="1:14">
      <c r="A3605" s="229" t="s">
        <v>2075</v>
      </c>
      <c r="B3605" s="229" t="s">
        <v>3212</v>
      </c>
      <c r="C3605" s="191">
        <v>24</v>
      </c>
      <c r="D3605" s="229" t="s">
        <v>3456</v>
      </c>
      <c r="E3605" s="189"/>
      <c r="F3605" s="209"/>
      <c r="G3605" s="216">
        <v>7.16</v>
      </c>
      <c r="H3605" s="209">
        <f t="shared" si="235"/>
        <v>7.16</v>
      </c>
      <c r="I3605" s="189"/>
      <c r="J3605" s="189">
        <f t="shared" si="234"/>
        <v>7.16</v>
      </c>
      <c r="K3605" s="189">
        <v>13.75</v>
      </c>
      <c r="L3605" s="189">
        <f t="shared" si="236"/>
        <v>98.45</v>
      </c>
      <c r="M3605" s="189"/>
      <c r="N3605" s="189">
        <f t="shared" si="237"/>
        <v>98.45</v>
      </c>
    </row>
    <row r="3606" spans="1:14">
      <c r="A3606" s="229" t="s">
        <v>2075</v>
      </c>
      <c r="B3606" s="229" t="s">
        <v>3212</v>
      </c>
      <c r="C3606" s="191">
        <v>24</v>
      </c>
      <c r="D3606" s="229" t="s">
        <v>3457</v>
      </c>
      <c r="E3606" s="189"/>
      <c r="F3606" s="209"/>
      <c r="G3606" s="216">
        <v>7.16</v>
      </c>
      <c r="H3606" s="209">
        <f t="shared" si="235"/>
        <v>7.16</v>
      </c>
      <c r="I3606" s="189"/>
      <c r="J3606" s="189">
        <f t="shared" si="234"/>
        <v>7.16</v>
      </c>
      <c r="K3606" s="189">
        <v>13.75</v>
      </c>
      <c r="L3606" s="189">
        <f t="shared" si="236"/>
        <v>98.45</v>
      </c>
      <c r="M3606" s="189"/>
      <c r="N3606" s="189">
        <f t="shared" si="237"/>
        <v>98.45</v>
      </c>
    </row>
    <row r="3607" spans="1:14">
      <c r="A3607" s="229" t="s">
        <v>2075</v>
      </c>
      <c r="B3607" s="229" t="s">
        <v>3212</v>
      </c>
      <c r="C3607" s="191">
        <v>24</v>
      </c>
      <c r="D3607" s="229" t="s">
        <v>3458</v>
      </c>
      <c r="E3607" s="189"/>
      <c r="F3607" s="209"/>
      <c r="G3607" s="216">
        <v>3.9</v>
      </c>
      <c r="H3607" s="209">
        <f t="shared" si="235"/>
        <v>3.9</v>
      </c>
      <c r="I3607" s="189"/>
      <c r="J3607" s="189">
        <f t="shared" si="234"/>
        <v>3.9</v>
      </c>
      <c r="K3607" s="189">
        <v>13.75</v>
      </c>
      <c r="L3607" s="189">
        <f t="shared" si="236"/>
        <v>53.63</v>
      </c>
      <c r="M3607" s="189"/>
      <c r="N3607" s="189">
        <f t="shared" si="237"/>
        <v>53.63</v>
      </c>
    </row>
    <row r="3608" spans="1:14">
      <c r="A3608" s="229" t="s">
        <v>2075</v>
      </c>
      <c r="B3608" s="229" t="s">
        <v>3212</v>
      </c>
      <c r="C3608" s="191">
        <v>24</v>
      </c>
      <c r="D3608" s="229" t="s">
        <v>3459</v>
      </c>
      <c r="E3608" s="189"/>
      <c r="F3608" s="209"/>
      <c r="G3608" s="216">
        <v>5.53</v>
      </c>
      <c r="H3608" s="209">
        <f t="shared" si="235"/>
        <v>5.53</v>
      </c>
      <c r="I3608" s="189"/>
      <c r="J3608" s="189">
        <f t="shared" si="234"/>
        <v>5.53</v>
      </c>
      <c r="K3608" s="189">
        <v>13.75</v>
      </c>
      <c r="L3608" s="189">
        <f t="shared" si="236"/>
        <v>76.04</v>
      </c>
      <c r="M3608" s="189"/>
      <c r="N3608" s="189">
        <f t="shared" si="237"/>
        <v>76.04</v>
      </c>
    </row>
    <row r="3609" spans="1:14">
      <c r="A3609" s="229" t="s">
        <v>2075</v>
      </c>
      <c r="B3609" s="229" t="s">
        <v>3212</v>
      </c>
      <c r="C3609" s="191">
        <v>24</v>
      </c>
      <c r="D3609" s="229" t="s">
        <v>3460</v>
      </c>
      <c r="E3609" s="189"/>
      <c r="F3609" s="209"/>
      <c r="G3609" s="216">
        <v>14.32</v>
      </c>
      <c r="H3609" s="209">
        <f t="shared" si="235"/>
        <v>14.32</v>
      </c>
      <c r="I3609" s="189"/>
      <c r="J3609" s="189">
        <f t="shared" si="234"/>
        <v>14.32</v>
      </c>
      <c r="K3609" s="189">
        <v>13.75</v>
      </c>
      <c r="L3609" s="189">
        <f t="shared" si="236"/>
        <v>196.9</v>
      </c>
      <c r="M3609" s="189"/>
      <c r="N3609" s="189">
        <f t="shared" si="237"/>
        <v>196.9</v>
      </c>
    </row>
    <row r="3610" spans="1:14">
      <c r="A3610" s="229" t="s">
        <v>2075</v>
      </c>
      <c r="B3610" s="229" t="s">
        <v>3212</v>
      </c>
      <c r="C3610" s="191">
        <v>24</v>
      </c>
      <c r="D3610" s="229" t="s">
        <v>3461</v>
      </c>
      <c r="E3610" s="189"/>
      <c r="F3610" s="209"/>
      <c r="G3610" s="216">
        <v>5.53</v>
      </c>
      <c r="H3610" s="209">
        <f t="shared" si="235"/>
        <v>5.53</v>
      </c>
      <c r="I3610" s="189"/>
      <c r="J3610" s="189">
        <f t="shared" si="234"/>
        <v>5.53</v>
      </c>
      <c r="K3610" s="189">
        <v>13.75</v>
      </c>
      <c r="L3610" s="189">
        <f t="shared" si="236"/>
        <v>76.04</v>
      </c>
      <c r="M3610" s="189"/>
      <c r="N3610" s="189">
        <f t="shared" si="237"/>
        <v>76.04</v>
      </c>
    </row>
    <row r="3611" spans="1:14">
      <c r="A3611" s="229" t="s">
        <v>2075</v>
      </c>
      <c r="B3611" s="229" t="s">
        <v>3212</v>
      </c>
      <c r="C3611" s="191">
        <v>24</v>
      </c>
      <c r="D3611" s="229" t="s">
        <v>3462</v>
      </c>
      <c r="E3611" s="189"/>
      <c r="F3611" s="209"/>
      <c r="G3611" s="216">
        <v>7.16</v>
      </c>
      <c r="H3611" s="209">
        <f t="shared" si="235"/>
        <v>7.16</v>
      </c>
      <c r="I3611" s="189"/>
      <c r="J3611" s="189">
        <f t="shared" si="234"/>
        <v>7.16</v>
      </c>
      <c r="K3611" s="189">
        <v>13.75</v>
      </c>
      <c r="L3611" s="189">
        <f t="shared" si="236"/>
        <v>98.45</v>
      </c>
      <c r="M3611" s="189"/>
      <c r="N3611" s="189">
        <f t="shared" si="237"/>
        <v>98.45</v>
      </c>
    </row>
    <row r="3612" spans="1:14">
      <c r="A3612" s="229" t="s">
        <v>2075</v>
      </c>
      <c r="B3612" s="229" t="s">
        <v>3212</v>
      </c>
      <c r="C3612" s="191">
        <v>24</v>
      </c>
      <c r="D3612" s="229" t="s">
        <v>3463</v>
      </c>
      <c r="E3612" s="189"/>
      <c r="F3612" s="209"/>
      <c r="G3612" s="216">
        <v>3.9</v>
      </c>
      <c r="H3612" s="209">
        <f t="shared" si="235"/>
        <v>3.9</v>
      </c>
      <c r="I3612" s="189"/>
      <c r="J3612" s="189">
        <f t="shared" si="234"/>
        <v>3.9</v>
      </c>
      <c r="K3612" s="189">
        <v>13.75</v>
      </c>
      <c r="L3612" s="189">
        <f t="shared" si="236"/>
        <v>53.63</v>
      </c>
      <c r="M3612" s="189"/>
      <c r="N3612" s="189">
        <f t="shared" si="237"/>
        <v>53.63</v>
      </c>
    </row>
    <row r="3613" spans="1:14">
      <c r="A3613" s="229" t="s">
        <v>2075</v>
      </c>
      <c r="B3613" s="229" t="s">
        <v>3212</v>
      </c>
      <c r="C3613" s="191">
        <v>24</v>
      </c>
      <c r="D3613" s="229" t="s">
        <v>3464</v>
      </c>
      <c r="E3613" s="189"/>
      <c r="F3613" s="209"/>
      <c r="G3613" s="216">
        <v>3.05</v>
      </c>
      <c r="H3613" s="209">
        <f t="shared" si="235"/>
        <v>3.05</v>
      </c>
      <c r="I3613" s="189"/>
      <c r="J3613" s="189">
        <f t="shared" si="234"/>
        <v>3.05</v>
      </c>
      <c r="K3613" s="189">
        <v>13.75</v>
      </c>
      <c r="L3613" s="189">
        <f t="shared" si="236"/>
        <v>41.94</v>
      </c>
      <c r="M3613" s="189"/>
      <c r="N3613" s="189">
        <f t="shared" si="237"/>
        <v>41.94</v>
      </c>
    </row>
    <row r="3614" spans="1:14">
      <c r="A3614" s="229" t="s">
        <v>2075</v>
      </c>
      <c r="B3614" s="229" t="s">
        <v>3212</v>
      </c>
      <c r="C3614" s="191">
        <v>24</v>
      </c>
      <c r="D3614" s="229" t="s">
        <v>3465</v>
      </c>
      <c r="E3614" s="189"/>
      <c r="F3614" s="209"/>
      <c r="G3614" s="216">
        <v>8.16</v>
      </c>
      <c r="H3614" s="209">
        <f t="shared" si="235"/>
        <v>8.16</v>
      </c>
      <c r="I3614" s="189"/>
      <c r="J3614" s="189">
        <f t="shared" si="234"/>
        <v>8.16</v>
      </c>
      <c r="K3614" s="189">
        <v>13.75</v>
      </c>
      <c r="L3614" s="189">
        <f t="shared" si="236"/>
        <v>112.2</v>
      </c>
      <c r="M3614" s="189"/>
      <c r="N3614" s="189">
        <f t="shared" si="237"/>
        <v>112.2</v>
      </c>
    </row>
    <row r="3615" spans="1:14">
      <c r="A3615" s="229" t="s">
        <v>2075</v>
      </c>
      <c r="B3615" s="229" t="s">
        <v>3212</v>
      </c>
      <c r="C3615" s="191">
        <v>24</v>
      </c>
      <c r="D3615" s="229" t="s">
        <v>3466</v>
      </c>
      <c r="E3615" s="189"/>
      <c r="F3615" s="209"/>
      <c r="G3615" s="216">
        <v>3.26</v>
      </c>
      <c r="H3615" s="209">
        <f t="shared" si="235"/>
        <v>3.26</v>
      </c>
      <c r="I3615" s="189"/>
      <c r="J3615" s="189">
        <f t="shared" si="234"/>
        <v>3.26</v>
      </c>
      <c r="K3615" s="189">
        <v>13.75</v>
      </c>
      <c r="L3615" s="189">
        <f t="shared" si="236"/>
        <v>44.83</v>
      </c>
      <c r="M3615" s="189"/>
      <c r="N3615" s="189">
        <f t="shared" si="237"/>
        <v>44.83</v>
      </c>
    </row>
    <row r="3616" spans="1:14">
      <c r="A3616" s="229" t="s">
        <v>2075</v>
      </c>
      <c r="B3616" s="229" t="s">
        <v>3212</v>
      </c>
      <c r="C3616" s="191">
        <v>24</v>
      </c>
      <c r="D3616" s="229" t="s">
        <v>3467</v>
      </c>
      <c r="E3616" s="189"/>
      <c r="F3616" s="209"/>
      <c r="G3616" s="216">
        <v>6.53</v>
      </c>
      <c r="H3616" s="209">
        <f t="shared" si="235"/>
        <v>6.53</v>
      </c>
      <c r="I3616" s="189"/>
      <c r="J3616" s="189">
        <f t="shared" si="234"/>
        <v>6.53</v>
      </c>
      <c r="K3616" s="189">
        <v>13.75</v>
      </c>
      <c r="L3616" s="189">
        <f t="shared" si="236"/>
        <v>89.79</v>
      </c>
      <c r="M3616" s="189"/>
      <c r="N3616" s="189">
        <f t="shared" si="237"/>
        <v>89.79</v>
      </c>
    </row>
    <row r="3617" spans="1:14">
      <c r="A3617" s="229" t="s">
        <v>2075</v>
      </c>
      <c r="B3617" s="229" t="s">
        <v>3212</v>
      </c>
      <c r="C3617" s="191">
        <v>24</v>
      </c>
      <c r="D3617" s="229" t="s">
        <v>3468</v>
      </c>
      <c r="E3617" s="189"/>
      <c r="F3617" s="209"/>
      <c r="G3617" s="216">
        <v>4.9</v>
      </c>
      <c r="H3617" s="209">
        <f t="shared" si="235"/>
        <v>4.9</v>
      </c>
      <c r="I3617" s="189"/>
      <c r="J3617" s="189">
        <f t="shared" si="234"/>
        <v>4.9</v>
      </c>
      <c r="K3617" s="189">
        <v>13.75</v>
      </c>
      <c r="L3617" s="189">
        <f t="shared" si="236"/>
        <v>67.38</v>
      </c>
      <c r="M3617" s="189"/>
      <c r="N3617" s="189">
        <f t="shared" si="237"/>
        <v>67.38</v>
      </c>
    </row>
    <row r="3618" spans="1:14">
      <c r="A3618" s="229" t="s">
        <v>2075</v>
      </c>
      <c r="B3618" s="229" t="s">
        <v>3212</v>
      </c>
      <c r="C3618" s="191">
        <v>24</v>
      </c>
      <c r="D3618" s="229" t="s">
        <v>3469</v>
      </c>
      <c r="E3618" s="189"/>
      <c r="F3618" s="209"/>
      <c r="G3618" s="216">
        <v>9.8</v>
      </c>
      <c r="H3618" s="209">
        <f t="shared" si="235"/>
        <v>9.8</v>
      </c>
      <c r="I3618" s="189"/>
      <c r="J3618" s="189">
        <f t="shared" si="234"/>
        <v>9.8</v>
      </c>
      <c r="K3618" s="189">
        <v>13.75</v>
      </c>
      <c r="L3618" s="189">
        <f t="shared" si="236"/>
        <v>134.75</v>
      </c>
      <c r="M3618" s="189"/>
      <c r="N3618" s="189">
        <f t="shared" si="237"/>
        <v>134.75</v>
      </c>
    </row>
    <row r="3619" spans="1:14">
      <c r="A3619" s="229" t="s">
        <v>2075</v>
      </c>
      <c r="B3619" s="229" t="s">
        <v>3212</v>
      </c>
      <c r="C3619" s="191">
        <v>24</v>
      </c>
      <c r="D3619" s="229" t="s">
        <v>3470</v>
      </c>
      <c r="E3619" s="189"/>
      <c r="F3619" s="209"/>
      <c r="G3619" s="216">
        <v>4.9</v>
      </c>
      <c r="H3619" s="209">
        <f t="shared" si="235"/>
        <v>4.9</v>
      </c>
      <c r="I3619" s="189"/>
      <c r="J3619" s="189">
        <f t="shared" si="234"/>
        <v>4.9</v>
      </c>
      <c r="K3619" s="189">
        <v>13.75</v>
      </c>
      <c r="L3619" s="189">
        <f t="shared" si="236"/>
        <v>67.38</v>
      </c>
      <c r="M3619" s="189"/>
      <c r="N3619" s="189">
        <f t="shared" si="237"/>
        <v>67.38</v>
      </c>
    </row>
    <row r="3620" spans="1:14">
      <c r="A3620" s="229" t="s">
        <v>2075</v>
      </c>
      <c r="B3620" s="229" t="s">
        <v>3212</v>
      </c>
      <c r="C3620" s="191">
        <v>24</v>
      </c>
      <c r="D3620" s="229" t="s">
        <v>3471</v>
      </c>
      <c r="E3620" s="189"/>
      <c r="F3620" s="209"/>
      <c r="G3620" s="216">
        <v>14.69</v>
      </c>
      <c r="H3620" s="209">
        <f t="shared" si="235"/>
        <v>14.69</v>
      </c>
      <c r="I3620" s="189"/>
      <c r="J3620" s="189">
        <f t="shared" si="234"/>
        <v>14.69</v>
      </c>
      <c r="K3620" s="189">
        <v>13.75</v>
      </c>
      <c r="L3620" s="189">
        <f t="shared" si="236"/>
        <v>201.99</v>
      </c>
      <c r="M3620" s="189"/>
      <c r="N3620" s="189">
        <f t="shared" si="237"/>
        <v>201.99</v>
      </c>
    </row>
    <row r="3621" spans="1:14">
      <c r="A3621" s="229" t="s">
        <v>2075</v>
      </c>
      <c r="B3621" s="229" t="s">
        <v>3212</v>
      </c>
      <c r="C3621" s="191">
        <v>24</v>
      </c>
      <c r="D3621" s="229" t="s">
        <v>3472</v>
      </c>
      <c r="E3621" s="189"/>
      <c r="F3621" s="209"/>
      <c r="G3621" s="216">
        <v>8.53</v>
      </c>
      <c r="H3621" s="209">
        <f t="shared" si="235"/>
        <v>8.53</v>
      </c>
      <c r="I3621" s="189"/>
      <c r="J3621" s="189">
        <f t="shared" si="234"/>
        <v>8.53</v>
      </c>
      <c r="K3621" s="189">
        <v>13.75</v>
      </c>
      <c r="L3621" s="189">
        <f t="shared" si="236"/>
        <v>117.29</v>
      </c>
      <c r="M3621" s="189"/>
      <c r="N3621" s="189">
        <f t="shared" si="237"/>
        <v>117.29</v>
      </c>
    </row>
    <row r="3622" spans="1:14">
      <c r="A3622" s="229" t="s">
        <v>2075</v>
      </c>
      <c r="B3622" s="229" t="s">
        <v>3212</v>
      </c>
      <c r="C3622" s="191">
        <v>24</v>
      </c>
      <c r="D3622" s="229" t="s">
        <v>3473</v>
      </c>
      <c r="E3622" s="189"/>
      <c r="F3622" s="209"/>
      <c r="G3622" s="209">
        <v>4.9</v>
      </c>
      <c r="H3622" s="209">
        <f t="shared" si="235"/>
        <v>4.9</v>
      </c>
      <c r="I3622" s="189"/>
      <c r="J3622" s="189">
        <f t="shared" si="234"/>
        <v>4.9</v>
      </c>
      <c r="K3622" s="189">
        <v>13.75</v>
      </c>
      <c r="L3622" s="189">
        <f t="shared" si="236"/>
        <v>67.38</v>
      </c>
      <c r="M3622" s="189"/>
      <c r="N3622" s="189">
        <f t="shared" si="237"/>
        <v>67.38</v>
      </c>
    </row>
    <row r="3623" spans="1:14">
      <c r="A3623" s="229" t="s">
        <v>2075</v>
      </c>
      <c r="B3623" s="229" t="s">
        <v>3212</v>
      </c>
      <c r="C3623" s="191">
        <v>24</v>
      </c>
      <c r="D3623" s="229" t="s">
        <v>3474</v>
      </c>
      <c r="E3623" s="189"/>
      <c r="F3623" s="209"/>
      <c r="G3623" s="216">
        <v>9.79</v>
      </c>
      <c r="H3623" s="209">
        <f t="shared" si="235"/>
        <v>9.79</v>
      </c>
      <c r="I3623" s="189"/>
      <c r="J3623" s="189">
        <f t="shared" si="234"/>
        <v>9.79</v>
      </c>
      <c r="K3623" s="189">
        <v>13.75</v>
      </c>
      <c r="L3623" s="189">
        <f t="shared" si="236"/>
        <v>134.61</v>
      </c>
      <c r="M3623" s="189"/>
      <c r="N3623" s="189">
        <f t="shared" si="237"/>
        <v>134.61</v>
      </c>
    </row>
    <row r="3624" spans="1:14">
      <c r="A3624" s="229" t="s">
        <v>2075</v>
      </c>
      <c r="B3624" s="229" t="s">
        <v>3212</v>
      </c>
      <c r="C3624" s="191">
        <v>24</v>
      </c>
      <c r="D3624" s="229" t="s">
        <v>3475</v>
      </c>
      <c r="E3624" s="189"/>
      <c r="F3624" s="209"/>
      <c r="G3624" s="216">
        <v>11.42</v>
      </c>
      <c r="H3624" s="209">
        <f t="shared" si="235"/>
        <v>11.42</v>
      </c>
      <c r="I3624" s="189"/>
      <c r="J3624" s="189">
        <f t="shared" si="234"/>
        <v>11.42</v>
      </c>
      <c r="K3624" s="189">
        <v>13.75</v>
      </c>
      <c r="L3624" s="189">
        <f t="shared" si="236"/>
        <v>157.03</v>
      </c>
      <c r="M3624" s="189"/>
      <c r="N3624" s="189">
        <f t="shared" si="237"/>
        <v>157.03</v>
      </c>
    </row>
    <row r="3625" spans="1:14">
      <c r="A3625" s="229" t="s">
        <v>2075</v>
      </c>
      <c r="B3625" s="229" t="s">
        <v>3212</v>
      </c>
      <c r="C3625" s="191">
        <v>24</v>
      </c>
      <c r="D3625" s="229" t="s">
        <v>3476</v>
      </c>
      <c r="E3625" s="189"/>
      <c r="F3625" s="209"/>
      <c r="G3625" s="216">
        <v>17.95</v>
      </c>
      <c r="H3625" s="209">
        <f t="shared" si="235"/>
        <v>17.95</v>
      </c>
      <c r="I3625" s="189"/>
      <c r="J3625" s="189">
        <f t="shared" si="234"/>
        <v>17.95</v>
      </c>
      <c r="K3625" s="189">
        <v>13.75</v>
      </c>
      <c r="L3625" s="189">
        <f t="shared" si="236"/>
        <v>246.81</v>
      </c>
      <c r="M3625" s="189"/>
      <c r="N3625" s="189">
        <f t="shared" si="237"/>
        <v>246.81</v>
      </c>
    </row>
    <row r="3626" spans="1:14">
      <c r="A3626" s="229" t="s">
        <v>2075</v>
      </c>
      <c r="B3626" s="229" t="s">
        <v>3212</v>
      </c>
      <c r="C3626" s="191">
        <v>24</v>
      </c>
      <c r="D3626" s="229" t="s">
        <v>3477</v>
      </c>
      <c r="E3626" s="189"/>
      <c r="F3626" s="209"/>
      <c r="G3626" s="216">
        <v>9.7</v>
      </c>
      <c r="H3626" s="209">
        <f t="shared" si="235"/>
        <v>9.7</v>
      </c>
      <c r="I3626" s="189"/>
      <c r="J3626" s="189">
        <f t="shared" si="234"/>
        <v>9.7</v>
      </c>
      <c r="K3626" s="189">
        <v>13.75</v>
      </c>
      <c r="L3626" s="189">
        <f t="shared" si="236"/>
        <v>133.38</v>
      </c>
      <c r="M3626" s="189"/>
      <c r="N3626" s="189">
        <f t="shared" si="237"/>
        <v>133.38</v>
      </c>
    </row>
    <row r="3627" spans="1:14">
      <c r="A3627" s="229" t="s">
        <v>2075</v>
      </c>
      <c r="B3627" s="229" t="s">
        <v>3212</v>
      </c>
      <c r="C3627" s="191">
        <v>24</v>
      </c>
      <c r="D3627" s="229" t="s">
        <v>3478</v>
      </c>
      <c r="E3627" s="189"/>
      <c r="F3627" s="209"/>
      <c r="G3627" s="216">
        <v>4.9</v>
      </c>
      <c r="H3627" s="209">
        <f t="shared" si="235"/>
        <v>4.9</v>
      </c>
      <c r="I3627" s="189"/>
      <c r="J3627" s="189">
        <f t="shared" si="234"/>
        <v>4.9</v>
      </c>
      <c r="K3627" s="189">
        <v>13.75</v>
      </c>
      <c r="L3627" s="189">
        <f t="shared" si="236"/>
        <v>67.38</v>
      </c>
      <c r="M3627" s="189"/>
      <c r="N3627" s="189">
        <f t="shared" si="237"/>
        <v>67.38</v>
      </c>
    </row>
    <row r="3628" spans="1:14">
      <c r="A3628" s="229" t="s">
        <v>2075</v>
      </c>
      <c r="B3628" s="229" t="s">
        <v>3212</v>
      </c>
      <c r="C3628" s="191">
        <v>24</v>
      </c>
      <c r="D3628" s="229" t="s">
        <v>3479</v>
      </c>
      <c r="E3628" s="189"/>
      <c r="F3628" s="209"/>
      <c r="G3628" s="216">
        <v>8.16</v>
      </c>
      <c r="H3628" s="209">
        <f t="shared" si="235"/>
        <v>8.16</v>
      </c>
      <c r="I3628" s="189"/>
      <c r="J3628" s="189">
        <f t="shared" ref="J3628:J3691" si="238">H3628-I3628</f>
        <v>8.16</v>
      </c>
      <c r="K3628" s="189">
        <v>13.75</v>
      </c>
      <c r="L3628" s="189">
        <f t="shared" si="236"/>
        <v>112.2</v>
      </c>
      <c r="M3628" s="189"/>
      <c r="N3628" s="189">
        <f t="shared" si="237"/>
        <v>112.2</v>
      </c>
    </row>
    <row r="3629" spans="1:14">
      <c r="A3629" s="229" t="s">
        <v>2075</v>
      </c>
      <c r="B3629" s="229" t="s">
        <v>3212</v>
      </c>
      <c r="C3629" s="191">
        <v>24</v>
      </c>
      <c r="D3629" s="229" t="s">
        <v>3480</v>
      </c>
      <c r="E3629" s="189"/>
      <c r="F3629" s="209"/>
      <c r="G3629" s="216">
        <v>6.53</v>
      </c>
      <c r="H3629" s="209">
        <f t="shared" ref="H3629:H3692" si="239">SUBTOTAL(9,E3629:G3629)</f>
        <v>6.53</v>
      </c>
      <c r="I3629" s="189"/>
      <c r="J3629" s="189">
        <f t="shared" si="238"/>
        <v>6.53</v>
      </c>
      <c r="K3629" s="189">
        <v>13.75</v>
      </c>
      <c r="L3629" s="189">
        <f t="shared" ref="L3629:L3692" si="240">ROUND(H3629*K3629,2)</f>
        <v>89.79</v>
      </c>
      <c r="M3629" s="189"/>
      <c r="N3629" s="189">
        <f t="shared" ref="N3629:N3692" si="241">L3629-M3629</f>
        <v>89.79</v>
      </c>
    </row>
    <row r="3630" spans="1:14">
      <c r="A3630" s="229" t="s">
        <v>2075</v>
      </c>
      <c r="B3630" s="229" t="s">
        <v>3212</v>
      </c>
      <c r="C3630" s="191">
        <v>24</v>
      </c>
      <c r="D3630" s="229" t="s">
        <v>3481</v>
      </c>
      <c r="E3630" s="189"/>
      <c r="F3630" s="209"/>
      <c r="G3630" s="216">
        <v>11.42</v>
      </c>
      <c r="H3630" s="209">
        <f t="shared" si="239"/>
        <v>11.42</v>
      </c>
      <c r="I3630" s="189"/>
      <c r="J3630" s="189">
        <f t="shared" si="238"/>
        <v>11.42</v>
      </c>
      <c r="K3630" s="189">
        <v>13.75</v>
      </c>
      <c r="L3630" s="189">
        <f t="shared" si="240"/>
        <v>157.03</v>
      </c>
      <c r="M3630" s="189"/>
      <c r="N3630" s="189">
        <f t="shared" si="241"/>
        <v>157.03</v>
      </c>
    </row>
    <row r="3631" spans="1:14">
      <c r="A3631" s="229" t="s">
        <v>2075</v>
      </c>
      <c r="B3631" s="229" t="s">
        <v>3212</v>
      </c>
      <c r="C3631" s="191">
        <v>24</v>
      </c>
      <c r="D3631" s="229" t="s">
        <v>3482</v>
      </c>
      <c r="E3631" s="189"/>
      <c r="F3631" s="209"/>
      <c r="G3631" s="216">
        <v>6.53</v>
      </c>
      <c r="H3631" s="209">
        <f t="shared" si="239"/>
        <v>6.53</v>
      </c>
      <c r="I3631" s="189"/>
      <c r="J3631" s="189">
        <f t="shared" si="238"/>
        <v>6.53</v>
      </c>
      <c r="K3631" s="189">
        <v>13.75</v>
      </c>
      <c r="L3631" s="189">
        <f t="shared" si="240"/>
        <v>89.79</v>
      </c>
      <c r="M3631" s="189"/>
      <c r="N3631" s="189">
        <f t="shared" si="241"/>
        <v>89.79</v>
      </c>
    </row>
    <row r="3632" spans="1:14">
      <c r="A3632" s="229" t="s">
        <v>2075</v>
      </c>
      <c r="B3632" s="229" t="s">
        <v>3212</v>
      </c>
      <c r="C3632" s="191">
        <v>24</v>
      </c>
      <c r="D3632" s="229" t="s">
        <v>3483</v>
      </c>
      <c r="E3632" s="189"/>
      <c r="F3632" s="209"/>
      <c r="G3632" s="216">
        <v>8.16</v>
      </c>
      <c r="H3632" s="209">
        <f t="shared" si="239"/>
        <v>8.16</v>
      </c>
      <c r="I3632" s="189"/>
      <c r="J3632" s="189">
        <f t="shared" si="238"/>
        <v>8.16</v>
      </c>
      <c r="K3632" s="189">
        <v>13.75</v>
      </c>
      <c r="L3632" s="189">
        <f t="shared" si="240"/>
        <v>112.2</v>
      </c>
      <c r="M3632" s="189"/>
      <c r="N3632" s="189">
        <f t="shared" si="241"/>
        <v>112.2</v>
      </c>
    </row>
    <row r="3633" spans="1:14">
      <c r="A3633" s="229" t="s">
        <v>2075</v>
      </c>
      <c r="B3633" s="229" t="s">
        <v>3212</v>
      </c>
      <c r="C3633" s="191">
        <v>24</v>
      </c>
      <c r="D3633" s="229" t="s">
        <v>3484</v>
      </c>
      <c r="E3633" s="189"/>
      <c r="F3633" s="209"/>
      <c r="G3633" s="216">
        <v>14.69</v>
      </c>
      <c r="H3633" s="209">
        <f t="shared" si="239"/>
        <v>14.69</v>
      </c>
      <c r="I3633" s="189"/>
      <c r="J3633" s="189">
        <f t="shared" si="238"/>
        <v>14.69</v>
      </c>
      <c r="K3633" s="189">
        <v>13.75</v>
      </c>
      <c r="L3633" s="189">
        <f t="shared" si="240"/>
        <v>201.99</v>
      </c>
      <c r="M3633" s="189"/>
      <c r="N3633" s="189">
        <f t="shared" si="241"/>
        <v>201.99</v>
      </c>
    </row>
    <row r="3634" spans="1:14">
      <c r="A3634" s="229" t="s">
        <v>2075</v>
      </c>
      <c r="B3634" s="229" t="s">
        <v>3212</v>
      </c>
      <c r="C3634" s="191">
        <v>24</v>
      </c>
      <c r="D3634" s="229" t="s">
        <v>3485</v>
      </c>
      <c r="E3634" s="189"/>
      <c r="F3634" s="209"/>
      <c r="G3634" s="216">
        <v>4.9</v>
      </c>
      <c r="H3634" s="209">
        <f t="shared" si="239"/>
        <v>4.9</v>
      </c>
      <c r="I3634" s="189"/>
      <c r="J3634" s="189">
        <f t="shared" si="238"/>
        <v>4.9</v>
      </c>
      <c r="K3634" s="189">
        <v>13.75</v>
      </c>
      <c r="L3634" s="189">
        <f t="shared" si="240"/>
        <v>67.38</v>
      </c>
      <c r="M3634" s="189"/>
      <c r="N3634" s="189">
        <f t="shared" si="241"/>
        <v>67.38</v>
      </c>
    </row>
    <row r="3635" spans="1:14">
      <c r="A3635" s="229" t="s">
        <v>2075</v>
      </c>
      <c r="B3635" s="229" t="s">
        <v>3212</v>
      </c>
      <c r="C3635" s="191">
        <v>24</v>
      </c>
      <c r="D3635" s="229" t="s">
        <v>3486</v>
      </c>
      <c r="E3635" s="189"/>
      <c r="F3635" s="209"/>
      <c r="G3635" s="216">
        <v>3.26</v>
      </c>
      <c r="H3635" s="209">
        <f t="shared" si="239"/>
        <v>3.26</v>
      </c>
      <c r="I3635" s="189"/>
      <c r="J3635" s="189">
        <f t="shared" si="238"/>
        <v>3.26</v>
      </c>
      <c r="K3635" s="189">
        <v>13.75</v>
      </c>
      <c r="L3635" s="189">
        <f t="shared" si="240"/>
        <v>44.83</v>
      </c>
      <c r="M3635" s="189"/>
      <c r="N3635" s="189">
        <f t="shared" si="241"/>
        <v>44.83</v>
      </c>
    </row>
    <row r="3636" spans="1:14">
      <c r="A3636" s="229" t="s">
        <v>2075</v>
      </c>
      <c r="B3636" s="229" t="s">
        <v>3212</v>
      </c>
      <c r="C3636" s="191">
        <v>24</v>
      </c>
      <c r="D3636" s="229" t="s">
        <v>3487</v>
      </c>
      <c r="E3636" s="189"/>
      <c r="F3636" s="209"/>
      <c r="G3636" s="216">
        <v>4.9</v>
      </c>
      <c r="H3636" s="209">
        <f t="shared" si="239"/>
        <v>4.9</v>
      </c>
      <c r="I3636" s="189"/>
      <c r="J3636" s="189">
        <f t="shared" si="238"/>
        <v>4.9</v>
      </c>
      <c r="K3636" s="189">
        <v>13.75</v>
      </c>
      <c r="L3636" s="189">
        <f t="shared" si="240"/>
        <v>67.38</v>
      </c>
      <c r="M3636" s="189"/>
      <c r="N3636" s="189">
        <f t="shared" si="241"/>
        <v>67.38</v>
      </c>
    </row>
    <row r="3637" spans="1:14">
      <c r="A3637" s="229" t="s">
        <v>2075</v>
      </c>
      <c r="B3637" s="229" t="s">
        <v>3212</v>
      </c>
      <c r="C3637" s="191">
        <v>24</v>
      </c>
      <c r="D3637" s="229" t="s">
        <v>3488</v>
      </c>
      <c r="E3637" s="189"/>
      <c r="F3637" s="209"/>
      <c r="G3637" s="216">
        <v>3.26</v>
      </c>
      <c r="H3637" s="209">
        <f t="shared" si="239"/>
        <v>3.26</v>
      </c>
      <c r="I3637" s="189"/>
      <c r="J3637" s="189">
        <f t="shared" si="238"/>
        <v>3.26</v>
      </c>
      <c r="K3637" s="189">
        <v>13.75</v>
      </c>
      <c r="L3637" s="189">
        <f t="shared" si="240"/>
        <v>44.83</v>
      </c>
      <c r="M3637" s="189"/>
      <c r="N3637" s="189">
        <f t="shared" si="241"/>
        <v>44.83</v>
      </c>
    </row>
    <row r="3638" spans="1:14">
      <c r="A3638" s="229" t="s">
        <v>2075</v>
      </c>
      <c r="B3638" s="229" t="s">
        <v>3212</v>
      </c>
      <c r="C3638" s="191">
        <v>24</v>
      </c>
      <c r="D3638" s="229" t="s">
        <v>3489</v>
      </c>
      <c r="E3638" s="189"/>
      <c r="F3638" s="209"/>
      <c r="G3638" s="216">
        <v>11.42</v>
      </c>
      <c r="H3638" s="209">
        <f t="shared" si="239"/>
        <v>11.42</v>
      </c>
      <c r="I3638" s="189"/>
      <c r="J3638" s="189">
        <f t="shared" si="238"/>
        <v>11.42</v>
      </c>
      <c r="K3638" s="189">
        <v>13.75</v>
      </c>
      <c r="L3638" s="189">
        <f t="shared" si="240"/>
        <v>157.03</v>
      </c>
      <c r="M3638" s="189"/>
      <c r="N3638" s="189">
        <f t="shared" si="241"/>
        <v>157.03</v>
      </c>
    </row>
    <row r="3639" spans="1:14">
      <c r="A3639" s="229" t="s">
        <v>2075</v>
      </c>
      <c r="B3639" s="229" t="s">
        <v>3212</v>
      </c>
      <c r="C3639" s="191">
        <v>24</v>
      </c>
      <c r="D3639" s="229" t="s">
        <v>3490</v>
      </c>
      <c r="E3639" s="189"/>
      <c r="F3639" s="209"/>
      <c r="G3639" s="216">
        <v>4.9</v>
      </c>
      <c r="H3639" s="209">
        <f t="shared" si="239"/>
        <v>4.9</v>
      </c>
      <c r="I3639" s="189"/>
      <c r="J3639" s="189">
        <f t="shared" si="238"/>
        <v>4.9</v>
      </c>
      <c r="K3639" s="189">
        <v>13.75</v>
      </c>
      <c r="L3639" s="189">
        <f t="shared" si="240"/>
        <v>67.38</v>
      </c>
      <c r="M3639" s="189"/>
      <c r="N3639" s="189">
        <f t="shared" si="241"/>
        <v>67.38</v>
      </c>
    </row>
    <row r="3640" spans="1:14">
      <c r="A3640" s="229" t="s">
        <v>2075</v>
      </c>
      <c r="B3640" s="229" t="s">
        <v>3212</v>
      </c>
      <c r="C3640" s="191">
        <v>24</v>
      </c>
      <c r="D3640" s="229" t="s">
        <v>3491</v>
      </c>
      <c r="E3640" s="189"/>
      <c r="F3640" s="209"/>
      <c r="G3640" s="216">
        <v>8.16</v>
      </c>
      <c r="H3640" s="209">
        <f t="shared" si="239"/>
        <v>8.16</v>
      </c>
      <c r="I3640" s="189"/>
      <c r="J3640" s="189">
        <f t="shared" si="238"/>
        <v>8.16</v>
      </c>
      <c r="K3640" s="189">
        <v>13.75</v>
      </c>
      <c r="L3640" s="189">
        <f t="shared" si="240"/>
        <v>112.2</v>
      </c>
      <c r="M3640" s="189"/>
      <c r="N3640" s="189">
        <f t="shared" si="241"/>
        <v>112.2</v>
      </c>
    </row>
    <row r="3641" spans="1:14">
      <c r="A3641" s="229" t="s">
        <v>2075</v>
      </c>
      <c r="B3641" s="229" t="s">
        <v>3212</v>
      </c>
      <c r="C3641" s="191">
        <v>24</v>
      </c>
      <c r="D3641" s="229" t="s">
        <v>3492</v>
      </c>
      <c r="E3641" s="189"/>
      <c r="F3641" s="209"/>
      <c r="G3641" s="216">
        <v>8.16</v>
      </c>
      <c r="H3641" s="209">
        <f t="shared" si="239"/>
        <v>8.16</v>
      </c>
      <c r="I3641" s="189"/>
      <c r="J3641" s="189">
        <f t="shared" si="238"/>
        <v>8.16</v>
      </c>
      <c r="K3641" s="189">
        <v>13.75</v>
      </c>
      <c r="L3641" s="189">
        <f t="shared" si="240"/>
        <v>112.2</v>
      </c>
      <c r="M3641" s="189"/>
      <c r="N3641" s="189">
        <f t="shared" si="241"/>
        <v>112.2</v>
      </c>
    </row>
    <row r="3642" spans="1:14">
      <c r="A3642" s="229" t="s">
        <v>2075</v>
      </c>
      <c r="B3642" s="229" t="s">
        <v>3212</v>
      </c>
      <c r="C3642" s="191">
        <v>24</v>
      </c>
      <c r="D3642" s="229" t="s">
        <v>3493</v>
      </c>
      <c r="E3642" s="189"/>
      <c r="F3642" s="209"/>
      <c r="G3642" s="216">
        <v>1.63</v>
      </c>
      <c r="H3642" s="209">
        <f t="shared" si="239"/>
        <v>1.63</v>
      </c>
      <c r="I3642" s="189"/>
      <c r="J3642" s="189">
        <f t="shared" si="238"/>
        <v>1.63</v>
      </c>
      <c r="K3642" s="189">
        <v>13.75</v>
      </c>
      <c r="L3642" s="189">
        <f t="shared" si="240"/>
        <v>22.41</v>
      </c>
      <c r="M3642" s="189"/>
      <c r="N3642" s="189">
        <f t="shared" si="241"/>
        <v>22.41</v>
      </c>
    </row>
    <row r="3643" spans="1:14">
      <c r="A3643" s="229" t="s">
        <v>2075</v>
      </c>
      <c r="B3643" s="229" t="s">
        <v>3212</v>
      </c>
      <c r="C3643" s="191">
        <v>24</v>
      </c>
      <c r="D3643" s="229" t="s">
        <v>3494</v>
      </c>
      <c r="E3643" s="189"/>
      <c r="F3643" s="209"/>
      <c r="G3643" s="216">
        <v>6.53</v>
      </c>
      <c r="H3643" s="209">
        <f t="shared" si="239"/>
        <v>6.53</v>
      </c>
      <c r="I3643" s="189"/>
      <c r="J3643" s="189">
        <f t="shared" si="238"/>
        <v>6.53</v>
      </c>
      <c r="K3643" s="189">
        <v>13.75</v>
      </c>
      <c r="L3643" s="189">
        <f t="shared" si="240"/>
        <v>89.79</v>
      </c>
      <c r="M3643" s="189"/>
      <c r="N3643" s="189">
        <f t="shared" si="241"/>
        <v>89.79</v>
      </c>
    </row>
    <row r="3644" spans="1:14">
      <c r="A3644" s="229" t="s">
        <v>2075</v>
      </c>
      <c r="B3644" s="229" t="s">
        <v>3212</v>
      </c>
      <c r="C3644" s="191">
        <v>24</v>
      </c>
      <c r="D3644" s="229" t="s">
        <v>3495</v>
      </c>
      <c r="E3644" s="189"/>
      <c r="F3644" s="209"/>
      <c r="G3644" s="216">
        <v>6.53</v>
      </c>
      <c r="H3644" s="209">
        <f t="shared" si="239"/>
        <v>6.53</v>
      </c>
      <c r="I3644" s="189"/>
      <c r="J3644" s="189">
        <f t="shared" si="238"/>
        <v>6.53</v>
      </c>
      <c r="K3644" s="189">
        <v>13.75</v>
      </c>
      <c r="L3644" s="189">
        <f t="shared" si="240"/>
        <v>89.79</v>
      </c>
      <c r="M3644" s="189"/>
      <c r="N3644" s="189">
        <f t="shared" si="241"/>
        <v>89.79</v>
      </c>
    </row>
    <row r="3645" spans="1:14">
      <c r="A3645" s="229" t="s">
        <v>2075</v>
      </c>
      <c r="B3645" s="229" t="s">
        <v>3212</v>
      </c>
      <c r="C3645" s="191">
        <v>24</v>
      </c>
      <c r="D3645" s="229" t="s">
        <v>3496</v>
      </c>
      <c r="E3645" s="189"/>
      <c r="F3645" s="209"/>
      <c r="G3645" s="216">
        <v>24.48</v>
      </c>
      <c r="H3645" s="209">
        <f t="shared" si="239"/>
        <v>24.48</v>
      </c>
      <c r="I3645" s="189"/>
      <c r="J3645" s="189">
        <f t="shared" si="238"/>
        <v>24.48</v>
      </c>
      <c r="K3645" s="189">
        <v>13.75</v>
      </c>
      <c r="L3645" s="189">
        <f t="shared" si="240"/>
        <v>336.6</v>
      </c>
      <c r="M3645" s="189"/>
      <c r="N3645" s="189">
        <f t="shared" si="241"/>
        <v>336.6</v>
      </c>
    </row>
    <row r="3646" spans="1:14">
      <c r="A3646" s="229" t="s">
        <v>2075</v>
      </c>
      <c r="B3646" s="229" t="s">
        <v>3212</v>
      </c>
      <c r="C3646" s="191">
        <v>24</v>
      </c>
      <c r="D3646" s="229" t="s">
        <v>3497</v>
      </c>
      <c r="E3646" s="189"/>
      <c r="F3646" s="209"/>
      <c r="G3646" s="216">
        <v>9.79</v>
      </c>
      <c r="H3646" s="209">
        <f t="shared" si="239"/>
        <v>9.79</v>
      </c>
      <c r="I3646" s="189"/>
      <c r="J3646" s="189">
        <f t="shared" si="238"/>
        <v>9.79</v>
      </c>
      <c r="K3646" s="189">
        <v>13.75</v>
      </c>
      <c r="L3646" s="189">
        <f t="shared" si="240"/>
        <v>134.61</v>
      </c>
      <c r="M3646" s="189"/>
      <c r="N3646" s="189">
        <f t="shared" si="241"/>
        <v>134.61</v>
      </c>
    </row>
    <row r="3647" spans="1:14">
      <c r="A3647" s="229" t="s">
        <v>2075</v>
      </c>
      <c r="B3647" s="229" t="s">
        <v>3212</v>
      </c>
      <c r="C3647" s="191">
        <v>24</v>
      </c>
      <c r="D3647" s="229" t="s">
        <v>3494</v>
      </c>
      <c r="E3647" s="189"/>
      <c r="F3647" s="209"/>
      <c r="G3647" s="216">
        <v>8.16</v>
      </c>
      <c r="H3647" s="209">
        <f t="shared" si="239"/>
        <v>8.16</v>
      </c>
      <c r="I3647" s="189"/>
      <c r="J3647" s="189">
        <f t="shared" si="238"/>
        <v>8.16</v>
      </c>
      <c r="K3647" s="189">
        <v>13.75</v>
      </c>
      <c r="L3647" s="189">
        <f t="shared" si="240"/>
        <v>112.2</v>
      </c>
      <c r="M3647" s="189"/>
      <c r="N3647" s="189">
        <f t="shared" si="241"/>
        <v>112.2</v>
      </c>
    </row>
    <row r="3648" spans="1:14">
      <c r="A3648" s="229" t="s">
        <v>2075</v>
      </c>
      <c r="B3648" s="229" t="s">
        <v>3212</v>
      </c>
      <c r="C3648" s="191">
        <v>24</v>
      </c>
      <c r="D3648" s="229" t="s">
        <v>3498</v>
      </c>
      <c r="E3648" s="189"/>
      <c r="F3648" s="209"/>
      <c r="G3648" s="216">
        <v>1.63</v>
      </c>
      <c r="H3648" s="209">
        <f t="shared" si="239"/>
        <v>1.63</v>
      </c>
      <c r="I3648" s="189"/>
      <c r="J3648" s="189">
        <f t="shared" si="238"/>
        <v>1.63</v>
      </c>
      <c r="K3648" s="189">
        <v>13.75</v>
      </c>
      <c r="L3648" s="189">
        <f t="shared" si="240"/>
        <v>22.41</v>
      </c>
      <c r="M3648" s="189"/>
      <c r="N3648" s="189">
        <f t="shared" si="241"/>
        <v>22.41</v>
      </c>
    </row>
    <row r="3649" spans="1:14">
      <c r="A3649" s="229" t="s">
        <v>2075</v>
      </c>
      <c r="B3649" s="229" t="s">
        <v>3212</v>
      </c>
      <c r="C3649" s="191">
        <v>24</v>
      </c>
      <c r="D3649" s="229" t="s">
        <v>3499</v>
      </c>
      <c r="E3649" s="189"/>
      <c r="F3649" s="209"/>
      <c r="G3649" s="216">
        <v>8.16</v>
      </c>
      <c r="H3649" s="209">
        <f t="shared" si="239"/>
        <v>8.16</v>
      </c>
      <c r="I3649" s="189"/>
      <c r="J3649" s="189">
        <f t="shared" si="238"/>
        <v>8.16</v>
      </c>
      <c r="K3649" s="189">
        <v>13.75</v>
      </c>
      <c r="L3649" s="189">
        <f t="shared" si="240"/>
        <v>112.2</v>
      </c>
      <c r="M3649" s="189"/>
      <c r="N3649" s="189">
        <f t="shared" si="241"/>
        <v>112.2</v>
      </c>
    </row>
    <row r="3650" spans="1:14">
      <c r="A3650" s="229" t="s">
        <v>2075</v>
      </c>
      <c r="B3650" s="229" t="s">
        <v>3212</v>
      </c>
      <c r="C3650" s="191">
        <v>24</v>
      </c>
      <c r="D3650" s="229" t="s">
        <v>3500</v>
      </c>
      <c r="E3650" s="189"/>
      <c r="F3650" s="209"/>
      <c r="G3650" s="216">
        <v>8.16</v>
      </c>
      <c r="H3650" s="209">
        <f t="shared" si="239"/>
        <v>8.16</v>
      </c>
      <c r="I3650" s="189"/>
      <c r="J3650" s="189">
        <f t="shared" si="238"/>
        <v>8.16</v>
      </c>
      <c r="K3650" s="189">
        <v>13.75</v>
      </c>
      <c r="L3650" s="189">
        <f t="shared" si="240"/>
        <v>112.2</v>
      </c>
      <c r="M3650" s="189"/>
      <c r="N3650" s="189">
        <f t="shared" si="241"/>
        <v>112.2</v>
      </c>
    </row>
    <row r="3651" spans="1:14">
      <c r="A3651" s="229" t="s">
        <v>2075</v>
      </c>
      <c r="B3651" s="229" t="s">
        <v>3212</v>
      </c>
      <c r="C3651" s="191">
        <v>24</v>
      </c>
      <c r="D3651" s="229" t="s">
        <v>3501</v>
      </c>
      <c r="E3651" s="189"/>
      <c r="F3651" s="209"/>
      <c r="G3651" s="216">
        <v>9.79</v>
      </c>
      <c r="H3651" s="209">
        <f t="shared" si="239"/>
        <v>9.79</v>
      </c>
      <c r="I3651" s="189"/>
      <c r="J3651" s="189">
        <f t="shared" si="238"/>
        <v>9.79</v>
      </c>
      <c r="K3651" s="189">
        <v>13.75</v>
      </c>
      <c r="L3651" s="189">
        <f t="shared" si="240"/>
        <v>134.61</v>
      </c>
      <c r="M3651" s="189"/>
      <c r="N3651" s="189">
        <f t="shared" si="241"/>
        <v>134.61</v>
      </c>
    </row>
    <row r="3652" spans="1:14">
      <c r="A3652" s="229" t="s">
        <v>2075</v>
      </c>
      <c r="B3652" s="229" t="s">
        <v>3212</v>
      </c>
      <c r="C3652" s="191">
        <v>24</v>
      </c>
      <c r="D3652" s="229" t="s">
        <v>3502</v>
      </c>
      <c r="E3652" s="189"/>
      <c r="F3652" s="209"/>
      <c r="G3652" s="216">
        <v>16.32</v>
      </c>
      <c r="H3652" s="209">
        <f t="shared" si="239"/>
        <v>16.32</v>
      </c>
      <c r="I3652" s="189"/>
      <c r="J3652" s="189">
        <f t="shared" si="238"/>
        <v>16.32</v>
      </c>
      <c r="K3652" s="189">
        <v>13.75</v>
      </c>
      <c r="L3652" s="189">
        <f t="shared" si="240"/>
        <v>224.4</v>
      </c>
      <c r="M3652" s="189"/>
      <c r="N3652" s="189">
        <f t="shared" si="241"/>
        <v>224.4</v>
      </c>
    </row>
    <row r="3653" spans="1:14">
      <c r="A3653" s="229" t="s">
        <v>2075</v>
      </c>
      <c r="B3653" s="229" t="s">
        <v>3212</v>
      </c>
      <c r="C3653" s="191">
        <v>24</v>
      </c>
      <c r="D3653" s="229" t="s">
        <v>3503</v>
      </c>
      <c r="E3653" s="189"/>
      <c r="F3653" s="209"/>
      <c r="G3653" s="216">
        <v>6.53</v>
      </c>
      <c r="H3653" s="209">
        <f t="shared" si="239"/>
        <v>6.53</v>
      </c>
      <c r="I3653" s="189"/>
      <c r="J3653" s="189">
        <f t="shared" si="238"/>
        <v>6.53</v>
      </c>
      <c r="K3653" s="189">
        <v>13.75</v>
      </c>
      <c r="L3653" s="189">
        <f t="shared" si="240"/>
        <v>89.79</v>
      </c>
      <c r="M3653" s="189"/>
      <c r="N3653" s="189">
        <f t="shared" si="241"/>
        <v>89.79</v>
      </c>
    </row>
    <row r="3654" spans="1:14">
      <c r="A3654" s="229" t="s">
        <v>2075</v>
      </c>
      <c r="B3654" s="229" t="s">
        <v>3212</v>
      </c>
      <c r="C3654" s="191">
        <v>24</v>
      </c>
      <c r="D3654" s="229" t="s">
        <v>3504</v>
      </c>
      <c r="E3654" s="189"/>
      <c r="F3654" s="209"/>
      <c r="G3654" s="232">
        <v>3.27</v>
      </c>
      <c r="H3654" s="209">
        <f t="shared" si="239"/>
        <v>3.27</v>
      </c>
      <c r="I3654" s="189"/>
      <c r="J3654" s="189">
        <f t="shared" si="238"/>
        <v>3.27</v>
      </c>
      <c r="K3654" s="189">
        <v>13.75</v>
      </c>
      <c r="L3654" s="189">
        <f t="shared" si="240"/>
        <v>44.96</v>
      </c>
      <c r="M3654" s="189"/>
      <c r="N3654" s="189">
        <f t="shared" si="241"/>
        <v>44.96</v>
      </c>
    </row>
    <row r="3655" spans="1:14">
      <c r="A3655" s="229" t="s">
        <v>2075</v>
      </c>
      <c r="B3655" s="229" t="s">
        <v>3212</v>
      </c>
      <c r="C3655" s="191">
        <v>24</v>
      </c>
      <c r="D3655" s="229" t="s">
        <v>3505</v>
      </c>
      <c r="E3655" s="189"/>
      <c r="F3655" s="209"/>
      <c r="G3655" s="216">
        <v>6.53</v>
      </c>
      <c r="H3655" s="209">
        <f t="shared" si="239"/>
        <v>6.53</v>
      </c>
      <c r="I3655" s="189"/>
      <c r="J3655" s="189">
        <f t="shared" si="238"/>
        <v>6.53</v>
      </c>
      <c r="K3655" s="189">
        <v>13.75</v>
      </c>
      <c r="L3655" s="189">
        <f t="shared" si="240"/>
        <v>89.79</v>
      </c>
      <c r="M3655" s="189"/>
      <c r="N3655" s="189">
        <f t="shared" si="241"/>
        <v>89.79</v>
      </c>
    </row>
    <row r="3656" spans="1:14">
      <c r="A3656" s="229" t="s">
        <v>2075</v>
      </c>
      <c r="B3656" s="229" t="s">
        <v>3212</v>
      </c>
      <c r="C3656" s="191">
        <v>24</v>
      </c>
      <c r="D3656" s="229" t="s">
        <v>3506</v>
      </c>
      <c r="E3656" s="189"/>
      <c r="F3656" s="209"/>
      <c r="G3656" s="216">
        <v>6.53</v>
      </c>
      <c r="H3656" s="209">
        <f t="shared" si="239"/>
        <v>6.53</v>
      </c>
      <c r="I3656" s="189"/>
      <c r="J3656" s="189">
        <f t="shared" si="238"/>
        <v>6.53</v>
      </c>
      <c r="K3656" s="189">
        <v>13.75</v>
      </c>
      <c r="L3656" s="189">
        <f t="shared" si="240"/>
        <v>89.79</v>
      </c>
      <c r="M3656" s="189"/>
      <c r="N3656" s="189">
        <f t="shared" si="241"/>
        <v>89.79</v>
      </c>
    </row>
    <row r="3657" spans="1:14">
      <c r="A3657" s="229" t="s">
        <v>2075</v>
      </c>
      <c r="B3657" s="229" t="s">
        <v>3212</v>
      </c>
      <c r="C3657" s="191">
        <v>24</v>
      </c>
      <c r="D3657" s="229" t="s">
        <v>3507</v>
      </c>
      <c r="E3657" s="189"/>
      <c r="F3657" s="209"/>
      <c r="G3657" s="216">
        <v>4.9</v>
      </c>
      <c r="H3657" s="209">
        <f t="shared" si="239"/>
        <v>4.9</v>
      </c>
      <c r="I3657" s="189"/>
      <c r="J3657" s="189">
        <f t="shared" si="238"/>
        <v>4.9</v>
      </c>
      <c r="K3657" s="189">
        <v>13.75</v>
      </c>
      <c r="L3657" s="189">
        <f t="shared" si="240"/>
        <v>67.38</v>
      </c>
      <c r="M3657" s="189"/>
      <c r="N3657" s="189">
        <f t="shared" si="241"/>
        <v>67.38</v>
      </c>
    </row>
    <row r="3658" spans="1:14">
      <c r="A3658" s="229" t="s">
        <v>2075</v>
      </c>
      <c r="B3658" s="229" t="s">
        <v>3212</v>
      </c>
      <c r="C3658" s="191">
        <v>24</v>
      </c>
      <c r="D3658" s="229" t="s">
        <v>3508</v>
      </c>
      <c r="E3658" s="189"/>
      <c r="F3658" s="209"/>
      <c r="G3658" s="216">
        <v>6.53</v>
      </c>
      <c r="H3658" s="209">
        <f t="shared" si="239"/>
        <v>6.53</v>
      </c>
      <c r="I3658" s="189"/>
      <c r="J3658" s="189">
        <f t="shared" si="238"/>
        <v>6.53</v>
      </c>
      <c r="K3658" s="189">
        <v>13.75</v>
      </c>
      <c r="L3658" s="189">
        <f t="shared" si="240"/>
        <v>89.79</v>
      </c>
      <c r="M3658" s="189"/>
      <c r="N3658" s="189">
        <f t="shared" si="241"/>
        <v>89.79</v>
      </c>
    </row>
    <row r="3659" spans="1:14">
      <c r="A3659" s="229" t="s">
        <v>2075</v>
      </c>
      <c r="B3659" s="229" t="s">
        <v>3212</v>
      </c>
      <c r="C3659" s="191">
        <v>24</v>
      </c>
      <c r="D3659" s="229" t="s">
        <v>3509</v>
      </c>
      <c r="E3659" s="189"/>
      <c r="F3659" s="209"/>
      <c r="G3659" s="216">
        <v>8.16</v>
      </c>
      <c r="H3659" s="209">
        <f t="shared" si="239"/>
        <v>8.16</v>
      </c>
      <c r="I3659" s="189"/>
      <c r="J3659" s="189">
        <f t="shared" si="238"/>
        <v>8.16</v>
      </c>
      <c r="K3659" s="189">
        <v>13.75</v>
      </c>
      <c r="L3659" s="189">
        <f t="shared" si="240"/>
        <v>112.2</v>
      </c>
      <c r="M3659" s="189"/>
      <c r="N3659" s="189">
        <f t="shared" si="241"/>
        <v>112.2</v>
      </c>
    </row>
    <row r="3660" spans="1:14">
      <c r="A3660" s="229" t="s">
        <v>2075</v>
      </c>
      <c r="B3660" s="229" t="s">
        <v>3212</v>
      </c>
      <c r="C3660" s="191">
        <v>24</v>
      </c>
      <c r="D3660" s="229" t="s">
        <v>3510</v>
      </c>
      <c r="E3660" s="189"/>
      <c r="F3660" s="209"/>
      <c r="G3660" s="216">
        <v>8.16</v>
      </c>
      <c r="H3660" s="209">
        <f t="shared" si="239"/>
        <v>8.16</v>
      </c>
      <c r="I3660" s="189"/>
      <c r="J3660" s="189">
        <f t="shared" si="238"/>
        <v>8.16</v>
      </c>
      <c r="K3660" s="189">
        <v>13.75</v>
      </c>
      <c r="L3660" s="189">
        <f t="shared" si="240"/>
        <v>112.2</v>
      </c>
      <c r="M3660" s="189"/>
      <c r="N3660" s="189">
        <f t="shared" si="241"/>
        <v>112.2</v>
      </c>
    </row>
    <row r="3661" spans="1:14">
      <c r="A3661" s="229" t="s">
        <v>2075</v>
      </c>
      <c r="B3661" s="229" t="s">
        <v>3212</v>
      </c>
      <c r="C3661" s="191">
        <v>24</v>
      </c>
      <c r="D3661" s="229" t="s">
        <v>3511</v>
      </c>
      <c r="E3661" s="189"/>
      <c r="F3661" s="209"/>
      <c r="G3661" s="216">
        <v>8.16</v>
      </c>
      <c r="H3661" s="209">
        <f t="shared" si="239"/>
        <v>8.16</v>
      </c>
      <c r="I3661" s="189"/>
      <c r="J3661" s="189">
        <f t="shared" si="238"/>
        <v>8.16</v>
      </c>
      <c r="K3661" s="189">
        <v>13.75</v>
      </c>
      <c r="L3661" s="189">
        <f t="shared" si="240"/>
        <v>112.2</v>
      </c>
      <c r="M3661" s="189"/>
      <c r="N3661" s="189">
        <f t="shared" si="241"/>
        <v>112.2</v>
      </c>
    </row>
    <row r="3662" spans="1:14">
      <c r="A3662" s="229" t="s">
        <v>2075</v>
      </c>
      <c r="B3662" s="229" t="s">
        <v>3212</v>
      </c>
      <c r="C3662" s="191">
        <v>25</v>
      </c>
      <c r="D3662" s="229" t="s">
        <v>3512</v>
      </c>
      <c r="E3662" s="189"/>
      <c r="F3662" s="209"/>
      <c r="G3662" s="216">
        <v>9.26</v>
      </c>
      <c r="H3662" s="209">
        <f t="shared" si="239"/>
        <v>9.26</v>
      </c>
      <c r="I3662" s="189"/>
      <c r="J3662" s="189">
        <f t="shared" si="238"/>
        <v>9.26</v>
      </c>
      <c r="K3662" s="189">
        <v>13.75</v>
      </c>
      <c r="L3662" s="189">
        <f t="shared" si="240"/>
        <v>127.33</v>
      </c>
      <c r="M3662" s="189"/>
      <c r="N3662" s="189">
        <f t="shared" si="241"/>
        <v>127.33</v>
      </c>
    </row>
    <row r="3663" spans="1:14">
      <c r="A3663" s="229" t="s">
        <v>2075</v>
      </c>
      <c r="B3663" s="229" t="s">
        <v>3212</v>
      </c>
      <c r="C3663" s="191">
        <v>25</v>
      </c>
      <c r="D3663" s="229" t="s">
        <v>3513</v>
      </c>
      <c r="E3663" s="189"/>
      <c r="F3663" s="209"/>
      <c r="G3663" s="216">
        <v>2.77</v>
      </c>
      <c r="H3663" s="209">
        <f t="shared" si="239"/>
        <v>2.77</v>
      </c>
      <c r="I3663" s="189"/>
      <c r="J3663" s="189">
        <f t="shared" si="238"/>
        <v>2.77</v>
      </c>
      <c r="K3663" s="189">
        <v>13.75</v>
      </c>
      <c r="L3663" s="189">
        <f t="shared" si="240"/>
        <v>38.09</v>
      </c>
      <c r="M3663" s="189"/>
      <c r="N3663" s="189">
        <f t="shared" si="241"/>
        <v>38.09</v>
      </c>
    </row>
    <row r="3664" spans="1:14">
      <c r="A3664" s="229" t="s">
        <v>2075</v>
      </c>
      <c r="B3664" s="229" t="s">
        <v>3212</v>
      </c>
      <c r="C3664" s="191">
        <v>25</v>
      </c>
      <c r="D3664" s="229" t="s">
        <v>3140</v>
      </c>
      <c r="E3664" s="189"/>
      <c r="F3664" s="209"/>
      <c r="G3664" s="216">
        <v>2.77</v>
      </c>
      <c r="H3664" s="209">
        <f t="shared" si="239"/>
        <v>2.77</v>
      </c>
      <c r="I3664" s="189"/>
      <c r="J3664" s="189">
        <f t="shared" si="238"/>
        <v>2.77</v>
      </c>
      <c r="K3664" s="189">
        <v>13.75</v>
      </c>
      <c r="L3664" s="189">
        <f t="shared" si="240"/>
        <v>38.09</v>
      </c>
      <c r="M3664" s="189"/>
      <c r="N3664" s="189">
        <f t="shared" si="241"/>
        <v>38.09</v>
      </c>
    </row>
    <row r="3665" spans="1:14">
      <c r="A3665" s="229" t="s">
        <v>2075</v>
      </c>
      <c r="B3665" s="229" t="s">
        <v>3212</v>
      </c>
      <c r="C3665" s="191">
        <v>25</v>
      </c>
      <c r="D3665" s="229" t="s">
        <v>3514</v>
      </c>
      <c r="E3665" s="189"/>
      <c r="F3665" s="209"/>
      <c r="G3665" s="216">
        <v>2.77</v>
      </c>
      <c r="H3665" s="209">
        <f t="shared" si="239"/>
        <v>2.77</v>
      </c>
      <c r="I3665" s="189"/>
      <c r="J3665" s="189">
        <f t="shared" si="238"/>
        <v>2.77</v>
      </c>
      <c r="K3665" s="189">
        <v>13.75</v>
      </c>
      <c r="L3665" s="189">
        <f t="shared" si="240"/>
        <v>38.09</v>
      </c>
      <c r="M3665" s="189"/>
      <c r="N3665" s="189">
        <f t="shared" si="241"/>
        <v>38.09</v>
      </c>
    </row>
    <row r="3666" spans="1:14">
      <c r="A3666" s="229" t="s">
        <v>2075</v>
      </c>
      <c r="B3666" s="229" t="s">
        <v>3212</v>
      </c>
      <c r="C3666" s="191">
        <v>25</v>
      </c>
      <c r="D3666" s="229" t="s">
        <v>3515</v>
      </c>
      <c r="E3666" s="189"/>
      <c r="F3666" s="209"/>
      <c r="G3666" s="216">
        <v>5.55</v>
      </c>
      <c r="H3666" s="209">
        <f t="shared" si="239"/>
        <v>5.55</v>
      </c>
      <c r="I3666" s="189"/>
      <c r="J3666" s="189">
        <f t="shared" si="238"/>
        <v>5.55</v>
      </c>
      <c r="K3666" s="189">
        <v>13.75</v>
      </c>
      <c r="L3666" s="189">
        <f t="shared" si="240"/>
        <v>76.31</v>
      </c>
      <c r="M3666" s="189"/>
      <c r="N3666" s="189">
        <f t="shared" si="241"/>
        <v>76.31</v>
      </c>
    </row>
    <row r="3667" spans="1:14">
      <c r="A3667" s="229" t="s">
        <v>2075</v>
      </c>
      <c r="B3667" s="229" t="s">
        <v>3212</v>
      </c>
      <c r="C3667" s="191">
        <v>25</v>
      </c>
      <c r="D3667" s="229" t="s">
        <v>3516</v>
      </c>
      <c r="E3667" s="189"/>
      <c r="F3667" s="209"/>
      <c r="G3667" s="216">
        <v>8.33</v>
      </c>
      <c r="H3667" s="209">
        <f t="shared" si="239"/>
        <v>8.33</v>
      </c>
      <c r="I3667" s="189"/>
      <c r="J3667" s="189">
        <f t="shared" si="238"/>
        <v>8.33</v>
      </c>
      <c r="K3667" s="189">
        <v>13.75</v>
      </c>
      <c r="L3667" s="189">
        <f t="shared" si="240"/>
        <v>114.54</v>
      </c>
      <c r="M3667" s="189"/>
      <c r="N3667" s="189">
        <f t="shared" si="241"/>
        <v>114.54</v>
      </c>
    </row>
    <row r="3668" spans="1:14">
      <c r="A3668" s="229" t="s">
        <v>2075</v>
      </c>
      <c r="B3668" s="229" t="s">
        <v>3212</v>
      </c>
      <c r="C3668" s="191">
        <v>25</v>
      </c>
      <c r="D3668" s="229" t="s">
        <v>3517</v>
      </c>
      <c r="E3668" s="189"/>
      <c r="F3668" s="209"/>
      <c r="G3668" s="216">
        <v>3.7</v>
      </c>
      <c r="H3668" s="209">
        <f t="shared" si="239"/>
        <v>3.7</v>
      </c>
      <c r="I3668" s="189"/>
      <c r="J3668" s="189">
        <f t="shared" si="238"/>
        <v>3.7</v>
      </c>
      <c r="K3668" s="189">
        <v>13.75</v>
      </c>
      <c r="L3668" s="189">
        <f t="shared" si="240"/>
        <v>50.88</v>
      </c>
      <c r="M3668" s="189"/>
      <c r="N3668" s="189">
        <f t="shared" si="241"/>
        <v>50.88</v>
      </c>
    </row>
    <row r="3669" spans="1:14">
      <c r="A3669" s="229" t="s">
        <v>2075</v>
      </c>
      <c r="B3669" s="229" t="s">
        <v>3212</v>
      </c>
      <c r="C3669" s="191">
        <v>25</v>
      </c>
      <c r="D3669" s="229" t="s">
        <v>3518</v>
      </c>
      <c r="E3669" s="189"/>
      <c r="F3669" s="209"/>
      <c r="G3669" s="216">
        <v>3.7</v>
      </c>
      <c r="H3669" s="209">
        <f t="shared" si="239"/>
        <v>3.7</v>
      </c>
      <c r="I3669" s="189"/>
      <c r="J3669" s="189">
        <f t="shared" si="238"/>
        <v>3.7</v>
      </c>
      <c r="K3669" s="189">
        <v>13.75</v>
      </c>
      <c r="L3669" s="189">
        <f t="shared" si="240"/>
        <v>50.88</v>
      </c>
      <c r="M3669" s="189"/>
      <c r="N3669" s="189">
        <f t="shared" si="241"/>
        <v>50.88</v>
      </c>
    </row>
    <row r="3670" spans="1:14">
      <c r="A3670" s="229" t="s">
        <v>2075</v>
      </c>
      <c r="B3670" s="229" t="s">
        <v>3212</v>
      </c>
      <c r="C3670" s="191">
        <v>25</v>
      </c>
      <c r="D3670" s="229" t="s">
        <v>3519</v>
      </c>
      <c r="E3670" s="189"/>
      <c r="F3670" s="209"/>
      <c r="G3670" s="216">
        <v>5.91</v>
      </c>
      <c r="H3670" s="209">
        <f t="shared" si="239"/>
        <v>5.91</v>
      </c>
      <c r="I3670" s="189"/>
      <c r="J3670" s="189">
        <f t="shared" si="238"/>
        <v>5.91</v>
      </c>
      <c r="K3670" s="189">
        <v>13.75</v>
      </c>
      <c r="L3670" s="189">
        <f t="shared" si="240"/>
        <v>81.26</v>
      </c>
      <c r="M3670" s="189"/>
      <c r="N3670" s="189">
        <f t="shared" si="241"/>
        <v>81.26</v>
      </c>
    </row>
    <row r="3671" spans="1:14">
      <c r="A3671" s="229" t="s">
        <v>2075</v>
      </c>
      <c r="B3671" s="229" t="s">
        <v>3212</v>
      </c>
      <c r="C3671" s="191">
        <v>25</v>
      </c>
      <c r="D3671" s="229" t="s">
        <v>3520</v>
      </c>
      <c r="E3671" s="189"/>
      <c r="F3671" s="209"/>
      <c r="G3671" s="216">
        <v>3.69</v>
      </c>
      <c r="H3671" s="209">
        <f t="shared" si="239"/>
        <v>3.69</v>
      </c>
      <c r="I3671" s="189"/>
      <c r="J3671" s="189">
        <f t="shared" si="238"/>
        <v>3.69</v>
      </c>
      <c r="K3671" s="189">
        <v>13.75</v>
      </c>
      <c r="L3671" s="189">
        <f t="shared" si="240"/>
        <v>50.74</v>
      </c>
      <c r="M3671" s="189"/>
      <c r="N3671" s="189">
        <f t="shared" si="241"/>
        <v>50.74</v>
      </c>
    </row>
    <row r="3672" spans="1:14">
      <c r="A3672" s="229" t="s">
        <v>2075</v>
      </c>
      <c r="B3672" s="229" t="s">
        <v>3212</v>
      </c>
      <c r="C3672" s="191">
        <v>25</v>
      </c>
      <c r="D3672" s="229" t="s">
        <v>3521</v>
      </c>
      <c r="E3672" s="189"/>
      <c r="F3672" s="209"/>
      <c r="G3672" s="216">
        <v>7.4</v>
      </c>
      <c r="H3672" s="209">
        <f t="shared" si="239"/>
        <v>7.4</v>
      </c>
      <c r="I3672" s="189"/>
      <c r="J3672" s="189">
        <f t="shared" si="238"/>
        <v>7.4</v>
      </c>
      <c r="K3672" s="189">
        <v>13.75</v>
      </c>
      <c r="L3672" s="189">
        <f t="shared" si="240"/>
        <v>101.75</v>
      </c>
      <c r="M3672" s="189"/>
      <c r="N3672" s="189">
        <f t="shared" si="241"/>
        <v>101.75</v>
      </c>
    </row>
    <row r="3673" spans="1:14">
      <c r="A3673" s="229" t="s">
        <v>2075</v>
      </c>
      <c r="B3673" s="229" t="s">
        <v>3212</v>
      </c>
      <c r="C3673" s="191">
        <v>25</v>
      </c>
      <c r="D3673" s="229" t="s">
        <v>3522</v>
      </c>
      <c r="E3673" s="189"/>
      <c r="F3673" s="209"/>
      <c r="G3673" s="216">
        <v>1.85</v>
      </c>
      <c r="H3673" s="209">
        <f t="shared" si="239"/>
        <v>1.85</v>
      </c>
      <c r="I3673" s="189"/>
      <c r="J3673" s="189">
        <f t="shared" si="238"/>
        <v>1.85</v>
      </c>
      <c r="K3673" s="189">
        <v>13.75</v>
      </c>
      <c r="L3673" s="189">
        <f t="shared" si="240"/>
        <v>25.44</v>
      </c>
      <c r="M3673" s="189"/>
      <c r="N3673" s="189">
        <f t="shared" si="241"/>
        <v>25.44</v>
      </c>
    </row>
    <row r="3674" spans="1:14">
      <c r="A3674" s="229" t="s">
        <v>2075</v>
      </c>
      <c r="B3674" s="229" t="s">
        <v>3212</v>
      </c>
      <c r="C3674" s="191">
        <v>25</v>
      </c>
      <c r="D3674" s="229" t="s">
        <v>3523</v>
      </c>
      <c r="E3674" s="189"/>
      <c r="F3674" s="209"/>
      <c r="G3674" s="216">
        <v>3.7</v>
      </c>
      <c r="H3674" s="209">
        <f t="shared" si="239"/>
        <v>3.7</v>
      </c>
      <c r="I3674" s="189"/>
      <c r="J3674" s="189">
        <f t="shared" si="238"/>
        <v>3.7</v>
      </c>
      <c r="K3674" s="189">
        <v>13.75</v>
      </c>
      <c r="L3674" s="189">
        <f t="shared" si="240"/>
        <v>50.88</v>
      </c>
      <c r="M3674" s="189"/>
      <c r="N3674" s="189">
        <f t="shared" si="241"/>
        <v>50.88</v>
      </c>
    </row>
    <row r="3675" spans="1:14">
      <c r="A3675" s="229" t="s">
        <v>2075</v>
      </c>
      <c r="B3675" s="229" t="s">
        <v>3212</v>
      </c>
      <c r="C3675" s="191">
        <v>25</v>
      </c>
      <c r="D3675" s="229" t="s">
        <v>3524</v>
      </c>
      <c r="E3675" s="189"/>
      <c r="F3675" s="209"/>
      <c r="G3675" s="216">
        <v>7.4</v>
      </c>
      <c r="H3675" s="209">
        <f t="shared" si="239"/>
        <v>7.4</v>
      </c>
      <c r="I3675" s="189"/>
      <c r="J3675" s="189">
        <f t="shared" si="238"/>
        <v>7.4</v>
      </c>
      <c r="K3675" s="189">
        <v>13.75</v>
      </c>
      <c r="L3675" s="189">
        <f t="shared" si="240"/>
        <v>101.75</v>
      </c>
      <c r="M3675" s="189"/>
      <c r="N3675" s="189">
        <f t="shared" si="241"/>
        <v>101.75</v>
      </c>
    </row>
    <row r="3676" spans="1:14">
      <c r="A3676" s="229" t="s">
        <v>2075</v>
      </c>
      <c r="B3676" s="229" t="s">
        <v>3212</v>
      </c>
      <c r="C3676" s="191">
        <v>25</v>
      </c>
      <c r="D3676" s="229" t="s">
        <v>3525</v>
      </c>
      <c r="E3676" s="189"/>
      <c r="F3676" s="209"/>
      <c r="G3676" s="216">
        <v>1.85</v>
      </c>
      <c r="H3676" s="209">
        <f t="shared" si="239"/>
        <v>1.85</v>
      </c>
      <c r="I3676" s="189"/>
      <c r="J3676" s="189">
        <f t="shared" si="238"/>
        <v>1.85</v>
      </c>
      <c r="K3676" s="189">
        <v>13.75</v>
      </c>
      <c r="L3676" s="189">
        <f t="shared" si="240"/>
        <v>25.44</v>
      </c>
      <c r="M3676" s="189"/>
      <c r="N3676" s="189">
        <f t="shared" si="241"/>
        <v>25.44</v>
      </c>
    </row>
    <row r="3677" spans="1:14">
      <c r="A3677" s="229" t="s">
        <v>2075</v>
      </c>
      <c r="B3677" s="229" t="s">
        <v>3212</v>
      </c>
      <c r="C3677" s="191">
        <v>25</v>
      </c>
      <c r="D3677" s="229" t="s">
        <v>3526</v>
      </c>
      <c r="E3677" s="189"/>
      <c r="F3677" s="209"/>
      <c r="G3677" s="216">
        <v>4.63</v>
      </c>
      <c r="H3677" s="209">
        <f t="shared" si="239"/>
        <v>4.63</v>
      </c>
      <c r="I3677" s="189"/>
      <c r="J3677" s="189">
        <f t="shared" si="238"/>
        <v>4.63</v>
      </c>
      <c r="K3677" s="189">
        <v>13.75</v>
      </c>
      <c r="L3677" s="189">
        <f t="shared" si="240"/>
        <v>63.66</v>
      </c>
      <c r="M3677" s="189"/>
      <c r="N3677" s="189">
        <f t="shared" si="241"/>
        <v>63.66</v>
      </c>
    </row>
    <row r="3678" spans="1:14">
      <c r="A3678" s="229" t="s">
        <v>2075</v>
      </c>
      <c r="B3678" s="229" t="s">
        <v>3212</v>
      </c>
      <c r="C3678" s="191">
        <v>25</v>
      </c>
      <c r="D3678" s="229" t="s">
        <v>3527</v>
      </c>
      <c r="E3678" s="189"/>
      <c r="F3678" s="209"/>
      <c r="G3678" s="216">
        <v>0.92</v>
      </c>
      <c r="H3678" s="209">
        <f t="shared" si="239"/>
        <v>0.92</v>
      </c>
      <c r="I3678" s="189"/>
      <c r="J3678" s="189">
        <f t="shared" si="238"/>
        <v>0.92</v>
      </c>
      <c r="K3678" s="189">
        <v>13.75</v>
      </c>
      <c r="L3678" s="189">
        <f t="shared" si="240"/>
        <v>12.65</v>
      </c>
      <c r="M3678" s="189"/>
      <c r="N3678" s="189">
        <f t="shared" si="241"/>
        <v>12.65</v>
      </c>
    </row>
    <row r="3679" spans="1:14">
      <c r="A3679" s="229" t="s">
        <v>2075</v>
      </c>
      <c r="B3679" s="229" t="s">
        <v>3212</v>
      </c>
      <c r="C3679" s="191">
        <v>25</v>
      </c>
      <c r="D3679" s="229" t="s">
        <v>3528</v>
      </c>
      <c r="E3679" s="189"/>
      <c r="F3679" s="209"/>
      <c r="G3679" s="216">
        <v>2.77</v>
      </c>
      <c r="H3679" s="209">
        <f t="shared" si="239"/>
        <v>2.77</v>
      </c>
      <c r="I3679" s="189"/>
      <c r="J3679" s="189">
        <f t="shared" si="238"/>
        <v>2.77</v>
      </c>
      <c r="K3679" s="189">
        <v>13.75</v>
      </c>
      <c r="L3679" s="189">
        <f t="shared" si="240"/>
        <v>38.09</v>
      </c>
      <c r="M3679" s="189"/>
      <c r="N3679" s="189">
        <f t="shared" si="241"/>
        <v>38.09</v>
      </c>
    </row>
    <row r="3680" spans="1:14">
      <c r="A3680" s="229" t="s">
        <v>2075</v>
      </c>
      <c r="B3680" s="229" t="s">
        <v>3212</v>
      </c>
      <c r="C3680" s="191">
        <v>25</v>
      </c>
      <c r="D3680" s="229" t="s">
        <v>3529</v>
      </c>
      <c r="E3680" s="189"/>
      <c r="F3680" s="209"/>
      <c r="G3680" s="216">
        <v>2.77</v>
      </c>
      <c r="H3680" s="209">
        <f t="shared" si="239"/>
        <v>2.77</v>
      </c>
      <c r="I3680" s="189"/>
      <c r="J3680" s="189">
        <f t="shared" si="238"/>
        <v>2.77</v>
      </c>
      <c r="K3680" s="189">
        <v>13.75</v>
      </c>
      <c r="L3680" s="189">
        <f t="shared" si="240"/>
        <v>38.09</v>
      </c>
      <c r="M3680" s="189"/>
      <c r="N3680" s="189">
        <f t="shared" si="241"/>
        <v>38.09</v>
      </c>
    </row>
    <row r="3681" spans="1:14">
      <c r="A3681" s="229" t="s">
        <v>2075</v>
      </c>
      <c r="B3681" s="229" t="s">
        <v>3212</v>
      </c>
      <c r="C3681" s="191">
        <v>25</v>
      </c>
      <c r="D3681" s="229" t="s">
        <v>3530</v>
      </c>
      <c r="E3681" s="189"/>
      <c r="F3681" s="209"/>
      <c r="G3681" s="216">
        <v>5.55</v>
      </c>
      <c r="H3681" s="209">
        <f t="shared" si="239"/>
        <v>5.55</v>
      </c>
      <c r="I3681" s="189"/>
      <c r="J3681" s="189">
        <f t="shared" si="238"/>
        <v>5.55</v>
      </c>
      <c r="K3681" s="189">
        <v>13.75</v>
      </c>
      <c r="L3681" s="189">
        <f t="shared" si="240"/>
        <v>76.31</v>
      </c>
      <c r="M3681" s="189"/>
      <c r="N3681" s="189">
        <f t="shared" si="241"/>
        <v>76.31</v>
      </c>
    </row>
    <row r="3682" spans="1:14">
      <c r="A3682" s="229" t="s">
        <v>2075</v>
      </c>
      <c r="B3682" s="229" t="s">
        <v>3212</v>
      </c>
      <c r="C3682" s="191">
        <v>25</v>
      </c>
      <c r="D3682" s="229" t="s">
        <v>3531</v>
      </c>
      <c r="E3682" s="189"/>
      <c r="F3682" s="209"/>
      <c r="G3682" s="216">
        <v>3.7</v>
      </c>
      <c r="H3682" s="209">
        <f t="shared" si="239"/>
        <v>3.7</v>
      </c>
      <c r="I3682" s="189"/>
      <c r="J3682" s="189">
        <f t="shared" si="238"/>
        <v>3.7</v>
      </c>
      <c r="K3682" s="189">
        <v>13.75</v>
      </c>
      <c r="L3682" s="189">
        <f t="shared" si="240"/>
        <v>50.88</v>
      </c>
      <c r="M3682" s="189"/>
      <c r="N3682" s="189">
        <f t="shared" si="241"/>
        <v>50.88</v>
      </c>
    </row>
    <row r="3683" spans="1:14">
      <c r="A3683" s="229" t="s">
        <v>2075</v>
      </c>
      <c r="B3683" s="229" t="s">
        <v>3212</v>
      </c>
      <c r="C3683" s="191">
        <v>25</v>
      </c>
      <c r="D3683" s="229" t="s">
        <v>3532</v>
      </c>
      <c r="E3683" s="189"/>
      <c r="F3683" s="209"/>
      <c r="G3683" s="216">
        <v>4.63</v>
      </c>
      <c r="H3683" s="209">
        <f t="shared" si="239"/>
        <v>4.63</v>
      </c>
      <c r="I3683" s="189"/>
      <c r="J3683" s="189">
        <f t="shared" si="238"/>
        <v>4.63</v>
      </c>
      <c r="K3683" s="189">
        <v>13.75</v>
      </c>
      <c r="L3683" s="189">
        <f t="shared" si="240"/>
        <v>63.66</v>
      </c>
      <c r="M3683" s="189"/>
      <c r="N3683" s="189">
        <f t="shared" si="241"/>
        <v>63.66</v>
      </c>
    </row>
    <row r="3684" spans="1:14">
      <c r="A3684" s="229" t="s">
        <v>2075</v>
      </c>
      <c r="B3684" s="229" t="s">
        <v>3212</v>
      </c>
      <c r="C3684" s="191">
        <v>25</v>
      </c>
      <c r="D3684" s="229" t="s">
        <v>3533</v>
      </c>
      <c r="E3684" s="189"/>
      <c r="F3684" s="209"/>
      <c r="G3684" s="216">
        <v>5.55</v>
      </c>
      <c r="H3684" s="209">
        <f t="shared" si="239"/>
        <v>5.55</v>
      </c>
      <c r="I3684" s="189"/>
      <c r="J3684" s="189">
        <f t="shared" si="238"/>
        <v>5.55</v>
      </c>
      <c r="K3684" s="189">
        <v>13.75</v>
      </c>
      <c r="L3684" s="189">
        <f t="shared" si="240"/>
        <v>76.31</v>
      </c>
      <c r="M3684" s="189"/>
      <c r="N3684" s="189">
        <f t="shared" si="241"/>
        <v>76.31</v>
      </c>
    </row>
    <row r="3685" spans="1:14">
      <c r="A3685" s="229" t="s">
        <v>2075</v>
      </c>
      <c r="B3685" s="229" t="s">
        <v>3212</v>
      </c>
      <c r="C3685" s="191">
        <v>25</v>
      </c>
      <c r="D3685" s="229" t="s">
        <v>3534</v>
      </c>
      <c r="E3685" s="189"/>
      <c r="F3685" s="209"/>
      <c r="G3685" s="216">
        <v>4.63</v>
      </c>
      <c r="H3685" s="209">
        <f t="shared" si="239"/>
        <v>4.63</v>
      </c>
      <c r="I3685" s="189"/>
      <c r="J3685" s="189">
        <f t="shared" si="238"/>
        <v>4.63</v>
      </c>
      <c r="K3685" s="189">
        <v>13.75</v>
      </c>
      <c r="L3685" s="189">
        <f t="shared" si="240"/>
        <v>63.66</v>
      </c>
      <c r="M3685" s="189"/>
      <c r="N3685" s="189">
        <f t="shared" si="241"/>
        <v>63.66</v>
      </c>
    </row>
    <row r="3686" spans="1:14">
      <c r="A3686" s="229" t="s">
        <v>2075</v>
      </c>
      <c r="B3686" s="229" t="s">
        <v>3212</v>
      </c>
      <c r="C3686" s="191">
        <v>25</v>
      </c>
      <c r="D3686" s="229" t="s">
        <v>3535</v>
      </c>
      <c r="E3686" s="189"/>
      <c r="F3686" s="209"/>
      <c r="G3686" s="216">
        <v>6.48</v>
      </c>
      <c r="H3686" s="209">
        <f t="shared" si="239"/>
        <v>6.48</v>
      </c>
      <c r="I3686" s="189"/>
      <c r="J3686" s="189">
        <f t="shared" si="238"/>
        <v>6.48</v>
      </c>
      <c r="K3686" s="189">
        <v>13.75</v>
      </c>
      <c r="L3686" s="189">
        <f t="shared" si="240"/>
        <v>89.1</v>
      </c>
      <c r="M3686" s="189"/>
      <c r="N3686" s="189">
        <f t="shared" si="241"/>
        <v>89.1</v>
      </c>
    </row>
    <row r="3687" spans="1:14">
      <c r="A3687" s="229" t="s">
        <v>2075</v>
      </c>
      <c r="B3687" s="229" t="s">
        <v>3212</v>
      </c>
      <c r="C3687" s="191">
        <v>25</v>
      </c>
      <c r="D3687" s="229" t="s">
        <v>3536</v>
      </c>
      <c r="E3687" s="189"/>
      <c r="F3687" s="209"/>
      <c r="G3687" s="216">
        <v>7.4</v>
      </c>
      <c r="H3687" s="209">
        <f t="shared" si="239"/>
        <v>7.4</v>
      </c>
      <c r="I3687" s="189"/>
      <c r="J3687" s="189">
        <f t="shared" si="238"/>
        <v>7.4</v>
      </c>
      <c r="K3687" s="189">
        <v>13.75</v>
      </c>
      <c r="L3687" s="189">
        <f t="shared" si="240"/>
        <v>101.75</v>
      </c>
      <c r="M3687" s="189"/>
      <c r="N3687" s="189">
        <f t="shared" si="241"/>
        <v>101.75</v>
      </c>
    </row>
    <row r="3688" spans="1:14">
      <c r="A3688" s="229" t="s">
        <v>2075</v>
      </c>
      <c r="B3688" s="229" t="s">
        <v>3212</v>
      </c>
      <c r="C3688" s="191">
        <v>25</v>
      </c>
      <c r="D3688" s="229" t="s">
        <v>3531</v>
      </c>
      <c r="E3688" s="189"/>
      <c r="F3688" s="209"/>
      <c r="G3688" s="216">
        <v>4.63</v>
      </c>
      <c r="H3688" s="209">
        <f t="shared" si="239"/>
        <v>4.63</v>
      </c>
      <c r="I3688" s="189"/>
      <c r="J3688" s="189">
        <f t="shared" si="238"/>
        <v>4.63</v>
      </c>
      <c r="K3688" s="189">
        <v>13.75</v>
      </c>
      <c r="L3688" s="189">
        <f t="shared" si="240"/>
        <v>63.66</v>
      </c>
      <c r="M3688" s="189"/>
      <c r="N3688" s="189">
        <f t="shared" si="241"/>
        <v>63.66</v>
      </c>
    </row>
    <row r="3689" spans="1:14">
      <c r="A3689" s="229" t="s">
        <v>2075</v>
      </c>
      <c r="B3689" s="229" t="s">
        <v>3212</v>
      </c>
      <c r="C3689" s="191">
        <v>25</v>
      </c>
      <c r="D3689" s="229" t="s">
        <v>3537</v>
      </c>
      <c r="E3689" s="189"/>
      <c r="F3689" s="209"/>
      <c r="G3689" s="216">
        <v>6.48</v>
      </c>
      <c r="H3689" s="209">
        <f t="shared" si="239"/>
        <v>6.48</v>
      </c>
      <c r="I3689" s="189"/>
      <c r="J3689" s="189">
        <f t="shared" si="238"/>
        <v>6.48</v>
      </c>
      <c r="K3689" s="189">
        <v>13.75</v>
      </c>
      <c r="L3689" s="189">
        <f t="shared" si="240"/>
        <v>89.1</v>
      </c>
      <c r="M3689" s="189"/>
      <c r="N3689" s="189">
        <f t="shared" si="241"/>
        <v>89.1</v>
      </c>
    </row>
    <row r="3690" spans="1:14">
      <c r="A3690" s="229" t="s">
        <v>2075</v>
      </c>
      <c r="B3690" s="229" t="s">
        <v>3212</v>
      </c>
      <c r="C3690" s="191">
        <v>26</v>
      </c>
      <c r="D3690" s="233" t="s">
        <v>3538</v>
      </c>
      <c r="E3690" s="189"/>
      <c r="F3690" s="209"/>
      <c r="G3690" s="216">
        <v>4.6</v>
      </c>
      <c r="H3690" s="209">
        <f t="shared" si="239"/>
        <v>4.6</v>
      </c>
      <c r="I3690" s="189"/>
      <c r="J3690" s="189">
        <f t="shared" si="238"/>
        <v>4.6</v>
      </c>
      <c r="K3690" s="189">
        <v>13.75</v>
      </c>
      <c r="L3690" s="189">
        <f t="shared" si="240"/>
        <v>63.25</v>
      </c>
      <c r="M3690" s="189"/>
      <c r="N3690" s="189">
        <f t="shared" si="241"/>
        <v>63.25</v>
      </c>
    </row>
    <row r="3691" spans="1:14">
      <c r="A3691" s="229" t="s">
        <v>2075</v>
      </c>
      <c r="B3691" s="229" t="s">
        <v>3212</v>
      </c>
      <c r="C3691" s="191">
        <v>26</v>
      </c>
      <c r="D3691" s="233" t="s">
        <v>3113</v>
      </c>
      <c r="E3691" s="189"/>
      <c r="F3691" s="209"/>
      <c r="G3691" s="216">
        <v>6.6</v>
      </c>
      <c r="H3691" s="209">
        <f t="shared" si="239"/>
        <v>6.6</v>
      </c>
      <c r="I3691" s="189"/>
      <c r="J3691" s="189">
        <f t="shared" si="238"/>
        <v>6.6</v>
      </c>
      <c r="K3691" s="189">
        <v>13.75</v>
      </c>
      <c r="L3691" s="189">
        <f t="shared" si="240"/>
        <v>90.75</v>
      </c>
      <c r="M3691" s="189"/>
      <c r="N3691" s="189">
        <f t="shared" si="241"/>
        <v>90.75</v>
      </c>
    </row>
    <row r="3692" spans="1:14">
      <c r="A3692" s="229" t="s">
        <v>2075</v>
      </c>
      <c r="B3692" s="229" t="s">
        <v>3212</v>
      </c>
      <c r="C3692" s="191">
        <v>26</v>
      </c>
      <c r="D3692" s="233" t="s">
        <v>3539</v>
      </c>
      <c r="E3692" s="189"/>
      <c r="F3692" s="209"/>
      <c r="G3692" s="216">
        <v>1.98</v>
      </c>
      <c r="H3692" s="209">
        <f t="shared" si="239"/>
        <v>1.98</v>
      </c>
      <c r="I3692" s="189"/>
      <c r="J3692" s="189">
        <f t="shared" ref="J3692:J3726" si="242">H3692-I3692</f>
        <v>1.98</v>
      </c>
      <c r="K3692" s="189">
        <v>13.75</v>
      </c>
      <c r="L3692" s="189">
        <f t="shared" si="240"/>
        <v>27.23</v>
      </c>
      <c r="M3692" s="189"/>
      <c r="N3692" s="189">
        <f t="shared" si="241"/>
        <v>27.23</v>
      </c>
    </row>
    <row r="3693" spans="1:14">
      <c r="A3693" s="229" t="s">
        <v>2075</v>
      </c>
      <c r="B3693" s="229" t="s">
        <v>3212</v>
      </c>
      <c r="C3693" s="191">
        <v>26</v>
      </c>
      <c r="D3693" s="229" t="s">
        <v>3540</v>
      </c>
      <c r="E3693" s="189"/>
      <c r="F3693" s="209"/>
      <c r="G3693" s="216">
        <v>4.6</v>
      </c>
      <c r="H3693" s="209">
        <f t="shared" ref="H3693:H3726" si="243">SUBTOTAL(9,E3693:G3693)</f>
        <v>4.6</v>
      </c>
      <c r="I3693" s="189"/>
      <c r="J3693" s="189">
        <f t="shared" si="242"/>
        <v>4.6</v>
      </c>
      <c r="K3693" s="189">
        <v>13.75</v>
      </c>
      <c r="L3693" s="189">
        <f t="shared" ref="L3693:L3726" si="244">ROUND(H3693*K3693,2)</f>
        <v>63.25</v>
      </c>
      <c r="M3693" s="189"/>
      <c r="N3693" s="189">
        <f t="shared" ref="N3693:N3726" si="245">L3693-M3693</f>
        <v>63.25</v>
      </c>
    </row>
    <row r="3694" spans="1:14">
      <c r="A3694" s="229" t="s">
        <v>2075</v>
      </c>
      <c r="B3694" s="229" t="s">
        <v>3212</v>
      </c>
      <c r="C3694" s="191">
        <v>26</v>
      </c>
      <c r="D3694" s="229" t="s">
        <v>3541</v>
      </c>
      <c r="E3694" s="189"/>
      <c r="F3694" s="209"/>
      <c r="G3694" s="216">
        <v>4.6</v>
      </c>
      <c r="H3694" s="209">
        <f t="shared" si="243"/>
        <v>4.6</v>
      </c>
      <c r="I3694" s="189"/>
      <c r="J3694" s="189">
        <f t="shared" si="242"/>
        <v>4.6</v>
      </c>
      <c r="K3694" s="189">
        <v>13.75</v>
      </c>
      <c r="L3694" s="189">
        <f t="shared" si="244"/>
        <v>63.25</v>
      </c>
      <c r="M3694" s="189"/>
      <c r="N3694" s="189">
        <f t="shared" si="245"/>
        <v>63.25</v>
      </c>
    </row>
    <row r="3695" spans="1:14">
      <c r="A3695" s="229" t="s">
        <v>2075</v>
      </c>
      <c r="B3695" s="229" t="s">
        <v>3212</v>
      </c>
      <c r="C3695" s="191">
        <v>26</v>
      </c>
      <c r="D3695" s="229" t="s">
        <v>3542</v>
      </c>
      <c r="E3695" s="189"/>
      <c r="F3695" s="209"/>
      <c r="G3695" s="216">
        <v>3.96</v>
      </c>
      <c r="H3695" s="209">
        <f t="shared" si="243"/>
        <v>3.96</v>
      </c>
      <c r="I3695" s="189"/>
      <c r="J3695" s="189">
        <f t="shared" si="242"/>
        <v>3.96</v>
      </c>
      <c r="K3695" s="189">
        <v>13.75</v>
      </c>
      <c r="L3695" s="189">
        <f t="shared" si="244"/>
        <v>54.45</v>
      </c>
      <c r="M3695" s="189"/>
      <c r="N3695" s="189">
        <f t="shared" si="245"/>
        <v>54.45</v>
      </c>
    </row>
    <row r="3696" spans="1:14">
      <c r="A3696" s="229" t="s">
        <v>2075</v>
      </c>
      <c r="B3696" s="229" t="s">
        <v>3212</v>
      </c>
      <c r="C3696" s="191">
        <v>26</v>
      </c>
      <c r="D3696" s="229" t="s">
        <v>3543</v>
      </c>
      <c r="E3696" s="189"/>
      <c r="F3696" s="209"/>
      <c r="G3696" s="216">
        <v>2.64</v>
      </c>
      <c r="H3696" s="209">
        <f t="shared" si="243"/>
        <v>2.64</v>
      </c>
      <c r="I3696" s="189"/>
      <c r="J3696" s="189">
        <f t="shared" si="242"/>
        <v>2.64</v>
      </c>
      <c r="K3696" s="189">
        <v>13.75</v>
      </c>
      <c r="L3696" s="189">
        <f t="shared" si="244"/>
        <v>36.3</v>
      </c>
      <c r="M3696" s="189"/>
      <c r="N3696" s="189">
        <f t="shared" si="245"/>
        <v>36.3</v>
      </c>
    </row>
    <row r="3697" spans="1:14">
      <c r="A3697" s="229" t="s">
        <v>2075</v>
      </c>
      <c r="B3697" s="229" t="s">
        <v>3212</v>
      </c>
      <c r="C3697" s="191">
        <v>26</v>
      </c>
      <c r="D3697" s="229" t="s">
        <v>3544</v>
      </c>
      <c r="E3697" s="189"/>
      <c r="F3697" s="209"/>
      <c r="G3697" s="216">
        <v>3.64</v>
      </c>
      <c r="H3697" s="209">
        <f t="shared" si="243"/>
        <v>3.64</v>
      </c>
      <c r="I3697" s="189"/>
      <c r="J3697" s="189">
        <f t="shared" si="242"/>
        <v>3.64</v>
      </c>
      <c r="K3697" s="189">
        <v>13.75</v>
      </c>
      <c r="L3697" s="189">
        <f t="shared" si="244"/>
        <v>50.05</v>
      </c>
      <c r="M3697" s="189"/>
      <c r="N3697" s="189">
        <f t="shared" si="245"/>
        <v>50.05</v>
      </c>
    </row>
    <row r="3698" spans="1:14">
      <c r="A3698" s="229" t="s">
        <v>2075</v>
      </c>
      <c r="B3698" s="229" t="s">
        <v>3212</v>
      </c>
      <c r="C3698" s="191">
        <v>26</v>
      </c>
      <c r="D3698" s="229" t="s">
        <v>3545</v>
      </c>
      <c r="E3698" s="189"/>
      <c r="F3698" s="209"/>
      <c r="G3698" s="216">
        <v>5.28</v>
      </c>
      <c r="H3698" s="209">
        <f t="shared" si="243"/>
        <v>5.28</v>
      </c>
      <c r="I3698" s="189"/>
      <c r="J3698" s="189">
        <f t="shared" si="242"/>
        <v>5.28</v>
      </c>
      <c r="K3698" s="189">
        <v>13.75</v>
      </c>
      <c r="L3698" s="189">
        <f t="shared" si="244"/>
        <v>72.6</v>
      </c>
      <c r="M3698" s="189"/>
      <c r="N3698" s="189">
        <f t="shared" si="245"/>
        <v>72.6</v>
      </c>
    </row>
    <row r="3699" spans="1:14">
      <c r="A3699" s="229" t="s">
        <v>2075</v>
      </c>
      <c r="B3699" s="229" t="s">
        <v>3212</v>
      </c>
      <c r="C3699" s="191">
        <v>26</v>
      </c>
      <c r="D3699" s="229" t="s">
        <v>3546</v>
      </c>
      <c r="E3699" s="189"/>
      <c r="F3699" s="209"/>
      <c r="G3699" s="216">
        <v>2.64</v>
      </c>
      <c r="H3699" s="209">
        <f t="shared" si="243"/>
        <v>2.64</v>
      </c>
      <c r="I3699" s="189"/>
      <c r="J3699" s="189">
        <f t="shared" si="242"/>
        <v>2.64</v>
      </c>
      <c r="K3699" s="189">
        <v>13.75</v>
      </c>
      <c r="L3699" s="189">
        <f t="shared" si="244"/>
        <v>36.3</v>
      </c>
      <c r="M3699" s="189"/>
      <c r="N3699" s="189">
        <f t="shared" si="245"/>
        <v>36.3</v>
      </c>
    </row>
    <row r="3700" spans="1:14">
      <c r="A3700" s="229" t="s">
        <v>2075</v>
      </c>
      <c r="B3700" s="229" t="s">
        <v>3212</v>
      </c>
      <c r="C3700" s="191">
        <v>26</v>
      </c>
      <c r="D3700" s="229" t="s">
        <v>3547</v>
      </c>
      <c r="E3700" s="189"/>
      <c r="F3700" s="209"/>
      <c r="G3700" s="216">
        <v>5.28</v>
      </c>
      <c r="H3700" s="209">
        <f t="shared" si="243"/>
        <v>5.28</v>
      </c>
      <c r="I3700" s="189"/>
      <c r="J3700" s="189">
        <f t="shared" si="242"/>
        <v>5.28</v>
      </c>
      <c r="K3700" s="189">
        <v>13.75</v>
      </c>
      <c r="L3700" s="189">
        <f t="shared" si="244"/>
        <v>72.6</v>
      </c>
      <c r="M3700" s="189"/>
      <c r="N3700" s="189">
        <f t="shared" si="245"/>
        <v>72.6</v>
      </c>
    </row>
    <row r="3701" spans="1:14">
      <c r="A3701" s="229" t="s">
        <v>2075</v>
      </c>
      <c r="B3701" s="229" t="s">
        <v>3212</v>
      </c>
      <c r="C3701" s="191">
        <v>26</v>
      </c>
      <c r="D3701" s="229" t="s">
        <v>3548</v>
      </c>
      <c r="E3701" s="189"/>
      <c r="F3701" s="209"/>
      <c r="G3701" s="216">
        <v>1.98</v>
      </c>
      <c r="H3701" s="209">
        <f t="shared" si="243"/>
        <v>1.98</v>
      </c>
      <c r="I3701" s="189"/>
      <c r="J3701" s="189">
        <f t="shared" si="242"/>
        <v>1.98</v>
      </c>
      <c r="K3701" s="189">
        <v>13.75</v>
      </c>
      <c r="L3701" s="189">
        <f t="shared" si="244"/>
        <v>27.23</v>
      </c>
      <c r="M3701" s="189"/>
      <c r="N3701" s="189">
        <f t="shared" si="245"/>
        <v>27.23</v>
      </c>
    </row>
    <row r="3702" spans="1:14">
      <c r="A3702" s="229" t="s">
        <v>2075</v>
      </c>
      <c r="B3702" s="229" t="s">
        <v>3212</v>
      </c>
      <c r="C3702" s="191">
        <v>26</v>
      </c>
      <c r="D3702" s="229" t="s">
        <v>3125</v>
      </c>
      <c r="E3702" s="189"/>
      <c r="F3702" s="209"/>
      <c r="G3702" s="216">
        <v>5.28</v>
      </c>
      <c r="H3702" s="209">
        <f t="shared" si="243"/>
        <v>5.28</v>
      </c>
      <c r="I3702" s="189"/>
      <c r="J3702" s="189">
        <f t="shared" si="242"/>
        <v>5.28</v>
      </c>
      <c r="K3702" s="189">
        <v>13.75</v>
      </c>
      <c r="L3702" s="189">
        <f t="shared" si="244"/>
        <v>72.6</v>
      </c>
      <c r="M3702" s="189"/>
      <c r="N3702" s="189">
        <f t="shared" si="245"/>
        <v>72.6</v>
      </c>
    </row>
    <row r="3703" spans="1:14">
      <c r="A3703" s="229" t="s">
        <v>2075</v>
      </c>
      <c r="B3703" s="229" t="s">
        <v>3212</v>
      </c>
      <c r="C3703" s="191">
        <v>26</v>
      </c>
      <c r="D3703" s="229" t="s">
        <v>3549</v>
      </c>
      <c r="E3703" s="189"/>
      <c r="F3703" s="209"/>
      <c r="G3703" s="216">
        <v>4.6</v>
      </c>
      <c r="H3703" s="209">
        <f t="shared" si="243"/>
        <v>4.6</v>
      </c>
      <c r="I3703" s="189"/>
      <c r="J3703" s="189">
        <f t="shared" si="242"/>
        <v>4.6</v>
      </c>
      <c r="K3703" s="189">
        <v>13.75</v>
      </c>
      <c r="L3703" s="189">
        <f t="shared" si="244"/>
        <v>63.25</v>
      </c>
      <c r="M3703" s="189"/>
      <c r="N3703" s="189">
        <f t="shared" si="245"/>
        <v>63.25</v>
      </c>
    </row>
    <row r="3704" spans="1:14">
      <c r="A3704" s="229" t="s">
        <v>2075</v>
      </c>
      <c r="B3704" s="229" t="s">
        <v>3212</v>
      </c>
      <c r="C3704" s="191">
        <v>26</v>
      </c>
      <c r="D3704" s="229" t="s">
        <v>3550</v>
      </c>
      <c r="E3704" s="189"/>
      <c r="F3704" s="209"/>
      <c r="G3704" s="216">
        <v>1.98</v>
      </c>
      <c r="H3704" s="209">
        <f t="shared" si="243"/>
        <v>1.98</v>
      </c>
      <c r="I3704" s="189"/>
      <c r="J3704" s="189">
        <f t="shared" si="242"/>
        <v>1.98</v>
      </c>
      <c r="K3704" s="189">
        <v>13.75</v>
      </c>
      <c r="L3704" s="189">
        <f t="shared" si="244"/>
        <v>27.23</v>
      </c>
      <c r="M3704" s="189"/>
      <c r="N3704" s="189">
        <f t="shared" si="245"/>
        <v>27.23</v>
      </c>
    </row>
    <row r="3705" spans="1:14">
      <c r="A3705" s="229" t="s">
        <v>2075</v>
      </c>
      <c r="B3705" s="229" t="s">
        <v>3212</v>
      </c>
      <c r="C3705" s="191">
        <v>26</v>
      </c>
      <c r="D3705" s="229" t="s">
        <v>3551</v>
      </c>
      <c r="E3705" s="189"/>
      <c r="F3705" s="209"/>
      <c r="G3705" s="216">
        <v>3.3</v>
      </c>
      <c r="H3705" s="209">
        <f t="shared" si="243"/>
        <v>3.3</v>
      </c>
      <c r="I3705" s="189"/>
      <c r="J3705" s="189">
        <f t="shared" si="242"/>
        <v>3.3</v>
      </c>
      <c r="K3705" s="189">
        <v>13.75</v>
      </c>
      <c r="L3705" s="189">
        <f t="shared" si="244"/>
        <v>45.38</v>
      </c>
      <c r="M3705" s="189"/>
      <c r="N3705" s="189">
        <f t="shared" si="245"/>
        <v>45.38</v>
      </c>
    </row>
    <row r="3706" spans="1:14">
      <c r="A3706" s="229" t="s">
        <v>2075</v>
      </c>
      <c r="B3706" s="229" t="s">
        <v>3212</v>
      </c>
      <c r="C3706" s="191">
        <v>26</v>
      </c>
      <c r="D3706" s="229" t="s">
        <v>3552</v>
      </c>
      <c r="E3706" s="189"/>
      <c r="F3706" s="209"/>
      <c r="G3706" s="216">
        <v>1.98</v>
      </c>
      <c r="H3706" s="209">
        <f t="shared" si="243"/>
        <v>1.98</v>
      </c>
      <c r="I3706" s="189"/>
      <c r="J3706" s="189">
        <f t="shared" si="242"/>
        <v>1.98</v>
      </c>
      <c r="K3706" s="189">
        <v>13.75</v>
      </c>
      <c r="L3706" s="189">
        <f t="shared" si="244"/>
        <v>27.23</v>
      </c>
      <c r="M3706" s="189"/>
      <c r="N3706" s="189">
        <f t="shared" si="245"/>
        <v>27.23</v>
      </c>
    </row>
    <row r="3707" spans="1:14">
      <c r="A3707" s="229" t="s">
        <v>2075</v>
      </c>
      <c r="B3707" s="229" t="s">
        <v>3212</v>
      </c>
      <c r="C3707" s="191">
        <v>26</v>
      </c>
      <c r="D3707" s="229" t="s">
        <v>3553</v>
      </c>
      <c r="E3707" s="189"/>
      <c r="F3707" s="209"/>
      <c r="G3707" s="216">
        <v>1.98</v>
      </c>
      <c r="H3707" s="209">
        <f t="shared" si="243"/>
        <v>1.98</v>
      </c>
      <c r="I3707" s="189"/>
      <c r="J3707" s="189">
        <f t="shared" si="242"/>
        <v>1.98</v>
      </c>
      <c r="K3707" s="189">
        <v>13.75</v>
      </c>
      <c r="L3707" s="189">
        <f t="shared" si="244"/>
        <v>27.23</v>
      </c>
      <c r="M3707" s="189"/>
      <c r="N3707" s="189">
        <f t="shared" si="245"/>
        <v>27.23</v>
      </c>
    </row>
    <row r="3708" spans="1:14">
      <c r="A3708" s="229" t="s">
        <v>2075</v>
      </c>
      <c r="B3708" s="229" t="s">
        <v>3212</v>
      </c>
      <c r="C3708" s="191">
        <v>26</v>
      </c>
      <c r="D3708" s="229" t="s">
        <v>3554</v>
      </c>
      <c r="E3708" s="189"/>
      <c r="F3708" s="209"/>
      <c r="G3708" s="216">
        <v>2</v>
      </c>
      <c r="H3708" s="209">
        <f t="shared" si="243"/>
        <v>2</v>
      </c>
      <c r="I3708" s="189"/>
      <c r="J3708" s="189">
        <f t="shared" si="242"/>
        <v>2</v>
      </c>
      <c r="K3708" s="189">
        <v>13.75</v>
      </c>
      <c r="L3708" s="189">
        <f t="shared" si="244"/>
        <v>27.5</v>
      </c>
      <c r="M3708" s="189"/>
      <c r="N3708" s="189">
        <f t="shared" si="245"/>
        <v>27.5</v>
      </c>
    </row>
    <row r="3709" spans="1:14">
      <c r="A3709" s="229" t="s">
        <v>2075</v>
      </c>
      <c r="B3709" s="229" t="s">
        <v>3212</v>
      </c>
      <c r="C3709" s="191">
        <v>26</v>
      </c>
      <c r="D3709" s="229" t="s">
        <v>3555</v>
      </c>
      <c r="E3709" s="189"/>
      <c r="F3709" s="209"/>
      <c r="G3709" s="216">
        <v>5.28</v>
      </c>
      <c r="H3709" s="209">
        <f t="shared" si="243"/>
        <v>5.28</v>
      </c>
      <c r="I3709" s="189"/>
      <c r="J3709" s="189">
        <f t="shared" si="242"/>
        <v>5.28</v>
      </c>
      <c r="K3709" s="189">
        <v>13.75</v>
      </c>
      <c r="L3709" s="189">
        <f t="shared" si="244"/>
        <v>72.6</v>
      </c>
      <c r="M3709" s="189"/>
      <c r="N3709" s="189">
        <f t="shared" si="245"/>
        <v>72.6</v>
      </c>
    </row>
    <row r="3710" spans="1:14">
      <c r="A3710" s="229" t="s">
        <v>2075</v>
      </c>
      <c r="B3710" s="229" t="s">
        <v>3212</v>
      </c>
      <c r="C3710" s="191">
        <v>26</v>
      </c>
      <c r="D3710" s="229" t="s">
        <v>3556</v>
      </c>
      <c r="E3710" s="189"/>
      <c r="F3710" s="209"/>
      <c r="G3710" s="216">
        <v>5.46</v>
      </c>
      <c r="H3710" s="209">
        <f t="shared" si="243"/>
        <v>5.46</v>
      </c>
      <c r="I3710" s="189"/>
      <c r="J3710" s="189">
        <f t="shared" si="242"/>
        <v>5.46</v>
      </c>
      <c r="K3710" s="189">
        <v>13.75</v>
      </c>
      <c r="L3710" s="189">
        <f t="shared" si="244"/>
        <v>75.08</v>
      </c>
      <c r="M3710" s="189"/>
      <c r="N3710" s="189">
        <f t="shared" si="245"/>
        <v>75.08</v>
      </c>
    </row>
    <row r="3711" spans="1:14">
      <c r="A3711" s="229" t="s">
        <v>2075</v>
      </c>
      <c r="B3711" s="229" t="s">
        <v>3212</v>
      </c>
      <c r="C3711" s="191">
        <v>26</v>
      </c>
      <c r="D3711" s="229" t="s">
        <v>3557</v>
      </c>
      <c r="E3711" s="189"/>
      <c r="F3711" s="209"/>
      <c r="G3711" s="216">
        <v>3.96</v>
      </c>
      <c r="H3711" s="209">
        <f t="shared" si="243"/>
        <v>3.96</v>
      </c>
      <c r="I3711" s="189"/>
      <c r="J3711" s="189">
        <f t="shared" si="242"/>
        <v>3.96</v>
      </c>
      <c r="K3711" s="189">
        <v>13.75</v>
      </c>
      <c r="L3711" s="189">
        <f t="shared" si="244"/>
        <v>54.45</v>
      </c>
      <c r="M3711" s="189"/>
      <c r="N3711" s="189">
        <f t="shared" si="245"/>
        <v>54.45</v>
      </c>
    </row>
    <row r="3712" spans="1:14">
      <c r="A3712" s="229" t="s">
        <v>2075</v>
      </c>
      <c r="B3712" s="229" t="s">
        <v>3212</v>
      </c>
      <c r="C3712" s="191">
        <v>26</v>
      </c>
      <c r="D3712" s="229" t="s">
        <v>3558</v>
      </c>
      <c r="E3712" s="189"/>
      <c r="F3712" s="209"/>
      <c r="G3712" s="216">
        <v>2.64</v>
      </c>
      <c r="H3712" s="209">
        <f t="shared" si="243"/>
        <v>2.64</v>
      </c>
      <c r="I3712" s="189"/>
      <c r="J3712" s="189">
        <f t="shared" si="242"/>
        <v>2.64</v>
      </c>
      <c r="K3712" s="189">
        <v>13.75</v>
      </c>
      <c r="L3712" s="189">
        <f t="shared" si="244"/>
        <v>36.3</v>
      </c>
      <c r="M3712" s="189"/>
      <c r="N3712" s="189">
        <f t="shared" si="245"/>
        <v>36.3</v>
      </c>
    </row>
    <row r="3713" spans="1:14">
      <c r="A3713" s="229" t="s">
        <v>2075</v>
      </c>
      <c r="B3713" s="229" t="s">
        <v>3212</v>
      </c>
      <c r="C3713" s="191">
        <v>26</v>
      </c>
      <c r="D3713" s="229" t="s">
        <v>3559</v>
      </c>
      <c r="E3713" s="189"/>
      <c r="F3713" s="209"/>
      <c r="G3713" s="216">
        <v>2.64</v>
      </c>
      <c r="H3713" s="209">
        <f t="shared" si="243"/>
        <v>2.64</v>
      </c>
      <c r="I3713" s="189"/>
      <c r="J3713" s="189">
        <f t="shared" si="242"/>
        <v>2.64</v>
      </c>
      <c r="K3713" s="189">
        <v>13.75</v>
      </c>
      <c r="L3713" s="189">
        <f t="shared" si="244"/>
        <v>36.3</v>
      </c>
      <c r="M3713" s="189"/>
      <c r="N3713" s="189">
        <f t="shared" si="245"/>
        <v>36.3</v>
      </c>
    </row>
    <row r="3714" spans="1:14">
      <c r="A3714" s="229" t="s">
        <v>2075</v>
      </c>
      <c r="B3714" s="229" t="s">
        <v>3212</v>
      </c>
      <c r="C3714" s="191">
        <v>26</v>
      </c>
      <c r="D3714" s="229" t="s">
        <v>3560</v>
      </c>
      <c r="E3714" s="189"/>
      <c r="F3714" s="209"/>
      <c r="G3714" s="216">
        <v>3.3</v>
      </c>
      <c r="H3714" s="209">
        <f t="shared" si="243"/>
        <v>3.3</v>
      </c>
      <c r="I3714" s="189"/>
      <c r="J3714" s="189">
        <f t="shared" si="242"/>
        <v>3.3</v>
      </c>
      <c r="K3714" s="189">
        <v>13.75</v>
      </c>
      <c r="L3714" s="189">
        <f t="shared" si="244"/>
        <v>45.38</v>
      </c>
      <c r="M3714" s="189"/>
      <c r="N3714" s="189">
        <f t="shared" si="245"/>
        <v>45.38</v>
      </c>
    </row>
    <row r="3715" spans="1:14">
      <c r="A3715" s="229" t="s">
        <v>2075</v>
      </c>
      <c r="B3715" s="229" t="s">
        <v>3212</v>
      </c>
      <c r="C3715" s="191">
        <v>26</v>
      </c>
      <c r="D3715" s="229" t="s">
        <v>3561</v>
      </c>
      <c r="E3715" s="189"/>
      <c r="F3715" s="209"/>
      <c r="G3715" s="216">
        <v>2.64</v>
      </c>
      <c r="H3715" s="209">
        <f t="shared" si="243"/>
        <v>2.64</v>
      </c>
      <c r="I3715" s="189"/>
      <c r="J3715" s="189">
        <f t="shared" si="242"/>
        <v>2.64</v>
      </c>
      <c r="K3715" s="189">
        <v>13.75</v>
      </c>
      <c r="L3715" s="189">
        <f t="shared" si="244"/>
        <v>36.3</v>
      </c>
      <c r="M3715" s="189"/>
      <c r="N3715" s="189">
        <f t="shared" si="245"/>
        <v>36.3</v>
      </c>
    </row>
    <row r="3716" spans="1:14">
      <c r="A3716" s="229" t="s">
        <v>2075</v>
      </c>
      <c r="B3716" s="229" t="s">
        <v>3212</v>
      </c>
      <c r="C3716" s="191">
        <v>26</v>
      </c>
      <c r="D3716" s="229" t="s">
        <v>3562</v>
      </c>
      <c r="E3716" s="189"/>
      <c r="F3716" s="209"/>
      <c r="G3716" s="216">
        <v>5.94</v>
      </c>
      <c r="H3716" s="209">
        <f t="shared" si="243"/>
        <v>5.94</v>
      </c>
      <c r="I3716" s="189"/>
      <c r="J3716" s="189">
        <f t="shared" si="242"/>
        <v>5.94</v>
      </c>
      <c r="K3716" s="189">
        <v>13.75</v>
      </c>
      <c r="L3716" s="189">
        <f t="shared" si="244"/>
        <v>81.68</v>
      </c>
      <c r="M3716" s="189"/>
      <c r="N3716" s="189">
        <f t="shared" si="245"/>
        <v>81.68</v>
      </c>
    </row>
    <row r="3717" spans="1:14">
      <c r="A3717" s="229" t="s">
        <v>2075</v>
      </c>
      <c r="B3717" s="229" t="s">
        <v>3212</v>
      </c>
      <c r="C3717" s="191">
        <v>26</v>
      </c>
      <c r="D3717" s="229" t="s">
        <v>3563</v>
      </c>
      <c r="E3717" s="189"/>
      <c r="F3717" s="209"/>
      <c r="G3717" s="216">
        <v>3.3</v>
      </c>
      <c r="H3717" s="209">
        <f t="shared" si="243"/>
        <v>3.3</v>
      </c>
      <c r="I3717" s="189"/>
      <c r="J3717" s="189">
        <f t="shared" si="242"/>
        <v>3.3</v>
      </c>
      <c r="K3717" s="189">
        <v>13.75</v>
      </c>
      <c r="L3717" s="189">
        <f t="shared" si="244"/>
        <v>45.38</v>
      </c>
      <c r="M3717" s="189"/>
      <c r="N3717" s="189">
        <f t="shared" si="245"/>
        <v>45.38</v>
      </c>
    </row>
    <row r="3718" spans="1:14">
      <c r="A3718" s="229" t="s">
        <v>2075</v>
      </c>
      <c r="B3718" s="229" t="s">
        <v>3212</v>
      </c>
      <c r="C3718" s="191">
        <v>26</v>
      </c>
      <c r="D3718" s="229" t="s">
        <v>3564</v>
      </c>
      <c r="E3718" s="189"/>
      <c r="F3718" s="209"/>
      <c r="G3718" s="216">
        <v>1.98</v>
      </c>
      <c r="H3718" s="209">
        <f t="shared" si="243"/>
        <v>1.98</v>
      </c>
      <c r="I3718" s="189"/>
      <c r="J3718" s="189">
        <f t="shared" si="242"/>
        <v>1.98</v>
      </c>
      <c r="K3718" s="189">
        <v>13.75</v>
      </c>
      <c r="L3718" s="189">
        <f t="shared" si="244"/>
        <v>27.23</v>
      </c>
      <c r="M3718" s="189"/>
      <c r="N3718" s="189">
        <f t="shared" si="245"/>
        <v>27.23</v>
      </c>
    </row>
    <row r="3719" spans="1:14">
      <c r="A3719" s="229" t="s">
        <v>2075</v>
      </c>
      <c r="B3719" s="229" t="s">
        <v>3212</v>
      </c>
      <c r="C3719" s="191">
        <v>26</v>
      </c>
      <c r="D3719" s="229" t="s">
        <v>3565</v>
      </c>
      <c r="E3719" s="189"/>
      <c r="F3719" s="209"/>
      <c r="G3719" s="216">
        <v>1.98</v>
      </c>
      <c r="H3719" s="209">
        <f t="shared" si="243"/>
        <v>1.98</v>
      </c>
      <c r="I3719" s="189"/>
      <c r="J3719" s="189">
        <f t="shared" si="242"/>
        <v>1.98</v>
      </c>
      <c r="K3719" s="189">
        <v>13.75</v>
      </c>
      <c r="L3719" s="189">
        <f t="shared" si="244"/>
        <v>27.23</v>
      </c>
      <c r="M3719" s="189"/>
      <c r="N3719" s="189">
        <f t="shared" si="245"/>
        <v>27.23</v>
      </c>
    </row>
    <row r="3720" spans="1:14">
      <c r="A3720" s="229" t="s">
        <v>2075</v>
      </c>
      <c r="B3720" s="229" t="s">
        <v>3212</v>
      </c>
      <c r="C3720" s="191">
        <v>26</v>
      </c>
      <c r="D3720" s="229" t="s">
        <v>3566</v>
      </c>
      <c r="E3720" s="189"/>
      <c r="F3720" s="209"/>
      <c r="G3720" s="216">
        <v>3.3</v>
      </c>
      <c r="H3720" s="209">
        <f t="shared" si="243"/>
        <v>3.3</v>
      </c>
      <c r="I3720" s="189"/>
      <c r="J3720" s="189">
        <f t="shared" si="242"/>
        <v>3.3</v>
      </c>
      <c r="K3720" s="189">
        <v>13.75</v>
      </c>
      <c r="L3720" s="189">
        <f t="shared" si="244"/>
        <v>45.38</v>
      </c>
      <c r="M3720" s="189"/>
      <c r="N3720" s="189">
        <f t="shared" si="245"/>
        <v>45.38</v>
      </c>
    </row>
    <row r="3721" spans="1:14">
      <c r="A3721" s="229" t="s">
        <v>2075</v>
      </c>
      <c r="B3721" s="229" t="s">
        <v>3212</v>
      </c>
      <c r="C3721" s="191">
        <v>26</v>
      </c>
      <c r="D3721" s="229" t="s">
        <v>3124</v>
      </c>
      <c r="E3721" s="189"/>
      <c r="F3721" s="209"/>
      <c r="G3721" s="216">
        <v>3.96</v>
      </c>
      <c r="H3721" s="209">
        <f t="shared" si="243"/>
        <v>3.96</v>
      </c>
      <c r="I3721" s="189"/>
      <c r="J3721" s="189">
        <f t="shared" si="242"/>
        <v>3.96</v>
      </c>
      <c r="K3721" s="189">
        <v>13.75</v>
      </c>
      <c r="L3721" s="189">
        <f t="shared" si="244"/>
        <v>54.45</v>
      </c>
      <c r="M3721" s="189"/>
      <c r="N3721" s="189">
        <f t="shared" si="245"/>
        <v>54.45</v>
      </c>
    </row>
    <row r="3722" spans="1:14">
      <c r="A3722" s="229" t="s">
        <v>2075</v>
      </c>
      <c r="B3722" s="229" t="s">
        <v>3212</v>
      </c>
      <c r="C3722" s="191">
        <v>26</v>
      </c>
      <c r="D3722" s="229" t="s">
        <v>3567</v>
      </c>
      <c r="E3722" s="189"/>
      <c r="F3722" s="209"/>
      <c r="G3722" s="216">
        <v>3.3</v>
      </c>
      <c r="H3722" s="209">
        <f t="shared" si="243"/>
        <v>3.3</v>
      </c>
      <c r="I3722" s="189"/>
      <c r="J3722" s="189">
        <f t="shared" si="242"/>
        <v>3.3</v>
      </c>
      <c r="K3722" s="189">
        <v>13.75</v>
      </c>
      <c r="L3722" s="189">
        <f t="shared" si="244"/>
        <v>45.38</v>
      </c>
      <c r="M3722" s="189"/>
      <c r="N3722" s="189">
        <f t="shared" si="245"/>
        <v>45.38</v>
      </c>
    </row>
    <row r="3723" spans="1:14">
      <c r="A3723" s="229" t="s">
        <v>2075</v>
      </c>
      <c r="B3723" s="229" t="s">
        <v>3212</v>
      </c>
      <c r="C3723" s="191">
        <v>26</v>
      </c>
      <c r="D3723" s="229" t="s">
        <v>3568</v>
      </c>
      <c r="E3723" s="189"/>
      <c r="F3723" s="209"/>
      <c r="G3723" s="216">
        <v>3.96</v>
      </c>
      <c r="H3723" s="209">
        <f t="shared" si="243"/>
        <v>3.96</v>
      </c>
      <c r="I3723" s="189"/>
      <c r="J3723" s="189">
        <f t="shared" si="242"/>
        <v>3.96</v>
      </c>
      <c r="K3723" s="189">
        <v>13.75</v>
      </c>
      <c r="L3723" s="189">
        <f t="shared" si="244"/>
        <v>54.45</v>
      </c>
      <c r="M3723" s="189"/>
      <c r="N3723" s="189">
        <f t="shared" si="245"/>
        <v>54.45</v>
      </c>
    </row>
    <row r="3724" spans="1:14">
      <c r="A3724" s="229" t="s">
        <v>2075</v>
      </c>
      <c r="B3724" s="229" t="s">
        <v>3212</v>
      </c>
      <c r="C3724" s="191">
        <v>26</v>
      </c>
      <c r="D3724" s="229" t="s">
        <v>3569</v>
      </c>
      <c r="E3724" s="189"/>
      <c r="F3724" s="209"/>
      <c r="G3724" s="216">
        <v>3.3</v>
      </c>
      <c r="H3724" s="209">
        <f t="shared" si="243"/>
        <v>3.3</v>
      </c>
      <c r="I3724" s="189"/>
      <c r="J3724" s="189">
        <f t="shared" si="242"/>
        <v>3.3</v>
      </c>
      <c r="K3724" s="189">
        <v>13.75</v>
      </c>
      <c r="L3724" s="189">
        <f t="shared" si="244"/>
        <v>45.38</v>
      </c>
      <c r="M3724" s="189"/>
      <c r="N3724" s="189">
        <f t="shared" si="245"/>
        <v>45.38</v>
      </c>
    </row>
    <row r="3725" spans="1:14">
      <c r="A3725" s="229" t="s">
        <v>2075</v>
      </c>
      <c r="B3725" s="229" t="s">
        <v>3212</v>
      </c>
      <c r="C3725" s="191">
        <v>26</v>
      </c>
      <c r="D3725" s="229" t="s">
        <v>3570</v>
      </c>
      <c r="E3725" s="189"/>
      <c r="F3725" s="209"/>
      <c r="G3725" s="216">
        <v>3.96</v>
      </c>
      <c r="H3725" s="209">
        <f t="shared" si="243"/>
        <v>3.96</v>
      </c>
      <c r="I3725" s="189"/>
      <c r="J3725" s="189">
        <f t="shared" si="242"/>
        <v>3.96</v>
      </c>
      <c r="K3725" s="189">
        <v>13.75</v>
      </c>
      <c r="L3725" s="189">
        <f t="shared" si="244"/>
        <v>54.45</v>
      </c>
      <c r="M3725" s="189"/>
      <c r="N3725" s="189">
        <f t="shared" si="245"/>
        <v>54.45</v>
      </c>
    </row>
    <row r="3726" spans="1:14">
      <c r="A3726" s="229" t="s">
        <v>2075</v>
      </c>
      <c r="B3726" s="229" t="s">
        <v>3212</v>
      </c>
      <c r="C3726" s="191">
        <v>26</v>
      </c>
      <c r="D3726" s="229" t="s">
        <v>3571</v>
      </c>
      <c r="E3726" s="189"/>
      <c r="F3726" s="209"/>
      <c r="G3726" s="216">
        <v>1.98</v>
      </c>
      <c r="H3726" s="209">
        <f t="shared" si="243"/>
        <v>1.98</v>
      </c>
      <c r="I3726" s="189"/>
      <c r="J3726" s="189">
        <f t="shared" si="242"/>
        <v>1.98</v>
      </c>
      <c r="K3726" s="189">
        <v>13.75</v>
      </c>
      <c r="L3726" s="189">
        <f t="shared" si="244"/>
        <v>27.23</v>
      </c>
      <c r="M3726" s="189"/>
      <c r="N3726" s="189">
        <f t="shared" si="245"/>
        <v>27.23</v>
      </c>
    </row>
    <row r="3727" spans="1:14">
      <c r="A3727" s="234" t="s">
        <v>3572</v>
      </c>
      <c r="B3727" s="109" t="s">
        <v>18</v>
      </c>
      <c r="C3727" s="109"/>
      <c r="D3727" s="109"/>
      <c r="E3727" s="24">
        <f>SUM(E3728:E3948)</f>
        <v>492.45</v>
      </c>
      <c r="F3727" s="24">
        <f>SUM(F3728:F3948)</f>
        <v>541.08</v>
      </c>
      <c r="G3727" s="24">
        <f>SUM(G3728:G3948)</f>
        <v>5391.2</v>
      </c>
      <c r="H3727" s="24">
        <f>SUM(H3728:H3948)</f>
        <v>6424.73</v>
      </c>
      <c r="I3727" s="24">
        <f>SUM(I3728:I3948)</f>
        <v>0</v>
      </c>
      <c r="J3727" s="24">
        <f t="shared" ref="J3727:N3727" si="246">SUM(J3728:J3948)</f>
        <v>6424.73</v>
      </c>
      <c r="K3727" s="250"/>
      <c r="L3727" s="250">
        <f t="shared" si="246"/>
        <v>87847.91</v>
      </c>
      <c r="M3727" s="250">
        <f t="shared" si="246"/>
        <v>0</v>
      </c>
      <c r="N3727" s="250">
        <f t="shared" si="246"/>
        <v>87847.91</v>
      </c>
    </row>
    <row r="3728" spans="1:14">
      <c r="A3728" s="39" t="s">
        <v>3572</v>
      </c>
      <c r="B3728" s="39" t="s">
        <v>3573</v>
      </c>
      <c r="C3728" s="27">
        <v>11</v>
      </c>
      <c r="D3728" s="41" t="s">
        <v>3574</v>
      </c>
      <c r="E3728" s="29"/>
      <c r="F3728" s="29"/>
      <c r="G3728" s="235">
        <v>27.87</v>
      </c>
      <c r="H3728" s="29">
        <f t="shared" ref="H3728:H3764" si="247">E3728+F3728+G3728</f>
        <v>27.87</v>
      </c>
      <c r="I3728" s="29"/>
      <c r="J3728" s="29">
        <f>H3728-I3728</f>
        <v>27.87</v>
      </c>
      <c r="K3728" s="29">
        <v>13.75</v>
      </c>
      <c r="L3728" s="29">
        <f>ROUND(H3728*K3728,2)</f>
        <v>383.21</v>
      </c>
      <c r="M3728" s="29"/>
      <c r="N3728" s="29">
        <f>L3728-M3728</f>
        <v>383.21</v>
      </c>
    </row>
    <row r="3729" spans="1:14">
      <c r="A3729" s="39" t="s">
        <v>3572</v>
      </c>
      <c r="B3729" s="39" t="s">
        <v>3573</v>
      </c>
      <c r="C3729" s="27">
        <v>11</v>
      </c>
      <c r="D3729" s="236" t="s">
        <v>3575</v>
      </c>
      <c r="E3729" s="29"/>
      <c r="F3729" s="29"/>
      <c r="G3729" s="237">
        <v>30.41</v>
      </c>
      <c r="H3729" s="29">
        <f t="shared" si="247"/>
        <v>30.41</v>
      </c>
      <c r="I3729" s="29"/>
      <c r="J3729" s="29">
        <f t="shared" ref="J3729:J3792" si="248">H3729-I3729</f>
        <v>30.41</v>
      </c>
      <c r="K3729" s="29">
        <v>13.75</v>
      </c>
      <c r="L3729" s="29">
        <f t="shared" ref="L3729:L3792" si="249">ROUND(H3729*K3729,2)</f>
        <v>418.14</v>
      </c>
      <c r="M3729" s="29"/>
      <c r="N3729" s="29">
        <f t="shared" ref="N3729:N3792" si="250">L3729-M3729</f>
        <v>418.14</v>
      </c>
    </row>
    <row r="3730" spans="1:14">
      <c r="A3730" s="39" t="s">
        <v>3572</v>
      </c>
      <c r="B3730" s="39" t="s">
        <v>3573</v>
      </c>
      <c r="C3730" s="27">
        <v>11</v>
      </c>
      <c r="D3730" s="236" t="s">
        <v>3576</v>
      </c>
      <c r="E3730" s="29"/>
      <c r="F3730" s="29"/>
      <c r="G3730" s="237">
        <v>31.4</v>
      </c>
      <c r="H3730" s="29">
        <f t="shared" si="247"/>
        <v>31.4</v>
      </c>
      <c r="I3730" s="29"/>
      <c r="J3730" s="29">
        <f t="shared" si="248"/>
        <v>31.4</v>
      </c>
      <c r="K3730" s="29">
        <v>13.75</v>
      </c>
      <c r="L3730" s="29">
        <f t="shared" si="249"/>
        <v>431.75</v>
      </c>
      <c r="M3730" s="29"/>
      <c r="N3730" s="29">
        <f t="shared" si="250"/>
        <v>431.75</v>
      </c>
    </row>
    <row r="3731" spans="1:14">
      <c r="A3731" s="39" t="s">
        <v>3572</v>
      </c>
      <c r="B3731" s="39" t="s">
        <v>3573</v>
      </c>
      <c r="C3731" s="27">
        <v>12</v>
      </c>
      <c r="D3731" s="236" t="s">
        <v>3577</v>
      </c>
      <c r="E3731" s="29"/>
      <c r="F3731" s="29"/>
      <c r="G3731" s="237">
        <v>39.22</v>
      </c>
      <c r="H3731" s="29">
        <f t="shared" si="247"/>
        <v>39.22</v>
      </c>
      <c r="I3731" s="29"/>
      <c r="J3731" s="29">
        <f t="shared" si="248"/>
        <v>39.22</v>
      </c>
      <c r="K3731" s="29">
        <v>13.75</v>
      </c>
      <c r="L3731" s="29">
        <f t="shared" si="249"/>
        <v>539.28</v>
      </c>
      <c r="M3731" s="29"/>
      <c r="N3731" s="29">
        <f t="shared" si="250"/>
        <v>539.28</v>
      </c>
    </row>
    <row r="3732" spans="1:14">
      <c r="A3732" s="39" t="s">
        <v>3572</v>
      </c>
      <c r="B3732" s="39" t="s">
        <v>3573</v>
      </c>
      <c r="C3732" s="27">
        <v>12</v>
      </c>
      <c r="D3732" s="236" t="s">
        <v>3578</v>
      </c>
      <c r="E3732" s="29"/>
      <c r="F3732" s="29"/>
      <c r="G3732" s="237">
        <v>45.1</v>
      </c>
      <c r="H3732" s="29">
        <f t="shared" si="247"/>
        <v>45.1</v>
      </c>
      <c r="I3732" s="29"/>
      <c r="J3732" s="29">
        <f t="shared" si="248"/>
        <v>45.1</v>
      </c>
      <c r="K3732" s="29">
        <v>13.75</v>
      </c>
      <c r="L3732" s="29">
        <f t="shared" si="249"/>
        <v>620.13</v>
      </c>
      <c r="M3732" s="29"/>
      <c r="N3732" s="29">
        <f t="shared" si="250"/>
        <v>620.13</v>
      </c>
    </row>
    <row r="3733" spans="1:14">
      <c r="A3733" s="39" t="s">
        <v>3572</v>
      </c>
      <c r="B3733" s="238" t="s">
        <v>3579</v>
      </c>
      <c r="C3733" s="238" t="s">
        <v>3580</v>
      </c>
      <c r="D3733" s="238" t="s">
        <v>3572</v>
      </c>
      <c r="E3733" s="29"/>
      <c r="F3733" s="29">
        <v>230.78</v>
      </c>
      <c r="G3733" s="237"/>
      <c r="H3733" s="29">
        <f t="shared" si="247"/>
        <v>230.78</v>
      </c>
      <c r="I3733" s="29"/>
      <c r="J3733" s="29">
        <f t="shared" si="248"/>
        <v>230.78</v>
      </c>
      <c r="K3733" s="29">
        <v>13.75</v>
      </c>
      <c r="L3733" s="29">
        <f t="shared" si="249"/>
        <v>3173.23</v>
      </c>
      <c r="M3733" s="29"/>
      <c r="N3733" s="29">
        <f t="shared" si="250"/>
        <v>3173.23</v>
      </c>
    </row>
    <row r="3734" spans="1:14">
      <c r="A3734" s="39" t="s">
        <v>3572</v>
      </c>
      <c r="B3734" s="179" t="s">
        <v>3581</v>
      </c>
      <c r="C3734" s="239">
        <v>6</v>
      </c>
      <c r="D3734" s="239" t="s">
        <v>3582</v>
      </c>
      <c r="E3734" s="240">
        <v>29.9</v>
      </c>
      <c r="F3734" s="29"/>
      <c r="G3734" s="29"/>
      <c r="H3734" s="29">
        <f t="shared" si="247"/>
        <v>29.9</v>
      </c>
      <c r="I3734" s="29"/>
      <c r="J3734" s="29">
        <f t="shared" si="248"/>
        <v>29.9</v>
      </c>
      <c r="K3734" s="251">
        <v>12.75</v>
      </c>
      <c r="L3734" s="29">
        <f t="shared" si="249"/>
        <v>381.23</v>
      </c>
      <c r="M3734" s="29"/>
      <c r="N3734" s="29">
        <f t="shared" si="250"/>
        <v>381.23</v>
      </c>
    </row>
    <row r="3735" spans="1:14">
      <c r="A3735" s="39" t="s">
        <v>3572</v>
      </c>
      <c r="B3735" s="179" t="s">
        <v>3581</v>
      </c>
      <c r="C3735" s="239">
        <v>6</v>
      </c>
      <c r="D3735" s="239" t="s">
        <v>3583</v>
      </c>
      <c r="E3735" s="240">
        <v>19.95</v>
      </c>
      <c r="F3735" s="29"/>
      <c r="G3735" s="29"/>
      <c r="H3735" s="29">
        <f t="shared" si="247"/>
        <v>19.95</v>
      </c>
      <c r="I3735" s="29"/>
      <c r="J3735" s="29">
        <f t="shared" si="248"/>
        <v>19.95</v>
      </c>
      <c r="K3735" s="251">
        <v>12.75</v>
      </c>
      <c r="L3735" s="29">
        <f t="shared" si="249"/>
        <v>254.36</v>
      </c>
      <c r="M3735" s="29"/>
      <c r="N3735" s="29">
        <f t="shared" si="250"/>
        <v>254.36</v>
      </c>
    </row>
    <row r="3736" spans="1:14">
      <c r="A3736" s="39" t="s">
        <v>3572</v>
      </c>
      <c r="B3736" s="179" t="s">
        <v>3581</v>
      </c>
      <c r="C3736" s="239">
        <v>6</v>
      </c>
      <c r="D3736" s="239" t="s">
        <v>3584</v>
      </c>
      <c r="E3736" s="240">
        <v>39.9</v>
      </c>
      <c r="F3736" s="29"/>
      <c r="G3736" s="29"/>
      <c r="H3736" s="29">
        <f t="shared" si="247"/>
        <v>39.9</v>
      </c>
      <c r="I3736" s="29"/>
      <c r="J3736" s="29">
        <f t="shared" si="248"/>
        <v>39.9</v>
      </c>
      <c r="K3736" s="251">
        <v>12.75</v>
      </c>
      <c r="L3736" s="29">
        <f t="shared" si="249"/>
        <v>508.73</v>
      </c>
      <c r="M3736" s="29"/>
      <c r="N3736" s="29">
        <f t="shared" si="250"/>
        <v>508.73</v>
      </c>
    </row>
    <row r="3737" spans="1:14">
      <c r="A3737" s="39" t="s">
        <v>3572</v>
      </c>
      <c r="B3737" s="179" t="s">
        <v>3581</v>
      </c>
      <c r="C3737" s="239">
        <v>6</v>
      </c>
      <c r="D3737" s="239" t="s">
        <v>1963</v>
      </c>
      <c r="E3737" s="240">
        <v>19.95</v>
      </c>
      <c r="F3737" s="29"/>
      <c r="G3737" s="29"/>
      <c r="H3737" s="29">
        <f t="shared" si="247"/>
        <v>19.95</v>
      </c>
      <c r="I3737" s="29"/>
      <c r="J3737" s="29">
        <f t="shared" si="248"/>
        <v>19.95</v>
      </c>
      <c r="K3737" s="251">
        <v>12.75</v>
      </c>
      <c r="L3737" s="29">
        <f t="shared" si="249"/>
        <v>254.36</v>
      </c>
      <c r="M3737" s="29"/>
      <c r="N3737" s="29">
        <f t="shared" si="250"/>
        <v>254.36</v>
      </c>
    </row>
    <row r="3738" spans="1:14">
      <c r="A3738" s="39" t="s">
        <v>3572</v>
      </c>
      <c r="B3738" s="179" t="s">
        <v>3581</v>
      </c>
      <c r="C3738" s="239">
        <v>6</v>
      </c>
      <c r="D3738" s="239" t="s">
        <v>3585</v>
      </c>
      <c r="E3738" s="240">
        <v>30.05</v>
      </c>
      <c r="F3738" s="29"/>
      <c r="G3738" s="29"/>
      <c r="H3738" s="29">
        <f t="shared" si="247"/>
        <v>30.05</v>
      </c>
      <c r="I3738" s="29"/>
      <c r="J3738" s="29">
        <f t="shared" si="248"/>
        <v>30.05</v>
      </c>
      <c r="K3738" s="251">
        <v>12.75</v>
      </c>
      <c r="L3738" s="29">
        <f t="shared" si="249"/>
        <v>383.14</v>
      </c>
      <c r="M3738" s="29"/>
      <c r="N3738" s="29">
        <f t="shared" si="250"/>
        <v>383.14</v>
      </c>
    </row>
    <row r="3739" spans="1:14">
      <c r="A3739" s="39" t="s">
        <v>3572</v>
      </c>
      <c r="B3739" s="179" t="s">
        <v>3581</v>
      </c>
      <c r="C3739" s="239">
        <v>6</v>
      </c>
      <c r="D3739" s="239" t="s">
        <v>3586</v>
      </c>
      <c r="E3739" s="240">
        <v>14.95</v>
      </c>
      <c r="F3739" s="29"/>
      <c r="G3739" s="29"/>
      <c r="H3739" s="29">
        <f t="shared" si="247"/>
        <v>14.95</v>
      </c>
      <c r="I3739" s="29"/>
      <c r="J3739" s="29">
        <f t="shared" si="248"/>
        <v>14.95</v>
      </c>
      <c r="K3739" s="251">
        <v>12.75</v>
      </c>
      <c r="L3739" s="29">
        <f t="shared" si="249"/>
        <v>190.61</v>
      </c>
      <c r="M3739" s="29"/>
      <c r="N3739" s="29">
        <f t="shared" si="250"/>
        <v>190.61</v>
      </c>
    </row>
    <row r="3740" spans="1:14">
      <c r="A3740" s="39" t="s">
        <v>3572</v>
      </c>
      <c r="B3740" s="179" t="s">
        <v>3581</v>
      </c>
      <c r="C3740" s="239">
        <v>6</v>
      </c>
      <c r="D3740" s="239" t="s">
        <v>3587</v>
      </c>
      <c r="E3740" s="240">
        <v>19.95</v>
      </c>
      <c r="F3740" s="29"/>
      <c r="G3740" s="29"/>
      <c r="H3740" s="29">
        <f t="shared" si="247"/>
        <v>19.95</v>
      </c>
      <c r="I3740" s="29"/>
      <c r="J3740" s="29">
        <f t="shared" si="248"/>
        <v>19.95</v>
      </c>
      <c r="K3740" s="251">
        <v>12.75</v>
      </c>
      <c r="L3740" s="29">
        <f t="shared" si="249"/>
        <v>254.36</v>
      </c>
      <c r="M3740" s="29"/>
      <c r="N3740" s="29">
        <f t="shared" si="250"/>
        <v>254.36</v>
      </c>
    </row>
    <row r="3741" spans="1:14">
      <c r="A3741" s="39" t="s">
        <v>3572</v>
      </c>
      <c r="B3741" s="179" t="s">
        <v>3581</v>
      </c>
      <c r="C3741" s="239">
        <v>6</v>
      </c>
      <c r="D3741" s="239" t="s">
        <v>3588</v>
      </c>
      <c r="E3741" s="240">
        <v>24.48</v>
      </c>
      <c r="F3741" s="29"/>
      <c r="G3741" s="29"/>
      <c r="H3741" s="29">
        <f t="shared" si="247"/>
        <v>24.48</v>
      </c>
      <c r="I3741" s="29"/>
      <c r="J3741" s="29">
        <f t="shared" si="248"/>
        <v>24.48</v>
      </c>
      <c r="K3741" s="251">
        <v>12.75</v>
      </c>
      <c r="L3741" s="29">
        <f t="shared" si="249"/>
        <v>312.12</v>
      </c>
      <c r="M3741" s="29"/>
      <c r="N3741" s="29">
        <f t="shared" si="250"/>
        <v>312.12</v>
      </c>
    </row>
    <row r="3742" spans="1:14">
      <c r="A3742" s="39" t="s">
        <v>3572</v>
      </c>
      <c r="B3742" s="179" t="s">
        <v>3581</v>
      </c>
      <c r="C3742" s="239">
        <v>6</v>
      </c>
      <c r="D3742" s="239" t="s">
        <v>3589</v>
      </c>
      <c r="E3742" s="240">
        <v>29.9</v>
      </c>
      <c r="F3742" s="29"/>
      <c r="G3742" s="29"/>
      <c r="H3742" s="29">
        <f t="shared" si="247"/>
        <v>29.9</v>
      </c>
      <c r="I3742" s="29"/>
      <c r="J3742" s="29">
        <f t="shared" si="248"/>
        <v>29.9</v>
      </c>
      <c r="K3742" s="251">
        <v>12.75</v>
      </c>
      <c r="L3742" s="29">
        <f t="shared" si="249"/>
        <v>381.23</v>
      </c>
      <c r="M3742" s="29"/>
      <c r="N3742" s="29">
        <f t="shared" si="250"/>
        <v>381.23</v>
      </c>
    </row>
    <row r="3743" spans="1:14">
      <c r="A3743" s="39" t="s">
        <v>3572</v>
      </c>
      <c r="B3743" s="179" t="s">
        <v>3581</v>
      </c>
      <c r="C3743" s="239">
        <v>6</v>
      </c>
      <c r="D3743" s="239" t="s">
        <v>3590</v>
      </c>
      <c r="E3743" s="240">
        <v>24.95</v>
      </c>
      <c r="F3743" s="29"/>
      <c r="G3743" s="29"/>
      <c r="H3743" s="29">
        <f t="shared" si="247"/>
        <v>24.95</v>
      </c>
      <c r="I3743" s="29"/>
      <c r="J3743" s="29">
        <f t="shared" si="248"/>
        <v>24.95</v>
      </c>
      <c r="K3743" s="251">
        <v>12.75</v>
      </c>
      <c r="L3743" s="29">
        <f t="shared" si="249"/>
        <v>318.11</v>
      </c>
      <c r="M3743" s="29"/>
      <c r="N3743" s="29">
        <f t="shared" si="250"/>
        <v>318.11</v>
      </c>
    </row>
    <row r="3744" spans="1:14">
      <c r="A3744" s="39" t="s">
        <v>3572</v>
      </c>
      <c r="B3744" s="179" t="s">
        <v>3581</v>
      </c>
      <c r="C3744" s="239">
        <v>6</v>
      </c>
      <c r="D3744" s="239" t="s">
        <v>2364</v>
      </c>
      <c r="E3744" s="240">
        <v>29.9</v>
      </c>
      <c r="F3744" s="29"/>
      <c r="G3744" s="29"/>
      <c r="H3744" s="29">
        <f t="shared" si="247"/>
        <v>29.9</v>
      </c>
      <c r="I3744" s="29"/>
      <c r="J3744" s="29">
        <f t="shared" si="248"/>
        <v>29.9</v>
      </c>
      <c r="K3744" s="251">
        <v>12.75</v>
      </c>
      <c r="L3744" s="29">
        <f t="shared" si="249"/>
        <v>381.23</v>
      </c>
      <c r="M3744" s="29"/>
      <c r="N3744" s="29">
        <f t="shared" si="250"/>
        <v>381.23</v>
      </c>
    </row>
    <row r="3745" spans="1:14">
      <c r="A3745" s="39" t="s">
        <v>3572</v>
      </c>
      <c r="B3745" s="179" t="s">
        <v>3581</v>
      </c>
      <c r="C3745" s="239">
        <v>6</v>
      </c>
      <c r="D3745" s="239" t="s">
        <v>3591</v>
      </c>
      <c r="E3745" s="240">
        <v>24.95</v>
      </c>
      <c r="F3745" s="29"/>
      <c r="G3745" s="29"/>
      <c r="H3745" s="29">
        <f t="shared" si="247"/>
        <v>24.95</v>
      </c>
      <c r="I3745" s="29"/>
      <c r="J3745" s="29">
        <f t="shared" si="248"/>
        <v>24.95</v>
      </c>
      <c r="K3745" s="251">
        <v>12.75</v>
      </c>
      <c r="L3745" s="29">
        <f t="shared" si="249"/>
        <v>318.11</v>
      </c>
      <c r="M3745" s="29"/>
      <c r="N3745" s="29">
        <f t="shared" si="250"/>
        <v>318.11</v>
      </c>
    </row>
    <row r="3746" spans="1:14">
      <c r="A3746" s="39" t="s">
        <v>3572</v>
      </c>
      <c r="B3746" s="179" t="s">
        <v>3581</v>
      </c>
      <c r="C3746" s="239">
        <v>6</v>
      </c>
      <c r="D3746" s="239" t="s">
        <v>3592</v>
      </c>
      <c r="E3746" s="240">
        <v>15</v>
      </c>
      <c r="F3746" s="29"/>
      <c r="G3746" s="29"/>
      <c r="H3746" s="29">
        <f t="shared" si="247"/>
        <v>15</v>
      </c>
      <c r="I3746" s="29"/>
      <c r="J3746" s="29">
        <f t="shared" si="248"/>
        <v>15</v>
      </c>
      <c r="K3746" s="251">
        <v>12.75</v>
      </c>
      <c r="L3746" s="29">
        <f t="shared" si="249"/>
        <v>191.25</v>
      </c>
      <c r="M3746" s="29"/>
      <c r="N3746" s="29">
        <f t="shared" si="250"/>
        <v>191.25</v>
      </c>
    </row>
    <row r="3747" spans="1:14">
      <c r="A3747" s="39" t="s">
        <v>3572</v>
      </c>
      <c r="B3747" s="179" t="s">
        <v>3581</v>
      </c>
      <c r="C3747" s="239">
        <v>6</v>
      </c>
      <c r="D3747" s="239" t="s">
        <v>3593</v>
      </c>
      <c r="E3747" s="240">
        <v>10</v>
      </c>
      <c r="F3747" s="29"/>
      <c r="G3747" s="29"/>
      <c r="H3747" s="29">
        <f t="shared" si="247"/>
        <v>10</v>
      </c>
      <c r="I3747" s="29"/>
      <c r="J3747" s="29">
        <f t="shared" si="248"/>
        <v>10</v>
      </c>
      <c r="K3747" s="251">
        <v>12.75</v>
      </c>
      <c r="L3747" s="29">
        <f t="shared" si="249"/>
        <v>127.5</v>
      </c>
      <c r="M3747" s="29"/>
      <c r="N3747" s="29">
        <f t="shared" si="250"/>
        <v>127.5</v>
      </c>
    </row>
    <row r="3748" spans="1:14">
      <c r="A3748" s="39" t="s">
        <v>3572</v>
      </c>
      <c r="B3748" s="179" t="s">
        <v>3581</v>
      </c>
      <c r="C3748" s="241">
        <v>3</v>
      </c>
      <c r="D3748" s="239" t="s">
        <v>3594</v>
      </c>
      <c r="E3748" s="196">
        <v>158.62</v>
      </c>
      <c r="F3748" s="242"/>
      <c r="G3748" s="242"/>
      <c r="H3748" s="29">
        <f t="shared" si="247"/>
        <v>158.62</v>
      </c>
      <c r="I3748" s="54"/>
      <c r="J3748" s="29">
        <f t="shared" si="248"/>
        <v>158.62</v>
      </c>
      <c r="K3748" s="251">
        <v>12.75</v>
      </c>
      <c r="L3748" s="29">
        <f t="shared" si="249"/>
        <v>2022.41</v>
      </c>
      <c r="M3748" s="54"/>
      <c r="N3748" s="29">
        <f t="shared" si="250"/>
        <v>2022.41</v>
      </c>
    </row>
    <row r="3749" spans="1:14">
      <c r="A3749" s="39" t="s">
        <v>3572</v>
      </c>
      <c r="B3749" s="53" t="s">
        <v>3581</v>
      </c>
      <c r="C3749" s="243">
        <v>6</v>
      </c>
      <c r="D3749" s="241" t="s">
        <v>3582</v>
      </c>
      <c r="E3749" s="242"/>
      <c r="F3749" s="242"/>
      <c r="G3749" s="244">
        <v>29.9</v>
      </c>
      <c r="H3749" s="29">
        <f t="shared" si="247"/>
        <v>29.9</v>
      </c>
      <c r="I3749" s="54"/>
      <c r="J3749" s="29">
        <f t="shared" si="248"/>
        <v>29.9</v>
      </c>
      <c r="K3749" s="54">
        <v>13.75</v>
      </c>
      <c r="L3749" s="29">
        <f t="shared" si="249"/>
        <v>411.13</v>
      </c>
      <c r="M3749" s="54"/>
      <c r="N3749" s="29">
        <f t="shared" si="250"/>
        <v>411.13</v>
      </c>
    </row>
    <row r="3750" spans="1:14">
      <c r="A3750" s="39" t="s">
        <v>3572</v>
      </c>
      <c r="B3750" s="53" t="s">
        <v>3581</v>
      </c>
      <c r="C3750" s="243">
        <v>6</v>
      </c>
      <c r="D3750" s="241" t="s">
        <v>3583</v>
      </c>
      <c r="E3750" s="242"/>
      <c r="F3750" s="242"/>
      <c r="G3750" s="244">
        <v>19.95</v>
      </c>
      <c r="H3750" s="29">
        <f t="shared" si="247"/>
        <v>19.95</v>
      </c>
      <c r="I3750" s="54"/>
      <c r="J3750" s="29">
        <f t="shared" si="248"/>
        <v>19.95</v>
      </c>
      <c r="K3750" s="54">
        <v>13.75</v>
      </c>
      <c r="L3750" s="29">
        <f t="shared" si="249"/>
        <v>274.31</v>
      </c>
      <c r="M3750" s="54"/>
      <c r="N3750" s="29">
        <f t="shared" si="250"/>
        <v>274.31</v>
      </c>
    </row>
    <row r="3751" spans="1:14">
      <c r="A3751" s="39" t="s">
        <v>3572</v>
      </c>
      <c r="B3751" s="53" t="s">
        <v>3581</v>
      </c>
      <c r="C3751" s="243">
        <v>6</v>
      </c>
      <c r="D3751" s="241" t="s">
        <v>3584</v>
      </c>
      <c r="E3751" s="242"/>
      <c r="F3751" s="242"/>
      <c r="G3751" s="244">
        <v>39.9</v>
      </c>
      <c r="H3751" s="29">
        <f t="shared" si="247"/>
        <v>39.9</v>
      </c>
      <c r="I3751" s="54"/>
      <c r="J3751" s="29">
        <f t="shared" si="248"/>
        <v>39.9</v>
      </c>
      <c r="K3751" s="54">
        <v>13.75</v>
      </c>
      <c r="L3751" s="29">
        <f t="shared" si="249"/>
        <v>548.63</v>
      </c>
      <c r="M3751" s="54"/>
      <c r="N3751" s="29">
        <f t="shared" si="250"/>
        <v>548.63</v>
      </c>
    </row>
    <row r="3752" spans="1:14">
      <c r="A3752" s="39" t="s">
        <v>3572</v>
      </c>
      <c r="B3752" s="53" t="s">
        <v>3581</v>
      </c>
      <c r="C3752" s="243">
        <v>6</v>
      </c>
      <c r="D3752" s="241" t="s">
        <v>1963</v>
      </c>
      <c r="E3752" s="242"/>
      <c r="F3752" s="242"/>
      <c r="G3752" s="244">
        <v>19.95</v>
      </c>
      <c r="H3752" s="29">
        <f t="shared" si="247"/>
        <v>19.95</v>
      </c>
      <c r="I3752" s="54"/>
      <c r="J3752" s="29">
        <f t="shared" si="248"/>
        <v>19.95</v>
      </c>
      <c r="K3752" s="54">
        <v>13.75</v>
      </c>
      <c r="L3752" s="29">
        <f t="shared" si="249"/>
        <v>274.31</v>
      </c>
      <c r="M3752" s="54"/>
      <c r="N3752" s="29">
        <f t="shared" si="250"/>
        <v>274.31</v>
      </c>
    </row>
    <row r="3753" spans="1:14">
      <c r="A3753" s="39" t="s">
        <v>3572</v>
      </c>
      <c r="B3753" s="53" t="s">
        <v>3581</v>
      </c>
      <c r="C3753" s="243">
        <v>6</v>
      </c>
      <c r="D3753" s="241" t="s">
        <v>3585</v>
      </c>
      <c r="E3753" s="242"/>
      <c r="F3753" s="242"/>
      <c r="G3753" s="244">
        <v>30.05</v>
      </c>
      <c r="H3753" s="29">
        <f t="shared" si="247"/>
        <v>30.05</v>
      </c>
      <c r="I3753" s="54"/>
      <c r="J3753" s="29">
        <f t="shared" si="248"/>
        <v>30.05</v>
      </c>
      <c r="K3753" s="54">
        <v>13.75</v>
      </c>
      <c r="L3753" s="29">
        <f t="shared" si="249"/>
        <v>413.19</v>
      </c>
      <c r="M3753" s="54"/>
      <c r="N3753" s="29">
        <f t="shared" si="250"/>
        <v>413.19</v>
      </c>
    </row>
    <row r="3754" spans="1:14">
      <c r="A3754" s="39" t="s">
        <v>3572</v>
      </c>
      <c r="B3754" s="53" t="s">
        <v>3581</v>
      </c>
      <c r="C3754" s="243">
        <v>6</v>
      </c>
      <c r="D3754" s="241" t="s">
        <v>3586</v>
      </c>
      <c r="E3754" s="242"/>
      <c r="F3754" s="242"/>
      <c r="G3754" s="244">
        <v>14.95</v>
      </c>
      <c r="H3754" s="29">
        <f t="shared" si="247"/>
        <v>14.95</v>
      </c>
      <c r="I3754" s="54"/>
      <c r="J3754" s="29">
        <f t="shared" si="248"/>
        <v>14.95</v>
      </c>
      <c r="K3754" s="54">
        <v>13.75</v>
      </c>
      <c r="L3754" s="29">
        <f t="shared" si="249"/>
        <v>205.56</v>
      </c>
      <c r="M3754" s="54"/>
      <c r="N3754" s="29">
        <f t="shared" si="250"/>
        <v>205.56</v>
      </c>
    </row>
    <row r="3755" spans="1:14">
      <c r="A3755" s="39" t="s">
        <v>3572</v>
      </c>
      <c r="B3755" s="53" t="s">
        <v>3581</v>
      </c>
      <c r="C3755" s="243">
        <v>6</v>
      </c>
      <c r="D3755" s="241" t="s">
        <v>3587</v>
      </c>
      <c r="E3755" s="242"/>
      <c r="F3755" s="242"/>
      <c r="G3755" s="244">
        <v>19.95</v>
      </c>
      <c r="H3755" s="29">
        <f t="shared" si="247"/>
        <v>19.95</v>
      </c>
      <c r="I3755" s="54"/>
      <c r="J3755" s="29">
        <f t="shared" si="248"/>
        <v>19.95</v>
      </c>
      <c r="K3755" s="54">
        <v>13.75</v>
      </c>
      <c r="L3755" s="29">
        <f t="shared" si="249"/>
        <v>274.31</v>
      </c>
      <c r="M3755" s="54"/>
      <c r="N3755" s="29">
        <f t="shared" si="250"/>
        <v>274.31</v>
      </c>
    </row>
    <row r="3756" spans="1:14">
      <c r="A3756" s="39" t="s">
        <v>3572</v>
      </c>
      <c r="B3756" s="53" t="s">
        <v>3581</v>
      </c>
      <c r="C3756" s="243">
        <v>6</v>
      </c>
      <c r="D3756" s="241" t="s">
        <v>3588</v>
      </c>
      <c r="E3756" s="54"/>
      <c r="F3756" s="245"/>
      <c r="G3756" s="244">
        <v>25.42</v>
      </c>
      <c r="H3756" s="29">
        <f t="shared" si="247"/>
        <v>25.42</v>
      </c>
      <c r="I3756" s="54"/>
      <c r="J3756" s="29">
        <f t="shared" si="248"/>
        <v>25.42</v>
      </c>
      <c r="K3756" s="54">
        <v>13.75</v>
      </c>
      <c r="L3756" s="29">
        <f t="shared" si="249"/>
        <v>349.53</v>
      </c>
      <c r="M3756" s="54"/>
      <c r="N3756" s="29">
        <f t="shared" si="250"/>
        <v>349.53</v>
      </c>
    </row>
    <row r="3757" spans="1:14">
      <c r="A3757" s="39" t="s">
        <v>3572</v>
      </c>
      <c r="B3757" s="53" t="s">
        <v>3581</v>
      </c>
      <c r="C3757" s="243">
        <v>6</v>
      </c>
      <c r="D3757" s="241" t="s">
        <v>3589</v>
      </c>
      <c r="E3757" s="54"/>
      <c r="F3757" s="246"/>
      <c r="G3757" s="244">
        <v>29.9</v>
      </c>
      <c r="H3757" s="29">
        <f t="shared" si="247"/>
        <v>29.9</v>
      </c>
      <c r="I3757" s="54"/>
      <c r="J3757" s="29">
        <f t="shared" si="248"/>
        <v>29.9</v>
      </c>
      <c r="K3757" s="54">
        <v>13.75</v>
      </c>
      <c r="L3757" s="29">
        <f t="shared" si="249"/>
        <v>411.13</v>
      </c>
      <c r="M3757" s="54"/>
      <c r="N3757" s="29">
        <f t="shared" si="250"/>
        <v>411.13</v>
      </c>
    </row>
    <row r="3758" spans="1:14">
      <c r="A3758" s="39" t="s">
        <v>3572</v>
      </c>
      <c r="B3758" s="53" t="s">
        <v>3581</v>
      </c>
      <c r="C3758" s="243">
        <v>6</v>
      </c>
      <c r="D3758" s="241" t="s">
        <v>3590</v>
      </c>
      <c r="E3758" s="54"/>
      <c r="F3758" s="246"/>
      <c r="G3758" s="244">
        <v>24.95</v>
      </c>
      <c r="H3758" s="29">
        <f t="shared" si="247"/>
        <v>24.95</v>
      </c>
      <c r="I3758" s="54"/>
      <c r="J3758" s="29">
        <f t="shared" si="248"/>
        <v>24.95</v>
      </c>
      <c r="K3758" s="54">
        <v>13.75</v>
      </c>
      <c r="L3758" s="29">
        <f t="shared" si="249"/>
        <v>343.06</v>
      </c>
      <c r="M3758" s="54"/>
      <c r="N3758" s="29">
        <f t="shared" si="250"/>
        <v>343.06</v>
      </c>
    </row>
    <row r="3759" spans="1:14">
      <c r="A3759" s="39" t="s">
        <v>3572</v>
      </c>
      <c r="B3759" s="53" t="s">
        <v>3581</v>
      </c>
      <c r="C3759" s="243">
        <v>6</v>
      </c>
      <c r="D3759" s="241" t="s">
        <v>2364</v>
      </c>
      <c r="E3759" s="54"/>
      <c r="F3759" s="246"/>
      <c r="G3759" s="244">
        <v>29.9</v>
      </c>
      <c r="H3759" s="29">
        <f t="shared" si="247"/>
        <v>29.9</v>
      </c>
      <c r="I3759" s="54"/>
      <c r="J3759" s="29">
        <f t="shared" si="248"/>
        <v>29.9</v>
      </c>
      <c r="K3759" s="54">
        <v>13.75</v>
      </c>
      <c r="L3759" s="29">
        <f t="shared" si="249"/>
        <v>411.13</v>
      </c>
      <c r="M3759" s="54"/>
      <c r="N3759" s="29">
        <f t="shared" si="250"/>
        <v>411.13</v>
      </c>
    </row>
    <row r="3760" spans="1:14">
      <c r="A3760" s="39" t="s">
        <v>3572</v>
      </c>
      <c r="B3760" s="53" t="s">
        <v>3581</v>
      </c>
      <c r="C3760" s="243">
        <v>6</v>
      </c>
      <c r="D3760" s="241" t="s">
        <v>3591</v>
      </c>
      <c r="E3760" s="54"/>
      <c r="F3760" s="246"/>
      <c r="G3760" s="244">
        <v>24.95</v>
      </c>
      <c r="H3760" s="29">
        <f t="shared" si="247"/>
        <v>24.95</v>
      </c>
      <c r="I3760" s="54"/>
      <c r="J3760" s="29">
        <f t="shared" si="248"/>
        <v>24.95</v>
      </c>
      <c r="K3760" s="54">
        <v>13.75</v>
      </c>
      <c r="L3760" s="29">
        <f t="shared" si="249"/>
        <v>343.06</v>
      </c>
      <c r="M3760" s="54"/>
      <c r="N3760" s="29">
        <f t="shared" si="250"/>
        <v>343.06</v>
      </c>
    </row>
    <row r="3761" spans="1:14">
      <c r="A3761" s="39" t="s">
        <v>3572</v>
      </c>
      <c r="B3761" s="53" t="s">
        <v>3581</v>
      </c>
      <c r="C3761" s="243">
        <v>6</v>
      </c>
      <c r="D3761" s="241" t="s">
        <v>3592</v>
      </c>
      <c r="E3761" s="54"/>
      <c r="F3761" s="246"/>
      <c r="G3761" s="244">
        <v>15</v>
      </c>
      <c r="H3761" s="29">
        <f t="shared" si="247"/>
        <v>15</v>
      </c>
      <c r="I3761" s="54"/>
      <c r="J3761" s="29">
        <f t="shared" si="248"/>
        <v>15</v>
      </c>
      <c r="K3761" s="54">
        <v>13.75</v>
      </c>
      <c r="L3761" s="29">
        <f t="shared" si="249"/>
        <v>206.25</v>
      </c>
      <c r="M3761" s="54"/>
      <c r="N3761" s="29">
        <f t="shared" si="250"/>
        <v>206.25</v>
      </c>
    </row>
    <row r="3762" spans="1:14">
      <c r="A3762" s="39" t="s">
        <v>3572</v>
      </c>
      <c r="B3762" s="53" t="s">
        <v>3581</v>
      </c>
      <c r="C3762" s="243">
        <v>6</v>
      </c>
      <c r="D3762" s="241" t="s">
        <v>3593</v>
      </c>
      <c r="E3762" s="54"/>
      <c r="F3762" s="246"/>
      <c r="G3762" s="244">
        <v>10</v>
      </c>
      <c r="H3762" s="29">
        <f t="shared" si="247"/>
        <v>10</v>
      </c>
      <c r="I3762" s="54"/>
      <c r="J3762" s="29">
        <f t="shared" si="248"/>
        <v>10</v>
      </c>
      <c r="K3762" s="54">
        <v>13.75</v>
      </c>
      <c r="L3762" s="29">
        <f t="shared" si="249"/>
        <v>137.5</v>
      </c>
      <c r="M3762" s="54"/>
      <c r="N3762" s="29">
        <f t="shared" si="250"/>
        <v>137.5</v>
      </c>
    </row>
    <row r="3763" spans="1:14">
      <c r="A3763" s="39" t="s">
        <v>3572</v>
      </c>
      <c r="B3763" s="247" t="s">
        <v>3595</v>
      </c>
      <c r="C3763" s="247" t="s">
        <v>2</v>
      </c>
      <c r="D3763" s="243" t="s">
        <v>3596</v>
      </c>
      <c r="E3763" s="54"/>
      <c r="F3763" s="246"/>
      <c r="G3763" s="242">
        <v>200</v>
      </c>
      <c r="H3763" s="242">
        <f t="shared" si="247"/>
        <v>200</v>
      </c>
      <c r="I3763" s="242"/>
      <c r="J3763" s="29">
        <f t="shared" si="248"/>
        <v>200</v>
      </c>
      <c r="K3763" s="242">
        <v>13.75</v>
      </c>
      <c r="L3763" s="29">
        <f t="shared" si="249"/>
        <v>2750</v>
      </c>
      <c r="M3763" s="242"/>
      <c r="N3763" s="29">
        <f t="shared" si="250"/>
        <v>2750</v>
      </c>
    </row>
    <row r="3764" spans="1:14">
      <c r="A3764" s="39" t="s">
        <v>3572</v>
      </c>
      <c r="B3764" s="247" t="s">
        <v>3595</v>
      </c>
      <c r="C3764" s="247" t="s">
        <v>2</v>
      </c>
      <c r="D3764" s="248" t="s">
        <v>3597</v>
      </c>
      <c r="E3764" s="54"/>
      <c r="F3764" s="246"/>
      <c r="G3764" s="242">
        <v>1512</v>
      </c>
      <c r="H3764" s="242">
        <f t="shared" si="247"/>
        <v>1512</v>
      </c>
      <c r="I3764" s="242"/>
      <c r="J3764" s="29">
        <f t="shared" si="248"/>
        <v>1512</v>
      </c>
      <c r="K3764" s="242">
        <v>13.75</v>
      </c>
      <c r="L3764" s="29">
        <f t="shared" si="249"/>
        <v>20790</v>
      </c>
      <c r="M3764" s="242"/>
      <c r="N3764" s="29">
        <f t="shared" si="250"/>
        <v>20790</v>
      </c>
    </row>
    <row r="3765" spans="1:14">
      <c r="A3765" s="39" t="s">
        <v>3572</v>
      </c>
      <c r="B3765" s="247" t="s">
        <v>3595</v>
      </c>
      <c r="C3765" s="247" t="s">
        <v>2</v>
      </c>
      <c r="D3765" s="248" t="s">
        <v>3598</v>
      </c>
      <c r="E3765" s="54"/>
      <c r="F3765" s="54"/>
      <c r="G3765" s="242">
        <v>480</v>
      </c>
      <c r="H3765" s="242">
        <f t="shared" ref="H3765:H3828" si="251">F3765+G3765+E3765</f>
        <v>480</v>
      </c>
      <c r="I3765" s="242"/>
      <c r="J3765" s="29">
        <f t="shared" si="248"/>
        <v>480</v>
      </c>
      <c r="K3765" s="242">
        <v>13.75</v>
      </c>
      <c r="L3765" s="29">
        <f t="shared" si="249"/>
        <v>6600</v>
      </c>
      <c r="M3765" s="242"/>
      <c r="N3765" s="29">
        <f t="shared" si="250"/>
        <v>6600</v>
      </c>
    </row>
    <row r="3766" spans="1:14">
      <c r="A3766" s="39" t="s">
        <v>3572</v>
      </c>
      <c r="B3766" s="243" t="s">
        <v>3595</v>
      </c>
      <c r="C3766" s="243">
        <v>6</v>
      </c>
      <c r="D3766" s="248" t="s">
        <v>3599</v>
      </c>
      <c r="E3766" s="54"/>
      <c r="F3766" s="54"/>
      <c r="G3766" s="242">
        <v>5.93</v>
      </c>
      <c r="H3766" s="242">
        <f t="shared" si="251"/>
        <v>5.93</v>
      </c>
      <c r="I3766" s="242"/>
      <c r="J3766" s="29">
        <f t="shared" si="248"/>
        <v>5.93</v>
      </c>
      <c r="K3766" s="242">
        <v>13.75</v>
      </c>
      <c r="L3766" s="29">
        <f t="shared" si="249"/>
        <v>81.54</v>
      </c>
      <c r="M3766" s="242"/>
      <c r="N3766" s="29">
        <f t="shared" si="250"/>
        <v>81.54</v>
      </c>
    </row>
    <row r="3767" spans="1:14">
      <c r="A3767" s="39" t="s">
        <v>3572</v>
      </c>
      <c r="B3767" s="243" t="s">
        <v>3595</v>
      </c>
      <c r="C3767" s="243">
        <v>6</v>
      </c>
      <c r="D3767" s="248" t="s">
        <v>3600</v>
      </c>
      <c r="E3767" s="54"/>
      <c r="F3767" s="54"/>
      <c r="G3767" s="242">
        <v>11.94</v>
      </c>
      <c r="H3767" s="242">
        <f t="shared" si="251"/>
        <v>11.94</v>
      </c>
      <c r="I3767" s="242"/>
      <c r="J3767" s="29">
        <f t="shared" si="248"/>
        <v>11.94</v>
      </c>
      <c r="K3767" s="242">
        <v>13.75</v>
      </c>
      <c r="L3767" s="29">
        <f t="shared" si="249"/>
        <v>164.18</v>
      </c>
      <c r="M3767" s="242"/>
      <c r="N3767" s="29">
        <f t="shared" si="250"/>
        <v>164.18</v>
      </c>
    </row>
    <row r="3768" spans="1:14">
      <c r="A3768" s="39" t="s">
        <v>3572</v>
      </c>
      <c r="B3768" s="243" t="s">
        <v>3595</v>
      </c>
      <c r="C3768" s="243">
        <v>6</v>
      </c>
      <c r="D3768" s="248" t="s">
        <v>3601</v>
      </c>
      <c r="E3768" s="54"/>
      <c r="F3768" s="54"/>
      <c r="G3768" s="249">
        <v>4.66</v>
      </c>
      <c r="H3768" s="54">
        <f t="shared" si="251"/>
        <v>4.66</v>
      </c>
      <c r="I3768" s="54"/>
      <c r="J3768" s="29">
        <f t="shared" si="248"/>
        <v>4.66</v>
      </c>
      <c r="K3768" s="54">
        <v>13.75</v>
      </c>
      <c r="L3768" s="29">
        <f t="shared" si="249"/>
        <v>64.08</v>
      </c>
      <c r="M3768" s="54"/>
      <c r="N3768" s="29">
        <f t="shared" si="250"/>
        <v>64.08</v>
      </c>
    </row>
    <row r="3769" spans="1:14">
      <c r="A3769" s="39" t="s">
        <v>3572</v>
      </c>
      <c r="B3769" s="243" t="s">
        <v>3595</v>
      </c>
      <c r="C3769" s="243">
        <v>6</v>
      </c>
      <c r="D3769" s="248" t="s">
        <v>3602</v>
      </c>
      <c r="E3769" s="54"/>
      <c r="F3769" s="54"/>
      <c r="G3769" s="249">
        <v>4.6</v>
      </c>
      <c r="H3769" s="54">
        <f t="shared" si="251"/>
        <v>4.6</v>
      </c>
      <c r="I3769" s="54"/>
      <c r="J3769" s="29">
        <f t="shared" si="248"/>
        <v>4.6</v>
      </c>
      <c r="K3769" s="54">
        <v>13.75</v>
      </c>
      <c r="L3769" s="29">
        <f t="shared" si="249"/>
        <v>63.25</v>
      </c>
      <c r="M3769" s="54"/>
      <c r="N3769" s="29">
        <f t="shared" si="250"/>
        <v>63.25</v>
      </c>
    </row>
    <row r="3770" spans="1:14">
      <c r="A3770" s="39" t="s">
        <v>3572</v>
      </c>
      <c r="B3770" s="243" t="s">
        <v>3595</v>
      </c>
      <c r="C3770" s="243">
        <v>6</v>
      </c>
      <c r="D3770" s="248" t="s">
        <v>3603</v>
      </c>
      <c r="E3770" s="54"/>
      <c r="F3770" s="54"/>
      <c r="G3770" s="249">
        <v>1.87</v>
      </c>
      <c r="H3770" s="54">
        <f t="shared" si="251"/>
        <v>1.87</v>
      </c>
      <c r="I3770" s="54"/>
      <c r="J3770" s="29">
        <f t="shared" si="248"/>
        <v>1.87</v>
      </c>
      <c r="K3770" s="54">
        <v>13.75</v>
      </c>
      <c r="L3770" s="29">
        <f t="shared" si="249"/>
        <v>25.71</v>
      </c>
      <c r="M3770" s="54"/>
      <c r="N3770" s="29">
        <f t="shared" si="250"/>
        <v>25.71</v>
      </c>
    </row>
    <row r="3771" spans="1:14">
      <c r="A3771" s="39" t="s">
        <v>3572</v>
      </c>
      <c r="B3771" s="243" t="s">
        <v>3595</v>
      </c>
      <c r="C3771" s="243">
        <v>6</v>
      </c>
      <c r="D3771" s="248" t="s">
        <v>3604</v>
      </c>
      <c r="E3771" s="54"/>
      <c r="F3771" s="54"/>
      <c r="G3771" s="249">
        <v>1.39</v>
      </c>
      <c r="H3771" s="54">
        <f t="shared" si="251"/>
        <v>1.39</v>
      </c>
      <c r="I3771" s="54"/>
      <c r="J3771" s="29">
        <f t="shared" si="248"/>
        <v>1.39</v>
      </c>
      <c r="K3771" s="54">
        <v>13.75</v>
      </c>
      <c r="L3771" s="29">
        <f t="shared" si="249"/>
        <v>19.11</v>
      </c>
      <c r="M3771" s="54"/>
      <c r="N3771" s="29">
        <f t="shared" si="250"/>
        <v>19.11</v>
      </c>
    </row>
    <row r="3772" spans="1:14">
      <c r="A3772" s="39" t="s">
        <v>3572</v>
      </c>
      <c r="B3772" s="243" t="s">
        <v>3595</v>
      </c>
      <c r="C3772" s="243">
        <v>6</v>
      </c>
      <c r="D3772" s="248" t="s">
        <v>3605</v>
      </c>
      <c r="E3772" s="54"/>
      <c r="F3772" s="54"/>
      <c r="G3772" s="249">
        <v>2.74</v>
      </c>
      <c r="H3772" s="54">
        <f t="shared" si="251"/>
        <v>2.74</v>
      </c>
      <c r="I3772" s="54"/>
      <c r="J3772" s="29">
        <f t="shared" si="248"/>
        <v>2.74</v>
      </c>
      <c r="K3772" s="54">
        <v>13.75</v>
      </c>
      <c r="L3772" s="29">
        <f t="shared" si="249"/>
        <v>37.68</v>
      </c>
      <c r="M3772" s="54"/>
      <c r="N3772" s="29">
        <f t="shared" si="250"/>
        <v>37.68</v>
      </c>
    </row>
    <row r="3773" spans="1:14">
      <c r="A3773" s="39" t="s">
        <v>3572</v>
      </c>
      <c r="B3773" s="243" t="s">
        <v>3595</v>
      </c>
      <c r="C3773" s="243">
        <v>6</v>
      </c>
      <c r="D3773" s="248" t="s">
        <v>3606</v>
      </c>
      <c r="E3773" s="54"/>
      <c r="F3773" s="54"/>
      <c r="G3773" s="249">
        <v>9.93</v>
      </c>
      <c r="H3773" s="54">
        <f t="shared" si="251"/>
        <v>9.93</v>
      </c>
      <c r="I3773" s="54"/>
      <c r="J3773" s="29">
        <f t="shared" si="248"/>
        <v>9.93</v>
      </c>
      <c r="K3773" s="54">
        <v>13.75</v>
      </c>
      <c r="L3773" s="29">
        <f t="shared" si="249"/>
        <v>136.54</v>
      </c>
      <c r="M3773" s="54"/>
      <c r="N3773" s="29">
        <f t="shared" si="250"/>
        <v>136.54</v>
      </c>
    </row>
    <row r="3774" spans="1:14">
      <c r="A3774" s="39" t="s">
        <v>3572</v>
      </c>
      <c r="B3774" s="243" t="s">
        <v>3595</v>
      </c>
      <c r="C3774" s="243">
        <v>6</v>
      </c>
      <c r="D3774" s="248" t="s">
        <v>3607</v>
      </c>
      <c r="E3774" s="54"/>
      <c r="F3774" s="54"/>
      <c r="G3774" s="249">
        <v>1.34</v>
      </c>
      <c r="H3774" s="54">
        <f t="shared" si="251"/>
        <v>1.34</v>
      </c>
      <c r="I3774" s="54"/>
      <c r="J3774" s="29">
        <f t="shared" si="248"/>
        <v>1.34</v>
      </c>
      <c r="K3774" s="54">
        <v>13.75</v>
      </c>
      <c r="L3774" s="29">
        <f t="shared" si="249"/>
        <v>18.43</v>
      </c>
      <c r="M3774" s="54"/>
      <c r="N3774" s="29">
        <f t="shared" si="250"/>
        <v>18.43</v>
      </c>
    </row>
    <row r="3775" spans="1:14">
      <c r="A3775" s="39" t="s">
        <v>3572</v>
      </c>
      <c r="B3775" s="243" t="s">
        <v>3595</v>
      </c>
      <c r="C3775" s="243">
        <v>6</v>
      </c>
      <c r="D3775" s="248" t="s">
        <v>3608</v>
      </c>
      <c r="E3775" s="54"/>
      <c r="F3775" s="54"/>
      <c r="G3775" s="249">
        <v>2.09</v>
      </c>
      <c r="H3775" s="54">
        <f t="shared" si="251"/>
        <v>2.09</v>
      </c>
      <c r="I3775" s="54"/>
      <c r="J3775" s="29">
        <f t="shared" si="248"/>
        <v>2.09</v>
      </c>
      <c r="K3775" s="54">
        <v>13.75</v>
      </c>
      <c r="L3775" s="29">
        <f t="shared" si="249"/>
        <v>28.74</v>
      </c>
      <c r="M3775" s="54"/>
      <c r="N3775" s="29">
        <f t="shared" si="250"/>
        <v>28.74</v>
      </c>
    </row>
    <row r="3776" spans="1:14">
      <c r="A3776" s="39" t="s">
        <v>3572</v>
      </c>
      <c r="B3776" s="243" t="s">
        <v>3595</v>
      </c>
      <c r="C3776" s="243">
        <v>6</v>
      </c>
      <c r="D3776" s="248" t="s">
        <v>3609</v>
      </c>
      <c r="E3776" s="54"/>
      <c r="F3776" s="54"/>
      <c r="G3776" s="249">
        <v>4.37</v>
      </c>
      <c r="H3776" s="54">
        <f t="shared" si="251"/>
        <v>4.37</v>
      </c>
      <c r="I3776" s="54"/>
      <c r="J3776" s="29">
        <f t="shared" si="248"/>
        <v>4.37</v>
      </c>
      <c r="K3776" s="54">
        <v>13.75</v>
      </c>
      <c r="L3776" s="29">
        <f t="shared" si="249"/>
        <v>60.09</v>
      </c>
      <c r="M3776" s="54"/>
      <c r="N3776" s="29">
        <f t="shared" si="250"/>
        <v>60.09</v>
      </c>
    </row>
    <row r="3777" spans="1:14">
      <c r="A3777" s="39" t="s">
        <v>3572</v>
      </c>
      <c r="B3777" s="243" t="s">
        <v>3595</v>
      </c>
      <c r="C3777" s="243">
        <v>6</v>
      </c>
      <c r="D3777" s="248" t="s">
        <v>3610</v>
      </c>
      <c r="E3777" s="54"/>
      <c r="F3777" s="54"/>
      <c r="G3777" s="249">
        <v>5.6</v>
      </c>
      <c r="H3777" s="54">
        <f t="shared" si="251"/>
        <v>5.6</v>
      </c>
      <c r="I3777" s="54"/>
      <c r="J3777" s="29">
        <f t="shared" si="248"/>
        <v>5.6</v>
      </c>
      <c r="K3777" s="54">
        <v>13.75</v>
      </c>
      <c r="L3777" s="29">
        <f t="shared" si="249"/>
        <v>77</v>
      </c>
      <c r="M3777" s="54"/>
      <c r="N3777" s="29">
        <f t="shared" si="250"/>
        <v>77</v>
      </c>
    </row>
    <row r="3778" spans="1:14">
      <c r="A3778" s="39" t="s">
        <v>3572</v>
      </c>
      <c r="B3778" s="243" t="s">
        <v>3595</v>
      </c>
      <c r="C3778" s="243">
        <v>6</v>
      </c>
      <c r="D3778" s="248" t="s">
        <v>3611</v>
      </c>
      <c r="E3778" s="54"/>
      <c r="F3778" s="54"/>
      <c r="G3778" s="249">
        <v>17.5</v>
      </c>
      <c r="H3778" s="54">
        <f t="shared" si="251"/>
        <v>17.5</v>
      </c>
      <c r="I3778" s="54"/>
      <c r="J3778" s="29">
        <f t="shared" si="248"/>
        <v>17.5</v>
      </c>
      <c r="K3778" s="54">
        <v>13.75</v>
      </c>
      <c r="L3778" s="29">
        <f t="shared" si="249"/>
        <v>240.63</v>
      </c>
      <c r="M3778" s="54"/>
      <c r="N3778" s="29">
        <f t="shared" si="250"/>
        <v>240.63</v>
      </c>
    </row>
    <row r="3779" spans="1:14">
      <c r="A3779" s="39" t="s">
        <v>3572</v>
      </c>
      <c r="B3779" s="243" t="s">
        <v>3595</v>
      </c>
      <c r="C3779" s="243">
        <v>6</v>
      </c>
      <c r="D3779" s="248" t="s">
        <v>3612</v>
      </c>
      <c r="E3779" s="54"/>
      <c r="F3779" s="54"/>
      <c r="G3779" s="249">
        <v>4.4</v>
      </c>
      <c r="H3779" s="54">
        <f t="shared" si="251"/>
        <v>4.4</v>
      </c>
      <c r="I3779" s="54"/>
      <c r="J3779" s="29">
        <f t="shared" si="248"/>
        <v>4.4</v>
      </c>
      <c r="K3779" s="54">
        <v>13.75</v>
      </c>
      <c r="L3779" s="29">
        <f t="shared" si="249"/>
        <v>60.5</v>
      </c>
      <c r="M3779" s="54"/>
      <c r="N3779" s="29">
        <f t="shared" si="250"/>
        <v>60.5</v>
      </c>
    </row>
    <row r="3780" spans="1:14">
      <c r="A3780" s="39" t="s">
        <v>3572</v>
      </c>
      <c r="B3780" s="243" t="s">
        <v>3595</v>
      </c>
      <c r="C3780" s="243">
        <v>6</v>
      </c>
      <c r="D3780" s="248" t="s">
        <v>3613</v>
      </c>
      <c r="E3780" s="54"/>
      <c r="F3780" s="54"/>
      <c r="G3780" s="249">
        <v>9.77</v>
      </c>
      <c r="H3780" s="54">
        <f t="shared" si="251"/>
        <v>9.77</v>
      </c>
      <c r="I3780" s="54"/>
      <c r="J3780" s="29">
        <f t="shared" si="248"/>
        <v>9.77</v>
      </c>
      <c r="K3780" s="54">
        <v>13.75</v>
      </c>
      <c r="L3780" s="29">
        <f t="shared" si="249"/>
        <v>134.34</v>
      </c>
      <c r="M3780" s="54"/>
      <c r="N3780" s="29">
        <f t="shared" si="250"/>
        <v>134.34</v>
      </c>
    </row>
    <row r="3781" spans="1:14">
      <c r="A3781" s="39" t="s">
        <v>3572</v>
      </c>
      <c r="B3781" s="243" t="s">
        <v>3595</v>
      </c>
      <c r="C3781" s="243">
        <v>6</v>
      </c>
      <c r="D3781" s="248" t="s">
        <v>3614</v>
      </c>
      <c r="E3781" s="54"/>
      <c r="F3781" s="54"/>
      <c r="G3781" s="249">
        <v>4.68</v>
      </c>
      <c r="H3781" s="54">
        <f t="shared" si="251"/>
        <v>4.68</v>
      </c>
      <c r="I3781" s="54"/>
      <c r="J3781" s="29">
        <f t="shared" si="248"/>
        <v>4.68</v>
      </c>
      <c r="K3781" s="54">
        <v>13.75</v>
      </c>
      <c r="L3781" s="29">
        <f t="shared" si="249"/>
        <v>64.35</v>
      </c>
      <c r="M3781" s="54"/>
      <c r="N3781" s="29">
        <f t="shared" si="250"/>
        <v>64.35</v>
      </c>
    </row>
    <row r="3782" spans="1:14">
      <c r="A3782" s="39" t="s">
        <v>3572</v>
      </c>
      <c r="B3782" s="243" t="s">
        <v>3595</v>
      </c>
      <c r="C3782" s="243">
        <v>6</v>
      </c>
      <c r="D3782" s="248" t="s">
        <v>3615</v>
      </c>
      <c r="E3782" s="54"/>
      <c r="F3782" s="54"/>
      <c r="G3782" s="249">
        <v>7.01</v>
      </c>
      <c r="H3782" s="54">
        <f t="shared" si="251"/>
        <v>7.01</v>
      </c>
      <c r="I3782" s="54"/>
      <c r="J3782" s="29">
        <f t="shared" si="248"/>
        <v>7.01</v>
      </c>
      <c r="K3782" s="54">
        <v>13.75</v>
      </c>
      <c r="L3782" s="29">
        <f t="shared" si="249"/>
        <v>96.39</v>
      </c>
      <c r="M3782" s="54"/>
      <c r="N3782" s="29">
        <f t="shared" si="250"/>
        <v>96.39</v>
      </c>
    </row>
    <row r="3783" spans="1:14">
      <c r="A3783" s="39" t="s">
        <v>3572</v>
      </c>
      <c r="B3783" s="243" t="s">
        <v>3595</v>
      </c>
      <c r="C3783" s="243">
        <v>6</v>
      </c>
      <c r="D3783" s="248" t="s">
        <v>3616</v>
      </c>
      <c r="E3783" s="54"/>
      <c r="F3783" s="54"/>
      <c r="G3783" s="249">
        <v>9.98</v>
      </c>
      <c r="H3783" s="54">
        <f t="shared" si="251"/>
        <v>9.98</v>
      </c>
      <c r="I3783" s="54"/>
      <c r="J3783" s="29">
        <f t="shared" si="248"/>
        <v>9.98</v>
      </c>
      <c r="K3783" s="54">
        <v>13.75</v>
      </c>
      <c r="L3783" s="29">
        <f t="shared" si="249"/>
        <v>137.23</v>
      </c>
      <c r="M3783" s="54"/>
      <c r="N3783" s="29">
        <f t="shared" si="250"/>
        <v>137.23</v>
      </c>
    </row>
    <row r="3784" spans="1:14">
      <c r="A3784" s="39" t="s">
        <v>3572</v>
      </c>
      <c r="B3784" s="243" t="s">
        <v>3595</v>
      </c>
      <c r="C3784" s="243">
        <v>6</v>
      </c>
      <c r="D3784" s="248" t="s">
        <v>3617</v>
      </c>
      <c r="E3784" s="54"/>
      <c r="F3784" s="54"/>
      <c r="G3784" s="249">
        <v>13.07</v>
      </c>
      <c r="H3784" s="54">
        <f t="shared" si="251"/>
        <v>13.07</v>
      </c>
      <c r="I3784" s="255"/>
      <c r="J3784" s="29">
        <f t="shared" si="248"/>
        <v>13.07</v>
      </c>
      <c r="K3784" s="54">
        <v>13.75</v>
      </c>
      <c r="L3784" s="29">
        <f t="shared" si="249"/>
        <v>179.71</v>
      </c>
      <c r="M3784" s="255"/>
      <c r="N3784" s="29">
        <f t="shared" si="250"/>
        <v>179.71</v>
      </c>
    </row>
    <row r="3785" spans="1:14">
      <c r="A3785" s="39" t="s">
        <v>3572</v>
      </c>
      <c r="B3785" s="243" t="s">
        <v>3595</v>
      </c>
      <c r="C3785" s="243">
        <v>6</v>
      </c>
      <c r="D3785" s="248" t="s">
        <v>3618</v>
      </c>
      <c r="E3785" s="54"/>
      <c r="F3785" s="54"/>
      <c r="G3785" s="249">
        <v>8.96</v>
      </c>
      <c r="H3785" s="54">
        <f t="shared" si="251"/>
        <v>8.96</v>
      </c>
      <c r="I3785" s="255"/>
      <c r="J3785" s="29">
        <f t="shared" si="248"/>
        <v>8.96</v>
      </c>
      <c r="K3785" s="54">
        <v>13.75</v>
      </c>
      <c r="L3785" s="29">
        <f t="shared" si="249"/>
        <v>123.2</v>
      </c>
      <c r="M3785" s="255"/>
      <c r="N3785" s="29">
        <f t="shared" si="250"/>
        <v>123.2</v>
      </c>
    </row>
    <row r="3786" spans="1:14">
      <c r="A3786" s="39" t="s">
        <v>3572</v>
      </c>
      <c r="B3786" s="243" t="s">
        <v>3595</v>
      </c>
      <c r="C3786" s="243">
        <v>6</v>
      </c>
      <c r="D3786" s="248" t="s">
        <v>3619</v>
      </c>
      <c r="E3786" s="54"/>
      <c r="F3786" s="54"/>
      <c r="G3786" s="249">
        <v>2.4</v>
      </c>
      <c r="H3786" s="54">
        <f t="shared" si="251"/>
        <v>2.4</v>
      </c>
      <c r="I3786" s="255"/>
      <c r="J3786" s="29">
        <f t="shared" si="248"/>
        <v>2.4</v>
      </c>
      <c r="K3786" s="54">
        <v>13.75</v>
      </c>
      <c r="L3786" s="29">
        <f t="shared" si="249"/>
        <v>33</v>
      </c>
      <c r="M3786" s="255"/>
      <c r="N3786" s="29">
        <f t="shared" si="250"/>
        <v>33</v>
      </c>
    </row>
    <row r="3787" spans="1:14">
      <c r="A3787" s="39" t="s">
        <v>3572</v>
      </c>
      <c r="B3787" s="243" t="s">
        <v>3595</v>
      </c>
      <c r="C3787" s="243">
        <v>6</v>
      </c>
      <c r="D3787" s="248" t="s">
        <v>3620</v>
      </c>
      <c r="E3787" s="54"/>
      <c r="F3787" s="54"/>
      <c r="G3787" s="249">
        <v>1.86</v>
      </c>
      <c r="H3787" s="54">
        <f t="shared" si="251"/>
        <v>1.86</v>
      </c>
      <c r="I3787" s="255"/>
      <c r="J3787" s="29">
        <f t="shared" si="248"/>
        <v>1.86</v>
      </c>
      <c r="K3787" s="54">
        <v>13.75</v>
      </c>
      <c r="L3787" s="29">
        <f t="shared" si="249"/>
        <v>25.58</v>
      </c>
      <c r="M3787" s="255"/>
      <c r="N3787" s="29">
        <f t="shared" si="250"/>
        <v>25.58</v>
      </c>
    </row>
    <row r="3788" spans="1:14">
      <c r="A3788" s="39" t="s">
        <v>3572</v>
      </c>
      <c r="B3788" s="243" t="s">
        <v>3595</v>
      </c>
      <c r="C3788" s="243">
        <v>6</v>
      </c>
      <c r="D3788" s="248" t="s">
        <v>3621</v>
      </c>
      <c r="E3788" s="54"/>
      <c r="F3788" s="54"/>
      <c r="G3788" s="249">
        <v>8.23</v>
      </c>
      <c r="H3788" s="54">
        <f t="shared" si="251"/>
        <v>8.23</v>
      </c>
      <c r="I3788" s="255"/>
      <c r="J3788" s="29">
        <f t="shared" si="248"/>
        <v>8.23</v>
      </c>
      <c r="K3788" s="54">
        <v>13.75</v>
      </c>
      <c r="L3788" s="29">
        <f t="shared" si="249"/>
        <v>113.16</v>
      </c>
      <c r="M3788" s="255"/>
      <c r="N3788" s="29">
        <f t="shared" si="250"/>
        <v>113.16</v>
      </c>
    </row>
    <row r="3789" spans="1:14">
      <c r="A3789" s="39" t="s">
        <v>3572</v>
      </c>
      <c r="B3789" s="243" t="s">
        <v>3595</v>
      </c>
      <c r="C3789" s="243">
        <v>6</v>
      </c>
      <c r="D3789" s="248" t="s">
        <v>3622</v>
      </c>
      <c r="E3789" s="54"/>
      <c r="F3789" s="54"/>
      <c r="G3789" s="249">
        <v>8.94</v>
      </c>
      <c r="H3789" s="54">
        <f t="shared" si="251"/>
        <v>8.94</v>
      </c>
      <c r="I3789" s="255"/>
      <c r="J3789" s="29">
        <f t="shared" si="248"/>
        <v>8.94</v>
      </c>
      <c r="K3789" s="54">
        <v>13.75</v>
      </c>
      <c r="L3789" s="29">
        <f t="shared" si="249"/>
        <v>122.93</v>
      </c>
      <c r="M3789" s="255"/>
      <c r="N3789" s="29">
        <f t="shared" si="250"/>
        <v>122.93</v>
      </c>
    </row>
    <row r="3790" spans="1:14">
      <c r="A3790" s="39" t="s">
        <v>3572</v>
      </c>
      <c r="B3790" s="243" t="s">
        <v>3595</v>
      </c>
      <c r="C3790" s="243">
        <v>6</v>
      </c>
      <c r="D3790" s="248" t="s">
        <v>3623</v>
      </c>
      <c r="E3790" s="54"/>
      <c r="F3790" s="54"/>
      <c r="G3790" s="249">
        <v>6.76</v>
      </c>
      <c r="H3790" s="54">
        <f t="shared" si="251"/>
        <v>6.76</v>
      </c>
      <c r="I3790" s="255"/>
      <c r="J3790" s="29">
        <f t="shared" si="248"/>
        <v>6.76</v>
      </c>
      <c r="K3790" s="54">
        <v>13.75</v>
      </c>
      <c r="L3790" s="29">
        <f t="shared" si="249"/>
        <v>92.95</v>
      </c>
      <c r="M3790" s="255"/>
      <c r="N3790" s="29">
        <f t="shared" si="250"/>
        <v>92.95</v>
      </c>
    </row>
    <row r="3791" spans="1:14">
      <c r="A3791" s="39" t="s">
        <v>3572</v>
      </c>
      <c r="B3791" s="243" t="s">
        <v>3595</v>
      </c>
      <c r="C3791" s="243">
        <v>6</v>
      </c>
      <c r="D3791" s="248" t="s">
        <v>3624</v>
      </c>
      <c r="E3791" s="54"/>
      <c r="F3791" s="54"/>
      <c r="G3791" s="249">
        <v>9.99</v>
      </c>
      <c r="H3791" s="54">
        <f t="shared" si="251"/>
        <v>9.99</v>
      </c>
      <c r="I3791" s="255"/>
      <c r="J3791" s="29">
        <f t="shared" si="248"/>
        <v>9.99</v>
      </c>
      <c r="K3791" s="54">
        <v>13.75</v>
      </c>
      <c r="L3791" s="29">
        <f t="shared" si="249"/>
        <v>137.36</v>
      </c>
      <c r="M3791" s="255"/>
      <c r="N3791" s="29">
        <f t="shared" si="250"/>
        <v>137.36</v>
      </c>
    </row>
    <row r="3792" spans="1:14">
      <c r="A3792" s="39" t="s">
        <v>3572</v>
      </c>
      <c r="B3792" s="243" t="s">
        <v>3595</v>
      </c>
      <c r="C3792" s="243">
        <v>6</v>
      </c>
      <c r="D3792" s="248" t="s">
        <v>3625</v>
      </c>
      <c r="E3792" s="54"/>
      <c r="F3792" s="54"/>
      <c r="G3792" s="249">
        <v>8.25</v>
      </c>
      <c r="H3792" s="54">
        <f t="shared" si="251"/>
        <v>8.25</v>
      </c>
      <c r="I3792" s="255"/>
      <c r="J3792" s="29">
        <f t="shared" si="248"/>
        <v>8.25</v>
      </c>
      <c r="K3792" s="54">
        <v>13.75</v>
      </c>
      <c r="L3792" s="29">
        <f t="shared" si="249"/>
        <v>113.44</v>
      </c>
      <c r="M3792" s="255"/>
      <c r="N3792" s="29">
        <f t="shared" si="250"/>
        <v>113.44</v>
      </c>
    </row>
    <row r="3793" spans="1:14">
      <c r="A3793" s="39" t="s">
        <v>3572</v>
      </c>
      <c r="B3793" s="243" t="s">
        <v>3595</v>
      </c>
      <c r="C3793" s="243">
        <v>6</v>
      </c>
      <c r="D3793" s="248" t="s">
        <v>3626</v>
      </c>
      <c r="E3793" s="54"/>
      <c r="F3793" s="54"/>
      <c r="G3793" s="249">
        <v>7.54</v>
      </c>
      <c r="H3793" s="54">
        <f t="shared" si="251"/>
        <v>7.54</v>
      </c>
      <c r="I3793" s="255"/>
      <c r="J3793" s="29">
        <f t="shared" ref="J3793:J3856" si="252">H3793-I3793</f>
        <v>7.54</v>
      </c>
      <c r="K3793" s="54">
        <v>13.75</v>
      </c>
      <c r="L3793" s="29">
        <f t="shared" ref="L3793:L3856" si="253">ROUND(H3793*K3793,2)</f>
        <v>103.68</v>
      </c>
      <c r="M3793" s="255"/>
      <c r="N3793" s="29">
        <f t="shared" ref="N3793:N3856" si="254">L3793-M3793</f>
        <v>103.68</v>
      </c>
    </row>
    <row r="3794" spans="1:14">
      <c r="A3794" s="39" t="s">
        <v>3572</v>
      </c>
      <c r="B3794" s="243" t="s">
        <v>3595</v>
      </c>
      <c r="C3794" s="243">
        <v>6</v>
      </c>
      <c r="D3794" s="248" t="s">
        <v>3627</v>
      </c>
      <c r="E3794" s="54"/>
      <c r="F3794" s="54"/>
      <c r="G3794" s="249">
        <v>11.7</v>
      </c>
      <c r="H3794" s="54">
        <f t="shared" si="251"/>
        <v>11.7</v>
      </c>
      <c r="I3794" s="255"/>
      <c r="J3794" s="29">
        <f t="shared" si="252"/>
        <v>11.7</v>
      </c>
      <c r="K3794" s="54">
        <v>13.75</v>
      </c>
      <c r="L3794" s="29">
        <f t="shared" si="253"/>
        <v>160.88</v>
      </c>
      <c r="M3794" s="255"/>
      <c r="N3794" s="29">
        <f t="shared" si="254"/>
        <v>160.88</v>
      </c>
    </row>
    <row r="3795" spans="1:14">
      <c r="A3795" s="39" t="s">
        <v>3572</v>
      </c>
      <c r="B3795" s="243" t="s">
        <v>3595</v>
      </c>
      <c r="C3795" s="243">
        <v>6</v>
      </c>
      <c r="D3795" s="248" t="s">
        <v>3628</v>
      </c>
      <c r="E3795" s="54"/>
      <c r="F3795" s="54"/>
      <c r="G3795" s="249">
        <v>11.15</v>
      </c>
      <c r="H3795" s="54">
        <f t="shared" si="251"/>
        <v>11.15</v>
      </c>
      <c r="I3795" s="255"/>
      <c r="J3795" s="29">
        <f t="shared" si="252"/>
        <v>11.15</v>
      </c>
      <c r="K3795" s="54">
        <v>13.75</v>
      </c>
      <c r="L3795" s="29">
        <f t="shared" si="253"/>
        <v>153.31</v>
      </c>
      <c r="M3795" s="255"/>
      <c r="N3795" s="29">
        <f t="shared" si="254"/>
        <v>153.31</v>
      </c>
    </row>
    <row r="3796" spans="1:14">
      <c r="A3796" s="39" t="s">
        <v>3572</v>
      </c>
      <c r="B3796" s="243" t="s">
        <v>3595</v>
      </c>
      <c r="C3796" s="243">
        <v>6</v>
      </c>
      <c r="D3796" s="248" t="s">
        <v>3629</v>
      </c>
      <c r="E3796" s="54"/>
      <c r="F3796" s="54"/>
      <c r="G3796" s="249">
        <v>7.52</v>
      </c>
      <c r="H3796" s="54">
        <f t="shared" si="251"/>
        <v>7.52</v>
      </c>
      <c r="I3796" s="255"/>
      <c r="J3796" s="29">
        <f t="shared" si="252"/>
        <v>7.52</v>
      </c>
      <c r="K3796" s="54">
        <v>13.75</v>
      </c>
      <c r="L3796" s="29">
        <f t="shared" si="253"/>
        <v>103.4</v>
      </c>
      <c r="M3796" s="255"/>
      <c r="N3796" s="29">
        <f t="shared" si="254"/>
        <v>103.4</v>
      </c>
    </row>
    <row r="3797" spans="1:14">
      <c r="A3797" s="39" t="s">
        <v>3572</v>
      </c>
      <c r="B3797" s="243" t="s">
        <v>3595</v>
      </c>
      <c r="C3797" s="243">
        <v>6</v>
      </c>
      <c r="D3797" s="248" t="s">
        <v>3630</v>
      </c>
      <c r="E3797" s="54"/>
      <c r="F3797" s="54"/>
      <c r="G3797" s="249">
        <v>12.15</v>
      </c>
      <c r="H3797" s="54">
        <f t="shared" si="251"/>
        <v>12.15</v>
      </c>
      <c r="I3797" s="255"/>
      <c r="J3797" s="29">
        <f t="shared" si="252"/>
        <v>12.15</v>
      </c>
      <c r="K3797" s="54">
        <v>13.75</v>
      </c>
      <c r="L3797" s="29">
        <f t="shared" si="253"/>
        <v>167.06</v>
      </c>
      <c r="M3797" s="255"/>
      <c r="N3797" s="29">
        <f t="shared" si="254"/>
        <v>167.06</v>
      </c>
    </row>
    <row r="3798" spans="1:14">
      <c r="A3798" s="39" t="s">
        <v>3572</v>
      </c>
      <c r="B3798" s="243" t="s">
        <v>3595</v>
      </c>
      <c r="C3798" s="243">
        <v>6</v>
      </c>
      <c r="D3798" s="248" t="s">
        <v>3631</v>
      </c>
      <c r="E3798" s="54"/>
      <c r="F3798" s="54"/>
      <c r="G3798" s="249">
        <v>8.78</v>
      </c>
      <c r="H3798" s="54">
        <f t="shared" si="251"/>
        <v>8.78</v>
      </c>
      <c r="I3798" s="255"/>
      <c r="J3798" s="29">
        <f t="shared" si="252"/>
        <v>8.78</v>
      </c>
      <c r="K3798" s="54">
        <v>13.75</v>
      </c>
      <c r="L3798" s="29">
        <f t="shared" si="253"/>
        <v>120.73</v>
      </c>
      <c r="M3798" s="255"/>
      <c r="N3798" s="29">
        <f t="shared" si="254"/>
        <v>120.73</v>
      </c>
    </row>
    <row r="3799" spans="1:14">
      <c r="A3799" s="39" t="s">
        <v>3572</v>
      </c>
      <c r="B3799" s="243" t="s">
        <v>3595</v>
      </c>
      <c r="C3799" s="243">
        <v>6</v>
      </c>
      <c r="D3799" s="248" t="s">
        <v>3632</v>
      </c>
      <c r="E3799" s="54"/>
      <c r="F3799" s="54"/>
      <c r="G3799" s="249">
        <v>9.19</v>
      </c>
      <c r="H3799" s="54">
        <f t="shared" si="251"/>
        <v>9.19</v>
      </c>
      <c r="I3799" s="255"/>
      <c r="J3799" s="29">
        <f t="shared" si="252"/>
        <v>9.19</v>
      </c>
      <c r="K3799" s="54">
        <v>13.75</v>
      </c>
      <c r="L3799" s="29">
        <f t="shared" si="253"/>
        <v>126.36</v>
      </c>
      <c r="M3799" s="255"/>
      <c r="N3799" s="29">
        <f t="shared" si="254"/>
        <v>126.36</v>
      </c>
    </row>
    <row r="3800" spans="1:14">
      <c r="A3800" s="39" t="s">
        <v>3572</v>
      </c>
      <c r="B3800" s="243" t="s">
        <v>3595</v>
      </c>
      <c r="C3800" s="243">
        <v>6</v>
      </c>
      <c r="D3800" s="248" t="s">
        <v>3633</v>
      </c>
      <c r="E3800" s="54"/>
      <c r="F3800" s="54"/>
      <c r="G3800" s="249">
        <v>6.82</v>
      </c>
      <c r="H3800" s="54">
        <f t="shared" si="251"/>
        <v>6.82</v>
      </c>
      <c r="I3800" s="255"/>
      <c r="J3800" s="29">
        <f t="shared" si="252"/>
        <v>6.82</v>
      </c>
      <c r="K3800" s="54">
        <v>13.75</v>
      </c>
      <c r="L3800" s="29">
        <f t="shared" si="253"/>
        <v>93.78</v>
      </c>
      <c r="M3800" s="255"/>
      <c r="N3800" s="29">
        <f t="shared" si="254"/>
        <v>93.78</v>
      </c>
    </row>
    <row r="3801" spans="1:14">
      <c r="A3801" s="39" t="s">
        <v>3572</v>
      </c>
      <c r="B3801" s="243" t="s">
        <v>3595</v>
      </c>
      <c r="C3801" s="243">
        <v>6</v>
      </c>
      <c r="D3801" s="248" t="s">
        <v>3634</v>
      </c>
      <c r="E3801" s="54"/>
      <c r="F3801" s="54"/>
      <c r="G3801" s="249">
        <v>17.35</v>
      </c>
      <c r="H3801" s="54">
        <f t="shared" si="251"/>
        <v>17.35</v>
      </c>
      <c r="I3801" s="255"/>
      <c r="J3801" s="29">
        <f t="shared" si="252"/>
        <v>17.35</v>
      </c>
      <c r="K3801" s="54">
        <v>13.75</v>
      </c>
      <c r="L3801" s="29">
        <f t="shared" si="253"/>
        <v>238.56</v>
      </c>
      <c r="M3801" s="255"/>
      <c r="N3801" s="29">
        <f t="shared" si="254"/>
        <v>238.56</v>
      </c>
    </row>
    <row r="3802" spans="1:14">
      <c r="A3802" s="39" t="s">
        <v>3572</v>
      </c>
      <c r="B3802" s="243" t="s">
        <v>3595</v>
      </c>
      <c r="C3802" s="243">
        <v>6</v>
      </c>
      <c r="D3802" s="248" t="s">
        <v>3635</v>
      </c>
      <c r="E3802" s="54"/>
      <c r="F3802" s="54"/>
      <c r="G3802" s="249">
        <v>6.36</v>
      </c>
      <c r="H3802" s="54">
        <f t="shared" si="251"/>
        <v>6.36</v>
      </c>
      <c r="I3802" s="255"/>
      <c r="J3802" s="29">
        <f t="shared" si="252"/>
        <v>6.36</v>
      </c>
      <c r="K3802" s="54">
        <v>13.75</v>
      </c>
      <c r="L3802" s="29">
        <f t="shared" si="253"/>
        <v>87.45</v>
      </c>
      <c r="M3802" s="255"/>
      <c r="N3802" s="29">
        <f t="shared" si="254"/>
        <v>87.45</v>
      </c>
    </row>
    <row r="3803" spans="1:14">
      <c r="A3803" s="39" t="s">
        <v>3572</v>
      </c>
      <c r="B3803" s="243" t="s">
        <v>3595</v>
      </c>
      <c r="C3803" s="243">
        <v>6</v>
      </c>
      <c r="D3803" s="248" t="s">
        <v>3597</v>
      </c>
      <c r="E3803" s="54"/>
      <c r="F3803" s="54"/>
      <c r="G3803" s="249">
        <v>7.26</v>
      </c>
      <c r="H3803" s="54">
        <f t="shared" si="251"/>
        <v>7.26</v>
      </c>
      <c r="I3803" s="255"/>
      <c r="J3803" s="29">
        <f t="shared" si="252"/>
        <v>7.26</v>
      </c>
      <c r="K3803" s="54">
        <v>13.75</v>
      </c>
      <c r="L3803" s="29">
        <f t="shared" si="253"/>
        <v>99.83</v>
      </c>
      <c r="M3803" s="255"/>
      <c r="N3803" s="29">
        <f t="shared" si="254"/>
        <v>99.83</v>
      </c>
    </row>
    <row r="3804" spans="1:14">
      <c r="A3804" s="39" t="s">
        <v>3572</v>
      </c>
      <c r="B3804" s="243" t="s">
        <v>3595</v>
      </c>
      <c r="C3804" s="243">
        <v>6</v>
      </c>
      <c r="D3804" s="248" t="s">
        <v>3636</v>
      </c>
      <c r="E3804" s="54"/>
      <c r="F3804" s="54"/>
      <c r="G3804" s="249">
        <v>6.05</v>
      </c>
      <c r="H3804" s="54">
        <f t="shared" si="251"/>
        <v>6.05</v>
      </c>
      <c r="I3804" s="255"/>
      <c r="J3804" s="29">
        <f t="shared" si="252"/>
        <v>6.05</v>
      </c>
      <c r="K3804" s="54">
        <v>13.75</v>
      </c>
      <c r="L3804" s="29">
        <f t="shared" si="253"/>
        <v>83.19</v>
      </c>
      <c r="M3804" s="255"/>
      <c r="N3804" s="29">
        <f t="shared" si="254"/>
        <v>83.19</v>
      </c>
    </row>
    <row r="3805" spans="1:14">
      <c r="A3805" s="39" t="s">
        <v>3572</v>
      </c>
      <c r="B3805" s="243" t="s">
        <v>3595</v>
      </c>
      <c r="C3805" s="243">
        <v>6</v>
      </c>
      <c r="D3805" s="248" t="s">
        <v>3637</v>
      </c>
      <c r="E3805" s="54"/>
      <c r="F3805" s="54"/>
      <c r="G3805" s="249">
        <v>3.55</v>
      </c>
      <c r="H3805" s="54">
        <f t="shared" si="251"/>
        <v>3.55</v>
      </c>
      <c r="I3805" s="255"/>
      <c r="J3805" s="29">
        <f t="shared" si="252"/>
        <v>3.55</v>
      </c>
      <c r="K3805" s="54">
        <v>13.75</v>
      </c>
      <c r="L3805" s="29">
        <f t="shared" si="253"/>
        <v>48.81</v>
      </c>
      <c r="M3805" s="255"/>
      <c r="N3805" s="29">
        <f t="shared" si="254"/>
        <v>48.81</v>
      </c>
    </row>
    <row r="3806" spans="1:14">
      <c r="A3806" s="39" t="s">
        <v>3572</v>
      </c>
      <c r="B3806" s="243" t="s">
        <v>3595</v>
      </c>
      <c r="C3806" s="243">
        <v>7</v>
      </c>
      <c r="D3806" s="252" t="s">
        <v>3638</v>
      </c>
      <c r="E3806" s="54"/>
      <c r="F3806" s="54"/>
      <c r="G3806" s="253">
        <v>3.79</v>
      </c>
      <c r="H3806" s="54">
        <f t="shared" si="251"/>
        <v>3.79</v>
      </c>
      <c r="I3806" s="255"/>
      <c r="J3806" s="29">
        <f t="shared" si="252"/>
        <v>3.79</v>
      </c>
      <c r="K3806" s="54">
        <v>13.75</v>
      </c>
      <c r="L3806" s="29">
        <f t="shared" si="253"/>
        <v>52.11</v>
      </c>
      <c r="M3806" s="255"/>
      <c r="N3806" s="29">
        <f t="shared" si="254"/>
        <v>52.11</v>
      </c>
    </row>
    <row r="3807" spans="1:14">
      <c r="A3807" s="39" t="s">
        <v>3572</v>
      </c>
      <c r="B3807" s="243" t="s">
        <v>3595</v>
      </c>
      <c r="C3807" s="243">
        <v>7</v>
      </c>
      <c r="D3807" s="252" t="s">
        <v>3639</v>
      </c>
      <c r="E3807" s="54"/>
      <c r="F3807" s="54"/>
      <c r="G3807" s="253">
        <v>7.1</v>
      </c>
      <c r="H3807" s="54">
        <f t="shared" si="251"/>
        <v>7.1</v>
      </c>
      <c r="I3807" s="255"/>
      <c r="J3807" s="29">
        <f t="shared" si="252"/>
        <v>7.1</v>
      </c>
      <c r="K3807" s="54">
        <v>13.75</v>
      </c>
      <c r="L3807" s="29">
        <f t="shared" si="253"/>
        <v>97.63</v>
      </c>
      <c r="M3807" s="255"/>
      <c r="N3807" s="29">
        <f t="shared" si="254"/>
        <v>97.63</v>
      </c>
    </row>
    <row r="3808" spans="1:14">
      <c r="A3808" s="39" t="s">
        <v>3572</v>
      </c>
      <c r="B3808" s="243" t="s">
        <v>3595</v>
      </c>
      <c r="C3808" s="243">
        <v>7</v>
      </c>
      <c r="D3808" s="252" t="s">
        <v>3640</v>
      </c>
      <c r="E3808" s="54"/>
      <c r="F3808" s="54"/>
      <c r="G3808" s="253">
        <v>5.5</v>
      </c>
      <c r="H3808" s="54">
        <f t="shared" si="251"/>
        <v>5.5</v>
      </c>
      <c r="I3808" s="255"/>
      <c r="J3808" s="29">
        <f t="shared" si="252"/>
        <v>5.5</v>
      </c>
      <c r="K3808" s="54">
        <v>13.75</v>
      </c>
      <c r="L3808" s="29">
        <f t="shared" si="253"/>
        <v>75.63</v>
      </c>
      <c r="M3808" s="255"/>
      <c r="N3808" s="29">
        <f t="shared" si="254"/>
        <v>75.63</v>
      </c>
    </row>
    <row r="3809" spans="1:14">
      <c r="A3809" s="39" t="s">
        <v>3572</v>
      </c>
      <c r="B3809" s="243" t="s">
        <v>3595</v>
      </c>
      <c r="C3809" s="243">
        <v>7</v>
      </c>
      <c r="D3809" s="252" t="s">
        <v>3641</v>
      </c>
      <c r="E3809" s="54"/>
      <c r="F3809" s="54"/>
      <c r="G3809" s="253">
        <v>6.34</v>
      </c>
      <c r="H3809" s="54">
        <f t="shared" si="251"/>
        <v>6.34</v>
      </c>
      <c r="I3809" s="255"/>
      <c r="J3809" s="29">
        <f t="shared" si="252"/>
        <v>6.34</v>
      </c>
      <c r="K3809" s="54">
        <v>13.75</v>
      </c>
      <c r="L3809" s="29">
        <f t="shared" si="253"/>
        <v>87.18</v>
      </c>
      <c r="M3809" s="255"/>
      <c r="N3809" s="29">
        <f t="shared" si="254"/>
        <v>87.18</v>
      </c>
    </row>
    <row r="3810" spans="1:14">
      <c r="A3810" s="39" t="s">
        <v>3572</v>
      </c>
      <c r="B3810" s="243" t="s">
        <v>3595</v>
      </c>
      <c r="C3810" s="243">
        <v>7</v>
      </c>
      <c r="D3810" s="252" t="s">
        <v>3642</v>
      </c>
      <c r="E3810" s="54"/>
      <c r="F3810" s="54"/>
      <c r="G3810" s="253">
        <v>5.13</v>
      </c>
      <c r="H3810" s="54">
        <f t="shared" si="251"/>
        <v>5.13</v>
      </c>
      <c r="I3810" s="255"/>
      <c r="J3810" s="29">
        <f t="shared" si="252"/>
        <v>5.13</v>
      </c>
      <c r="K3810" s="54">
        <v>13.75</v>
      </c>
      <c r="L3810" s="29">
        <f t="shared" si="253"/>
        <v>70.54</v>
      </c>
      <c r="M3810" s="255"/>
      <c r="N3810" s="29">
        <f t="shared" si="254"/>
        <v>70.54</v>
      </c>
    </row>
    <row r="3811" spans="1:14">
      <c r="A3811" s="39" t="s">
        <v>3572</v>
      </c>
      <c r="B3811" s="243" t="s">
        <v>3595</v>
      </c>
      <c r="C3811" s="243">
        <v>7</v>
      </c>
      <c r="D3811" s="252" t="s">
        <v>3643</v>
      </c>
      <c r="E3811" s="54"/>
      <c r="F3811" s="54"/>
      <c r="G3811" s="253">
        <v>3.37</v>
      </c>
      <c r="H3811" s="54">
        <f t="shared" si="251"/>
        <v>3.37</v>
      </c>
      <c r="I3811" s="255"/>
      <c r="J3811" s="29">
        <f t="shared" si="252"/>
        <v>3.37</v>
      </c>
      <c r="K3811" s="54">
        <v>13.75</v>
      </c>
      <c r="L3811" s="29">
        <f t="shared" si="253"/>
        <v>46.34</v>
      </c>
      <c r="M3811" s="255"/>
      <c r="N3811" s="29">
        <f t="shared" si="254"/>
        <v>46.34</v>
      </c>
    </row>
    <row r="3812" spans="1:14">
      <c r="A3812" s="39" t="s">
        <v>3572</v>
      </c>
      <c r="B3812" s="243" t="s">
        <v>3595</v>
      </c>
      <c r="C3812" s="243">
        <v>7</v>
      </c>
      <c r="D3812" s="252" t="s">
        <v>3644</v>
      </c>
      <c r="E3812" s="54"/>
      <c r="F3812" s="54"/>
      <c r="G3812" s="253">
        <v>3.85</v>
      </c>
      <c r="H3812" s="54">
        <f t="shared" si="251"/>
        <v>3.85</v>
      </c>
      <c r="I3812" s="255"/>
      <c r="J3812" s="29">
        <f t="shared" si="252"/>
        <v>3.85</v>
      </c>
      <c r="K3812" s="54">
        <v>13.75</v>
      </c>
      <c r="L3812" s="29">
        <f t="shared" si="253"/>
        <v>52.94</v>
      </c>
      <c r="M3812" s="255"/>
      <c r="N3812" s="29">
        <f t="shared" si="254"/>
        <v>52.94</v>
      </c>
    </row>
    <row r="3813" spans="1:14">
      <c r="A3813" s="39" t="s">
        <v>3572</v>
      </c>
      <c r="B3813" s="243" t="s">
        <v>3595</v>
      </c>
      <c r="C3813" s="243">
        <v>7</v>
      </c>
      <c r="D3813" s="252" t="s">
        <v>3645</v>
      </c>
      <c r="E3813" s="54"/>
      <c r="F3813" s="54"/>
      <c r="G3813" s="253">
        <v>6.07</v>
      </c>
      <c r="H3813" s="54">
        <f t="shared" si="251"/>
        <v>6.07</v>
      </c>
      <c r="I3813" s="255"/>
      <c r="J3813" s="29">
        <f t="shared" si="252"/>
        <v>6.07</v>
      </c>
      <c r="K3813" s="54">
        <v>13.75</v>
      </c>
      <c r="L3813" s="29">
        <f t="shared" si="253"/>
        <v>83.46</v>
      </c>
      <c r="M3813" s="255"/>
      <c r="N3813" s="29">
        <f t="shared" si="254"/>
        <v>83.46</v>
      </c>
    </row>
    <row r="3814" spans="1:14">
      <c r="A3814" s="39" t="s">
        <v>3572</v>
      </c>
      <c r="B3814" s="243" t="s">
        <v>3595</v>
      </c>
      <c r="C3814" s="243">
        <v>7</v>
      </c>
      <c r="D3814" s="254" t="s">
        <v>3646</v>
      </c>
      <c r="E3814" s="54"/>
      <c r="F3814" s="54"/>
      <c r="G3814" s="253">
        <v>3.29</v>
      </c>
      <c r="H3814" s="54">
        <f t="shared" si="251"/>
        <v>3.29</v>
      </c>
      <c r="I3814" s="255"/>
      <c r="J3814" s="29">
        <f t="shared" si="252"/>
        <v>3.29</v>
      </c>
      <c r="K3814" s="54">
        <v>13.75</v>
      </c>
      <c r="L3814" s="29">
        <f t="shared" si="253"/>
        <v>45.24</v>
      </c>
      <c r="M3814" s="255"/>
      <c r="N3814" s="29">
        <f t="shared" si="254"/>
        <v>45.24</v>
      </c>
    </row>
    <row r="3815" spans="1:14">
      <c r="A3815" s="39" t="s">
        <v>3572</v>
      </c>
      <c r="B3815" s="243" t="s">
        <v>3595</v>
      </c>
      <c r="C3815" s="243">
        <v>7</v>
      </c>
      <c r="D3815" s="254" t="s">
        <v>3647</v>
      </c>
      <c r="E3815" s="54"/>
      <c r="F3815" s="54"/>
      <c r="G3815" s="253">
        <v>3.69</v>
      </c>
      <c r="H3815" s="54">
        <f t="shared" si="251"/>
        <v>3.69</v>
      </c>
      <c r="I3815" s="255"/>
      <c r="J3815" s="29">
        <f t="shared" si="252"/>
        <v>3.69</v>
      </c>
      <c r="K3815" s="54">
        <v>13.75</v>
      </c>
      <c r="L3815" s="29">
        <f t="shared" si="253"/>
        <v>50.74</v>
      </c>
      <c r="M3815" s="255"/>
      <c r="N3815" s="29">
        <f t="shared" si="254"/>
        <v>50.74</v>
      </c>
    </row>
    <row r="3816" spans="1:14">
      <c r="A3816" s="39" t="s">
        <v>3572</v>
      </c>
      <c r="B3816" s="243" t="s">
        <v>3595</v>
      </c>
      <c r="C3816" s="243">
        <v>7</v>
      </c>
      <c r="D3816" s="254" t="s">
        <v>3648</v>
      </c>
      <c r="E3816" s="54"/>
      <c r="F3816" s="54"/>
      <c r="G3816" s="253">
        <v>2.25</v>
      </c>
      <c r="H3816" s="54">
        <f t="shared" si="251"/>
        <v>2.25</v>
      </c>
      <c r="I3816" s="255"/>
      <c r="J3816" s="29">
        <f t="shared" si="252"/>
        <v>2.25</v>
      </c>
      <c r="K3816" s="54">
        <v>13.75</v>
      </c>
      <c r="L3816" s="29">
        <f t="shared" si="253"/>
        <v>30.94</v>
      </c>
      <c r="M3816" s="255"/>
      <c r="N3816" s="29">
        <f t="shared" si="254"/>
        <v>30.94</v>
      </c>
    </row>
    <row r="3817" spans="1:14">
      <c r="A3817" s="39" t="s">
        <v>3572</v>
      </c>
      <c r="B3817" s="243" t="s">
        <v>3595</v>
      </c>
      <c r="C3817" s="243">
        <v>7</v>
      </c>
      <c r="D3817" s="254" t="s">
        <v>3649</v>
      </c>
      <c r="E3817" s="54"/>
      <c r="F3817" s="54"/>
      <c r="G3817" s="253">
        <v>3.73</v>
      </c>
      <c r="H3817" s="54">
        <f t="shared" si="251"/>
        <v>3.73</v>
      </c>
      <c r="I3817" s="255"/>
      <c r="J3817" s="29">
        <f t="shared" si="252"/>
        <v>3.73</v>
      </c>
      <c r="K3817" s="54">
        <v>13.75</v>
      </c>
      <c r="L3817" s="29">
        <f t="shared" si="253"/>
        <v>51.29</v>
      </c>
      <c r="M3817" s="255"/>
      <c r="N3817" s="29">
        <f t="shared" si="254"/>
        <v>51.29</v>
      </c>
    </row>
    <row r="3818" spans="1:14">
      <c r="A3818" s="39" t="s">
        <v>3572</v>
      </c>
      <c r="B3818" s="243" t="s">
        <v>3595</v>
      </c>
      <c r="C3818" s="243">
        <v>7</v>
      </c>
      <c r="D3818" s="254" t="s">
        <v>3650</v>
      </c>
      <c r="E3818" s="54"/>
      <c r="F3818" s="54"/>
      <c r="G3818" s="253">
        <v>3.69</v>
      </c>
      <c r="H3818" s="54">
        <f t="shared" si="251"/>
        <v>3.69</v>
      </c>
      <c r="I3818" s="255"/>
      <c r="J3818" s="29">
        <f t="shared" si="252"/>
        <v>3.69</v>
      </c>
      <c r="K3818" s="54">
        <v>13.75</v>
      </c>
      <c r="L3818" s="29">
        <f t="shared" si="253"/>
        <v>50.74</v>
      </c>
      <c r="M3818" s="255"/>
      <c r="N3818" s="29">
        <f t="shared" si="254"/>
        <v>50.74</v>
      </c>
    </row>
    <row r="3819" spans="1:14">
      <c r="A3819" s="39" t="s">
        <v>3572</v>
      </c>
      <c r="B3819" s="243" t="s">
        <v>3595</v>
      </c>
      <c r="C3819" s="243">
        <v>7</v>
      </c>
      <c r="D3819" s="254" t="s">
        <v>3651</v>
      </c>
      <c r="E3819" s="54"/>
      <c r="F3819" s="54"/>
      <c r="G3819" s="253">
        <v>3.33</v>
      </c>
      <c r="H3819" s="54">
        <f t="shared" si="251"/>
        <v>3.33</v>
      </c>
      <c r="I3819" s="255"/>
      <c r="J3819" s="29">
        <f t="shared" si="252"/>
        <v>3.33</v>
      </c>
      <c r="K3819" s="54">
        <v>13.75</v>
      </c>
      <c r="L3819" s="29">
        <f t="shared" si="253"/>
        <v>45.79</v>
      </c>
      <c r="M3819" s="255"/>
      <c r="N3819" s="29">
        <f t="shared" si="254"/>
        <v>45.79</v>
      </c>
    </row>
    <row r="3820" spans="1:14">
      <c r="A3820" s="39" t="s">
        <v>3572</v>
      </c>
      <c r="B3820" s="243" t="s">
        <v>3595</v>
      </c>
      <c r="C3820" s="243">
        <v>7</v>
      </c>
      <c r="D3820" s="254" t="s">
        <v>3652</v>
      </c>
      <c r="E3820" s="54"/>
      <c r="F3820" s="54"/>
      <c r="G3820" s="253">
        <v>3.9</v>
      </c>
      <c r="H3820" s="54">
        <f t="shared" si="251"/>
        <v>3.9</v>
      </c>
      <c r="I3820" s="255"/>
      <c r="J3820" s="29">
        <f t="shared" si="252"/>
        <v>3.9</v>
      </c>
      <c r="K3820" s="54">
        <v>13.75</v>
      </c>
      <c r="L3820" s="29">
        <f t="shared" si="253"/>
        <v>53.63</v>
      </c>
      <c r="M3820" s="255"/>
      <c r="N3820" s="29">
        <f t="shared" si="254"/>
        <v>53.63</v>
      </c>
    </row>
    <row r="3821" spans="1:14">
      <c r="A3821" s="39" t="s">
        <v>3572</v>
      </c>
      <c r="B3821" s="243" t="s">
        <v>3595</v>
      </c>
      <c r="C3821" s="243">
        <v>7</v>
      </c>
      <c r="D3821" s="254" t="s">
        <v>3653</v>
      </c>
      <c r="E3821" s="54"/>
      <c r="F3821" s="54"/>
      <c r="G3821" s="253">
        <v>6.33</v>
      </c>
      <c r="H3821" s="54">
        <f t="shared" si="251"/>
        <v>6.33</v>
      </c>
      <c r="I3821" s="255"/>
      <c r="J3821" s="29">
        <f t="shared" si="252"/>
        <v>6.33</v>
      </c>
      <c r="K3821" s="54">
        <v>13.75</v>
      </c>
      <c r="L3821" s="29">
        <f t="shared" si="253"/>
        <v>87.04</v>
      </c>
      <c r="M3821" s="255"/>
      <c r="N3821" s="29">
        <f t="shared" si="254"/>
        <v>87.04</v>
      </c>
    </row>
    <row r="3822" spans="1:14">
      <c r="A3822" s="39" t="s">
        <v>3572</v>
      </c>
      <c r="B3822" s="243" t="s">
        <v>3595</v>
      </c>
      <c r="C3822" s="243">
        <v>7</v>
      </c>
      <c r="D3822" s="254" t="s">
        <v>3654</v>
      </c>
      <c r="E3822" s="54"/>
      <c r="F3822" s="54"/>
      <c r="G3822" s="253">
        <v>1.95</v>
      </c>
      <c r="H3822" s="54">
        <f t="shared" si="251"/>
        <v>1.95</v>
      </c>
      <c r="I3822" s="255"/>
      <c r="J3822" s="29">
        <f t="shared" si="252"/>
        <v>1.95</v>
      </c>
      <c r="K3822" s="54">
        <v>13.75</v>
      </c>
      <c r="L3822" s="29">
        <f t="shared" si="253"/>
        <v>26.81</v>
      </c>
      <c r="M3822" s="255"/>
      <c r="N3822" s="29">
        <f t="shared" si="254"/>
        <v>26.81</v>
      </c>
    </row>
    <row r="3823" spans="1:14">
      <c r="A3823" s="39" t="s">
        <v>3572</v>
      </c>
      <c r="B3823" s="243" t="s">
        <v>3595</v>
      </c>
      <c r="C3823" s="243">
        <v>7</v>
      </c>
      <c r="D3823" s="254" t="s">
        <v>3655</v>
      </c>
      <c r="E3823" s="54"/>
      <c r="F3823" s="54"/>
      <c r="G3823" s="253">
        <v>4.79</v>
      </c>
      <c r="H3823" s="54">
        <f t="shared" si="251"/>
        <v>4.79</v>
      </c>
      <c r="I3823" s="255"/>
      <c r="J3823" s="29">
        <f t="shared" si="252"/>
        <v>4.79</v>
      </c>
      <c r="K3823" s="54">
        <v>13.75</v>
      </c>
      <c r="L3823" s="29">
        <f t="shared" si="253"/>
        <v>65.86</v>
      </c>
      <c r="M3823" s="255"/>
      <c r="N3823" s="29">
        <f t="shared" si="254"/>
        <v>65.86</v>
      </c>
    </row>
    <row r="3824" spans="1:14">
      <c r="A3824" s="39" t="s">
        <v>3572</v>
      </c>
      <c r="B3824" s="243" t="s">
        <v>3595</v>
      </c>
      <c r="C3824" s="243">
        <v>7</v>
      </c>
      <c r="D3824" s="252" t="s">
        <v>3656</v>
      </c>
      <c r="E3824" s="54"/>
      <c r="F3824" s="54"/>
      <c r="G3824" s="253">
        <v>8.11</v>
      </c>
      <c r="H3824" s="54">
        <f t="shared" si="251"/>
        <v>8.11</v>
      </c>
      <c r="I3824" s="255"/>
      <c r="J3824" s="29">
        <f t="shared" si="252"/>
        <v>8.11</v>
      </c>
      <c r="K3824" s="54">
        <v>13.75</v>
      </c>
      <c r="L3824" s="29">
        <f t="shared" si="253"/>
        <v>111.51</v>
      </c>
      <c r="M3824" s="255"/>
      <c r="N3824" s="29">
        <f t="shared" si="254"/>
        <v>111.51</v>
      </c>
    </row>
    <row r="3825" spans="1:14">
      <c r="A3825" s="39" t="s">
        <v>3572</v>
      </c>
      <c r="B3825" s="243" t="s">
        <v>3595</v>
      </c>
      <c r="C3825" s="243">
        <v>7</v>
      </c>
      <c r="D3825" s="252" t="s">
        <v>3657</v>
      </c>
      <c r="E3825" s="54"/>
      <c r="F3825" s="54"/>
      <c r="G3825" s="253">
        <v>6.32</v>
      </c>
      <c r="H3825" s="54">
        <f t="shared" si="251"/>
        <v>6.32</v>
      </c>
      <c r="I3825" s="255"/>
      <c r="J3825" s="29">
        <f t="shared" si="252"/>
        <v>6.32</v>
      </c>
      <c r="K3825" s="54">
        <v>13.75</v>
      </c>
      <c r="L3825" s="29">
        <f t="shared" si="253"/>
        <v>86.9</v>
      </c>
      <c r="M3825" s="255"/>
      <c r="N3825" s="29">
        <f t="shared" si="254"/>
        <v>86.9</v>
      </c>
    </row>
    <row r="3826" spans="1:14">
      <c r="A3826" s="39" t="s">
        <v>3572</v>
      </c>
      <c r="B3826" s="243" t="s">
        <v>3595</v>
      </c>
      <c r="C3826" s="243">
        <v>7</v>
      </c>
      <c r="D3826" s="252" t="s">
        <v>3658</v>
      </c>
      <c r="E3826" s="54"/>
      <c r="F3826" s="54"/>
      <c r="G3826" s="253">
        <v>3.27</v>
      </c>
      <c r="H3826" s="54">
        <f t="shared" si="251"/>
        <v>3.27</v>
      </c>
      <c r="I3826" s="255"/>
      <c r="J3826" s="29">
        <f t="shared" si="252"/>
        <v>3.27</v>
      </c>
      <c r="K3826" s="54">
        <v>13.75</v>
      </c>
      <c r="L3826" s="29">
        <f t="shared" si="253"/>
        <v>44.96</v>
      </c>
      <c r="M3826" s="255"/>
      <c r="N3826" s="29">
        <f t="shared" si="254"/>
        <v>44.96</v>
      </c>
    </row>
    <row r="3827" spans="1:14">
      <c r="A3827" s="39" t="s">
        <v>3572</v>
      </c>
      <c r="B3827" s="243" t="s">
        <v>3595</v>
      </c>
      <c r="C3827" s="243">
        <v>7</v>
      </c>
      <c r="D3827" s="252" t="s">
        <v>3659</v>
      </c>
      <c r="E3827" s="54"/>
      <c r="F3827" s="54"/>
      <c r="G3827" s="253">
        <v>1.93</v>
      </c>
      <c r="H3827" s="54">
        <f t="shared" si="251"/>
        <v>1.93</v>
      </c>
      <c r="I3827" s="255"/>
      <c r="J3827" s="29">
        <f t="shared" si="252"/>
        <v>1.93</v>
      </c>
      <c r="K3827" s="54">
        <v>13.75</v>
      </c>
      <c r="L3827" s="29">
        <f t="shared" si="253"/>
        <v>26.54</v>
      </c>
      <c r="M3827" s="255"/>
      <c r="N3827" s="29">
        <f t="shared" si="254"/>
        <v>26.54</v>
      </c>
    </row>
    <row r="3828" spans="1:14">
      <c r="A3828" s="39" t="s">
        <v>3572</v>
      </c>
      <c r="B3828" s="243" t="s">
        <v>3595</v>
      </c>
      <c r="C3828" s="243">
        <v>7</v>
      </c>
      <c r="D3828" s="252" t="s">
        <v>3660</v>
      </c>
      <c r="E3828" s="54"/>
      <c r="F3828" s="54"/>
      <c r="G3828" s="253">
        <v>1.72</v>
      </c>
      <c r="H3828" s="54">
        <f t="shared" si="251"/>
        <v>1.72</v>
      </c>
      <c r="I3828" s="255"/>
      <c r="J3828" s="29">
        <f t="shared" si="252"/>
        <v>1.72</v>
      </c>
      <c r="K3828" s="54">
        <v>13.75</v>
      </c>
      <c r="L3828" s="29">
        <f t="shared" si="253"/>
        <v>23.65</v>
      </c>
      <c r="M3828" s="255"/>
      <c r="N3828" s="29">
        <f t="shared" si="254"/>
        <v>23.65</v>
      </c>
    </row>
    <row r="3829" spans="1:14">
      <c r="A3829" s="39" t="s">
        <v>3572</v>
      </c>
      <c r="B3829" s="243" t="s">
        <v>3595</v>
      </c>
      <c r="C3829" s="243">
        <v>7</v>
      </c>
      <c r="D3829" s="252" t="s">
        <v>3661</v>
      </c>
      <c r="E3829" s="54"/>
      <c r="F3829" s="54"/>
      <c r="G3829" s="253">
        <v>2.88</v>
      </c>
      <c r="H3829" s="54">
        <f t="shared" ref="H3829:H3892" si="255">F3829+G3829+E3829</f>
        <v>2.88</v>
      </c>
      <c r="I3829" s="255"/>
      <c r="J3829" s="29">
        <f t="shared" si="252"/>
        <v>2.88</v>
      </c>
      <c r="K3829" s="54">
        <v>13.75</v>
      </c>
      <c r="L3829" s="29">
        <f t="shared" si="253"/>
        <v>39.6</v>
      </c>
      <c r="M3829" s="255"/>
      <c r="N3829" s="29">
        <f t="shared" si="254"/>
        <v>39.6</v>
      </c>
    </row>
    <row r="3830" spans="1:14">
      <c r="A3830" s="39" t="s">
        <v>3572</v>
      </c>
      <c r="B3830" s="243" t="s">
        <v>3595</v>
      </c>
      <c r="C3830" s="243">
        <v>7</v>
      </c>
      <c r="D3830" s="252" t="s">
        <v>3662</v>
      </c>
      <c r="E3830" s="54"/>
      <c r="F3830" s="54"/>
      <c r="G3830" s="253">
        <v>3.43</v>
      </c>
      <c r="H3830" s="54">
        <f t="shared" si="255"/>
        <v>3.43</v>
      </c>
      <c r="I3830" s="255"/>
      <c r="J3830" s="29">
        <f t="shared" si="252"/>
        <v>3.43</v>
      </c>
      <c r="K3830" s="54">
        <v>13.75</v>
      </c>
      <c r="L3830" s="29">
        <f t="shared" si="253"/>
        <v>47.16</v>
      </c>
      <c r="M3830" s="255"/>
      <c r="N3830" s="29">
        <f t="shared" si="254"/>
        <v>47.16</v>
      </c>
    </row>
    <row r="3831" spans="1:14">
      <c r="A3831" s="39" t="s">
        <v>3572</v>
      </c>
      <c r="B3831" s="243" t="s">
        <v>3595</v>
      </c>
      <c r="C3831" s="243">
        <v>7</v>
      </c>
      <c r="D3831" s="252" t="s">
        <v>3663</v>
      </c>
      <c r="E3831" s="54"/>
      <c r="F3831" s="54"/>
      <c r="G3831" s="253">
        <v>4.6</v>
      </c>
      <c r="H3831" s="54">
        <f t="shared" si="255"/>
        <v>4.6</v>
      </c>
      <c r="I3831" s="255"/>
      <c r="J3831" s="29">
        <f t="shared" si="252"/>
        <v>4.6</v>
      </c>
      <c r="K3831" s="54">
        <v>13.75</v>
      </c>
      <c r="L3831" s="29">
        <f t="shared" si="253"/>
        <v>63.25</v>
      </c>
      <c r="M3831" s="255"/>
      <c r="N3831" s="29">
        <f t="shared" si="254"/>
        <v>63.25</v>
      </c>
    </row>
    <row r="3832" spans="1:14">
      <c r="A3832" s="39" t="s">
        <v>3572</v>
      </c>
      <c r="B3832" s="243" t="s">
        <v>3595</v>
      </c>
      <c r="C3832" s="243">
        <v>7</v>
      </c>
      <c r="D3832" s="252" t="s">
        <v>3664</v>
      </c>
      <c r="E3832" s="54"/>
      <c r="F3832" s="54"/>
      <c r="G3832" s="253">
        <v>4.14</v>
      </c>
      <c r="H3832" s="54">
        <f t="shared" si="255"/>
        <v>4.14</v>
      </c>
      <c r="I3832" s="255"/>
      <c r="J3832" s="29">
        <f t="shared" si="252"/>
        <v>4.14</v>
      </c>
      <c r="K3832" s="54">
        <v>13.75</v>
      </c>
      <c r="L3832" s="29">
        <f t="shared" si="253"/>
        <v>56.93</v>
      </c>
      <c r="M3832" s="255"/>
      <c r="N3832" s="29">
        <f t="shared" si="254"/>
        <v>56.93</v>
      </c>
    </row>
    <row r="3833" spans="1:14">
      <c r="A3833" s="39" t="s">
        <v>3572</v>
      </c>
      <c r="B3833" s="243" t="s">
        <v>3595</v>
      </c>
      <c r="C3833" s="243">
        <v>7</v>
      </c>
      <c r="D3833" s="252" t="s">
        <v>3665</v>
      </c>
      <c r="E3833" s="54"/>
      <c r="F3833" s="54"/>
      <c r="G3833" s="253">
        <v>4.08</v>
      </c>
      <c r="H3833" s="54">
        <f t="shared" si="255"/>
        <v>4.08</v>
      </c>
      <c r="I3833" s="255"/>
      <c r="J3833" s="29">
        <f t="shared" si="252"/>
        <v>4.08</v>
      </c>
      <c r="K3833" s="54">
        <v>13.75</v>
      </c>
      <c r="L3833" s="29">
        <f t="shared" si="253"/>
        <v>56.1</v>
      </c>
      <c r="M3833" s="255"/>
      <c r="N3833" s="29">
        <f t="shared" si="254"/>
        <v>56.1</v>
      </c>
    </row>
    <row r="3834" spans="1:14">
      <c r="A3834" s="39" t="s">
        <v>3572</v>
      </c>
      <c r="B3834" s="243" t="s">
        <v>3595</v>
      </c>
      <c r="C3834" s="243">
        <v>7</v>
      </c>
      <c r="D3834" s="252" t="s">
        <v>3666</v>
      </c>
      <c r="E3834" s="54"/>
      <c r="F3834" s="54"/>
      <c r="G3834" s="253">
        <v>5.21</v>
      </c>
      <c r="H3834" s="54">
        <f t="shared" si="255"/>
        <v>5.21</v>
      </c>
      <c r="I3834" s="255"/>
      <c r="J3834" s="29">
        <f t="shared" si="252"/>
        <v>5.21</v>
      </c>
      <c r="K3834" s="54">
        <v>13.75</v>
      </c>
      <c r="L3834" s="29">
        <f t="shared" si="253"/>
        <v>71.64</v>
      </c>
      <c r="M3834" s="255"/>
      <c r="N3834" s="29">
        <f t="shared" si="254"/>
        <v>71.64</v>
      </c>
    </row>
    <row r="3835" spans="1:14">
      <c r="A3835" s="39" t="s">
        <v>3572</v>
      </c>
      <c r="B3835" s="243" t="s">
        <v>3595</v>
      </c>
      <c r="C3835" s="243">
        <v>7</v>
      </c>
      <c r="D3835" s="252" t="s">
        <v>3667</v>
      </c>
      <c r="E3835" s="54"/>
      <c r="F3835" s="54"/>
      <c r="G3835" s="253">
        <v>3.83</v>
      </c>
      <c r="H3835" s="54">
        <f t="shared" si="255"/>
        <v>3.83</v>
      </c>
      <c r="I3835" s="255"/>
      <c r="J3835" s="29">
        <f t="shared" si="252"/>
        <v>3.83</v>
      </c>
      <c r="K3835" s="54">
        <v>13.75</v>
      </c>
      <c r="L3835" s="29">
        <f t="shared" si="253"/>
        <v>52.66</v>
      </c>
      <c r="M3835" s="255"/>
      <c r="N3835" s="29">
        <f t="shared" si="254"/>
        <v>52.66</v>
      </c>
    </row>
    <row r="3836" spans="1:14">
      <c r="A3836" s="39" t="s">
        <v>3572</v>
      </c>
      <c r="B3836" s="243" t="s">
        <v>3595</v>
      </c>
      <c r="C3836" s="243">
        <v>7</v>
      </c>
      <c r="D3836" s="252" t="s">
        <v>3668</v>
      </c>
      <c r="E3836" s="54"/>
      <c r="F3836" s="54"/>
      <c r="G3836" s="253">
        <v>4.33</v>
      </c>
      <c r="H3836" s="54">
        <f t="shared" si="255"/>
        <v>4.33</v>
      </c>
      <c r="I3836" s="255"/>
      <c r="J3836" s="29">
        <f t="shared" si="252"/>
        <v>4.33</v>
      </c>
      <c r="K3836" s="54">
        <v>13.75</v>
      </c>
      <c r="L3836" s="29">
        <f t="shared" si="253"/>
        <v>59.54</v>
      </c>
      <c r="M3836" s="255"/>
      <c r="N3836" s="29">
        <f t="shared" si="254"/>
        <v>59.54</v>
      </c>
    </row>
    <row r="3837" spans="1:14">
      <c r="A3837" s="39" t="s">
        <v>3572</v>
      </c>
      <c r="B3837" s="243" t="s">
        <v>3595</v>
      </c>
      <c r="C3837" s="243">
        <v>7</v>
      </c>
      <c r="D3837" s="252" t="s">
        <v>3669</v>
      </c>
      <c r="E3837" s="54"/>
      <c r="F3837" s="54"/>
      <c r="G3837" s="253">
        <v>2.07</v>
      </c>
      <c r="H3837" s="54">
        <f t="shared" si="255"/>
        <v>2.07</v>
      </c>
      <c r="I3837" s="255"/>
      <c r="J3837" s="29">
        <f t="shared" si="252"/>
        <v>2.07</v>
      </c>
      <c r="K3837" s="54">
        <v>13.75</v>
      </c>
      <c r="L3837" s="29">
        <f t="shared" si="253"/>
        <v>28.46</v>
      </c>
      <c r="M3837" s="255"/>
      <c r="N3837" s="29">
        <f t="shared" si="254"/>
        <v>28.46</v>
      </c>
    </row>
    <row r="3838" spans="1:14">
      <c r="A3838" s="39" t="s">
        <v>3572</v>
      </c>
      <c r="B3838" s="243" t="s">
        <v>3595</v>
      </c>
      <c r="C3838" s="243">
        <v>7</v>
      </c>
      <c r="D3838" s="252" t="s">
        <v>3670</v>
      </c>
      <c r="E3838" s="54"/>
      <c r="F3838" s="54"/>
      <c r="G3838" s="253">
        <v>2.95</v>
      </c>
      <c r="H3838" s="54">
        <f t="shared" si="255"/>
        <v>2.95</v>
      </c>
      <c r="I3838" s="255"/>
      <c r="J3838" s="29">
        <f t="shared" si="252"/>
        <v>2.95</v>
      </c>
      <c r="K3838" s="54">
        <v>13.75</v>
      </c>
      <c r="L3838" s="29">
        <f t="shared" si="253"/>
        <v>40.56</v>
      </c>
      <c r="M3838" s="255"/>
      <c r="N3838" s="29">
        <f t="shared" si="254"/>
        <v>40.56</v>
      </c>
    </row>
    <row r="3839" spans="1:14">
      <c r="A3839" s="39" t="s">
        <v>3572</v>
      </c>
      <c r="B3839" s="243" t="s">
        <v>3595</v>
      </c>
      <c r="C3839" s="243">
        <v>7</v>
      </c>
      <c r="D3839" s="252" t="s">
        <v>3671</v>
      </c>
      <c r="E3839" s="54"/>
      <c r="F3839" s="54"/>
      <c r="G3839" s="253">
        <v>2.78</v>
      </c>
      <c r="H3839" s="54">
        <f t="shared" si="255"/>
        <v>2.78</v>
      </c>
      <c r="I3839" s="255"/>
      <c r="J3839" s="29">
        <f t="shared" si="252"/>
        <v>2.78</v>
      </c>
      <c r="K3839" s="54">
        <v>13.75</v>
      </c>
      <c r="L3839" s="29">
        <f t="shared" si="253"/>
        <v>38.23</v>
      </c>
      <c r="M3839" s="255"/>
      <c r="N3839" s="29">
        <f t="shared" si="254"/>
        <v>38.23</v>
      </c>
    </row>
    <row r="3840" spans="1:14">
      <c r="A3840" s="39" t="s">
        <v>3572</v>
      </c>
      <c r="B3840" s="243" t="s">
        <v>3595</v>
      </c>
      <c r="C3840" s="243">
        <v>7</v>
      </c>
      <c r="D3840" s="252" t="s">
        <v>3672</v>
      </c>
      <c r="E3840" s="54"/>
      <c r="F3840" s="54"/>
      <c r="G3840" s="253">
        <v>3.45</v>
      </c>
      <c r="H3840" s="54">
        <f t="shared" si="255"/>
        <v>3.45</v>
      </c>
      <c r="I3840" s="255"/>
      <c r="J3840" s="29">
        <f t="shared" si="252"/>
        <v>3.45</v>
      </c>
      <c r="K3840" s="54">
        <v>13.75</v>
      </c>
      <c r="L3840" s="29">
        <f t="shared" si="253"/>
        <v>47.44</v>
      </c>
      <c r="M3840" s="255"/>
      <c r="N3840" s="29">
        <f t="shared" si="254"/>
        <v>47.44</v>
      </c>
    </row>
    <row r="3841" spans="1:14">
      <c r="A3841" s="39" t="s">
        <v>3572</v>
      </c>
      <c r="B3841" s="243" t="s">
        <v>3595</v>
      </c>
      <c r="C3841" s="243">
        <v>7</v>
      </c>
      <c r="D3841" s="252" t="s">
        <v>3673</v>
      </c>
      <c r="E3841" s="54"/>
      <c r="F3841" s="54"/>
      <c r="G3841" s="253">
        <v>4.8</v>
      </c>
      <c r="H3841" s="54">
        <f t="shared" si="255"/>
        <v>4.8</v>
      </c>
      <c r="I3841" s="255"/>
      <c r="J3841" s="29">
        <f t="shared" si="252"/>
        <v>4.8</v>
      </c>
      <c r="K3841" s="54">
        <v>13.75</v>
      </c>
      <c r="L3841" s="29">
        <f t="shared" si="253"/>
        <v>66</v>
      </c>
      <c r="M3841" s="255"/>
      <c r="N3841" s="29">
        <f t="shared" si="254"/>
        <v>66</v>
      </c>
    </row>
    <row r="3842" spans="1:14">
      <c r="A3842" s="39" t="s">
        <v>3572</v>
      </c>
      <c r="B3842" s="243" t="s">
        <v>3595</v>
      </c>
      <c r="C3842" s="243">
        <v>7</v>
      </c>
      <c r="D3842" s="252" t="s">
        <v>3674</v>
      </c>
      <c r="E3842" s="54"/>
      <c r="F3842" s="54"/>
      <c r="G3842" s="253">
        <v>1.61</v>
      </c>
      <c r="H3842" s="54">
        <f t="shared" si="255"/>
        <v>1.61</v>
      </c>
      <c r="I3842" s="255"/>
      <c r="J3842" s="29">
        <f t="shared" si="252"/>
        <v>1.61</v>
      </c>
      <c r="K3842" s="54">
        <v>13.75</v>
      </c>
      <c r="L3842" s="29">
        <f t="shared" si="253"/>
        <v>22.14</v>
      </c>
      <c r="M3842" s="255"/>
      <c r="N3842" s="29">
        <f t="shared" si="254"/>
        <v>22.14</v>
      </c>
    </row>
    <row r="3843" spans="1:14">
      <c r="A3843" s="39" t="s">
        <v>3572</v>
      </c>
      <c r="B3843" s="243" t="s">
        <v>3595</v>
      </c>
      <c r="C3843" s="243">
        <v>7</v>
      </c>
      <c r="D3843" s="252" t="s">
        <v>3675</v>
      </c>
      <c r="E3843" s="54"/>
      <c r="F3843" s="54"/>
      <c r="G3843" s="253">
        <v>1.39</v>
      </c>
      <c r="H3843" s="54">
        <f t="shared" si="255"/>
        <v>1.39</v>
      </c>
      <c r="I3843" s="255"/>
      <c r="J3843" s="29">
        <f t="shared" si="252"/>
        <v>1.39</v>
      </c>
      <c r="K3843" s="54">
        <v>13.75</v>
      </c>
      <c r="L3843" s="29">
        <f t="shared" si="253"/>
        <v>19.11</v>
      </c>
      <c r="M3843" s="255"/>
      <c r="N3843" s="29">
        <f t="shared" si="254"/>
        <v>19.11</v>
      </c>
    </row>
    <row r="3844" spans="1:14">
      <c r="A3844" s="39" t="s">
        <v>3572</v>
      </c>
      <c r="B3844" s="243" t="s">
        <v>3595</v>
      </c>
      <c r="C3844" s="243">
        <v>7</v>
      </c>
      <c r="D3844" s="252" t="s">
        <v>3676</v>
      </c>
      <c r="E3844" s="54"/>
      <c r="F3844" s="54"/>
      <c r="G3844" s="253">
        <v>0.68</v>
      </c>
      <c r="H3844" s="54">
        <f t="shared" si="255"/>
        <v>0.68</v>
      </c>
      <c r="I3844" s="255"/>
      <c r="J3844" s="29">
        <f t="shared" si="252"/>
        <v>0.68</v>
      </c>
      <c r="K3844" s="54">
        <v>13.75</v>
      </c>
      <c r="L3844" s="29">
        <f t="shared" si="253"/>
        <v>9.35</v>
      </c>
      <c r="M3844" s="255"/>
      <c r="N3844" s="29">
        <f t="shared" si="254"/>
        <v>9.35</v>
      </c>
    </row>
    <row r="3845" spans="1:14">
      <c r="A3845" s="39" t="s">
        <v>3572</v>
      </c>
      <c r="B3845" s="243" t="s">
        <v>3595</v>
      </c>
      <c r="C3845" s="243">
        <v>7</v>
      </c>
      <c r="D3845" s="252" t="s">
        <v>3677</v>
      </c>
      <c r="E3845" s="54"/>
      <c r="F3845" s="54"/>
      <c r="G3845" s="253">
        <v>1.38</v>
      </c>
      <c r="H3845" s="54">
        <f t="shared" si="255"/>
        <v>1.38</v>
      </c>
      <c r="I3845" s="255"/>
      <c r="J3845" s="29">
        <f t="shared" si="252"/>
        <v>1.38</v>
      </c>
      <c r="K3845" s="54">
        <v>13.75</v>
      </c>
      <c r="L3845" s="29">
        <f t="shared" si="253"/>
        <v>18.98</v>
      </c>
      <c r="M3845" s="255"/>
      <c r="N3845" s="29">
        <f t="shared" si="254"/>
        <v>18.98</v>
      </c>
    </row>
    <row r="3846" spans="1:14">
      <c r="A3846" s="39" t="s">
        <v>3572</v>
      </c>
      <c r="B3846" s="243" t="s">
        <v>3595</v>
      </c>
      <c r="C3846" s="243">
        <v>7</v>
      </c>
      <c r="D3846" s="252" t="s">
        <v>3678</v>
      </c>
      <c r="E3846" s="54"/>
      <c r="F3846" s="54"/>
      <c r="G3846" s="253">
        <v>1.29</v>
      </c>
      <c r="H3846" s="54">
        <f t="shared" si="255"/>
        <v>1.29</v>
      </c>
      <c r="I3846" s="255"/>
      <c r="J3846" s="29">
        <f t="shared" si="252"/>
        <v>1.29</v>
      </c>
      <c r="K3846" s="54">
        <v>13.75</v>
      </c>
      <c r="L3846" s="29">
        <f t="shared" si="253"/>
        <v>17.74</v>
      </c>
      <c r="M3846" s="255"/>
      <c r="N3846" s="29">
        <f t="shared" si="254"/>
        <v>17.74</v>
      </c>
    </row>
    <row r="3847" spans="1:14">
      <c r="A3847" s="39" t="s">
        <v>3572</v>
      </c>
      <c r="B3847" s="243" t="s">
        <v>3595</v>
      </c>
      <c r="C3847" s="243">
        <v>7</v>
      </c>
      <c r="D3847" s="252" t="s">
        <v>3679</v>
      </c>
      <c r="E3847" s="54"/>
      <c r="F3847" s="54"/>
      <c r="G3847" s="253">
        <v>1.15</v>
      </c>
      <c r="H3847" s="54">
        <f t="shared" si="255"/>
        <v>1.15</v>
      </c>
      <c r="I3847" s="255"/>
      <c r="J3847" s="29">
        <f t="shared" si="252"/>
        <v>1.15</v>
      </c>
      <c r="K3847" s="54">
        <v>13.75</v>
      </c>
      <c r="L3847" s="29">
        <f t="shared" si="253"/>
        <v>15.81</v>
      </c>
      <c r="M3847" s="255"/>
      <c r="N3847" s="29">
        <f t="shared" si="254"/>
        <v>15.81</v>
      </c>
    </row>
    <row r="3848" spans="1:14">
      <c r="A3848" s="39" t="s">
        <v>3572</v>
      </c>
      <c r="B3848" s="243" t="s">
        <v>3595</v>
      </c>
      <c r="C3848" s="243">
        <v>10</v>
      </c>
      <c r="D3848" s="256" t="s">
        <v>3680</v>
      </c>
      <c r="E3848" s="54"/>
      <c r="F3848" s="54"/>
      <c r="G3848" s="253">
        <v>2.24</v>
      </c>
      <c r="H3848" s="54">
        <f t="shared" si="255"/>
        <v>2.24</v>
      </c>
      <c r="I3848" s="255"/>
      <c r="J3848" s="29">
        <f t="shared" si="252"/>
        <v>2.24</v>
      </c>
      <c r="K3848" s="54">
        <v>13.75</v>
      </c>
      <c r="L3848" s="29">
        <f t="shared" si="253"/>
        <v>30.8</v>
      </c>
      <c r="M3848" s="255"/>
      <c r="N3848" s="29">
        <f t="shared" si="254"/>
        <v>30.8</v>
      </c>
    </row>
    <row r="3849" spans="1:14">
      <c r="A3849" s="39" t="s">
        <v>3572</v>
      </c>
      <c r="B3849" s="243" t="s">
        <v>3595</v>
      </c>
      <c r="C3849" s="243">
        <v>10</v>
      </c>
      <c r="D3849" s="256" t="s">
        <v>3681</v>
      </c>
      <c r="E3849" s="54"/>
      <c r="F3849" s="54"/>
      <c r="G3849" s="253">
        <v>10.88</v>
      </c>
      <c r="H3849" s="54">
        <f t="shared" si="255"/>
        <v>10.88</v>
      </c>
      <c r="I3849" s="255"/>
      <c r="J3849" s="29">
        <f t="shared" si="252"/>
        <v>10.88</v>
      </c>
      <c r="K3849" s="54">
        <v>13.75</v>
      </c>
      <c r="L3849" s="29">
        <f t="shared" si="253"/>
        <v>149.6</v>
      </c>
      <c r="M3849" s="255"/>
      <c r="N3849" s="29">
        <f t="shared" si="254"/>
        <v>149.6</v>
      </c>
    </row>
    <row r="3850" spans="1:14">
      <c r="A3850" s="39" t="s">
        <v>3572</v>
      </c>
      <c r="B3850" s="243" t="s">
        <v>3595</v>
      </c>
      <c r="C3850" s="243">
        <v>10</v>
      </c>
      <c r="D3850" s="256" t="s">
        <v>3682</v>
      </c>
      <c r="E3850" s="54"/>
      <c r="F3850" s="54"/>
      <c r="G3850" s="253">
        <v>8.43</v>
      </c>
      <c r="H3850" s="54">
        <f t="shared" si="255"/>
        <v>8.43</v>
      </c>
      <c r="I3850" s="255"/>
      <c r="J3850" s="29">
        <f t="shared" si="252"/>
        <v>8.43</v>
      </c>
      <c r="K3850" s="54">
        <v>13.75</v>
      </c>
      <c r="L3850" s="29">
        <f t="shared" si="253"/>
        <v>115.91</v>
      </c>
      <c r="M3850" s="255"/>
      <c r="N3850" s="29">
        <f t="shared" si="254"/>
        <v>115.91</v>
      </c>
    </row>
    <row r="3851" spans="1:14">
      <c r="A3851" s="39" t="s">
        <v>3572</v>
      </c>
      <c r="B3851" s="243" t="s">
        <v>3595</v>
      </c>
      <c r="C3851" s="243">
        <v>10</v>
      </c>
      <c r="D3851" s="256" t="s">
        <v>3683</v>
      </c>
      <c r="E3851" s="54"/>
      <c r="F3851" s="54"/>
      <c r="G3851" s="253">
        <v>9.09</v>
      </c>
      <c r="H3851" s="54">
        <f t="shared" si="255"/>
        <v>9.09</v>
      </c>
      <c r="I3851" s="255"/>
      <c r="J3851" s="29">
        <f t="shared" si="252"/>
        <v>9.09</v>
      </c>
      <c r="K3851" s="54">
        <v>13.75</v>
      </c>
      <c r="L3851" s="29">
        <f t="shared" si="253"/>
        <v>124.99</v>
      </c>
      <c r="M3851" s="255"/>
      <c r="N3851" s="29">
        <f t="shared" si="254"/>
        <v>124.99</v>
      </c>
    </row>
    <row r="3852" spans="1:14">
      <c r="A3852" s="39" t="s">
        <v>3572</v>
      </c>
      <c r="B3852" s="243" t="s">
        <v>3595</v>
      </c>
      <c r="C3852" s="243">
        <v>10</v>
      </c>
      <c r="D3852" s="256" t="s">
        <v>3684</v>
      </c>
      <c r="E3852" s="54"/>
      <c r="F3852" s="54"/>
      <c r="G3852" s="253">
        <v>1.42</v>
      </c>
      <c r="H3852" s="54">
        <f t="shared" si="255"/>
        <v>1.42</v>
      </c>
      <c r="I3852" s="255"/>
      <c r="J3852" s="29">
        <f t="shared" si="252"/>
        <v>1.42</v>
      </c>
      <c r="K3852" s="54">
        <v>13.75</v>
      </c>
      <c r="L3852" s="29">
        <f t="shared" si="253"/>
        <v>19.53</v>
      </c>
      <c r="M3852" s="255"/>
      <c r="N3852" s="29">
        <f t="shared" si="254"/>
        <v>19.53</v>
      </c>
    </row>
    <row r="3853" spans="1:14">
      <c r="A3853" s="39" t="s">
        <v>3572</v>
      </c>
      <c r="B3853" s="243" t="s">
        <v>3595</v>
      </c>
      <c r="C3853" s="243">
        <v>10</v>
      </c>
      <c r="D3853" s="256" t="s">
        <v>3685</v>
      </c>
      <c r="E3853" s="54"/>
      <c r="F3853" s="54"/>
      <c r="G3853" s="253">
        <v>8.24</v>
      </c>
      <c r="H3853" s="54">
        <f t="shared" si="255"/>
        <v>8.24</v>
      </c>
      <c r="I3853" s="255"/>
      <c r="J3853" s="29">
        <f t="shared" si="252"/>
        <v>8.24</v>
      </c>
      <c r="K3853" s="54">
        <v>13.75</v>
      </c>
      <c r="L3853" s="29">
        <f t="shared" si="253"/>
        <v>113.3</v>
      </c>
      <c r="M3853" s="255"/>
      <c r="N3853" s="29">
        <f t="shared" si="254"/>
        <v>113.3</v>
      </c>
    </row>
    <row r="3854" spans="1:14">
      <c r="A3854" s="39" t="s">
        <v>3572</v>
      </c>
      <c r="B3854" s="243" t="s">
        <v>3595</v>
      </c>
      <c r="C3854" s="243">
        <v>10</v>
      </c>
      <c r="D3854" s="256" t="s">
        <v>3686</v>
      </c>
      <c r="E3854" s="54"/>
      <c r="F3854" s="54"/>
      <c r="G3854" s="253">
        <v>7.92</v>
      </c>
      <c r="H3854" s="54">
        <f t="shared" si="255"/>
        <v>7.92</v>
      </c>
      <c r="I3854" s="255"/>
      <c r="J3854" s="29">
        <f t="shared" si="252"/>
        <v>7.92</v>
      </c>
      <c r="K3854" s="54">
        <v>13.75</v>
      </c>
      <c r="L3854" s="29">
        <f t="shared" si="253"/>
        <v>108.9</v>
      </c>
      <c r="M3854" s="255"/>
      <c r="N3854" s="29">
        <f t="shared" si="254"/>
        <v>108.9</v>
      </c>
    </row>
    <row r="3855" spans="1:14">
      <c r="A3855" s="39" t="s">
        <v>3572</v>
      </c>
      <c r="B3855" s="243" t="s">
        <v>3595</v>
      </c>
      <c r="C3855" s="243">
        <v>10</v>
      </c>
      <c r="D3855" s="256" t="s">
        <v>3687</v>
      </c>
      <c r="E3855" s="54"/>
      <c r="F3855" s="54"/>
      <c r="G3855" s="253">
        <v>0.53</v>
      </c>
      <c r="H3855" s="54">
        <f t="shared" si="255"/>
        <v>0.53</v>
      </c>
      <c r="I3855" s="255"/>
      <c r="J3855" s="29">
        <f t="shared" si="252"/>
        <v>0.53</v>
      </c>
      <c r="K3855" s="54">
        <v>13.75</v>
      </c>
      <c r="L3855" s="29">
        <f t="shared" si="253"/>
        <v>7.29</v>
      </c>
      <c r="M3855" s="255"/>
      <c r="N3855" s="29">
        <f t="shared" si="254"/>
        <v>7.29</v>
      </c>
    </row>
    <row r="3856" spans="1:14">
      <c r="A3856" s="39" t="s">
        <v>3572</v>
      </c>
      <c r="B3856" s="243" t="s">
        <v>3595</v>
      </c>
      <c r="C3856" s="243">
        <v>10</v>
      </c>
      <c r="D3856" s="256" t="s">
        <v>3688</v>
      </c>
      <c r="E3856" s="54"/>
      <c r="F3856" s="54"/>
      <c r="G3856" s="253">
        <v>15.17</v>
      </c>
      <c r="H3856" s="54">
        <f t="shared" si="255"/>
        <v>15.17</v>
      </c>
      <c r="I3856" s="255"/>
      <c r="J3856" s="29">
        <f t="shared" si="252"/>
        <v>15.17</v>
      </c>
      <c r="K3856" s="54">
        <v>13.75</v>
      </c>
      <c r="L3856" s="29">
        <f t="shared" si="253"/>
        <v>208.59</v>
      </c>
      <c r="M3856" s="255"/>
      <c r="N3856" s="29">
        <f t="shared" si="254"/>
        <v>208.59</v>
      </c>
    </row>
    <row r="3857" spans="1:14">
      <c r="A3857" s="39" t="s">
        <v>3572</v>
      </c>
      <c r="B3857" s="243" t="s">
        <v>3595</v>
      </c>
      <c r="C3857" s="243">
        <v>10</v>
      </c>
      <c r="D3857" s="256" t="s">
        <v>3689</v>
      </c>
      <c r="E3857" s="54"/>
      <c r="F3857" s="54"/>
      <c r="G3857" s="253">
        <v>13.22</v>
      </c>
      <c r="H3857" s="54">
        <f t="shared" si="255"/>
        <v>13.22</v>
      </c>
      <c r="I3857" s="255"/>
      <c r="J3857" s="29">
        <f t="shared" ref="J3857:J3920" si="256">H3857-I3857</f>
        <v>13.22</v>
      </c>
      <c r="K3857" s="54">
        <v>13.75</v>
      </c>
      <c r="L3857" s="29">
        <f t="shared" ref="L3857:L3920" si="257">ROUND(H3857*K3857,2)</f>
        <v>181.78</v>
      </c>
      <c r="M3857" s="255"/>
      <c r="N3857" s="29">
        <f t="shared" ref="N3857:N3920" si="258">L3857-M3857</f>
        <v>181.78</v>
      </c>
    </row>
    <row r="3858" spans="1:14">
      <c r="A3858" s="39" t="s">
        <v>3572</v>
      </c>
      <c r="B3858" s="243" t="s">
        <v>3595</v>
      </c>
      <c r="C3858" s="243">
        <v>10</v>
      </c>
      <c r="D3858" s="256" t="s">
        <v>3690</v>
      </c>
      <c r="E3858" s="54"/>
      <c r="F3858" s="54"/>
      <c r="G3858" s="253">
        <v>11.26</v>
      </c>
      <c r="H3858" s="54">
        <f t="shared" si="255"/>
        <v>11.26</v>
      </c>
      <c r="I3858" s="255"/>
      <c r="J3858" s="29">
        <f t="shared" si="256"/>
        <v>11.26</v>
      </c>
      <c r="K3858" s="54">
        <v>13.75</v>
      </c>
      <c r="L3858" s="29">
        <f t="shared" si="257"/>
        <v>154.83</v>
      </c>
      <c r="M3858" s="255"/>
      <c r="N3858" s="29">
        <f t="shared" si="258"/>
        <v>154.83</v>
      </c>
    </row>
    <row r="3859" spans="1:14">
      <c r="A3859" s="39" t="s">
        <v>3572</v>
      </c>
      <c r="B3859" s="243" t="s">
        <v>3595</v>
      </c>
      <c r="C3859" s="243">
        <v>10</v>
      </c>
      <c r="D3859" s="256" t="s">
        <v>3691</v>
      </c>
      <c r="E3859" s="54"/>
      <c r="F3859" s="54"/>
      <c r="G3859" s="253">
        <v>4.9</v>
      </c>
      <c r="H3859" s="54">
        <f t="shared" si="255"/>
        <v>4.9</v>
      </c>
      <c r="I3859" s="255"/>
      <c r="J3859" s="29">
        <f t="shared" si="256"/>
        <v>4.9</v>
      </c>
      <c r="K3859" s="54">
        <v>13.75</v>
      </c>
      <c r="L3859" s="29">
        <f t="shared" si="257"/>
        <v>67.38</v>
      </c>
      <c r="M3859" s="255"/>
      <c r="N3859" s="29">
        <f t="shared" si="258"/>
        <v>67.38</v>
      </c>
    </row>
    <row r="3860" spans="1:14">
      <c r="A3860" s="39" t="s">
        <v>3572</v>
      </c>
      <c r="B3860" s="243" t="s">
        <v>3595</v>
      </c>
      <c r="C3860" s="243">
        <v>10</v>
      </c>
      <c r="D3860" s="256" t="s">
        <v>3692</v>
      </c>
      <c r="E3860" s="54"/>
      <c r="F3860" s="54"/>
      <c r="G3860" s="253">
        <v>9.56</v>
      </c>
      <c r="H3860" s="54">
        <f t="shared" si="255"/>
        <v>9.56</v>
      </c>
      <c r="I3860" s="255"/>
      <c r="J3860" s="29">
        <f t="shared" si="256"/>
        <v>9.56</v>
      </c>
      <c r="K3860" s="54">
        <v>13.75</v>
      </c>
      <c r="L3860" s="29">
        <f t="shared" si="257"/>
        <v>131.45</v>
      </c>
      <c r="M3860" s="255"/>
      <c r="N3860" s="29">
        <f t="shared" si="258"/>
        <v>131.45</v>
      </c>
    </row>
    <row r="3861" spans="1:14">
      <c r="A3861" s="39" t="s">
        <v>3572</v>
      </c>
      <c r="B3861" s="243" t="s">
        <v>3595</v>
      </c>
      <c r="C3861" s="243">
        <v>10</v>
      </c>
      <c r="D3861" s="256" t="s">
        <v>3693</v>
      </c>
      <c r="E3861" s="54"/>
      <c r="F3861" s="54"/>
      <c r="G3861" s="253">
        <v>20.71</v>
      </c>
      <c r="H3861" s="54">
        <f t="shared" si="255"/>
        <v>20.71</v>
      </c>
      <c r="I3861" s="255"/>
      <c r="J3861" s="29">
        <f t="shared" si="256"/>
        <v>20.71</v>
      </c>
      <c r="K3861" s="54">
        <v>13.75</v>
      </c>
      <c r="L3861" s="29">
        <f t="shared" si="257"/>
        <v>284.76</v>
      </c>
      <c r="M3861" s="255"/>
      <c r="N3861" s="29">
        <f t="shared" si="258"/>
        <v>284.76</v>
      </c>
    </row>
    <row r="3862" spans="1:14">
      <c r="A3862" s="39" t="s">
        <v>3572</v>
      </c>
      <c r="B3862" s="243" t="s">
        <v>3595</v>
      </c>
      <c r="C3862" s="243">
        <v>10</v>
      </c>
      <c r="D3862" s="256" t="s">
        <v>3694</v>
      </c>
      <c r="E3862" s="54"/>
      <c r="F3862" s="54"/>
      <c r="G3862" s="253">
        <v>10.55</v>
      </c>
      <c r="H3862" s="54">
        <f t="shared" si="255"/>
        <v>10.55</v>
      </c>
      <c r="I3862" s="255"/>
      <c r="J3862" s="29">
        <f t="shared" si="256"/>
        <v>10.55</v>
      </c>
      <c r="K3862" s="54">
        <v>13.75</v>
      </c>
      <c r="L3862" s="29">
        <f t="shared" si="257"/>
        <v>145.06</v>
      </c>
      <c r="M3862" s="255"/>
      <c r="N3862" s="29">
        <f t="shared" si="258"/>
        <v>145.06</v>
      </c>
    </row>
    <row r="3863" spans="1:14">
      <c r="A3863" s="39" t="s">
        <v>3572</v>
      </c>
      <c r="B3863" s="243" t="s">
        <v>3595</v>
      </c>
      <c r="C3863" s="243">
        <v>10</v>
      </c>
      <c r="D3863" s="256" t="s">
        <v>3695</v>
      </c>
      <c r="E3863" s="54"/>
      <c r="F3863" s="54"/>
      <c r="G3863" s="253">
        <v>6.98</v>
      </c>
      <c r="H3863" s="54">
        <f t="shared" si="255"/>
        <v>6.98</v>
      </c>
      <c r="I3863" s="255"/>
      <c r="J3863" s="29">
        <f t="shared" si="256"/>
        <v>6.98</v>
      </c>
      <c r="K3863" s="54">
        <v>13.75</v>
      </c>
      <c r="L3863" s="29">
        <f t="shared" si="257"/>
        <v>95.98</v>
      </c>
      <c r="M3863" s="255"/>
      <c r="N3863" s="29">
        <f t="shared" si="258"/>
        <v>95.98</v>
      </c>
    </row>
    <row r="3864" spans="1:14">
      <c r="A3864" s="39" t="s">
        <v>3572</v>
      </c>
      <c r="B3864" s="243" t="s">
        <v>3595</v>
      </c>
      <c r="C3864" s="243">
        <v>10</v>
      </c>
      <c r="D3864" s="256" t="s">
        <v>3696</v>
      </c>
      <c r="E3864" s="54"/>
      <c r="F3864" s="54"/>
      <c r="G3864" s="253">
        <v>9.5</v>
      </c>
      <c r="H3864" s="54">
        <f t="shared" si="255"/>
        <v>9.5</v>
      </c>
      <c r="I3864" s="255"/>
      <c r="J3864" s="29">
        <f t="shared" si="256"/>
        <v>9.5</v>
      </c>
      <c r="K3864" s="54">
        <v>13.75</v>
      </c>
      <c r="L3864" s="29">
        <f t="shared" si="257"/>
        <v>130.63</v>
      </c>
      <c r="M3864" s="255"/>
      <c r="N3864" s="29">
        <f t="shared" si="258"/>
        <v>130.63</v>
      </c>
    </row>
    <row r="3865" spans="1:14">
      <c r="A3865" s="39" t="s">
        <v>3572</v>
      </c>
      <c r="B3865" s="243" t="s">
        <v>3595</v>
      </c>
      <c r="C3865" s="243">
        <v>10</v>
      </c>
      <c r="D3865" s="256" t="s">
        <v>3697</v>
      </c>
      <c r="E3865" s="54"/>
      <c r="F3865" s="54"/>
      <c r="G3865" s="253">
        <v>3.14</v>
      </c>
      <c r="H3865" s="54">
        <f t="shared" si="255"/>
        <v>3.14</v>
      </c>
      <c r="I3865" s="255"/>
      <c r="J3865" s="29">
        <f t="shared" si="256"/>
        <v>3.14</v>
      </c>
      <c r="K3865" s="54">
        <v>13.75</v>
      </c>
      <c r="L3865" s="29">
        <f t="shared" si="257"/>
        <v>43.18</v>
      </c>
      <c r="M3865" s="255"/>
      <c r="N3865" s="29">
        <f t="shared" si="258"/>
        <v>43.18</v>
      </c>
    </row>
    <row r="3866" spans="1:14">
      <c r="A3866" s="39" t="s">
        <v>3572</v>
      </c>
      <c r="B3866" s="243" t="s">
        <v>3595</v>
      </c>
      <c r="C3866" s="243">
        <v>10</v>
      </c>
      <c r="D3866" s="256" t="s">
        <v>3698</v>
      </c>
      <c r="E3866" s="54"/>
      <c r="F3866" s="54"/>
      <c r="G3866" s="253">
        <v>12.63</v>
      </c>
      <c r="H3866" s="54">
        <f t="shared" si="255"/>
        <v>12.63</v>
      </c>
      <c r="I3866" s="255"/>
      <c r="J3866" s="29">
        <f t="shared" si="256"/>
        <v>12.63</v>
      </c>
      <c r="K3866" s="54">
        <v>13.75</v>
      </c>
      <c r="L3866" s="29">
        <f t="shared" si="257"/>
        <v>173.66</v>
      </c>
      <c r="M3866" s="255"/>
      <c r="N3866" s="29">
        <f t="shared" si="258"/>
        <v>173.66</v>
      </c>
    </row>
    <row r="3867" spans="1:14">
      <c r="A3867" s="39" t="s">
        <v>3572</v>
      </c>
      <c r="B3867" s="243" t="s">
        <v>3595</v>
      </c>
      <c r="C3867" s="243">
        <v>10</v>
      </c>
      <c r="D3867" s="256" t="s">
        <v>3699</v>
      </c>
      <c r="E3867" s="54"/>
      <c r="F3867" s="54"/>
      <c r="G3867" s="253">
        <v>8.74</v>
      </c>
      <c r="H3867" s="54">
        <f t="shared" si="255"/>
        <v>8.74</v>
      </c>
      <c r="I3867" s="255"/>
      <c r="J3867" s="29">
        <f t="shared" si="256"/>
        <v>8.74</v>
      </c>
      <c r="K3867" s="54">
        <v>13.75</v>
      </c>
      <c r="L3867" s="29">
        <f t="shared" si="257"/>
        <v>120.18</v>
      </c>
      <c r="M3867" s="255"/>
      <c r="N3867" s="29">
        <f t="shared" si="258"/>
        <v>120.18</v>
      </c>
    </row>
    <row r="3868" spans="1:14">
      <c r="A3868" s="39" t="s">
        <v>3572</v>
      </c>
      <c r="B3868" s="243" t="s">
        <v>3595</v>
      </c>
      <c r="C3868" s="243">
        <v>10</v>
      </c>
      <c r="D3868" s="256" t="s">
        <v>3700</v>
      </c>
      <c r="E3868" s="54"/>
      <c r="F3868" s="54"/>
      <c r="G3868" s="253">
        <v>11.32</v>
      </c>
      <c r="H3868" s="54">
        <f t="shared" si="255"/>
        <v>11.32</v>
      </c>
      <c r="I3868" s="255"/>
      <c r="J3868" s="29">
        <f t="shared" si="256"/>
        <v>11.32</v>
      </c>
      <c r="K3868" s="54">
        <v>13.75</v>
      </c>
      <c r="L3868" s="29">
        <f t="shared" si="257"/>
        <v>155.65</v>
      </c>
      <c r="M3868" s="255"/>
      <c r="N3868" s="29">
        <f t="shared" si="258"/>
        <v>155.65</v>
      </c>
    </row>
    <row r="3869" spans="1:14">
      <c r="A3869" s="39" t="s">
        <v>3572</v>
      </c>
      <c r="B3869" s="243" t="s">
        <v>3595</v>
      </c>
      <c r="C3869" s="243">
        <v>10</v>
      </c>
      <c r="D3869" s="256" t="s">
        <v>3701</v>
      </c>
      <c r="E3869" s="54"/>
      <c r="F3869" s="54"/>
      <c r="G3869" s="253">
        <v>6.27</v>
      </c>
      <c r="H3869" s="54">
        <f t="shared" si="255"/>
        <v>6.27</v>
      </c>
      <c r="I3869" s="255"/>
      <c r="J3869" s="29">
        <f t="shared" si="256"/>
        <v>6.27</v>
      </c>
      <c r="K3869" s="54">
        <v>13.75</v>
      </c>
      <c r="L3869" s="29">
        <f t="shared" si="257"/>
        <v>86.21</v>
      </c>
      <c r="M3869" s="255"/>
      <c r="N3869" s="29">
        <f t="shared" si="258"/>
        <v>86.21</v>
      </c>
    </row>
    <row r="3870" spans="1:14">
      <c r="A3870" s="39" t="s">
        <v>3572</v>
      </c>
      <c r="B3870" s="243" t="s">
        <v>3595</v>
      </c>
      <c r="C3870" s="243">
        <v>10</v>
      </c>
      <c r="D3870" s="256" t="s">
        <v>3702</v>
      </c>
      <c r="E3870" s="54"/>
      <c r="F3870" s="54"/>
      <c r="G3870" s="253">
        <v>2.4</v>
      </c>
      <c r="H3870" s="54">
        <f t="shared" si="255"/>
        <v>2.4</v>
      </c>
      <c r="I3870" s="255"/>
      <c r="J3870" s="29">
        <f t="shared" si="256"/>
        <v>2.4</v>
      </c>
      <c r="K3870" s="54">
        <v>13.75</v>
      </c>
      <c r="L3870" s="29">
        <f t="shared" si="257"/>
        <v>33</v>
      </c>
      <c r="M3870" s="255"/>
      <c r="N3870" s="29">
        <f t="shared" si="258"/>
        <v>33</v>
      </c>
    </row>
    <row r="3871" spans="1:14">
      <c r="A3871" s="39" t="s">
        <v>3572</v>
      </c>
      <c r="B3871" s="243" t="s">
        <v>3595</v>
      </c>
      <c r="C3871" s="243">
        <v>10</v>
      </c>
      <c r="D3871" s="256" t="s">
        <v>3703</v>
      </c>
      <c r="E3871" s="54"/>
      <c r="F3871" s="54"/>
      <c r="G3871" s="253">
        <v>4.09</v>
      </c>
      <c r="H3871" s="54">
        <f t="shared" si="255"/>
        <v>4.09</v>
      </c>
      <c r="I3871" s="255"/>
      <c r="J3871" s="29">
        <f t="shared" si="256"/>
        <v>4.09</v>
      </c>
      <c r="K3871" s="54">
        <v>13.75</v>
      </c>
      <c r="L3871" s="29">
        <f t="shared" si="257"/>
        <v>56.24</v>
      </c>
      <c r="M3871" s="255"/>
      <c r="N3871" s="29">
        <f t="shared" si="258"/>
        <v>56.24</v>
      </c>
    </row>
    <row r="3872" spans="1:14">
      <c r="A3872" s="39" t="s">
        <v>3572</v>
      </c>
      <c r="B3872" s="243" t="s">
        <v>3595</v>
      </c>
      <c r="C3872" s="243">
        <v>10</v>
      </c>
      <c r="D3872" s="256" t="s">
        <v>3704</v>
      </c>
      <c r="E3872" s="54"/>
      <c r="F3872" s="54"/>
      <c r="G3872" s="253">
        <v>5.92</v>
      </c>
      <c r="H3872" s="54">
        <f t="shared" si="255"/>
        <v>5.92</v>
      </c>
      <c r="I3872" s="255"/>
      <c r="J3872" s="29">
        <f t="shared" si="256"/>
        <v>5.92</v>
      </c>
      <c r="K3872" s="54">
        <v>13.75</v>
      </c>
      <c r="L3872" s="29">
        <f t="shared" si="257"/>
        <v>81.4</v>
      </c>
      <c r="M3872" s="255"/>
      <c r="N3872" s="29">
        <f t="shared" si="258"/>
        <v>81.4</v>
      </c>
    </row>
    <row r="3873" spans="1:14">
      <c r="A3873" s="39" t="s">
        <v>3572</v>
      </c>
      <c r="B3873" s="243" t="s">
        <v>3595</v>
      </c>
      <c r="C3873" s="243">
        <v>10</v>
      </c>
      <c r="D3873" s="256" t="s">
        <v>3705</v>
      </c>
      <c r="E3873" s="54"/>
      <c r="F3873" s="54"/>
      <c r="G3873" s="253">
        <v>4.46</v>
      </c>
      <c r="H3873" s="54">
        <f t="shared" si="255"/>
        <v>4.46</v>
      </c>
      <c r="I3873" s="255"/>
      <c r="J3873" s="29">
        <f t="shared" si="256"/>
        <v>4.46</v>
      </c>
      <c r="K3873" s="54">
        <v>13.75</v>
      </c>
      <c r="L3873" s="29">
        <f t="shared" si="257"/>
        <v>61.33</v>
      </c>
      <c r="M3873" s="255"/>
      <c r="N3873" s="29">
        <f t="shared" si="258"/>
        <v>61.33</v>
      </c>
    </row>
    <row r="3874" spans="1:14">
      <c r="A3874" s="39" t="s">
        <v>3572</v>
      </c>
      <c r="B3874" s="243" t="s">
        <v>3595</v>
      </c>
      <c r="C3874" s="243">
        <v>10</v>
      </c>
      <c r="D3874" s="256" t="s">
        <v>3706</v>
      </c>
      <c r="E3874" s="54"/>
      <c r="F3874" s="54"/>
      <c r="G3874" s="253">
        <v>10.78</v>
      </c>
      <c r="H3874" s="54">
        <f t="shared" si="255"/>
        <v>10.78</v>
      </c>
      <c r="I3874" s="255"/>
      <c r="J3874" s="29">
        <f t="shared" si="256"/>
        <v>10.78</v>
      </c>
      <c r="K3874" s="54">
        <v>13.75</v>
      </c>
      <c r="L3874" s="29">
        <f t="shared" si="257"/>
        <v>148.23</v>
      </c>
      <c r="M3874" s="255"/>
      <c r="N3874" s="29">
        <f t="shared" si="258"/>
        <v>148.23</v>
      </c>
    </row>
    <row r="3875" spans="1:14">
      <c r="A3875" s="39" t="s">
        <v>3572</v>
      </c>
      <c r="B3875" s="243" t="s">
        <v>3595</v>
      </c>
      <c r="C3875" s="243">
        <v>10</v>
      </c>
      <c r="D3875" s="256" t="s">
        <v>3707</v>
      </c>
      <c r="E3875" s="54"/>
      <c r="F3875" s="54"/>
      <c r="G3875" s="253">
        <v>3.89</v>
      </c>
      <c r="H3875" s="54">
        <f t="shared" si="255"/>
        <v>3.89</v>
      </c>
      <c r="I3875" s="255"/>
      <c r="J3875" s="29">
        <f t="shared" si="256"/>
        <v>3.89</v>
      </c>
      <c r="K3875" s="54">
        <v>13.75</v>
      </c>
      <c r="L3875" s="29">
        <f t="shared" si="257"/>
        <v>53.49</v>
      </c>
      <c r="M3875" s="255"/>
      <c r="N3875" s="29">
        <f t="shared" si="258"/>
        <v>53.49</v>
      </c>
    </row>
    <row r="3876" spans="1:14">
      <c r="A3876" s="39" t="s">
        <v>3572</v>
      </c>
      <c r="B3876" s="243" t="s">
        <v>3595</v>
      </c>
      <c r="C3876" s="243">
        <v>10</v>
      </c>
      <c r="D3876" s="256" t="s">
        <v>3708</v>
      </c>
      <c r="E3876" s="54"/>
      <c r="F3876" s="54"/>
      <c r="G3876" s="253">
        <v>7.27</v>
      </c>
      <c r="H3876" s="54">
        <f t="shared" si="255"/>
        <v>7.27</v>
      </c>
      <c r="I3876" s="255"/>
      <c r="J3876" s="29">
        <f t="shared" si="256"/>
        <v>7.27</v>
      </c>
      <c r="K3876" s="54">
        <v>13.75</v>
      </c>
      <c r="L3876" s="29">
        <f t="shared" si="257"/>
        <v>99.96</v>
      </c>
      <c r="M3876" s="255"/>
      <c r="N3876" s="29">
        <f t="shared" si="258"/>
        <v>99.96</v>
      </c>
    </row>
    <row r="3877" spans="1:14">
      <c r="A3877" s="39" t="s">
        <v>3572</v>
      </c>
      <c r="B3877" s="243" t="s">
        <v>3595</v>
      </c>
      <c r="C3877" s="243">
        <v>10</v>
      </c>
      <c r="D3877" s="256" t="s">
        <v>3709</v>
      </c>
      <c r="E3877" s="54"/>
      <c r="F3877" s="54"/>
      <c r="G3877" s="253">
        <v>8.29</v>
      </c>
      <c r="H3877" s="54">
        <f t="shared" si="255"/>
        <v>8.29</v>
      </c>
      <c r="I3877" s="255"/>
      <c r="J3877" s="29">
        <f t="shared" si="256"/>
        <v>8.29</v>
      </c>
      <c r="K3877" s="54">
        <v>13.75</v>
      </c>
      <c r="L3877" s="29">
        <f t="shared" si="257"/>
        <v>113.99</v>
      </c>
      <c r="M3877" s="255"/>
      <c r="N3877" s="29">
        <f t="shared" si="258"/>
        <v>113.99</v>
      </c>
    </row>
    <row r="3878" spans="1:14">
      <c r="A3878" s="39" t="s">
        <v>3572</v>
      </c>
      <c r="B3878" s="243" t="s">
        <v>3595</v>
      </c>
      <c r="C3878" s="243">
        <v>12</v>
      </c>
      <c r="D3878" s="256" t="s">
        <v>3710</v>
      </c>
      <c r="E3878" s="54"/>
      <c r="F3878" s="54"/>
      <c r="G3878" s="253">
        <v>4.6</v>
      </c>
      <c r="H3878" s="54">
        <f t="shared" si="255"/>
        <v>4.6</v>
      </c>
      <c r="I3878" s="255"/>
      <c r="J3878" s="29">
        <f t="shared" si="256"/>
        <v>4.6</v>
      </c>
      <c r="K3878" s="54">
        <v>13.75</v>
      </c>
      <c r="L3878" s="29">
        <f t="shared" si="257"/>
        <v>63.25</v>
      </c>
      <c r="M3878" s="255"/>
      <c r="N3878" s="29">
        <f t="shared" si="258"/>
        <v>63.25</v>
      </c>
    </row>
    <row r="3879" spans="1:14">
      <c r="A3879" s="39" t="s">
        <v>3572</v>
      </c>
      <c r="B3879" s="243" t="s">
        <v>3595</v>
      </c>
      <c r="C3879" s="243">
        <v>12</v>
      </c>
      <c r="D3879" s="256" t="s">
        <v>3711</v>
      </c>
      <c r="E3879" s="54"/>
      <c r="F3879" s="54"/>
      <c r="G3879" s="253">
        <v>4.76</v>
      </c>
      <c r="H3879" s="54">
        <f t="shared" si="255"/>
        <v>4.76</v>
      </c>
      <c r="I3879" s="255"/>
      <c r="J3879" s="29">
        <f t="shared" si="256"/>
        <v>4.76</v>
      </c>
      <c r="K3879" s="54">
        <v>13.75</v>
      </c>
      <c r="L3879" s="29">
        <f t="shared" si="257"/>
        <v>65.45</v>
      </c>
      <c r="M3879" s="255"/>
      <c r="N3879" s="29">
        <f t="shared" si="258"/>
        <v>65.45</v>
      </c>
    </row>
    <row r="3880" spans="1:14">
      <c r="A3880" s="39" t="s">
        <v>3572</v>
      </c>
      <c r="B3880" s="243" t="s">
        <v>3595</v>
      </c>
      <c r="C3880" s="243">
        <v>12</v>
      </c>
      <c r="D3880" s="256" t="s">
        <v>3712</v>
      </c>
      <c r="E3880" s="54"/>
      <c r="F3880" s="54"/>
      <c r="G3880" s="253">
        <v>12.01</v>
      </c>
      <c r="H3880" s="54">
        <f t="shared" si="255"/>
        <v>12.01</v>
      </c>
      <c r="I3880" s="255"/>
      <c r="J3880" s="29">
        <f t="shared" si="256"/>
        <v>12.01</v>
      </c>
      <c r="K3880" s="54">
        <v>13.75</v>
      </c>
      <c r="L3880" s="29">
        <f t="shared" si="257"/>
        <v>165.14</v>
      </c>
      <c r="M3880" s="255"/>
      <c r="N3880" s="29">
        <f t="shared" si="258"/>
        <v>165.14</v>
      </c>
    </row>
    <row r="3881" spans="1:14">
      <c r="A3881" s="39" t="s">
        <v>3572</v>
      </c>
      <c r="B3881" s="243" t="s">
        <v>3595</v>
      </c>
      <c r="C3881" s="243">
        <v>12</v>
      </c>
      <c r="D3881" s="256" t="s">
        <v>3713</v>
      </c>
      <c r="E3881" s="54"/>
      <c r="F3881" s="54"/>
      <c r="G3881" s="253">
        <v>10.86</v>
      </c>
      <c r="H3881" s="54">
        <f t="shared" si="255"/>
        <v>10.86</v>
      </c>
      <c r="I3881" s="255"/>
      <c r="J3881" s="29">
        <f t="shared" si="256"/>
        <v>10.86</v>
      </c>
      <c r="K3881" s="54">
        <v>13.75</v>
      </c>
      <c r="L3881" s="29">
        <f t="shared" si="257"/>
        <v>149.33</v>
      </c>
      <c r="M3881" s="255"/>
      <c r="N3881" s="29">
        <f t="shared" si="258"/>
        <v>149.33</v>
      </c>
    </row>
    <row r="3882" spans="1:14">
      <c r="A3882" s="39" t="s">
        <v>3572</v>
      </c>
      <c r="B3882" s="243" t="s">
        <v>3595</v>
      </c>
      <c r="C3882" s="243">
        <v>12</v>
      </c>
      <c r="D3882" s="256" t="s">
        <v>3714</v>
      </c>
      <c r="E3882" s="54"/>
      <c r="F3882" s="54"/>
      <c r="G3882" s="253">
        <v>12.12</v>
      </c>
      <c r="H3882" s="54">
        <f t="shared" si="255"/>
        <v>12.12</v>
      </c>
      <c r="I3882" s="255"/>
      <c r="J3882" s="29">
        <f t="shared" si="256"/>
        <v>12.12</v>
      </c>
      <c r="K3882" s="54">
        <v>13.75</v>
      </c>
      <c r="L3882" s="29">
        <f t="shared" si="257"/>
        <v>166.65</v>
      </c>
      <c r="M3882" s="255"/>
      <c r="N3882" s="29">
        <f t="shared" si="258"/>
        <v>166.65</v>
      </c>
    </row>
    <row r="3883" spans="1:14">
      <c r="A3883" s="39" t="s">
        <v>3572</v>
      </c>
      <c r="B3883" s="243" t="s">
        <v>3595</v>
      </c>
      <c r="C3883" s="243">
        <v>12</v>
      </c>
      <c r="D3883" s="256" t="s">
        <v>3715</v>
      </c>
      <c r="E3883" s="54"/>
      <c r="F3883" s="54"/>
      <c r="G3883" s="253">
        <v>3.56</v>
      </c>
      <c r="H3883" s="54">
        <f t="shared" si="255"/>
        <v>3.56</v>
      </c>
      <c r="I3883" s="255"/>
      <c r="J3883" s="29">
        <f t="shared" si="256"/>
        <v>3.56</v>
      </c>
      <c r="K3883" s="54">
        <v>13.75</v>
      </c>
      <c r="L3883" s="29">
        <f t="shared" si="257"/>
        <v>48.95</v>
      </c>
      <c r="M3883" s="255"/>
      <c r="N3883" s="29">
        <f t="shared" si="258"/>
        <v>48.95</v>
      </c>
    </row>
    <row r="3884" spans="1:14">
      <c r="A3884" s="39" t="s">
        <v>3572</v>
      </c>
      <c r="B3884" s="243" t="s">
        <v>3595</v>
      </c>
      <c r="C3884" s="243">
        <v>12</v>
      </c>
      <c r="D3884" s="256" t="s">
        <v>3716</v>
      </c>
      <c r="E3884" s="54"/>
      <c r="F3884" s="54"/>
      <c r="G3884" s="253">
        <v>11.08</v>
      </c>
      <c r="H3884" s="54">
        <f t="shared" si="255"/>
        <v>11.08</v>
      </c>
      <c r="I3884" s="255"/>
      <c r="J3884" s="29">
        <f t="shared" si="256"/>
        <v>11.08</v>
      </c>
      <c r="K3884" s="54">
        <v>13.75</v>
      </c>
      <c r="L3884" s="29">
        <f t="shared" si="257"/>
        <v>152.35</v>
      </c>
      <c r="M3884" s="255"/>
      <c r="N3884" s="29">
        <f t="shared" si="258"/>
        <v>152.35</v>
      </c>
    </row>
    <row r="3885" spans="1:14">
      <c r="A3885" s="39" t="s">
        <v>3572</v>
      </c>
      <c r="B3885" s="243" t="s">
        <v>3595</v>
      </c>
      <c r="C3885" s="243">
        <v>12</v>
      </c>
      <c r="D3885" s="256" t="s">
        <v>3717</v>
      </c>
      <c r="E3885" s="54"/>
      <c r="F3885" s="54"/>
      <c r="G3885" s="253">
        <v>14</v>
      </c>
      <c r="H3885" s="54">
        <f t="shared" si="255"/>
        <v>14</v>
      </c>
      <c r="I3885" s="255"/>
      <c r="J3885" s="29">
        <f t="shared" si="256"/>
        <v>14</v>
      </c>
      <c r="K3885" s="54">
        <v>13.75</v>
      </c>
      <c r="L3885" s="29">
        <f t="shared" si="257"/>
        <v>192.5</v>
      </c>
      <c r="M3885" s="255"/>
      <c r="N3885" s="29">
        <f t="shared" si="258"/>
        <v>192.5</v>
      </c>
    </row>
    <row r="3886" spans="1:14">
      <c r="A3886" s="39" t="s">
        <v>3572</v>
      </c>
      <c r="B3886" s="243" t="s">
        <v>3595</v>
      </c>
      <c r="C3886" s="243">
        <v>12</v>
      </c>
      <c r="D3886" s="256" t="s">
        <v>3718</v>
      </c>
      <c r="E3886" s="54"/>
      <c r="F3886" s="54"/>
      <c r="G3886" s="253">
        <v>6.41</v>
      </c>
      <c r="H3886" s="54">
        <f t="shared" si="255"/>
        <v>6.41</v>
      </c>
      <c r="I3886" s="255"/>
      <c r="J3886" s="29">
        <f t="shared" si="256"/>
        <v>6.41</v>
      </c>
      <c r="K3886" s="54">
        <v>13.75</v>
      </c>
      <c r="L3886" s="29">
        <f t="shared" si="257"/>
        <v>88.14</v>
      </c>
      <c r="M3886" s="255"/>
      <c r="N3886" s="29">
        <f t="shared" si="258"/>
        <v>88.14</v>
      </c>
    </row>
    <row r="3887" spans="1:14">
      <c r="A3887" s="39" t="s">
        <v>3572</v>
      </c>
      <c r="B3887" s="243" t="s">
        <v>3595</v>
      </c>
      <c r="C3887" s="243">
        <v>12</v>
      </c>
      <c r="D3887" s="256" t="s">
        <v>3719</v>
      </c>
      <c r="E3887" s="54"/>
      <c r="F3887" s="54"/>
      <c r="G3887" s="253">
        <v>2.8</v>
      </c>
      <c r="H3887" s="54">
        <f t="shared" si="255"/>
        <v>2.8</v>
      </c>
      <c r="I3887" s="255"/>
      <c r="J3887" s="29">
        <f t="shared" si="256"/>
        <v>2.8</v>
      </c>
      <c r="K3887" s="54">
        <v>13.75</v>
      </c>
      <c r="L3887" s="29">
        <f t="shared" si="257"/>
        <v>38.5</v>
      </c>
      <c r="M3887" s="255"/>
      <c r="N3887" s="29">
        <f t="shared" si="258"/>
        <v>38.5</v>
      </c>
    </row>
    <row r="3888" spans="1:14">
      <c r="A3888" s="39" t="s">
        <v>3572</v>
      </c>
      <c r="B3888" s="243" t="s">
        <v>3595</v>
      </c>
      <c r="C3888" s="243">
        <v>12</v>
      </c>
      <c r="D3888" s="256" t="s">
        <v>3720</v>
      </c>
      <c r="E3888" s="54"/>
      <c r="F3888" s="54"/>
      <c r="G3888" s="253">
        <v>10.35</v>
      </c>
      <c r="H3888" s="54">
        <f t="shared" si="255"/>
        <v>10.35</v>
      </c>
      <c r="I3888" s="255"/>
      <c r="J3888" s="29">
        <f t="shared" si="256"/>
        <v>10.35</v>
      </c>
      <c r="K3888" s="54">
        <v>13.75</v>
      </c>
      <c r="L3888" s="29">
        <f t="shared" si="257"/>
        <v>142.31</v>
      </c>
      <c r="M3888" s="255"/>
      <c r="N3888" s="29">
        <f t="shared" si="258"/>
        <v>142.31</v>
      </c>
    </row>
    <row r="3889" spans="1:14">
      <c r="A3889" s="39" t="s">
        <v>3572</v>
      </c>
      <c r="B3889" s="243" t="s">
        <v>3595</v>
      </c>
      <c r="C3889" s="243">
        <v>12</v>
      </c>
      <c r="D3889" s="256" t="s">
        <v>3721</v>
      </c>
      <c r="E3889" s="54"/>
      <c r="F3889" s="54"/>
      <c r="G3889" s="253">
        <v>6.89</v>
      </c>
      <c r="H3889" s="54">
        <f t="shared" si="255"/>
        <v>6.89</v>
      </c>
      <c r="I3889" s="255"/>
      <c r="J3889" s="29">
        <f t="shared" si="256"/>
        <v>6.89</v>
      </c>
      <c r="K3889" s="54">
        <v>13.75</v>
      </c>
      <c r="L3889" s="29">
        <f t="shared" si="257"/>
        <v>94.74</v>
      </c>
      <c r="M3889" s="255"/>
      <c r="N3889" s="29">
        <f t="shared" si="258"/>
        <v>94.74</v>
      </c>
    </row>
    <row r="3890" spans="1:14">
      <c r="A3890" s="39" t="s">
        <v>3572</v>
      </c>
      <c r="B3890" s="243" t="s">
        <v>3595</v>
      </c>
      <c r="C3890" s="243">
        <v>12</v>
      </c>
      <c r="D3890" s="256" t="s">
        <v>3722</v>
      </c>
      <c r="E3890" s="54"/>
      <c r="F3890" s="54"/>
      <c r="G3890" s="253">
        <v>7.38</v>
      </c>
      <c r="H3890" s="54">
        <f t="shared" si="255"/>
        <v>7.38</v>
      </c>
      <c r="I3890" s="255"/>
      <c r="J3890" s="29">
        <f t="shared" si="256"/>
        <v>7.38</v>
      </c>
      <c r="K3890" s="54">
        <v>13.75</v>
      </c>
      <c r="L3890" s="29">
        <f t="shared" si="257"/>
        <v>101.48</v>
      </c>
      <c r="M3890" s="255"/>
      <c r="N3890" s="29">
        <f t="shared" si="258"/>
        <v>101.48</v>
      </c>
    </row>
    <row r="3891" spans="1:14">
      <c r="A3891" s="39" t="s">
        <v>3572</v>
      </c>
      <c r="B3891" s="243" t="s">
        <v>3595</v>
      </c>
      <c r="C3891" s="243">
        <v>12</v>
      </c>
      <c r="D3891" s="256" t="s">
        <v>3723</v>
      </c>
      <c r="E3891" s="54"/>
      <c r="F3891" s="54"/>
      <c r="G3891" s="253">
        <v>15.6</v>
      </c>
      <c r="H3891" s="54">
        <f t="shared" si="255"/>
        <v>15.6</v>
      </c>
      <c r="I3891" s="255"/>
      <c r="J3891" s="29">
        <f t="shared" si="256"/>
        <v>15.6</v>
      </c>
      <c r="K3891" s="54">
        <v>13.75</v>
      </c>
      <c r="L3891" s="29">
        <f t="shared" si="257"/>
        <v>214.5</v>
      </c>
      <c r="M3891" s="255"/>
      <c r="N3891" s="29">
        <f t="shared" si="258"/>
        <v>214.5</v>
      </c>
    </row>
    <row r="3892" spans="1:14">
      <c r="A3892" s="39" t="s">
        <v>3572</v>
      </c>
      <c r="B3892" s="243" t="s">
        <v>3595</v>
      </c>
      <c r="C3892" s="243">
        <v>12</v>
      </c>
      <c r="D3892" s="256" t="s">
        <v>3724</v>
      </c>
      <c r="E3892" s="54"/>
      <c r="F3892" s="54"/>
      <c r="G3892" s="253">
        <v>4.09</v>
      </c>
      <c r="H3892" s="54">
        <f t="shared" si="255"/>
        <v>4.09</v>
      </c>
      <c r="I3892" s="255"/>
      <c r="J3892" s="29">
        <f t="shared" si="256"/>
        <v>4.09</v>
      </c>
      <c r="K3892" s="54">
        <v>13.75</v>
      </c>
      <c r="L3892" s="29">
        <f t="shared" si="257"/>
        <v>56.24</v>
      </c>
      <c r="M3892" s="255"/>
      <c r="N3892" s="29">
        <f t="shared" si="258"/>
        <v>56.24</v>
      </c>
    </row>
    <row r="3893" spans="1:14">
      <c r="A3893" s="39" t="s">
        <v>3572</v>
      </c>
      <c r="B3893" s="243" t="s">
        <v>3595</v>
      </c>
      <c r="C3893" s="243">
        <v>12</v>
      </c>
      <c r="D3893" s="256" t="s">
        <v>3725</v>
      </c>
      <c r="E3893" s="54"/>
      <c r="F3893" s="54"/>
      <c r="G3893" s="253">
        <v>10.87</v>
      </c>
      <c r="H3893" s="54">
        <f t="shared" ref="H3893:H3948" si="259">F3893+G3893+E3893</f>
        <v>10.87</v>
      </c>
      <c r="I3893" s="255"/>
      <c r="J3893" s="29">
        <f t="shared" si="256"/>
        <v>10.87</v>
      </c>
      <c r="K3893" s="54">
        <v>13.75</v>
      </c>
      <c r="L3893" s="29">
        <f t="shared" si="257"/>
        <v>149.46</v>
      </c>
      <c r="M3893" s="255"/>
      <c r="N3893" s="29">
        <f t="shared" si="258"/>
        <v>149.46</v>
      </c>
    </row>
    <row r="3894" spans="1:14">
      <c r="A3894" s="39" t="s">
        <v>3572</v>
      </c>
      <c r="B3894" s="243" t="s">
        <v>3595</v>
      </c>
      <c r="C3894" s="243">
        <v>12</v>
      </c>
      <c r="D3894" s="256" t="s">
        <v>3726</v>
      </c>
      <c r="E3894" s="54"/>
      <c r="F3894" s="54"/>
      <c r="G3894" s="253">
        <v>12.23</v>
      </c>
      <c r="H3894" s="54">
        <f t="shared" si="259"/>
        <v>12.23</v>
      </c>
      <c r="I3894" s="255"/>
      <c r="J3894" s="29">
        <f t="shared" si="256"/>
        <v>12.23</v>
      </c>
      <c r="K3894" s="54">
        <v>13.75</v>
      </c>
      <c r="L3894" s="29">
        <f t="shared" si="257"/>
        <v>168.16</v>
      </c>
      <c r="M3894" s="255"/>
      <c r="N3894" s="29">
        <f t="shared" si="258"/>
        <v>168.16</v>
      </c>
    </row>
    <row r="3895" spans="1:14">
      <c r="A3895" s="39" t="s">
        <v>3572</v>
      </c>
      <c r="B3895" s="243" t="s">
        <v>3595</v>
      </c>
      <c r="C3895" s="243">
        <v>12</v>
      </c>
      <c r="D3895" s="256" t="s">
        <v>3727</v>
      </c>
      <c r="E3895" s="54"/>
      <c r="F3895" s="54"/>
      <c r="G3895" s="253">
        <v>17.1</v>
      </c>
      <c r="H3895" s="54">
        <f t="shared" si="259"/>
        <v>17.1</v>
      </c>
      <c r="I3895" s="255"/>
      <c r="J3895" s="29">
        <f t="shared" si="256"/>
        <v>17.1</v>
      </c>
      <c r="K3895" s="54">
        <v>13.75</v>
      </c>
      <c r="L3895" s="29">
        <f t="shared" si="257"/>
        <v>235.13</v>
      </c>
      <c r="M3895" s="255"/>
      <c r="N3895" s="29">
        <f t="shared" si="258"/>
        <v>235.13</v>
      </c>
    </row>
    <row r="3896" spans="1:14">
      <c r="A3896" s="39" t="s">
        <v>3572</v>
      </c>
      <c r="B3896" s="243" t="s">
        <v>3595</v>
      </c>
      <c r="C3896" s="243">
        <v>12</v>
      </c>
      <c r="D3896" s="256" t="s">
        <v>3728</v>
      </c>
      <c r="E3896" s="54"/>
      <c r="F3896" s="54"/>
      <c r="G3896" s="253">
        <v>9.35</v>
      </c>
      <c r="H3896" s="54">
        <f t="shared" si="259"/>
        <v>9.35</v>
      </c>
      <c r="I3896" s="255"/>
      <c r="J3896" s="29">
        <f t="shared" si="256"/>
        <v>9.35</v>
      </c>
      <c r="K3896" s="54">
        <v>13.75</v>
      </c>
      <c r="L3896" s="29">
        <f t="shared" si="257"/>
        <v>128.56</v>
      </c>
      <c r="M3896" s="255"/>
      <c r="N3896" s="29">
        <f t="shared" si="258"/>
        <v>128.56</v>
      </c>
    </row>
    <row r="3897" spans="1:14">
      <c r="A3897" s="39" t="s">
        <v>3572</v>
      </c>
      <c r="B3897" s="243" t="s">
        <v>3595</v>
      </c>
      <c r="C3897" s="243">
        <v>12</v>
      </c>
      <c r="D3897" s="256" t="s">
        <v>3729</v>
      </c>
      <c r="E3897" s="54"/>
      <c r="F3897" s="54"/>
      <c r="G3897" s="253">
        <v>6.98</v>
      </c>
      <c r="H3897" s="54">
        <f t="shared" si="259"/>
        <v>6.98</v>
      </c>
      <c r="I3897" s="255"/>
      <c r="J3897" s="29">
        <f t="shared" si="256"/>
        <v>6.98</v>
      </c>
      <c r="K3897" s="54">
        <v>13.75</v>
      </c>
      <c r="L3897" s="29">
        <f t="shared" si="257"/>
        <v>95.98</v>
      </c>
      <c r="M3897" s="255"/>
      <c r="N3897" s="29">
        <f t="shared" si="258"/>
        <v>95.98</v>
      </c>
    </row>
    <row r="3898" spans="1:14">
      <c r="A3898" s="39" t="s">
        <v>3572</v>
      </c>
      <c r="B3898" s="243" t="s">
        <v>3595</v>
      </c>
      <c r="C3898" s="243">
        <v>14</v>
      </c>
      <c r="D3898" s="256" t="s">
        <v>3730</v>
      </c>
      <c r="E3898" s="54"/>
      <c r="F3898" s="54"/>
      <c r="G3898" s="253">
        <v>7.29</v>
      </c>
      <c r="H3898" s="54">
        <f t="shared" si="259"/>
        <v>7.29</v>
      </c>
      <c r="I3898" s="255"/>
      <c r="J3898" s="29">
        <f t="shared" si="256"/>
        <v>7.29</v>
      </c>
      <c r="K3898" s="54">
        <v>13.75</v>
      </c>
      <c r="L3898" s="29">
        <f t="shared" si="257"/>
        <v>100.24</v>
      </c>
      <c r="M3898" s="255"/>
      <c r="N3898" s="29">
        <f t="shared" si="258"/>
        <v>100.24</v>
      </c>
    </row>
    <row r="3899" spans="1:14">
      <c r="A3899" s="39" t="s">
        <v>3572</v>
      </c>
      <c r="B3899" s="243" t="s">
        <v>3595</v>
      </c>
      <c r="C3899" s="243">
        <v>14</v>
      </c>
      <c r="D3899" s="256" t="s">
        <v>3731</v>
      </c>
      <c r="E3899" s="54"/>
      <c r="F3899" s="54"/>
      <c r="G3899" s="253">
        <v>5.92</v>
      </c>
      <c r="H3899" s="54">
        <f t="shared" si="259"/>
        <v>5.92</v>
      </c>
      <c r="I3899" s="255"/>
      <c r="J3899" s="29">
        <f t="shared" si="256"/>
        <v>5.92</v>
      </c>
      <c r="K3899" s="54">
        <v>13.75</v>
      </c>
      <c r="L3899" s="29">
        <f t="shared" si="257"/>
        <v>81.4</v>
      </c>
      <c r="M3899" s="255"/>
      <c r="N3899" s="29">
        <f t="shared" si="258"/>
        <v>81.4</v>
      </c>
    </row>
    <row r="3900" spans="1:14">
      <c r="A3900" s="39" t="s">
        <v>3572</v>
      </c>
      <c r="B3900" s="243" t="s">
        <v>3595</v>
      </c>
      <c r="C3900" s="243">
        <v>14</v>
      </c>
      <c r="D3900" s="256" t="s">
        <v>3732</v>
      </c>
      <c r="E3900" s="54"/>
      <c r="F3900" s="54"/>
      <c r="G3900" s="253">
        <v>14.9</v>
      </c>
      <c r="H3900" s="54">
        <f t="shared" si="259"/>
        <v>14.9</v>
      </c>
      <c r="I3900" s="255"/>
      <c r="J3900" s="29">
        <f t="shared" si="256"/>
        <v>14.9</v>
      </c>
      <c r="K3900" s="54">
        <v>13.75</v>
      </c>
      <c r="L3900" s="29">
        <f t="shared" si="257"/>
        <v>204.88</v>
      </c>
      <c r="M3900" s="255"/>
      <c r="N3900" s="29">
        <f t="shared" si="258"/>
        <v>204.88</v>
      </c>
    </row>
    <row r="3901" spans="1:14">
      <c r="A3901" s="39" t="s">
        <v>3572</v>
      </c>
      <c r="B3901" s="243" t="s">
        <v>3595</v>
      </c>
      <c r="C3901" s="243">
        <v>14</v>
      </c>
      <c r="D3901" s="256" t="s">
        <v>723</v>
      </c>
      <c r="E3901" s="54"/>
      <c r="F3901" s="54"/>
      <c r="G3901" s="253">
        <v>9.58</v>
      </c>
      <c r="H3901" s="54">
        <f t="shared" si="259"/>
        <v>9.58</v>
      </c>
      <c r="I3901" s="255"/>
      <c r="J3901" s="29">
        <f t="shared" si="256"/>
        <v>9.58</v>
      </c>
      <c r="K3901" s="54">
        <v>13.75</v>
      </c>
      <c r="L3901" s="29">
        <f t="shared" si="257"/>
        <v>131.73</v>
      </c>
      <c r="M3901" s="255"/>
      <c r="N3901" s="29">
        <f t="shared" si="258"/>
        <v>131.73</v>
      </c>
    </row>
    <row r="3902" spans="1:14">
      <c r="A3902" s="39" t="s">
        <v>3572</v>
      </c>
      <c r="B3902" s="243" t="s">
        <v>3595</v>
      </c>
      <c r="C3902" s="243">
        <v>14</v>
      </c>
      <c r="D3902" s="256" t="s">
        <v>3733</v>
      </c>
      <c r="E3902" s="54"/>
      <c r="F3902" s="54"/>
      <c r="G3902" s="253">
        <v>2.91</v>
      </c>
      <c r="H3902" s="54">
        <f t="shared" si="259"/>
        <v>2.91</v>
      </c>
      <c r="I3902" s="255"/>
      <c r="J3902" s="29">
        <f t="shared" si="256"/>
        <v>2.91</v>
      </c>
      <c r="K3902" s="54">
        <v>13.75</v>
      </c>
      <c r="L3902" s="29">
        <f t="shared" si="257"/>
        <v>40.01</v>
      </c>
      <c r="M3902" s="255"/>
      <c r="N3902" s="29">
        <f t="shared" si="258"/>
        <v>40.01</v>
      </c>
    </row>
    <row r="3903" spans="1:14">
      <c r="A3903" s="39" t="s">
        <v>3572</v>
      </c>
      <c r="B3903" s="243" t="s">
        <v>3595</v>
      </c>
      <c r="C3903" s="243">
        <v>14</v>
      </c>
      <c r="D3903" s="256" t="s">
        <v>3734</v>
      </c>
      <c r="E3903" s="54"/>
      <c r="F3903" s="54"/>
      <c r="G3903" s="253">
        <v>24.89</v>
      </c>
      <c r="H3903" s="54">
        <f t="shared" si="259"/>
        <v>24.89</v>
      </c>
      <c r="I3903" s="255"/>
      <c r="J3903" s="29">
        <f t="shared" si="256"/>
        <v>24.89</v>
      </c>
      <c r="K3903" s="54">
        <v>13.75</v>
      </c>
      <c r="L3903" s="29">
        <f t="shared" si="257"/>
        <v>342.24</v>
      </c>
      <c r="M3903" s="255"/>
      <c r="N3903" s="29">
        <f t="shared" si="258"/>
        <v>342.24</v>
      </c>
    </row>
    <row r="3904" spans="1:14">
      <c r="A3904" s="39" t="s">
        <v>3572</v>
      </c>
      <c r="B3904" s="243" t="s">
        <v>3595</v>
      </c>
      <c r="C3904" s="243">
        <v>14</v>
      </c>
      <c r="D3904" s="256" t="s">
        <v>3735</v>
      </c>
      <c r="E3904" s="54"/>
      <c r="F3904" s="54"/>
      <c r="G3904" s="253">
        <v>14.9</v>
      </c>
      <c r="H3904" s="54">
        <f t="shared" si="259"/>
        <v>14.9</v>
      </c>
      <c r="I3904" s="255"/>
      <c r="J3904" s="29">
        <f t="shared" si="256"/>
        <v>14.9</v>
      </c>
      <c r="K3904" s="54">
        <v>13.75</v>
      </c>
      <c r="L3904" s="29">
        <f t="shared" si="257"/>
        <v>204.88</v>
      </c>
      <c r="M3904" s="255"/>
      <c r="N3904" s="29">
        <f t="shared" si="258"/>
        <v>204.88</v>
      </c>
    </row>
    <row r="3905" spans="1:14">
      <c r="A3905" s="39" t="s">
        <v>3572</v>
      </c>
      <c r="B3905" s="243" t="s">
        <v>3595</v>
      </c>
      <c r="C3905" s="243">
        <v>14</v>
      </c>
      <c r="D3905" s="256" t="s">
        <v>3736</v>
      </c>
      <c r="E3905" s="54"/>
      <c r="F3905" s="54"/>
      <c r="G3905" s="253">
        <v>12.3</v>
      </c>
      <c r="H3905" s="54">
        <f t="shared" si="259"/>
        <v>12.3</v>
      </c>
      <c r="I3905" s="255"/>
      <c r="J3905" s="29">
        <f t="shared" si="256"/>
        <v>12.3</v>
      </c>
      <c r="K3905" s="54">
        <v>13.75</v>
      </c>
      <c r="L3905" s="29">
        <f t="shared" si="257"/>
        <v>169.13</v>
      </c>
      <c r="M3905" s="255"/>
      <c r="N3905" s="29">
        <f t="shared" si="258"/>
        <v>169.13</v>
      </c>
    </row>
    <row r="3906" spans="1:14">
      <c r="A3906" s="39" t="s">
        <v>3572</v>
      </c>
      <c r="B3906" s="243" t="s">
        <v>3595</v>
      </c>
      <c r="C3906" s="243">
        <v>14</v>
      </c>
      <c r="D3906" s="256" t="s">
        <v>2050</v>
      </c>
      <c r="E3906" s="54"/>
      <c r="F3906" s="54"/>
      <c r="G3906" s="253">
        <v>13.53</v>
      </c>
      <c r="H3906" s="54">
        <f t="shared" si="259"/>
        <v>13.53</v>
      </c>
      <c r="I3906" s="255"/>
      <c r="J3906" s="29">
        <f t="shared" si="256"/>
        <v>13.53</v>
      </c>
      <c r="K3906" s="54">
        <v>13.75</v>
      </c>
      <c r="L3906" s="29">
        <f t="shared" si="257"/>
        <v>186.04</v>
      </c>
      <c r="M3906" s="255"/>
      <c r="N3906" s="29">
        <f t="shared" si="258"/>
        <v>186.04</v>
      </c>
    </row>
    <row r="3907" spans="1:14">
      <c r="A3907" s="39" t="s">
        <v>3572</v>
      </c>
      <c r="B3907" s="243" t="s">
        <v>3595</v>
      </c>
      <c r="C3907" s="243">
        <v>14</v>
      </c>
      <c r="D3907" s="256" t="s">
        <v>3737</v>
      </c>
      <c r="E3907" s="54"/>
      <c r="F3907" s="54"/>
      <c r="G3907" s="253">
        <v>5.91</v>
      </c>
      <c r="H3907" s="54">
        <f t="shared" si="259"/>
        <v>5.91</v>
      </c>
      <c r="I3907" s="255"/>
      <c r="J3907" s="29">
        <f t="shared" si="256"/>
        <v>5.91</v>
      </c>
      <c r="K3907" s="54">
        <v>13.75</v>
      </c>
      <c r="L3907" s="29">
        <f t="shared" si="257"/>
        <v>81.26</v>
      </c>
      <c r="M3907" s="255"/>
      <c r="N3907" s="29">
        <f t="shared" si="258"/>
        <v>81.26</v>
      </c>
    </row>
    <row r="3908" spans="1:14">
      <c r="A3908" s="39" t="s">
        <v>3572</v>
      </c>
      <c r="B3908" s="243" t="s">
        <v>3595</v>
      </c>
      <c r="C3908" s="243">
        <v>14</v>
      </c>
      <c r="D3908" s="256" t="s">
        <v>3738</v>
      </c>
      <c r="E3908" s="54"/>
      <c r="F3908" s="54"/>
      <c r="G3908" s="253">
        <v>10.61</v>
      </c>
      <c r="H3908" s="54">
        <f t="shared" si="259"/>
        <v>10.61</v>
      </c>
      <c r="I3908" s="255"/>
      <c r="J3908" s="29">
        <f t="shared" si="256"/>
        <v>10.61</v>
      </c>
      <c r="K3908" s="54">
        <v>13.75</v>
      </c>
      <c r="L3908" s="29">
        <f t="shared" si="257"/>
        <v>145.89</v>
      </c>
      <c r="M3908" s="255"/>
      <c r="N3908" s="29">
        <f t="shared" si="258"/>
        <v>145.89</v>
      </c>
    </row>
    <row r="3909" spans="1:14">
      <c r="A3909" s="39" t="s">
        <v>3572</v>
      </c>
      <c r="B3909" s="243" t="s">
        <v>3595</v>
      </c>
      <c r="C3909" s="243">
        <v>14</v>
      </c>
      <c r="D3909" s="256" t="s">
        <v>3739</v>
      </c>
      <c r="E3909" s="54"/>
      <c r="F3909" s="54"/>
      <c r="G3909" s="253">
        <v>3.57</v>
      </c>
      <c r="H3909" s="54">
        <f t="shared" si="259"/>
        <v>3.57</v>
      </c>
      <c r="I3909" s="255"/>
      <c r="J3909" s="29">
        <f t="shared" si="256"/>
        <v>3.57</v>
      </c>
      <c r="K3909" s="54">
        <v>13.75</v>
      </c>
      <c r="L3909" s="29">
        <f t="shared" si="257"/>
        <v>49.09</v>
      </c>
      <c r="M3909" s="255"/>
      <c r="N3909" s="29">
        <f t="shared" si="258"/>
        <v>49.09</v>
      </c>
    </row>
    <row r="3910" spans="1:14">
      <c r="A3910" s="39" t="s">
        <v>3572</v>
      </c>
      <c r="B3910" s="243" t="s">
        <v>3595</v>
      </c>
      <c r="C3910" s="243">
        <v>14</v>
      </c>
      <c r="D3910" s="256" t="s">
        <v>3740</v>
      </c>
      <c r="E3910" s="54"/>
      <c r="F3910" s="54"/>
      <c r="G3910" s="253">
        <v>6.36</v>
      </c>
      <c r="H3910" s="54">
        <f t="shared" si="259"/>
        <v>6.36</v>
      </c>
      <c r="I3910" s="255"/>
      <c r="J3910" s="29">
        <f t="shared" si="256"/>
        <v>6.36</v>
      </c>
      <c r="K3910" s="54">
        <v>13.75</v>
      </c>
      <c r="L3910" s="29">
        <f t="shared" si="257"/>
        <v>87.45</v>
      </c>
      <c r="M3910" s="255"/>
      <c r="N3910" s="29">
        <f t="shared" si="258"/>
        <v>87.45</v>
      </c>
    </row>
    <row r="3911" spans="1:14">
      <c r="A3911" s="39" t="s">
        <v>3572</v>
      </c>
      <c r="B3911" s="243" t="s">
        <v>3595</v>
      </c>
      <c r="C3911" s="243">
        <v>14</v>
      </c>
      <c r="D3911" s="256" t="s">
        <v>3741</v>
      </c>
      <c r="E3911" s="54"/>
      <c r="F3911" s="54"/>
      <c r="G3911" s="253">
        <v>16.3</v>
      </c>
      <c r="H3911" s="54">
        <f t="shared" si="259"/>
        <v>16.3</v>
      </c>
      <c r="I3911" s="255"/>
      <c r="J3911" s="29">
        <f t="shared" si="256"/>
        <v>16.3</v>
      </c>
      <c r="K3911" s="54">
        <v>13.75</v>
      </c>
      <c r="L3911" s="29">
        <f t="shared" si="257"/>
        <v>224.13</v>
      </c>
      <c r="M3911" s="255"/>
      <c r="N3911" s="29">
        <f t="shared" si="258"/>
        <v>224.13</v>
      </c>
    </row>
    <row r="3912" spans="1:14">
      <c r="A3912" s="39" t="s">
        <v>3572</v>
      </c>
      <c r="B3912" s="243" t="s">
        <v>3595</v>
      </c>
      <c r="C3912" s="243">
        <v>14</v>
      </c>
      <c r="D3912" s="256" t="s">
        <v>3742</v>
      </c>
      <c r="E3912" s="54"/>
      <c r="F3912" s="54"/>
      <c r="G3912" s="253">
        <v>6.62</v>
      </c>
      <c r="H3912" s="54">
        <f t="shared" si="259"/>
        <v>6.62</v>
      </c>
      <c r="I3912" s="255"/>
      <c r="J3912" s="29">
        <f t="shared" si="256"/>
        <v>6.62</v>
      </c>
      <c r="K3912" s="54">
        <v>13.75</v>
      </c>
      <c r="L3912" s="29">
        <f t="shared" si="257"/>
        <v>91.03</v>
      </c>
      <c r="M3912" s="255"/>
      <c r="N3912" s="29">
        <f t="shared" si="258"/>
        <v>91.03</v>
      </c>
    </row>
    <row r="3913" spans="1:14">
      <c r="A3913" s="39" t="s">
        <v>3572</v>
      </c>
      <c r="B3913" s="243" t="s">
        <v>3595</v>
      </c>
      <c r="C3913" s="243">
        <v>14</v>
      </c>
      <c r="D3913" s="256" t="s">
        <v>3743</v>
      </c>
      <c r="E3913" s="54"/>
      <c r="F3913" s="54"/>
      <c r="G3913" s="253">
        <v>28.51</v>
      </c>
      <c r="H3913" s="54">
        <f t="shared" si="259"/>
        <v>28.51</v>
      </c>
      <c r="I3913" s="255"/>
      <c r="J3913" s="29">
        <f t="shared" si="256"/>
        <v>28.51</v>
      </c>
      <c r="K3913" s="54">
        <v>13.75</v>
      </c>
      <c r="L3913" s="29">
        <f t="shared" si="257"/>
        <v>392.01</v>
      </c>
      <c r="M3913" s="255"/>
      <c r="N3913" s="29">
        <f t="shared" si="258"/>
        <v>392.01</v>
      </c>
    </row>
    <row r="3914" spans="1:14">
      <c r="A3914" s="39" t="s">
        <v>3572</v>
      </c>
      <c r="B3914" s="243" t="s">
        <v>3595</v>
      </c>
      <c r="C3914" s="243">
        <v>14</v>
      </c>
      <c r="D3914" s="256" t="s">
        <v>3744</v>
      </c>
      <c r="E3914" s="54"/>
      <c r="F3914" s="54"/>
      <c r="G3914" s="253">
        <v>13.9</v>
      </c>
      <c r="H3914" s="54">
        <f t="shared" si="259"/>
        <v>13.9</v>
      </c>
      <c r="I3914" s="255"/>
      <c r="J3914" s="29">
        <f t="shared" si="256"/>
        <v>13.9</v>
      </c>
      <c r="K3914" s="54">
        <v>13.75</v>
      </c>
      <c r="L3914" s="29">
        <f t="shared" si="257"/>
        <v>191.13</v>
      </c>
      <c r="M3914" s="255"/>
      <c r="N3914" s="29">
        <f t="shared" si="258"/>
        <v>191.13</v>
      </c>
    </row>
    <row r="3915" spans="1:14">
      <c r="A3915" s="39" t="s">
        <v>3572</v>
      </c>
      <c r="B3915" s="243" t="s">
        <v>3595</v>
      </c>
      <c r="C3915" s="243">
        <v>14</v>
      </c>
      <c r="D3915" s="256" t="s">
        <v>3745</v>
      </c>
      <c r="E3915" s="54"/>
      <c r="F3915" s="54"/>
      <c r="G3915" s="253">
        <v>20.8</v>
      </c>
      <c r="H3915" s="54">
        <f t="shared" si="259"/>
        <v>20.8</v>
      </c>
      <c r="I3915" s="255"/>
      <c r="J3915" s="29">
        <f t="shared" si="256"/>
        <v>20.8</v>
      </c>
      <c r="K3915" s="54">
        <v>13.75</v>
      </c>
      <c r="L3915" s="29">
        <f t="shared" si="257"/>
        <v>286</v>
      </c>
      <c r="M3915" s="255"/>
      <c r="N3915" s="29">
        <f t="shared" si="258"/>
        <v>286</v>
      </c>
    </row>
    <row r="3916" spans="1:14">
      <c r="A3916" s="39" t="s">
        <v>3572</v>
      </c>
      <c r="B3916" s="243" t="s">
        <v>3595</v>
      </c>
      <c r="C3916" s="243">
        <v>14</v>
      </c>
      <c r="D3916" s="256" t="s">
        <v>3746</v>
      </c>
      <c r="E3916" s="54"/>
      <c r="F3916" s="54"/>
      <c r="G3916" s="253">
        <v>15.75</v>
      </c>
      <c r="H3916" s="54">
        <f t="shared" si="259"/>
        <v>15.75</v>
      </c>
      <c r="I3916" s="255"/>
      <c r="J3916" s="29">
        <f t="shared" si="256"/>
        <v>15.75</v>
      </c>
      <c r="K3916" s="54">
        <v>13.75</v>
      </c>
      <c r="L3916" s="29">
        <f t="shared" si="257"/>
        <v>216.56</v>
      </c>
      <c r="M3916" s="255"/>
      <c r="N3916" s="29">
        <f t="shared" si="258"/>
        <v>216.56</v>
      </c>
    </row>
    <row r="3917" spans="1:14">
      <c r="A3917" s="39" t="s">
        <v>3572</v>
      </c>
      <c r="B3917" s="243" t="s">
        <v>3595</v>
      </c>
      <c r="C3917" s="243">
        <v>14</v>
      </c>
      <c r="D3917" s="256" t="s">
        <v>3747</v>
      </c>
      <c r="E3917" s="54"/>
      <c r="F3917" s="54"/>
      <c r="G3917" s="253">
        <v>14.12</v>
      </c>
      <c r="H3917" s="54">
        <f t="shared" si="259"/>
        <v>14.12</v>
      </c>
      <c r="I3917" s="255"/>
      <c r="J3917" s="29">
        <f t="shared" si="256"/>
        <v>14.12</v>
      </c>
      <c r="K3917" s="54">
        <v>13.75</v>
      </c>
      <c r="L3917" s="29">
        <f t="shared" si="257"/>
        <v>194.15</v>
      </c>
      <c r="M3917" s="255"/>
      <c r="N3917" s="29">
        <f t="shared" si="258"/>
        <v>194.15</v>
      </c>
    </row>
    <row r="3918" spans="1:14">
      <c r="A3918" s="39" t="s">
        <v>3572</v>
      </c>
      <c r="B3918" s="243" t="s">
        <v>3595</v>
      </c>
      <c r="C3918" s="243">
        <v>14</v>
      </c>
      <c r="D3918" s="256" t="s">
        <v>408</v>
      </c>
      <c r="E3918" s="54"/>
      <c r="F3918" s="54"/>
      <c r="G3918" s="253">
        <v>7.36</v>
      </c>
      <c r="H3918" s="54">
        <f t="shared" si="259"/>
        <v>7.36</v>
      </c>
      <c r="I3918" s="255"/>
      <c r="J3918" s="29">
        <f t="shared" si="256"/>
        <v>7.36</v>
      </c>
      <c r="K3918" s="54">
        <v>13.75</v>
      </c>
      <c r="L3918" s="29">
        <f t="shared" si="257"/>
        <v>101.2</v>
      </c>
      <c r="M3918" s="255"/>
      <c r="N3918" s="29">
        <f t="shared" si="258"/>
        <v>101.2</v>
      </c>
    </row>
    <row r="3919" spans="1:14">
      <c r="A3919" s="39" t="s">
        <v>3572</v>
      </c>
      <c r="B3919" s="243" t="s">
        <v>3595</v>
      </c>
      <c r="C3919" s="243">
        <v>14</v>
      </c>
      <c r="D3919" s="256" t="s">
        <v>3748</v>
      </c>
      <c r="E3919" s="54"/>
      <c r="F3919" s="54"/>
      <c r="G3919" s="253">
        <v>8.82</v>
      </c>
      <c r="H3919" s="54">
        <f t="shared" si="259"/>
        <v>8.82</v>
      </c>
      <c r="I3919" s="255"/>
      <c r="J3919" s="29">
        <f t="shared" si="256"/>
        <v>8.82</v>
      </c>
      <c r="K3919" s="54">
        <v>13.75</v>
      </c>
      <c r="L3919" s="29">
        <f t="shared" si="257"/>
        <v>121.28</v>
      </c>
      <c r="M3919" s="255"/>
      <c r="N3919" s="29">
        <f t="shared" si="258"/>
        <v>121.28</v>
      </c>
    </row>
    <row r="3920" spans="1:14">
      <c r="A3920" s="39" t="s">
        <v>3572</v>
      </c>
      <c r="B3920" s="243" t="s">
        <v>3595</v>
      </c>
      <c r="C3920" s="243">
        <v>14</v>
      </c>
      <c r="D3920" s="256" t="s">
        <v>3749</v>
      </c>
      <c r="E3920" s="54"/>
      <c r="F3920" s="54"/>
      <c r="G3920" s="253">
        <v>10.85</v>
      </c>
      <c r="H3920" s="54">
        <f t="shared" si="259"/>
        <v>10.85</v>
      </c>
      <c r="I3920" s="255"/>
      <c r="J3920" s="29">
        <f t="shared" si="256"/>
        <v>10.85</v>
      </c>
      <c r="K3920" s="54">
        <v>13.75</v>
      </c>
      <c r="L3920" s="29">
        <f t="shared" si="257"/>
        <v>149.19</v>
      </c>
      <c r="M3920" s="255"/>
      <c r="N3920" s="29">
        <f t="shared" si="258"/>
        <v>149.19</v>
      </c>
    </row>
    <row r="3921" spans="1:14">
      <c r="A3921" s="39" t="s">
        <v>3572</v>
      </c>
      <c r="B3921" s="243" t="s">
        <v>3595</v>
      </c>
      <c r="C3921" s="243">
        <v>14</v>
      </c>
      <c r="D3921" s="256" t="s">
        <v>3750</v>
      </c>
      <c r="E3921" s="54"/>
      <c r="F3921" s="54"/>
      <c r="G3921" s="253">
        <v>15.84</v>
      </c>
      <c r="H3921" s="54">
        <f t="shared" si="259"/>
        <v>15.84</v>
      </c>
      <c r="I3921" s="255"/>
      <c r="J3921" s="29">
        <f t="shared" ref="J3921:J3948" si="260">H3921-I3921</f>
        <v>15.84</v>
      </c>
      <c r="K3921" s="54">
        <v>13.75</v>
      </c>
      <c r="L3921" s="29">
        <f t="shared" ref="L3921:L3948" si="261">ROUND(H3921*K3921,2)</f>
        <v>217.8</v>
      </c>
      <c r="M3921" s="255"/>
      <c r="N3921" s="29">
        <f t="shared" ref="N3921:N3948" si="262">L3921-M3921</f>
        <v>217.8</v>
      </c>
    </row>
    <row r="3922" spans="1:14">
      <c r="A3922" s="39" t="s">
        <v>3572</v>
      </c>
      <c r="B3922" s="243" t="s">
        <v>3595</v>
      </c>
      <c r="C3922" s="243">
        <v>14</v>
      </c>
      <c r="D3922" s="256" t="s">
        <v>3751</v>
      </c>
      <c r="E3922" s="54"/>
      <c r="F3922" s="54"/>
      <c r="G3922" s="253">
        <v>12.75</v>
      </c>
      <c r="H3922" s="54">
        <f t="shared" si="259"/>
        <v>12.75</v>
      </c>
      <c r="I3922" s="255"/>
      <c r="J3922" s="29">
        <f t="shared" si="260"/>
        <v>12.75</v>
      </c>
      <c r="K3922" s="54">
        <v>13.75</v>
      </c>
      <c r="L3922" s="29">
        <f t="shared" si="261"/>
        <v>175.31</v>
      </c>
      <c r="M3922" s="255"/>
      <c r="N3922" s="29">
        <f t="shared" si="262"/>
        <v>175.31</v>
      </c>
    </row>
    <row r="3923" spans="1:14">
      <c r="A3923" s="39" t="s">
        <v>3572</v>
      </c>
      <c r="B3923" s="243" t="s">
        <v>3595</v>
      </c>
      <c r="C3923" s="243">
        <v>14</v>
      </c>
      <c r="D3923" s="256" t="s">
        <v>3752</v>
      </c>
      <c r="E3923" s="54"/>
      <c r="F3923" s="54"/>
      <c r="G3923" s="253">
        <v>8.3</v>
      </c>
      <c r="H3923" s="54">
        <f t="shared" si="259"/>
        <v>8.3</v>
      </c>
      <c r="I3923" s="255"/>
      <c r="J3923" s="29">
        <f t="shared" si="260"/>
        <v>8.3</v>
      </c>
      <c r="K3923" s="54">
        <v>13.75</v>
      </c>
      <c r="L3923" s="29">
        <f t="shared" si="261"/>
        <v>114.13</v>
      </c>
      <c r="M3923" s="255"/>
      <c r="N3923" s="29">
        <f t="shared" si="262"/>
        <v>114.13</v>
      </c>
    </row>
    <row r="3924" spans="1:14">
      <c r="A3924" s="39" t="s">
        <v>3572</v>
      </c>
      <c r="B3924" s="243" t="s">
        <v>3595</v>
      </c>
      <c r="C3924" s="243">
        <v>14</v>
      </c>
      <c r="D3924" s="256" t="s">
        <v>3753</v>
      </c>
      <c r="E3924" s="54"/>
      <c r="F3924" s="54"/>
      <c r="G3924" s="253">
        <v>16.9</v>
      </c>
      <c r="H3924" s="54">
        <f t="shared" si="259"/>
        <v>16.9</v>
      </c>
      <c r="I3924" s="255"/>
      <c r="J3924" s="29">
        <f t="shared" si="260"/>
        <v>16.9</v>
      </c>
      <c r="K3924" s="54">
        <v>13.75</v>
      </c>
      <c r="L3924" s="29">
        <f t="shared" si="261"/>
        <v>232.38</v>
      </c>
      <c r="M3924" s="255"/>
      <c r="N3924" s="29">
        <f t="shared" si="262"/>
        <v>232.38</v>
      </c>
    </row>
    <row r="3925" spans="1:14">
      <c r="A3925" s="39" t="s">
        <v>3572</v>
      </c>
      <c r="B3925" s="243" t="s">
        <v>3595</v>
      </c>
      <c r="C3925" s="243">
        <v>14</v>
      </c>
      <c r="D3925" s="256" t="s">
        <v>3754</v>
      </c>
      <c r="E3925" s="54"/>
      <c r="F3925" s="54"/>
      <c r="G3925" s="253">
        <v>18.5</v>
      </c>
      <c r="H3925" s="54">
        <f t="shared" si="259"/>
        <v>18.5</v>
      </c>
      <c r="I3925" s="255"/>
      <c r="J3925" s="29">
        <f t="shared" si="260"/>
        <v>18.5</v>
      </c>
      <c r="K3925" s="54">
        <v>13.75</v>
      </c>
      <c r="L3925" s="29">
        <f t="shared" si="261"/>
        <v>254.38</v>
      </c>
      <c r="M3925" s="255"/>
      <c r="N3925" s="29">
        <f t="shared" si="262"/>
        <v>254.38</v>
      </c>
    </row>
    <row r="3926" spans="1:14">
      <c r="A3926" s="39" t="s">
        <v>3572</v>
      </c>
      <c r="B3926" s="243" t="s">
        <v>3595</v>
      </c>
      <c r="C3926" s="243">
        <v>14</v>
      </c>
      <c r="D3926" s="256" t="s">
        <v>3755</v>
      </c>
      <c r="E3926" s="54"/>
      <c r="F3926" s="54"/>
      <c r="G3926" s="253">
        <v>20.82</v>
      </c>
      <c r="H3926" s="54">
        <f t="shared" si="259"/>
        <v>20.82</v>
      </c>
      <c r="I3926" s="255"/>
      <c r="J3926" s="29">
        <f t="shared" si="260"/>
        <v>20.82</v>
      </c>
      <c r="K3926" s="54">
        <v>13.75</v>
      </c>
      <c r="L3926" s="29">
        <f t="shared" si="261"/>
        <v>286.28</v>
      </c>
      <c r="M3926" s="255"/>
      <c r="N3926" s="29">
        <f t="shared" si="262"/>
        <v>286.28</v>
      </c>
    </row>
    <row r="3927" spans="1:14">
      <c r="A3927" s="39" t="s">
        <v>3572</v>
      </c>
      <c r="B3927" s="243" t="s">
        <v>3595</v>
      </c>
      <c r="C3927" s="243">
        <v>14</v>
      </c>
      <c r="D3927" s="256" t="s">
        <v>3756</v>
      </c>
      <c r="E3927" s="54"/>
      <c r="F3927" s="54"/>
      <c r="G3927" s="253">
        <v>8.99</v>
      </c>
      <c r="H3927" s="54">
        <f t="shared" si="259"/>
        <v>8.99</v>
      </c>
      <c r="I3927" s="255"/>
      <c r="J3927" s="29">
        <f t="shared" si="260"/>
        <v>8.99</v>
      </c>
      <c r="K3927" s="54">
        <v>13.75</v>
      </c>
      <c r="L3927" s="29">
        <f t="shared" si="261"/>
        <v>123.61</v>
      </c>
      <c r="M3927" s="255"/>
      <c r="N3927" s="29">
        <f t="shared" si="262"/>
        <v>123.61</v>
      </c>
    </row>
    <row r="3928" spans="1:14">
      <c r="A3928" s="39" t="s">
        <v>3572</v>
      </c>
      <c r="B3928" s="243" t="s">
        <v>3595</v>
      </c>
      <c r="C3928" s="243">
        <v>14</v>
      </c>
      <c r="D3928" s="256" t="s">
        <v>3757</v>
      </c>
      <c r="E3928" s="54"/>
      <c r="F3928" s="54"/>
      <c r="G3928" s="253">
        <v>11.52</v>
      </c>
      <c r="H3928" s="54">
        <f t="shared" si="259"/>
        <v>11.52</v>
      </c>
      <c r="I3928" s="255"/>
      <c r="J3928" s="29">
        <f t="shared" si="260"/>
        <v>11.52</v>
      </c>
      <c r="K3928" s="54">
        <v>13.75</v>
      </c>
      <c r="L3928" s="29">
        <f t="shared" si="261"/>
        <v>158.4</v>
      </c>
      <c r="M3928" s="255"/>
      <c r="N3928" s="29">
        <f t="shared" si="262"/>
        <v>158.4</v>
      </c>
    </row>
    <row r="3929" spans="1:14">
      <c r="A3929" s="39" t="s">
        <v>3572</v>
      </c>
      <c r="B3929" s="243" t="s">
        <v>3595</v>
      </c>
      <c r="C3929" s="243">
        <v>14</v>
      </c>
      <c r="D3929" s="256" t="s">
        <v>3758</v>
      </c>
      <c r="E3929" s="54"/>
      <c r="F3929" s="54"/>
      <c r="G3929" s="253">
        <v>6.9</v>
      </c>
      <c r="H3929" s="54">
        <f t="shared" si="259"/>
        <v>6.9</v>
      </c>
      <c r="I3929" s="255"/>
      <c r="J3929" s="29">
        <f t="shared" si="260"/>
        <v>6.9</v>
      </c>
      <c r="K3929" s="54">
        <v>13.75</v>
      </c>
      <c r="L3929" s="29">
        <f t="shared" si="261"/>
        <v>94.88</v>
      </c>
      <c r="M3929" s="255"/>
      <c r="N3929" s="29">
        <f t="shared" si="262"/>
        <v>94.88</v>
      </c>
    </row>
    <row r="3930" spans="1:14">
      <c r="A3930" s="39" t="s">
        <v>3572</v>
      </c>
      <c r="B3930" s="243" t="s">
        <v>3595</v>
      </c>
      <c r="C3930" s="243">
        <v>14</v>
      </c>
      <c r="D3930" s="256" t="s">
        <v>2702</v>
      </c>
      <c r="E3930" s="54"/>
      <c r="F3930" s="54"/>
      <c r="G3930" s="253">
        <v>6.2</v>
      </c>
      <c r="H3930" s="54">
        <f t="shared" si="259"/>
        <v>6.2</v>
      </c>
      <c r="I3930" s="255"/>
      <c r="J3930" s="29">
        <f t="shared" si="260"/>
        <v>6.2</v>
      </c>
      <c r="K3930" s="54">
        <v>13.75</v>
      </c>
      <c r="L3930" s="29">
        <f t="shared" si="261"/>
        <v>85.25</v>
      </c>
      <c r="M3930" s="255"/>
      <c r="N3930" s="29">
        <f t="shared" si="262"/>
        <v>85.25</v>
      </c>
    </row>
    <row r="3931" spans="1:14">
      <c r="A3931" s="39" t="s">
        <v>3572</v>
      </c>
      <c r="B3931" s="243" t="s">
        <v>3595</v>
      </c>
      <c r="C3931" s="243">
        <v>14</v>
      </c>
      <c r="D3931" s="256" t="s">
        <v>3759</v>
      </c>
      <c r="E3931" s="54"/>
      <c r="F3931" s="54"/>
      <c r="G3931" s="253">
        <v>5.98</v>
      </c>
      <c r="H3931" s="54">
        <f t="shared" si="259"/>
        <v>5.98</v>
      </c>
      <c r="I3931" s="255"/>
      <c r="J3931" s="29">
        <f t="shared" si="260"/>
        <v>5.98</v>
      </c>
      <c r="K3931" s="54">
        <v>13.75</v>
      </c>
      <c r="L3931" s="29">
        <f t="shared" si="261"/>
        <v>82.23</v>
      </c>
      <c r="M3931" s="255"/>
      <c r="N3931" s="29">
        <f t="shared" si="262"/>
        <v>82.23</v>
      </c>
    </row>
    <row r="3932" spans="1:14">
      <c r="A3932" s="39" t="s">
        <v>3572</v>
      </c>
      <c r="B3932" s="243" t="s">
        <v>3595</v>
      </c>
      <c r="C3932" s="243">
        <v>14</v>
      </c>
      <c r="D3932" s="256" t="s">
        <v>3760</v>
      </c>
      <c r="E3932" s="54"/>
      <c r="F3932" s="54"/>
      <c r="G3932" s="253">
        <v>5.98</v>
      </c>
      <c r="H3932" s="54">
        <f t="shared" si="259"/>
        <v>5.98</v>
      </c>
      <c r="I3932" s="255"/>
      <c r="J3932" s="29">
        <f t="shared" si="260"/>
        <v>5.98</v>
      </c>
      <c r="K3932" s="54">
        <v>13.75</v>
      </c>
      <c r="L3932" s="29">
        <f t="shared" si="261"/>
        <v>82.23</v>
      </c>
      <c r="M3932" s="255"/>
      <c r="N3932" s="29">
        <f t="shared" si="262"/>
        <v>82.23</v>
      </c>
    </row>
    <row r="3933" spans="1:14">
      <c r="A3933" s="39" t="s">
        <v>3572</v>
      </c>
      <c r="B3933" s="243" t="s">
        <v>3595</v>
      </c>
      <c r="C3933" s="243">
        <v>14</v>
      </c>
      <c r="D3933" s="256" t="s">
        <v>3761</v>
      </c>
      <c r="E3933" s="54"/>
      <c r="F3933" s="54"/>
      <c r="G3933" s="253">
        <v>12.74</v>
      </c>
      <c r="H3933" s="54">
        <f t="shared" si="259"/>
        <v>12.74</v>
      </c>
      <c r="I3933" s="255"/>
      <c r="J3933" s="29">
        <f t="shared" si="260"/>
        <v>12.74</v>
      </c>
      <c r="K3933" s="54">
        <v>13.75</v>
      </c>
      <c r="L3933" s="29">
        <f t="shared" si="261"/>
        <v>175.18</v>
      </c>
      <c r="M3933" s="255"/>
      <c r="N3933" s="29">
        <f t="shared" si="262"/>
        <v>175.18</v>
      </c>
    </row>
    <row r="3934" spans="1:14">
      <c r="A3934" s="39" t="s">
        <v>3572</v>
      </c>
      <c r="B3934" s="243" t="s">
        <v>3595</v>
      </c>
      <c r="C3934" s="243">
        <v>14</v>
      </c>
      <c r="D3934" s="256" t="s">
        <v>3762</v>
      </c>
      <c r="E3934" s="54"/>
      <c r="F3934" s="54"/>
      <c r="G3934" s="253">
        <v>4.35</v>
      </c>
      <c r="H3934" s="54">
        <f t="shared" si="259"/>
        <v>4.35</v>
      </c>
      <c r="I3934" s="255"/>
      <c r="J3934" s="29">
        <f t="shared" si="260"/>
        <v>4.35</v>
      </c>
      <c r="K3934" s="54">
        <v>13.75</v>
      </c>
      <c r="L3934" s="29">
        <f t="shared" si="261"/>
        <v>59.81</v>
      </c>
      <c r="M3934" s="255"/>
      <c r="N3934" s="29">
        <f t="shared" si="262"/>
        <v>59.81</v>
      </c>
    </row>
    <row r="3935" spans="1:14">
      <c r="A3935" s="39" t="s">
        <v>3572</v>
      </c>
      <c r="B3935" s="243" t="s">
        <v>3595</v>
      </c>
      <c r="C3935" s="243">
        <v>14</v>
      </c>
      <c r="D3935" s="257" t="s">
        <v>3763</v>
      </c>
      <c r="E3935" s="54"/>
      <c r="F3935" s="54"/>
      <c r="G3935" s="253">
        <v>3.45</v>
      </c>
      <c r="H3935" s="54">
        <f t="shared" si="259"/>
        <v>3.45</v>
      </c>
      <c r="I3935" s="255"/>
      <c r="J3935" s="29">
        <f t="shared" si="260"/>
        <v>3.45</v>
      </c>
      <c r="K3935" s="54">
        <v>13.75</v>
      </c>
      <c r="L3935" s="29">
        <f t="shared" si="261"/>
        <v>47.44</v>
      </c>
      <c r="M3935" s="255"/>
      <c r="N3935" s="29">
        <f t="shared" si="262"/>
        <v>47.44</v>
      </c>
    </row>
    <row r="3936" spans="1:14">
      <c r="A3936" s="39" t="s">
        <v>3572</v>
      </c>
      <c r="B3936" s="243" t="s">
        <v>3595</v>
      </c>
      <c r="C3936" s="243">
        <v>14</v>
      </c>
      <c r="D3936" s="256" t="s">
        <v>3764</v>
      </c>
      <c r="E3936" s="54"/>
      <c r="F3936" s="54"/>
      <c r="G3936" s="253">
        <v>3.02</v>
      </c>
      <c r="H3936" s="54">
        <f t="shared" si="259"/>
        <v>3.02</v>
      </c>
      <c r="I3936" s="255"/>
      <c r="J3936" s="29">
        <f t="shared" si="260"/>
        <v>3.02</v>
      </c>
      <c r="K3936" s="54">
        <v>13.75</v>
      </c>
      <c r="L3936" s="29">
        <f t="shared" si="261"/>
        <v>41.53</v>
      </c>
      <c r="M3936" s="255"/>
      <c r="N3936" s="29">
        <f t="shared" si="262"/>
        <v>41.53</v>
      </c>
    </row>
    <row r="3937" spans="1:14">
      <c r="A3937" s="39" t="s">
        <v>3572</v>
      </c>
      <c r="B3937" s="243" t="s">
        <v>3595</v>
      </c>
      <c r="C3937" s="243">
        <v>14</v>
      </c>
      <c r="D3937" s="256" t="s">
        <v>3765</v>
      </c>
      <c r="E3937" s="54"/>
      <c r="F3937" s="54"/>
      <c r="G3937" s="253">
        <v>7.12</v>
      </c>
      <c r="H3937" s="54">
        <f t="shared" si="259"/>
        <v>7.12</v>
      </c>
      <c r="I3937" s="255"/>
      <c r="J3937" s="29">
        <f t="shared" si="260"/>
        <v>7.12</v>
      </c>
      <c r="K3937" s="54">
        <v>13.75</v>
      </c>
      <c r="L3937" s="29">
        <f t="shared" si="261"/>
        <v>97.9</v>
      </c>
      <c r="M3937" s="255"/>
      <c r="N3937" s="29">
        <f t="shared" si="262"/>
        <v>97.9</v>
      </c>
    </row>
    <row r="3938" spans="1:14">
      <c r="A3938" s="39" t="s">
        <v>3572</v>
      </c>
      <c r="B3938" s="243" t="s">
        <v>3766</v>
      </c>
      <c r="C3938" s="243" t="s">
        <v>3767</v>
      </c>
      <c r="D3938" s="252" t="s">
        <v>3768</v>
      </c>
      <c r="E3938" s="255"/>
      <c r="F3938" s="54">
        <v>310.3</v>
      </c>
      <c r="G3938" s="255"/>
      <c r="H3938" s="54">
        <f t="shared" si="259"/>
        <v>310.3</v>
      </c>
      <c r="I3938" s="255"/>
      <c r="J3938" s="29">
        <f t="shared" si="260"/>
        <v>310.3</v>
      </c>
      <c r="K3938" s="54">
        <v>13.75</v>
      </c>
      <c r="L3938" s="29">
        <f t="shared" si="261"/>
        <v>4266.63</v>
      </c>
      <c r="M3938" s="255"/>
      <c r="N3938" s="29">
        <f t="shared" si="262"/>
        <v>4266.63</v>
      </c>
    </row>
    <row r="3939" spans="1:14">
      <c r="A3939" s="39" t="s">
        <v>3572</v>
      </c>
      <c r="B3939" s="243" t="s">
        <v>3766</v>
      </c>
      <c r="C3939" s="243">
        <v>9</v>
      </c>
      <c r="D3939" s="252" t="s">
        <v>3769</v>
      </c>
      <c r="E3939" s="255"/>
      <c r="F3939" s="54"/>
      <c r="G3939" s="54">
        <v>208.39</v>
      </c>
      <c r="H3939" s="54">
        <f t="shared" si="259"/>
        <v>208.39</v>
      </c>
      <c r="I3939" s="255"/>
      <c r="J3939" s="29">
        <f t="shared" si="260"/>
        <v>208.39</v>
      </c>
      <c r="K3939" s="54">
        <v>13.75</v>
      </c>
      <c r="L3939" s="29">
        <f t="shared" si="261"/>
        <v>2865.36</v>
      </c>
      <c r="M3939" s="255"/>
      <c r="N3939" s="29">
        <f t="shared" si="262"/>
        <v>2865.36</v>
      </c>
    </row>
    <row r="3940" spans="1:14">
      <c r="A3940" s="39" t="s">
        <v>3572</v>
      </c>
      <c r="B3940" s="243" t="s">
        <v>3766</v>
      </c>
      <c r="C3940" s="243">
        <v>10</v>
      </c>
      <c r="D3940" s="252" t="s">
        <v>3770</v>
      </c>
      <c r="E3940" s="255"/>
      <c r="F3940" s="54"/>
      <c r="G3940" s="54">
        <v>459.55</v>
      </c>
      <c r="H3940" s="54">
        <f t="shared" si="259"/>
        <v>459.55</v>
      </c>
      <c r="I3940" s="255"/>
      <c r="J3940" s="29">
        <f t="shared" si="260"/>
        <v>459.55</v>
      </c>
      <c r="K3940" s="54">
        <v>13.75</v>
      </c>
      <c r="L3940" s="29">
        <f t="shared" si="261"/>
        <v>6318.81</v>
      </c>
      <c r="M3940" s="255"/>
      <c r="N3940" s="29">
        <f t="shared" si="262"/>
        <v>6318.81</v>
      </c>
    </row>
    <row r="3941" spans="1:14">
      <c r="A3941" s="39" t="s">
        <v>3572</v>
      </c>
      <c r="B3941" s="243" t="s">
        <v>3771</v>
      </c>
      <c r="C3941" s="243">
        <v>2</v>
      </c>
      <c r="D3941" s="252" t="s">
        <v>3772</v>
      </c>
      <c r="E3941" s="255"/>
      <c r="F3941" s="255"/>
      <c r="G3941" s="253">
        <v>77.09</v>
      </c>
      <c r="H3941" s="54">
        <f t="shared" si="259"/>
        <v>77.09</v>
      </c>
      <c r="I3941" s="255"/>
      <c r="J3941" s="29">
        <f t="shared" si="260"/>
        <v>77.09</v>
      </c>
      <c r="K3941" s="54">
        <v>13.75</v>
      </c>
      <c r="L3941" s="29">
        <f t="shared" si="261"/>
        <v>1059.99</v>
      </c>
      <c r="M3941" s="255"/>
      <c r="N3941" s="29">
        <f t="shared" si="262"/>
        <v>1059.99</v>
      </c>
    </row>
    <row r="3942" spans="1:14">
      <c r="A3942" s="39" t="s">
        <v>3572</v>
      </c>
      <c r="B3942" s="243" t="s">
        <v>3771</v>
      </c>
      <c r="C3942" s="243">
        <v>6</v>
      </c>
      <c r="D3942" s="252" t="s">
        <v>3773</v>
      </c>
      <c r="E3942" s="255"/>
      <c r="F3942" s="255"/>
      <c r="G3942" s="253">
        <v>94.05</v>
      </c>
      <c r="H3942" s="54">
        <f t="shared" si="259"/>
        <v>94.05</v>
      </c>
      <c r="I3942" s="255"/>
      <c r="J3942" s="29">
        <f t="shared" si="260"/>
        <v>94.05</v>
      </c>
      <c r="K3942" s="54">
        <v>13.75</v>
      </c>
      <c r="L3942" s="29">
        <f t="shared" si="261"/>
        <v>1293.19</v>
      </c>
      <c r="M3942" s="255"/>
      <c r="N3942" s="29">
        <f t="shared" si="262"/>
        <v>1293.19</v>
      </c>
    </row>
    <row r="3943" spans="1:14">
      <c r="A3943" s="39" t="s">
        <v>3572</v>
      </c>
      <c r="B3943" s="243" t="s">
        <v>3771</v>
      </c>
      <c r="C3943" s="243">
        <v>6</v>
      </c>
      <c r="D3943" s="252" t="s">
        <v>3774</v>
      </c>
      <c r="E3943" s="255"/>
      <c r="F3943" s="255"/>
      <c r="G3943" s="253">
        <v>240.02</v>
      </c>
      <c r="H3943" s="54">
        <f t="shared" si="259"/>
        <v>240.02</v>
      </c>
      <c r="I3943" s="255"/>
      <c r="J3943" s="29">
        <f t="shared" si="260"/>
        <v>240.02</v>
      </c>
      <c r="K3943" s="54">
        <v>13.75</v>
      </c>
      <c r="L3943" s="29">
        <f t="shared" si="261"/>
        <v>3300.28</v>
      </c>
      <c r="M3943" s="255"/>
      <c r="N3943" s="29">
        <f t="shared" si="262"/>
        <v>3300.28</v>
      </c>
    </row>
    <row r="3944" spans="1:14">
      <c r="A3944" s="39" t="s">
        <v>3572</v>
      </c>
      <c r="B3944" s="243" t="s">
        <v>3771</v>
      </c>
      <c r="C3944" s="243">
        <v>6</v>
      </c>
      <c r="D3944" s="252" t="s">
        <v>3775</v>
      </c>
      <c r="E3944" s="255"/>
      <c r="F3944" s="255"/>
      <c r="G3944" s="253">
        <v>34.34</v>
      </c>
      <c r="H3944" s="54">
        <f t="shared" si="259"/>
        <v>34.34</v>
      </c>
      <c r="I3944" s="255"/>
      <c r="J3944" s="29">
        <f t="shared" si="260"/>
        <v>34.34</v>
      </c>
      <c r="K3944" s="54">
        <v>13.75</v>
      </c>
      <c r="L3944" s="29">
        <f t="shared" si="261"/>
        <v>472.18</v>
      </c>
      <c r="M3944" s="255"/>
      <c r="N3944" s="29">
        <f t="shared" si="262"/>
        <v>472.18</v>
      </c>
    </row>
    <row r="3945" spans="1:14">
      <c r="A3945" s="39" t="s">
        <v>3572</v>
      </c>
      <c r="B3945" s="243" t="s">
        <v>3771</v>
      </c>
      <c r="C3945" s="243">
        <v>6</v>
      </c>
      <c r="D3945" s="252" t="s">
        <v>3776</v>
      </c>
      <c r="E3945" s="255"/>
      <c r="F3945" s="255"/>
      <c r="G3945" s="253">
        <v>20.39</v>
      </c>
      <c r="H3945" s="54">
        <f t="shared" si="259"/>
        <v>20.39</v>
      </c>
      <c r="I3945" s="255"/>
      <c r="J3945" s="29">
        <f t="shared" si="260"/>
        <v>20.39</v>
      </c>
      <c r="K3945" s="54">
        <v>13.75</v>
      </c>
      <c r="L3945" s="29">
        <f t="shared" si="261"/>
        <v>280.36</v>
      </c>
      <c r="M3945" s="255"/>
      <c r="N3945" s="29">
        <f t="shared" si="262"/>
        <v>280.36</v>
      </c>
    </row>
    <row r="3946" spans="1:14">
      <c r="A3946" s="39" t="s">
        <v>3572</v>
      </c>
      <c r="B3946" s="243" t="s">
        <v>3771</v>
      </c>
      <c r="C3946" s="243">
        <v>6</v>
      </c>
      <c r="D3946" s="252" t="s">
        <v>3777</v>
      </c>
      <c r="E3946" s="255"/>
      <c r="F3946" s="255"/>
      <c r="G3946" s="253">
        <v>194.61</v>
      </c>
      <c r="H3946" s="54">
        <f t="shared" si="259"/>
        <v>194.61</v>
      </c>
      <c r="I3946" s="255"/>
      <c r="J3946" s="29">
        <f t="shared" si="260"/>
        <v>194.61</v>
      </c>
      <c r="K3946" s="54">
        <v>13.75</v>
      </c>
      <c r="L3946" s="29">
        <f t="shared" si="261"/>
        <v>2675.89</v>
      </c>
      <c r="M3946" s="255"/>
      <c r="N3946" s="29">
        <f t="shared" si="262"/>
        <v>2675.89</v>
      </c>
    </row>
    <row r="3947" spans="1:14">
      <c r="A3947" s="39" t="s">
        <v>3572</v>
      </c>
      <c r="B3947" s="243" t="s">
        <v>3771</v>
      </c>
      <c r="C3947" s="243">
        <v>6</v>
      </c>
      <c r="D3947" s="243" t="s">
        <v>3778</v>
      </c>
      <c r="E3947" s="255"/>
      <c r="F3947" s="255"/>
      <c r="G3947" s="253">
        <v>8.1</v>
      </c>
      <c r="H3947" s="54">
        <f t="shared" si="259"/>
        <v>8.1</v>
      </c>
      <c r="I3947" s="255"/>
      <c r="J3947" s="29">
        <f t="shared" si="260"/>
        <v>8.1</v>
      </c>
      <c r="K3947" s="54">
        <v>13.75</v>
      </c>
      <c r="L3947" s="29">
        <f t="shared" si="261"/>
        <v>111.38</v>
      </c>
      <c r="M3947" s="255"/>
      <c r="N3947" s="29">
        <f t="shared" si="262"/>
        <v>111.38</v>
      </c>
    </row>
    <row r="3948" spans="1:14">
      <c r="A3948" s="39" t="s">
        <v>3572</v>
      </c>
      <c r="B3948" s="243" t="s">
        <v>3771</v>
      </c>
      <c r="C3948" s="243">
        <v>6</v>
      </c>
      <c r="D3948" s="243" t="s">
        <v>3138</v>
      </c>
      <c r="E3948" s="255"/>
      <c r="F3948" s="255"/>
      <c r="G3948" s="253">
        <v>36.81</v>
      </c>
      <c r="H3948" s="54">
        <f t="shared" si="259"/>
        <v>36.81</v>
      </c>
      <c r="I3948" s="255"/>
      <c r="J3948" s="29">
        <f t="shared" si="260"/>
        <v>36.81</v>
      </c>
      <c r="K3948" s="54">
        <v>13.75</v>
      </c>
      <c r="L3948" s="29">
        <f t="shared" si="261"/>
        <v>506.14</v>
      </c>
      <c r="M3948" s="255"/>
      <c r="N3948" s="29">
        <f t="shared" si="262"/>
        <v>506.14</v>
      </c>
    </row>
    <row r="3949" spans="1:14">
      <c r="A3949" s="23" t="s">
        <v>3779</v>
      </c>
      <c r="B3949" s="23" t="s">
        <v>18</v>
      </c>
      <c r="C3949" s="78"/>
      <c r="D3949" s="23"/>
      <c r="E3949" s="24">
        <f t="shared" ref="E3949:J3949" si="263">SUM(E3950:E5708)</f>
        <v>1683.93</v>
      </c>
      <c r="F3949" s="24">
        <f t="shared" si="263"/>
        <v>15467.33</v>
      </c>
      <c r="G3949" s="24">
        <f t="shared" si="263"/>
        <v>53617.1</v>
      </c>
      <c r="H3949" s="24">
        <f t="shared" si="263"/>
        <v>70768.36</v>
      </c>
      <c r="I3949" s="24">
        <f t="shared" si="263"/>
        <v>0</v>
      </c>
      <c r="J3949" s="24">
        <f t="shared" si="263"/>
        <v>70768.36</v>
      </c>
      <c r="K3949" s="24"/>
      <c r="L3949" s="24">
        <f>SUM(L3950:L5708)</f>
        <v>971384.040000004</v>
      </c>
      <c r="M3949" s="24">
        <f>SUM(M3950:M5708)</f>
        <v>0</v>
      </c>
      <c r="N3949" s="24">
        <f>SUM(N3950:N5708)</f>
        <v>971384.040000004</v>
      </c>
    </row>
    <row r="3950" spans="1:14">
      <c r="A3950" s="25" t="s">
        <v>3779</v>
      </c>
      <c r="B3950" s="25" t="s">
        <v>3780</v>
      </c>
      <c r="C3950" s="25" t="s">
        <v>3781</v>
      </c>
      <c r="D3950" s="25" t="s">
        <v>3782</v>
      </c>
      <c r="E3950" s="28"/>
      <c r="F3950" s="28">
        <v>76.05</v>
      </c>
      <c r="G3950" s="258"/>
      <c r="H3950" s="259">
        <f>SUBTOTAL(9,E3950:G3950)</f>
        <v>76.05</v>
      </c>
      <c r="I3950" s="28"/>
      <c r="J3950" s="28">
        <f>H3950-I3950</f>
        <v>76.05</v>
      </c>
      <c r="K3950" s="28">
        <v>13.75</v>
      </c>
      <c r="L3950" s="28">
        <f>ROUND(H3950*K3950,2)</f>
        <v>1045.69</v>
      </c>
      <c r="M3950" s="28"/>
      <c r="N3950" s="261">
        <f>L3950-M3950</f>
        <v>1045.69</v>
      </c>
    </row>
    <row r="3951" spans="1:14">
      <c r="A3951" s="25" t="s">
        <v>3779</v>
      </c>
      <c r="B3951" s="25" t="s">
        <v>3780</v>
      </c>
      <c r="C3951" s="25" t="s">
        <v>3783</v>
      </c>
      <c r="D3951" s="25" t="s">
        <v>3784</v>
      </c>
      <c r="E3951" s="28"/>
      <c r="F3951" s="28"/>
      <c r="G3951" s="28">
        <v>530</v>
      </c>
      <c r="H3951" s="259">
        <f t="shared" ref="H3951:H4014" si="264">SUBTOTAL(9,E3951:G3951)</f>
        <v>530</v>
      </c>
      <c r="I3951" s="28"/>
      <c r="J3951" s="28">
        <f t="shared" ref="J3951:J4014" si="265">H3951-I3951</f>
        <v>530</v>
      </c>
      <c r="K3951" s="28">
        <v>13.75</v>
      </c>
      <c r="L3951" s="28">
        <f t="shared" ref="L3951:L4014" si="266">ROUND(H3951*K3951,2)</f>
        <v>7287.5</v>
      </c>
      <c r="M3951" s="28"/>
      <c r="N3951" s="261">
        <f t="shared" ref="N3951:N4014" si="267">L3951-M3951</f>
        <v>7287.5</v>
      </c>
    </row>
    <row r="3952" spans="1:14">
      <c r="A3952" s="25" t="s">
        <v>3779</v>
      </c>
      <c r="B3952" s="25" t="s">
        <v>3780</v>
      </c>
      <c r="C3952" s="25" t="s">
        <v>3783</v>
      </c>
      <c r="D3952" s="25" t="s">
        <v>3785</v>
      </c>
      <c r="E3952" s="28"/>
      <c r="F3952" s="28"/>
      <c r="G3952" s="28">
        <v>139.3</v>
      </c>
      <c r="H3952" s="259">
        <f t="shared" si="264"/>
        <v>139.3</v>
      </c>
      <c r="I3952" s="28"/>
      <c r="J3952" s="28">
        <f t="shared" si="265"/>
        <v>139.3</v>
      </c>
      <c r="K3952" s="28">
        <v>13.75</v>
      </c>
      <c r="L3952" s="28">
        <f t="shared" si="266"/>
        <v>1915.38</v>
      </c>
      <c r="M3952" s="28"/>
      <c r="N3952" s="261">
        <f t="shared" si="267"/>
        <v>1915.38</v>
      </c>
    </row>
    <row r="3953" spans="1:14">
      <c r="A3953" s="25" t="s">
        <v>3779</v>
      </c>
      <c r="B3953" s="25" t="s">
        <v>3780</v>
      </c>
      <c r="C3953" s="25" t="s">
        <v>3783</v>
      </c>
      <c r="D3953" s="260" t="s">
        <v>3786</v>
      </c>
      <c r="E3953" s="28"/>
      <c r="F3953" s="28"/>
      <c r="G3953" s="28">
        <v>6</v>
      </c>
      <c r="H3953" s="259">
        <f t="shared" si="264"/>
        <v>6</v>
      </c>
      <c r="I3953" s="28"/>
      <c r="J3953" s="28">
        <f t="shared" si="265"/>
        <v>6</v>
      </c>
      <c r="K3953" s="28">
        <v>13.75</v>
      </c>
      <c r="L3953" s="28">
        <f t="shared" si="266"/>
        <v>82.5</v>
      </c>
      <c r="M3953" s="28"/>
      <c r="N3953" s="261">
        <f t="shared" si="267"/>
        <v>82.5</v>
      </c>
    </row>
    <row r="3954" spans="1:14">
      <c r="A3954" s="25" t="s">
        <v>3779</v>
      </c>
      <c r="B3954" s="25" t="s">
        <v>3780</v>
      </c>
      <c r="C3954" s="25" t="s">
        <v>3783</v>
      </c>
      <c r="D3954" s="27" t="s">
        <v>3787</v>
      </c>
      <c r="E3954" s="28"/>
      <c r="F3954" s="28"/>
      <c r="G3954" s="28">
        <v>14.8</v>
      </c>
      <c r="H3954" s="259">
        <f t="shared" si="264"/>
        <v>14.8</v>
      </c>
      <c r="I3954" s="28"/>
      <c r="J3954" s="28">
        <f t="shared" si="265"/>
        <v>14.8</v>
      </c>
      <c r="K3954" s="28">
        <v>13.75</v>
      </c>
      <c r="L3954" s="28">
        <f t="shared" si="266"/>
        <v>203.5</v>
      </c>
      <c r="M3954" s="28"/>
      <c r="N3954" s="261">
        <f t="shared" si="267"/>
        <v>203.5</v>
      </c>
    </row>
    <row r="3955" spans="1:14">
      <c r="A3955" s="25" t="s">
        <v>3779</v>
      </c>
      <c r="B3955" s="25" t="s">
        <v>3780</v>
      </c>
      <c r="C3955" s="25" t="s">
        <v>3783</v>
      </c>
      <c r="D3955" s="25" t="s">
        <v>3788</v>
      </c>
      <c r="E3955" s="28"/>
      <c r="F3955" s="28"/>
      <c r="G3955" s="28">
        <v>1300</v>
      </c>
      <c r="H3955" s="259">
        <f t="shared" si="264"/>
        <v>1300</v>
      </c>
      <c r="I3955" s="28"/>
      <c r="J3955" s="28">
        <f t="shared" si="265"/>
        <v>1300</v>
      </c>
      <c r="K3955" s="28">
        <v>13.75</v>
      </c>
      <c r="L3955" s="28">
        <f t="shared" si="266"/>
        <v>17875</v>
      </c>
      <c r="M3955" s="28"/>
      <c r="N3955" s="261">
        <f t="shared" si="267"/>
        <v>17875</v>
      </c>
    </row>
    <row r="3956" spans="1:14">
      <c r="A3956" s="25" t="s">
        <v>3779</v>
      </c>
      <c r="B3956" s="25" t="s">
        <v>3780</v>
      </c>
      <c r="C3956" s="25">
        <v>1</v>
      </c>
      <c r="D3956" s="25" t="s">
        <v>577</v>
      </c>
      <c r="E3956" s="28"/>
      <c r="F3956" s="28"/>
      <c r="G3956" s="28">
        <v>48.8</v>
      </c>
      <c r="H3956" s="259">
        <f t="shared" si="264"/>
        <v>48.8</v>
      </c>
      <c r="I3956" s="28"/>
      <c r="J3956" s="28">
        <f t="shared" si="265"/>
        <v>48.8</v>
      </c>
      <c r="K3956" s="28">
        <v>13.75</v>
      </c>
      <c r="L3956" s="28">
        <f t="shared" si="266"/>
        <v>671</v>
      </c>
      <c r="M3956" s="28"/>
      <c r="N3956" s="261">
        <f t="shared" si="267"/>
        <v>671</v>
      </c>
    </row>
    <row r="3957" spans="1:14">
      <c r="A3957" s="25" t="s">
        <v>3779</v>
      </c>
      <c r="B3957" s="25" t="s">
        <v>3780</v>
      </c>
      <c r="C3957" s="25">
        <v>1</v>
      </c>
      <c r="D3957" s="27" t="s">
        <v>3789</v>
      </c>
      <c r="E3957" s="28"/>
      <c r="F3957" s="28"/>
      <c r="G3957" s="28">
        <v>36.6</v>
      </c>
      <c r="H3957" s="259">
        <f t="shared" si="264"/>
        <v>36.6</v>
      </c>
      <c r="I3957" s="28"/>
      <c r="J3957" s="28">
        <f t="shared" si="265"/>
        <v>36.6</v>
      </c>
      <c r="K3957" s="28">
        <v>13.75</v>
      </c>
      <c r="L3957" s="28">
        <f t="shared" si="266"/>
        <v>503.25</v>
      </c>
      <c r="M3957" s="28"/>
      <c r="N3957" s="261">
        <f t="shared" si="267"/>
        <v>503.25</v>
      </c>
    </row>
    <row r="3958" spans="1:14">
      <c r="A3958" s="25" t="s">
        <v>3779</v>
      </c>
      <c r="B3958" s="25" t="s">
        <v>3780</v>
      </c>
      <c r="C3958" s="25">
        <v>1</v>
      </c>
      <c r="D3958" s="25" t="s">
        <v>3790</v>
      </c>
      <c r="E3958" s="28"/>
      <c r="F3958" s="28"/>
      <c r="G3958" s="28">
        <v>48.8</v>
      </c>
      <c r="H3958" s="259">
        <f t="shared" si="264"/>
        <v>48.8</v>
      </c>
      <c r="I3958" s="28"/>
      <c r="J3958" s="28">
        <f t="shared" si="265"/>
        <v>48.8</v>
      </c>
      <c r="K3958" s="28">
        <v>13.75</v>
      </c>
      <c r="L3958" s="28">
        <f t="shared" si="266"/>
        <v>671</v>
      </c>
      <c r="M3958" s="28"/>
      <c r="N3958" s="261">
        <f t="shared" si="267"/>
        <v>671</v>
      </c>
    </row>
    <row r="3959" spans="1:14">
      <c r="A3959" s="25" t="s">
        <v>3779</v>
      </c>
      <c r="B3959" s="25" t="s">
        <v>3780</v>
      </c>
      <c r="C3959" s="25">
        <v>1</v>
      </c>
      <c r="D3959" s="25" t="s">
        <v>3791</v>
      </c>
      <c r="E3959" s="28"/>
      <c r="F3959" s="28"/>
      <c r="G3959" s="28">
        <v>18.3</v>
      </c>
      <c r="H3959" s="259">
        <f t="shared" si="264"/>
        <v>18.3</v>
      </c>
      <c r="I3959" s="28"/>
      <c r="J3959" s="28">
        <f t="shared" si="265"/>
        <v>18.3</v>
      </c>
      <c r="K3959" s="28">
        <v>13.75</v>
      </c>
      <c r="L3959" s="28">
        <f t="shared" si="266"/>
        <v>251.63</v>
      </c>
      <c r="M3959" s="28"/>
      <c r="N3959" s="261">
        <f t="shared" si="267"/>
        <v>251.63</v>
      </c>
    </row>
    <row r="3960" spans="1:14">
      <c r="A3960" s="25" t="s">
        <v>3779</v>
      </c>
      <c r="B3960" s="25" t="s">
        <v>3780</v>
      </c>
      <c r="C3960" s="25">
        <v>1</v>
      </c>
      <c r="D3960" s="25" t="s">
        <v>3792</v>
      </c>
      <c r="E3960" s="28"/>
      <c r="F3960" s="28"/>
      <c r="G3960" s="28">
        <v>36.6</v>
      </c>
      <c r="H3960" s="259">
        <f t="shared" si="264"/>
        <v>36.6</v>
      </c>
      <c r="I3960" s="28"/>
      <c r="J3960" s="28">
        <f t="shared" si="265"/>
        <v>36.6</v>
      </c>
      <c r="K3960" s="28">
        <v>13.75</v>
      </c>
      <c r="L3960" s="28">
        <f t="shared" si="266"/>
        <v>503.25</v>
      </c>
      <c r="M3960" s="28"/>
      <c r="N3960" s="261">
        <f t="shared" si="267"/>
        <v>503.25</v>
      </c>
    </row>
    <row r="3961" spans="1:14">
      <c r="A3961" s="25" t="s">
        <v>3779</v>
      </c>
      <c r="B3961" s="25" t="s">
        <v>3780</v>
      </c>
      <c r="C3961" s="25">
        <v>1</v>
      </c>
      <c r="D3961" s="25" t="s">
        <v>3793</v>
      </c>
      <c r="E3961" s="28"/>
      <c r="F3961" s="28"/>
      <c r="G3961" s="28">
        <v>18.3</v>
      </c>
      <c r="H3961" s="259">
        <f t="shared" si="264"/>
        <v>18.3</v>
      </c>
      <c r="I3961" s="28"/>
      <c r="J3961" s="28">
        <f t="shared" si="265"/>
        <v>18.3</v>
      </c>
      <c r="K3961" s="28">
        <v>13.75</v>
      </c>
      <c r="L3961" s="28">
        <f t="shared" si="266"/>
        <v>251.63</v>
      </c>
      <c r="M3961" s="28"/>
      <c r="N3961" s="261">
        <f t="shared" si="267"/>
        <v>251.63</v>
      </c>
    </row>
    <row r="3962" spans="1:14">
      <c r="A3962" s="25" t="s">
        <v>3779</v>
      </c>
      <c r="B3962" s="25" t="s">
        <v>3780</v>
      </c>
      <c r="C3962" s="25">
        <v>1</v>
      </c>
      <c r="D3962" s="25" t="s">
        <v>3794</v>
      </c>
      <c r="E3962" s="28"/>
      <c r="F3962" s="28"/>
      <c r="G3962" s="28">
        <v>24.4</v>
      </c>
      <c r="H3962" s="259">
        <f t="shared" si="264"/>
        <v>24.4</v>
      </c>
      <c r="I3962" s="28"/>
      <c r="J3962" s="28">
        <f t="shared" si="265"/>
        <v>24.4</v>
      </c>
      <c r="K3962" s="28">
        <v>13.75</v>
      </c>
      <c r="L3962" s="28">
        <f t="shared" si="266"/>
        <v>335.5</v>
      </c>
      <c r="M3962" s="28"/>
      <c r="N3962" s="261">
        <f t="shared" si="267"/>
        <v>335.5</v>
      </c>
    </row>
    <row r="3963" spans="1:14">
      <c r="A3963" s="25" t="s">
        <v>3779</v>
      </c>
      <c r="B3963" s="25" t="s">
        <v>3780</v>
      </c>
      <c r="C3963" s="25">
        <v>1</v>
      </c>
      <c r="D3963" s="25" t="s">
        <v>3795</v>
      </c>
      <c r="E3963" s="28"/>
      <c r="F3963" s="28"/>
      <c r="G3963" s="28">
        <v>73.2</v>
      </c>
      <c r="H3963" s="259">
        <f t="shared" si="264"/>
        <v>73.2</v>
      </c>
      <c r="I3963" s="28"/>
      <c r="J3963" s="28">
        <f t="shared" si="265"/>
        <v>73.2</v>
      </c>
      <c r="K3963" s="28">
        <v>13.75</v>
      </c>
      <c r="L3963" s="28">
        <f t="shared" si="266"/>
        <v>1006.5</v>
      </c>
      <c r="M3963" s="28"/>
      <c r="N3963" s="261">
        <f t="shared" si="267"/>
        <v>1006.5</v>
      </c>
    </row>
    <row r="3964" spans="1:14">
      <c r="A3964" s="25" t="s">
        <v>3779</v>
      </c>
      <c r="B3964" s="25" t="s">
        <v>3780</v>
      </c>
      <c r="C3964" s="25">
        <v>1</v>
      </c>
      <c r="D3964" s="25" t="s">
        <v>3796</v>
      </c>
      <c r="E3964" s="28"/>
      <c r="F3964" s="28"/>
      <c r="G3964" s="28">
        <v>21.35</v>
      </c>
      <c r="H3964" s="259">
        <f t="shared" si="264"/>
        <v>21.35</v>
      </c>
      <c r="I3964" s="28"/>
      <c r="J3964" s="28">
        <f t="shared" si="265"/>
        <v>21.35</v>
      </c>
      <c r="K3964" s="28">
        <v>13.75</v>
      </c>
      <c r="L3964" s="28">
        <f t="shared" si="266"/>
        <v>293.56</v>
      </c>
      <c r="M3964" s="28"/>
      <c r="N3964" s="261">
        <f t="shared" si="267"/>
        <v>293.56</v>
      </c>
    </row>
    <row r="3965" spans="1:14">
      <c r="A3965" s="25" t="s">
        <v>3779</v>
      </c>
      <c r="B3965" s="25" t="s">
        <v>3780</v>
      </c>
      <c r="C3965" s="25">
        <v>1</v>
      </c>
      <c r="D3965" s="25" t="s">
        <v>3797</v>
      </c>
      <c r="E3965" s="28"/>
      <c r="F3965" s="28"/>
      <c r="G3965" s="28">
        <v>21.35</v>
      </c>
      <c r="H3965" s="259">
        <f t="shared" si="264"/>
        <v>21.35</v>
      </c>
      <c r="I3965" s="28"/>
      <c r="J3965" s="28">
        <f t="shared" si="265"/>
        <v>21.35</v>
      </c>
      <c r="K3965" s="28">
        <v>13.75</v>
      </c>
      <c r="L3965" s="28">
        <f t="shared" si="266"/>
        <v>293.56</v>
      </c>
      <c r="M3965" s="28"/>
      <c r="N3965" s="261">
        <f t="shared" si="267"/>
        <v>293.56</v>
      </c>
    </row>
    <row r="3966" spans="1:14">
      <c r="A3966" s="25" t="s">
        <v>3779</v>
      </c>
      <c r="B3966" s="25" t="s">
        <v>3780</v>
      </c>
      <c r="C3966" s="25">
        <v>1</v>
      </c>
      <c r="D3966" s="25" t="s">
        <v>3798</v>
      </c>
      <c r="E3966" s="28"/>
      <c r="F3966" s="28"/>
      <c r="G3966" s="28">
        <v>21.35</v>
      </c>
      <c r="H3966" s="259">
        <f t="shared" si="264"/>
        <v>21.35</v>
      </c>
      <c r="I3966" s="28"/>
      <c r="J3966" s="28">
        <f t="shared" si="265"/>
        <v>21.35</v>
      </c>
      <c r="K3966" s="28">
        <v>13.75</v>
      </c>
      <c r="L3966" s="28">
        <f t="shared" si="266"/>
        <v>293.56</v>
      </c>
      <c r="M3966" s="28"/>
      <c r="N3966" s="261">
        <f t="shared" si="267"/>
        <v>293.56</v>
      </c>
    </row>
    <row r="3967" spans="1:14">
      <c r="A3967" s="25" t="s">
        <v>3779</v>
      </c>
      <c r="B3967" s="25" t="s">
        <v>3780</v>
      </c>
      <c r="C3967" s="25">
        <v>1</v>
      </c>
      <c r="D3967" s="25" t="s">
        <v>3799</v>
      </c>
      <c r="E3967" s="28"/>
      <c r="F3967" s="28"/>
      <c r="G3967" s="28">
        <v>21.35</v>
      </c>
      <c r="H3967" s="259">
        <f t="shared" si="264"/>
        <v>21.35</v>
      </c>
      <c r="I3967" s="28"/>
      <c r="J3967" s="28">
        <f t="shared" si="265"/>
        <v>21.35</v>
      </c>
      <c r="K3967" s="28">
        <v>13.75</v>
      </c>
      <c r="L3967" s="28">
        <f t="shared" si="266"/>
        <v>293.56</v>
      </c>
      <c r="M3967" s="28"/>
      <c r="N3967" s="261">
        <f t="shared" si="267"/>
        <v>293.56</v>
      </c>
    </row>
    <row r="3968" spans="1:14">
      <c r="A3968" s="25" t="s">
        <v>3779</v>
      </c>
      <c r="B3968" s="25" t="s">
        <v>3780</v>
      </c>
      <c r="C3968" s="25">
        <v>1</v>
      </c>
      <c r="D3968" s="25" t="s">
        <v>3800</v>
      </c>
      <c r="E3968" s="28"/>
      <c r="F3968" s="28"/>
      <c r="G3968" s="28">
        <v>36.6</v>
      </c>
      <c r="H3968" s="259">
        <f t="shared" si="264"/>
        <v>36.6</v>
      </c>
      <c r="I3968" s="28"/>
      <c r="J3968" s="28">
        <f t="shared" si="265"/>
        <v>36.6</v>
      </c>
      <c r="K3968" s="28">
        <v>13.75</v>
      </c>
      <c r="L3968" s="28">
        <f t="shared" si="266"/>
        <v>503.25</v>
      </c>
      <c r="M3968" s="28"/>
      <c r="N3968" s="261">
        <f t="shared" si="267"/>
        <v>503.25</v>
      </c>
    </row>
    <row r="3969" spans="1:14">
      <c r="A3969" s="25" t="s">
        <v>3779</v>
      </c>
      <c r="B3969" s="25" t="s">
        <v>3780</v>
      </c>
      <c r="C3969" s="25">
        <v>1</v>
      </c>
      <c r="D3969" s="25" t="s">
        <v>3801</v>
      </c>
      <c r="E3969" s="28"/>
      <c r="F3969" s="28"/>
      <c r="G3969" s="28">
        <v>36.6</v>
      </c>
      <c r="H3969" s="259">
        <f t="shared" si="264"/>
        <v>36.6</v>
      </c>
      <c r="I3969" s="28"/>
      <c r="J3969" s="28">
        <f t="shared" si="265"/>
        <v>36.6</v>
      </c>
      <c r="K3969" s="28">
        <v>13.75</v>
      </c>
      <c r="L3969" s="28">
        <f t="shared" si="266"/>
        <v>503.25</v>
      </c>
      <c r="M3969" s="28"/>
      <c r="N3969" s="261">
        <f t="shared" si="267"/>
        <v>503.25</v>
      </c>
    </row>
    <row r="3970" spans="1:14">
      <c r="A3970" s="25" t="s">
        <v>3779</v>
      </c>
      <c r="B3970" s="25" t="s">
        <v>3780</v>
      </c>
      <c r="C3970" s="25">
        <v>1</v>
      </c>
      <c r="D3970" s="25" t="s">
        <v>3802</v>
      </c>
      <c r="E3970" s="28"/>
      <c r="F3970" s="28"/>
      <c r="G3970" s="28">
        <v>61</v>
      </c>
      <c r="H3970" s="259">
        <f t="shared" si="264"/>
        <v>61</v>
      </c>
      <c r="I3970" s="28"/>
      <c r="J3970" s="28">
        <f t="shared" si="265"/>
        <v>61</v>
      </c>
      <c r="K3970" s="28">
        <v>13.75</v>
      </c>
      <c r="L3970" s="28">
        <f t="shared" si="266"/>
        <v>838.75</v>
      </c>
      <c r="M3970" s="28"/>
      <c r="N3970" s="261">
        <f t="shared" si="267"/>
        <v>838.75</v>
      </c>
    </row>
    <row r="3971" spans="1:14">
      <c r="A3971" s="25" t="s">
        <v>3779</v>
      </c>
      <c r="B3971" s="25" t="s">
        <v>3780</v>
      </c>
      <c r="C3971" s="25">
        <v>1</v>
      </c>
      <c r="D3971" s="25" t="s">
        <v>3803</v>
      </c>
      <c r="E3971" s="28"/>
      <c r="F3971" s="28"/>
      <c r="G3971" s="28">
        <v>48.8</v>
      </c>
      <c r="H3971" s="259">
        <f t="shared" si="264"/>
        <v>48.8</v>
      </c>
      <c r="I3971" s="28"/>
      <c r="J3971" s="28">
        <f t="shared" si="265"/>
        <v>48.8</v>
      </c>
      <c r="K3971" s="28">
        <v>13.75</v>
      </c>
      <c r="L3971" s="28">
        <f t="shared" si="266"/>
        <v>671</v>
      </c>
      <c r="M3971" s="28"/>
      <c r="N3971" s="261">
        <f t="shared" si="267"/>
        <v>671</v>
      </c>
    </row>
    <row r="3972" spans="1:14">
      <c r="A3972" s="25" t="s">
        <v>3779</v>
      </c>
      <c r="B3972" s="25" t="s">
        <v>3780</v>
      </c>
      <c r="C3972" s="25">
        <v>1</v>
      </c>
      <c r="D3972" s="25" t="s">
        <v>3804</v>
      </c>
      <c r="E3972" s="28"/>
      <c r="F3972" s="28"/>
      <c r="G3972" s="28">
        <v>30.5</v>
      </c>
      <c r="H3972" s="259">
        <f t="shared" si="264"/>
        <v>30.5</v>
      </c>
      <c r="I3972" s="28"/>
      <c r="J3972" s="28">
        <f t="shared" si="265"/>
        <v>30.5</v>
      </c>
      <c r="K3972" s="28">
        <v>13.75</v>
      </c>
      <c r="L3972" s="28">
        <f t="shared" si="266"/>
        <v>419.38</v>
      </c>
      <c r="M3972" s="28"/>
      <c r="N3972" s="261">
        <f t="shared" si="267"/>
        <v>419.38</v>
      </c>
    </row>
    <row r="3973" spans="1:14">
      <c r="A3973" s="25" t="s">
        <v>3779</v>
      </c>
      <c r="B3973" s="25" t="s">
        <v>3780</v>
      </c>
      <c r="C3973" s="25">
        <v>1</v>
      </c>
      <c r="D3973" s="25" t="s">
        <v>3805</v>
      </c>
      <c r="E3973" s="28"/>
      <c r="F3973" s="28"/>
      <c r="G3973" s="28">
        <v>15.25</v>
      </c>
      <c r="H3973" s="259">
        <f t="shared" si="264"/>
        <v>15.25</v>
      </c>
      <c r="I3973" s="28"/>
      <c r="J3973" s="28">
        <f t="shared" si="265"/>
        <v>15.25</v>
      </c>
      <c r="K3973" s="28">
        <v>13.75</v>
      </c>
      <c r="L3973" s="28">
        <f t="shared" si="266"/>
        <v>209.69</v>
      </c>
      <c r="M3973" s="28"/>
      <c r="N3973" s="261">
        <f t="shared" si="267"/>
        <v>209.69</v>
      </c>
    </row>
    <row r="3974" spans="1:14">
      <c r="A3974" s="25" t="s">
        <v>3779</v>
      </c>
      <c r="B3974" s="25" t="s">
        <v>3780</v>
      </c>
      <c r="C3974" s="25">
        <v>1</v>
      </c>
      <c r="D3974" s="25" t="s">
        <v>3806</v>
      </c>
      <c r="E3974" s="28"/>
      <c r="F3974" s="28"/>
      <c r="G3974" s="28">
        <v>15.25</v>
      </c>
      <c r="H3974" s="259">
        <f t="shared" si="264"/>
        <v>15.25</v>
      </c>
      <c r="I3974" s="28"/>
      <c r="J3974" s="28">
        <f t="shared" si="265"/>
        <v>15.25</v>
      </c>
      <c r="K3974" s="28">
        <v>13.75</v>
      </c>
      <c r="L3974" s="28">
        <f t="shared" si="266"/>
        <v>209.69</v>
      </c>
      <c r="M3974" s="28"/>
      <c r="N3974" s="261">
        <f t="shared" si="267"/>
        <v>209.69</v>
      </c>
    </row>
    <row r="3975" spans="1:14">
      <c r="A3975" s="25" t="s">
        <v>3779</v>
      </c>
      <c r="B3975" s="25" t="s">
        <v>3780</v>
      </c>
      <c r="C3975" s="25">
        <v>1</v>
      </c>
      <c r="D3975" s="25" t="s">
        <v>3807</v>
      </c>
      <c r="E3975" s="28"/>
      <c r="F3975" s="28"/>
      <c r="G3975" s="28">
        <v>36.6</v>
      </c>
      <c r="H3975" s="259">
        <f t="shared" si="264"/>
        <v>36.6</v>
      </c>
      <c r="I3975" s="28"/>
      <c r="J3975" s="28">
        <f t="shared" si="265"/>
        <v>36.6</v>
      </c>
      <c r="K3975" s="28">
        <v>13.75</v>
      </c>
      <c r="L3975" s="28">
        <f t="shared" si="266"/>
        <v>503.25</v>
      </c>
      <c r="M3975" s="28"/>
      <c r="N3975" s="261">
        <f t="shared" si="267"/>
        <v>503.25</v>
      </c>
    </row>
    <row r="3976" spans="1:14">
      <c r="A3976" s="25" t="s">
        <v>3779</v>
      </c>
      <c r="B3976" s="25" t="s">
        <v>3780</v>
      </c>
      <c r="C3976" s="25">
        <v>1</v>
      </c>
      <c r="D3976" s="25" t="s">
        <v>3808</v>
      </c>
      <c r="E3976" s="28"/>
      <c r="F3976" s="28"/>
      <c r="G3976" s="28">
        <v>48.8</v>
      </c>
      <c r="H3976" s="259">
        <f t="shared" si="264"/>
        <v>48.8</v>
      </c>
      <c r="I3976" s="28"/>
      <c r="J3976" s="28">
        <f t="shared" si="265"/>
        <v>48.8</v>
      </c>
      <c r="K3976" s="28">
        <v>13.75</v>
      </c>
      <c r="L3976" s="28">
        <f t="shared" si="266"/>
        <v>671</v>
      </c>
      <c r="M3976" s="28"/>
      <c r="N3976" s="261">
        <f t="shared" si="267"/>
        <v>671</v>
      </c>
    </row>
    <row r="3977" spans="1:14">
      <c r="A3977" s="25" t="s">
        <v>3779</v>
      </c>
      <c r="B3977" s="25" t="s">
        <v>3780</v>
      </c>
      <c r="C3977" s="25">
        <v>1</v>
      </c>
      <c r="D3977" s="25" t="s">
        <v>3809</v>
      </c>
      <c r="E3977" s="28"/>
      <c r="F3977" s="28"/>
      <c r="G3977" s="28">
        <v>61</v>
      </c>
      <c r="H3977" s="259">
        <f t="shared" si="264"/>
        <v>61</v>
      </c>
      <c r="I3977" s="28"/>
      <c r="J3977" s="28">
        <f t="shared" si="265"/>
        <v>61</v>
      </c>
      <c r="K3977" s="28">
        <v>13.75</v>
      </c>
      <c r="L3977" s="28">
        <f t="shared" si="266"/>
        <v>838.75</v>
      </c>
      <c r="M3977" s="28"/>
      <c r="N3977" s="261">
        <f t="shared" si="267"/>
        <v>838.75</v>
      </c>
    </row>
    <row r="3978" spans="1:14">
      <c r="A3978" s="25" t="s">
        <v>3779</v>
      </c>
      <c r="B3978" s="25" t="s">
        <v>3780</v>
      </c>
      <c r="C3978" s="25">
        <v>1</v>
      </c>
      <c r="D3978" s="25" t="s">
        <v>3810</v>
      </c>
      <c r="E3978" s="28"/>
      <c r="F3978" s="28"/>
      <c r="G3978" s="28">
        <v>35</v>
      </c>
      <c r="H3978" s="259">
        <f t="shared" si="264"/>
        <v>35</v>
      </c>
      <c r="I3978" s="28"/>
      <c r="J3978" s="28">
        <f t="shared" si="265"/>
        <v>35</v>
      </c>
      <c r="K3978" s="28">
        <v>13.75</v>
      </c>
      <c r="L3978" s="28">
        <f t="shared" si="266"/>
        <v>481.25</v>
      </c>
      <c r="M3978" s="28"/>
      <c r="N3978" s="261">
        <f t="shared" si="267"/>
        <v>481.25</v>
      </c>
    </row>
    <row r="3979" spans="1:14">
      <c r="A3979" s="25" t="s">
        <v>3779</v>
      </c>
      <c r="B3979" s="25" t="s">
        <v>3780</v>
      </c>
      <c r="C3979" s="25">
        <v>1</v>
      </c>
      <c r="D3979" s="25" t="s">
        <v>3811</v>
      </c>
      <c r="E3979" s="28"/>
      <c r="F3979" s="28"/>
      <c r="G3979" s="28">
        <v>33.7</v>
      </c>
      <c r="H3979" s="259">
        <f t="shared" si="264"/>
        <v>33.7</v>
      </c>
      <c r="I3979" s="28"/>
      <c r="J3979" s="28">
        <f t="shared" si="265"/>
        <v>33.7</v>
      </c>
      <c r="K3979" s="28">
        <v>13.75</v>
      </c>
      <c r="L3979" s="28">
        <f t="shared" si="266"/>
        <v>463.38</v>
      </c>
      <c r="M3979" s="28"/>
      <c r="N3979" s="261">
        <f t="shared" si="267"/>
        <v>463.38</v>
      </c>
    </row>
    <row r="3980" spans="1:14">
      <c r="A3980" s="25" t="s">
        <v>3779</v>
      </c>
      <c r="B3980" s="25" t="s">
        <v>3780</v>
      </c>
      <c r="C3980" s="25">
        <v>1</v>
      </c>
      <c r="D3980" s="25" t="s">
        <v>3812</v>
      </c>
      <c r="E3980" s="28"/>
      <c r="F3980" s="28"/>
      <c r="G3980" s="28">
        <v>35</v>
      </c>
      <c r="H3980" s="259">
        <f t="shared" si="264"/>
        <v>35</v>
      </c>
      <c r="I3980" s="28"/>
      <c r="J3980" s="28">
        <f t="shared" si="265"/>
        <v>35</v>
      </c>
      <c r="K3980" s="28">
        <v>13.75</v>
      </c>
      <c r="L3980" s="28">
        <f t="shared" si="266"/>
        <v>481.25</v>
      </c>
      <c r="M3980" s="28"/>
      <c r="N3980" s="261">
        <f t="shared" si="267"/>
        <v>481.25</v>
      </c>
    </row>
    <row r="3981" spans="1:14">
      <c r="A3981" s="25" t="s">
        <v>3779</v>
      </c>
      <c r="B3981" s="25" t="s">
        <v>3780</v>
      </c>
      <c r="C3981" s="25">
        <v>1</v>
      </c>
      <c r="D3981" s="25" t="s">
        <v>3813</v>
      </c>
      <c r="E3981" s="28"/>
      <c r="F3981" s="28"/>
      <c r="G3981" s="28">
        <v>487.7</v>
      </c>
      <c r="H3981" s="259">
        <f t="shared" si="264"/>
        <v>487.7</v>
      </c>
      <c r="I3981" s="28"/>
      <c r="J3981" s="28">
        <f t="shared" si="265"/>
        <v>487.7</v>
      </c>
      <c r="K3981" s="28">
        <v>13.75</v>
      </c>
      <c r="L3981" s="28">
        <f t="shared" si="266"/>
        <v>6705.88</v>
      </c>
      <c r="M3981" s="28"/>
      <c r="N3981" s="261">
        <f t="shared" si="267"/>
        <v>6705.88</v>
      </c>
    </row>
    <row r="3982" spans="1:14">
      <c r="A3982" s="25" t="s">
        <v>3779</v>
      </c>
      <c r="B3982" s="25" t="s">
        <v>3780</v>
      </c>
      <c r="C3982" s="25">
        <v>1</v>
      </c>
      <c r="D3982" s="25" t="s">
        <v>3814</v>
      </c>
      <c r="E3982" s="28"/>
      <c r="F3982" s="28"/>
      <c r="G3982" s="28">
        <v>574.4</v>
      </c>
      <c r="H3982" s="259">
        <f t="shared" si="264"/>
        <v>574.4</v>
      </c>
      <c r="I3982" s="28"/>
      <c r="J3982" s="28">
        <f t="shared" si="265"/>
        <v>574.4</v>
      </c>
      <c r="K3982" s="28">
        <v>13.75</v>
      </c>
      <c r="L3982" s="28">
        <f t="shared" si="266"/>
        <v>7898</v>
      </c>
      <c r="M3982" s="28"/>
      <c r="N3982" s="261">
        <f t="shared" si="267"/>
        <v>7898</v>
      </c>
    </row>
    <row r="3983" spans="1:14">
      <c r="A3983" s="25" t="s">
        <v>3779</v>
      </c>
      <c r="B3983" s="25" t="s">
        <v>3780</v>
      </c>
      <c r="C3983" s="25">
        <v>1</v>
      </c>
      <c r="D3983" s="25" t="s">
        <v>3815</v>
      </c>
      <c r="E3983" s="28"/>
      <c r="F3983" s="28"/>
      <c r="G3983" s="28">
        <v>42.7</v>
      </c>
      <c r="H3983" s="259">
        <f t="shared" si="264"/>
        <v>42.7</v>
      </c>
      <c r="I3983" s="28"/>
      <c r="J3983" s="28">
        <f t="shared" si="265"/>
        <v>42.7</v>
      </c>
      <c r="K3983" s="28">
        <v>13.75</v>
      </c>
      <c r="L3983" s="28">
        <f t="shared" si="266"/>
        <v>587.13</v>
      </c>
      <c r="M3983" s="28"/>
      <c r="N3983" s="261">
        <f t="shared" si="267"/>
        <v>587.13</v>
      </c>
    </row>
    <row r="3984" spans="1:14">
      <c r="A3984" s="25" t="s">
        <v>3779</v>
      </c>
      <c r="B3984" s="25" t="s">
        <v>3780</v>
      </c>
      <c r="C3984" s="25">
        <v>1</v>
      </c>
      <c r="D3984" s="27" t="s">
        <v>3816</v>
      </c>
      <c r="E3984" s="28"/>
      <c r="F3984" s="28"/>
      <c r="G3984" s="28">
        <v>42.7</v>
      </c>
      <c r="H3984" s="259">
        <f t="shared" si="264"/>
        <v>42.7</v>
      </c>
      <c r="I3984" s="28"/>
      <c r="J3984" s="28">
        <f t="shared" si="265"/>
        <v>42.7</v>
      </c>
      <c r="K3984" s="28">
        <v>13.75</v>
      </c>
      <c r="L3984" s="28">
        <f t="shared" si="266"/>
        <v>587.13</v>
      </c>
      <c r="M3984" s="28"/>
      <c r="N3984" s="261">
        <f t="shared" si="267"/>
        <v>587.13</v>
      </c>
    </row>
    <row r="3985" spans="1:14">
      <c r="A3985" s="25" t="s">
        <v>3779</v>
      </c>
      <c r="B3985" s="25" t="s">
        <v>3780</v>
      </c>
      <c r="C3985" s="25">
        <v>1</v>
      </c>
      <c r="D3985" s="25" t="s">
        <v>3817</v>
      </c>
      <c r="E3985" s="28"/>
      <c r="F3985" s="28"/>
      <c r="G3985" s="28">
        <v>48.8</v>
      </c>
      <c r="H3985" s="259">
        <f t="shared" si="264"/>
        <v>48.8</v>
      </c>
      <c r="I3985" s="28"/>
      <c r="J3985" s="28">
        <f t="shared" si="265"/>
        <v>48.8</v>
      </c>
      <c r="K3985" s="28">
        <v>13.75</v>
      </c>
      <c r="L3985" s="28">
        <f t="shared" si="266"/>
        <v>671</v>
      </c>
      <c r="M3985" s="28"/>
      <c r="N3985" s="261">
        <f t="shared" si="267"/>
        <v>671</v>
      </c>
    </row>
    <row r="3986" spans="1:14">
      <c r="A3986" s="25" t="s">
        <v>3779</v>
      </c>
      <c r="B3986" s="25" t="s">
        <v>3780</v>
      </c>
      <c r="C3986" s="25">
        <v>1</v>
      </c>
      <c r="D3986" s="25" t="s">
        <v>3818</v>
      </c>
      <c r="E3986" s="28"/>
      <c r="F3986" s="28"/>
      <c r="G3986" s="28">
        <v>67.1</v>
      </c>
      <c r="H3986" s="259">
        <f t="shared" si="264"/>
        <v>67.1</v>
      </c>
      <c r="I3986" s="28"/>
      <c r="J3986" s="28">
        <f t="shared" si="265"/>
        <v>67.1</v>
      </c>
      <c r="K3986" s="28">
        <v>13.75</v>
      </c>
      <c r="L3986" s="28">
        <f t="shared" si="266"/>
        <v>922.63</v>
      </c>
      <c r="M3986" s="28"/>
      <c r="N3986" s="261">
        <f t="shared" si="267"/>
        <v>922.63</v>
      </c>
    </row>
    <row r="3987" spans="1:14">
      <c r="A3987" s="25" t="s">
        <v>3779</v>
      </c>
      <c r="B3987" s="25" t="s">
        <v>3780</v>
      </c>
      <c r="C3987" s="25">
        <v>1</v>
      </c>
      <c r="D3987" s="25" t="s">
        <v>3819</v>
      </c>
      <c r="E3987" s="28"/>
      <c r="F3987" s="28"/>
      <c r="G3987" s="28">
        <v>85.4</v>
      </c>
      <c r="H3987" s="259">
        <f t="shared" si="264"/>
        <v>85.4</v>
      </c>
      <c r="I3987" s="28"/>
      <c r="J3987" s="28">
        <f t="shared" si="265"/>
        <v>85.4</v>
      </c>
      <c r="K3987" s="28">
        <v>13.75</v>
      </c>
      <c r="L3987" s="28">
        <f t="shared" si="266"/>
        <v>1174.25</v>
      </c>
      <c r="M3987" s="28"/>
      <c r="N3987" s="261">
        <f t="shared" si="267"/>
        <v>1174.25</v>
      </c>
    </row>
    <row r="3988" spans="1:14">
      <c r="A3988" s="25" t="s">
        <v>3779</v>
      </c>
      <c r="B3988" s="25" t="s">
        <v>3780</v>
      </c>
      <c r="C3988" s="25">
        <v>1</v>
      </c>
      <c r="D3988" s="25" t="s">
        <v>3820</v>
      </c>
      <c r="E3988" s="28"/>
      <c r="F3988" s="28"/>
      <c r="G3988" s="28">
        <v>61</v>
      </c>
      <c r="H3988" s="259">
        <f t="shared" si="264"/>
        <v>61</v>
      </c>
      <c r="I3988" s="28"/>
      <c r="J3988" s="28">
        <f t="shared" si="265"/>
        <v>61</v>
      </c>
      <c r="K3988" s="28">
        <v>13.75</v>
      </c>
      <c r="L3988" s="28">
        <f t="shared" si="266"/>
        <v>838.75</v>
      </c>
      <c r="M3988" s="28"/>
      <c r="N3988" s="261">
        <f t="shared" si="267"/>
        <v>838.75</v>
      </c>
    </row>
    <row r="3989" spans="1:14">
      <c r="A3989" s="25" t="s">
        <v>3779</v>
      </c>
      <c r="B3989" s="25" t="s">
        <v>3780</v>
      </c>
      <c r="C3989" s="25">
        <v>1</v>
      </c>
      <c r="D3989" s="89" t="s">
        <v>3821</v>
      </c>
      <c r="E3989" s="28"/>
      <c r="F3989" s="28"/>
      <c r="G3989" s="28">
        <v>79.3</v>
      </c>
      <c r="H3989" s="259">
        <f t="shared" si="264"/>
        <v>79.3</v>
      </c>
      <c r="I3989" s="28"/>
      <c r="J3989" s="28">
        <f t="shared" si="265"/>
        <v>79.3</v>
      </c>
      <c r="K3989" s="28">
        <v>13.75</v>
      </c>
      <c r="L3989" s="28">
        <f t="shared" si="266"/>
        <v>1090.38</v>
      </c>
      <c r="M3989" s="28"/>
      <c r="N3989" s="261">
        <f t="shared" si="267"/>
        <v>1090.38</v>
      </c>
    </row>
    <row r="3990" spans="1:14">
      <c r="A3990" s="25" t="s">
        <v>3779</v>
      </c>
      <c r="B3990" s="25" t="s">
        <v>3780</v>
      </c>
      <c r="C3990" s="25">
        <v>1</v>
      </c>
      <c r="D3990" s="25" t="s">
        <v>3822</v>
      </c>
      <c r="E3990" s="28"/>
      <c r="F3990" s="28"/>
      <c r="G3990" s="28">
        <v>36.6</v>
      </c>
      <c r="H3990" s="259">
        <f t="shared" si="264"/>
        <v>36.6</v>
      </c>
      <c r="I3990" s="28"/>
      <c r="J3990" s="28">
        <f t="shared" si="265"/>
        <v>36.6</v>
      </c>
      <c r="K3990" s="28">
        <v>13.75</v>
      </c>
      <c r="L3990" s="28">
        <f t="shared" si="266"/>
        <v>503.25</v>
      </c>
      <c r="M3990" s="28"/>
      <c r="N3990" s="261">
        <f t="shared" si="267"/>
        <v>503.25</v>
      </c>
    </row>
    <row r="3991" spans="1:14">
      <c r="A3991" s="25" t="s">
        <v>3779</v>
      </c>
      <c r="B3991" s="25" t="s">
        <v>3780</v>
      </c>
      <c r="C3991" s="25">
        <v>1</v>
      </c>
      <c r="D3991" s="25" t="s">
        <v>3823</v>
      </c>
      <c r="E3991" s="28"/>
      <c r="F3991" s="28"/>
      <c r="G3991" s="28">
        <v>48.8</v>
      </c>
      <c r="H3991" s="259">
        <f t="shared" si="264"/>
        <v>48.8</v>
      </c>
      <c r="I3991" s="28"/>
      <c r="J3991" s="28">
        <f t="shared" si="265"/>
        <v>48.8</v>
      </c>
      <c r="K3991" s="28">
        <v>13.75</v>
      </c>
      <c r="L3991" s="28">
        <f t="shared" si="266"/>
        <v>671</v>
      </c>
      <c r="M3991" s="28"/>
      <c r="N3991" s="261">
        <f t="shared" si="267"/>
        <v>671</v>
      </c>
    </row>
    <row r="3992" spans="1:14">
      <c r="A3992" s="25" t="s">
        <v>3779</v>
      </c>
      <c r="B3992" s="25" t="s">
        <v>3780</v>
      </c>
      <c r="C3992" s="25">
        <v>1</v>
      </c>
      <c r="D3992" s="25" t="s">
        <v>3824</v>
      </c>
      <c r="E3992" s="28"/>
      <c r="F3992" s="28"/>
      <c r="G3992" s="28">
        <v>73.2</v>
      </c>
      <c r="H3992" s="259">
        <f t="shared" si="264"/>
        <v>73.2</v>
      </c>
      <c r="I3992" s="28"/>
      <c r="J3992" s="28">
        <f t="shared" si="265"/>
        <v>73.2</v>
      </c>
      <c r="K3992" s="28">
        <v>13.75</v>
      </c>
      <c r="L3992" s="28">
        <f t="shared" si="266"/>
        <v>1006.5</v>
      </c>
      <c r="M3992" s="28"/>
      <c r="N3992" s="261">
        <f t="shared" si="267"/>
        <v>1006.5</v>
      </c>
    </row>
    <row r="3993" spans="1:14">
      <c r="A3993" s="25" t="s">
        <v>3779</v>
      </c>
      <c r="B3993" s="25" t="s">
        <v>3780</v>
      </c>
      <c r="C3993" s="25">
        <v>1</v>
      </c>
      <c r="D3993" s="25" t="s">
        <v>3825</v>
      </c>
      <c r="E3993" s="28"/>
      <c r="F3993" s="28"/>
      <c r="G3993" s="28">
        <v>48.8</v>
      </c>
      <c r="H3993" s="259">
        <f t="shared" si="264"/>
        <v>48.8</v>
      </c>
      <c r="I3993" s="28"/>
      <c r="J3993" s="28">
        <f t="shared" si="265"/>
        <v>48.8</v>
      </c>
      <c r="K3993" s="28">
        <v>13.75</v>
      </c>
      <c r="L3993" s="28">
        <f t="shared" si="266"/>
        <v>671</v>
      </c>
      <c r="M3993" s="28"/>
      <c r="N3993" s="261">
        <f t="shared" si="267"/>
        <v>671</v>
      </c>
    </row>
    <row r="3994" spans="1:14">
      <c r="A3994" s="25" t="s">
        <v>3779</v>
      </c>
      <c r="B3994" s="25" t="s">
        <v>3780</v>
      </c>
      <c r="C3994" s="25">
        <v>1</v>
      </c>
      <c r="D3994" s="86" t="s">
        <v>3826</v>
      </c>
      <c r="E3994" s="28"/>
      <c r="F3994" s="28"/>
      <c r="G3994" s="28">
        <v>71</v>
      </c>
      <c r="H3994" s="259">
        <f t="shared" si="264"/>
        <v>71</v>
      </c>
      <c r="I3994" s="28"/>
      <c r="J3994" s="28">
        <f t="shared" si="265"/>
        <v>71</v>
      </c>
      <c r="K3994" s="28">
        <v>13.75</v>
      </c>
      <c r="L3994" s="28">
        <f t="shared" si="266"/>
        <v>976.25</v>
      </c>
      <c r="M3994" s="28"/>
      <c r="N3994" s="261">
        <f t="shared" si="267"/>
        <v>976.25</v>
      </c>
    </row>
    <row r="3995" spans="1:14">
      <c r="A3995" s="25" t="s">
        <v>3779</v>
      </c>
      <c r="B3995" s="25" t="s">
        <v>3780</v>
      </c>
      <c r="C3995" s="25">
        <v>1</v>
      </c>
      <c r="D3995" s="25" t="s">
        <v>3827</v>
      </c>
      <c r="E3995" s="28"/>
      <c r="F3995" s="28"/>
      <c r="G3995" s="28">
        <v>12.2</v>
      </c>
      <c r="H3995" s="259">
        <f t="shared" si="264"/>
        <v>12.2</v>
      </c>
      <c r="I3995" s="28"/>
      <c r="J3995" s="28">
        <f t="shared" si="265"/>
        <v>12.2</v>
      </c>
      <c r="K3995" s="28">
        <v>13.75</v>
      </c>
      <c r="L3995" s="28">
        <f t="shared" si="266"/>
        <v>167.75</v>
      </c>
      <c r="M3995" s="28"/>
      <c r="N3995" s="261">
        <f t="shared" si="267"/>
        <v>167.75</v>
      </c>
    </row>
    <row r="3996" spans="1:14">
      <c r="A3996" s="25" t="s">
        <v>3779</v>
      </c>
      <c r="B3996" s="25" t="s">
        <v>3780</v>
      </c>
      <c r="C3996" s="25">
        <v>1</v>
      </c>
      <c r="D3996" s="25" t="s">
        <v>3828</v>
      </c>
      <c r="E3996" s="28"/>
      <c r="F3996" s="28"/>
      <c r="G3996" s="28">
        <v>73.2</v>
      </c>
      <c r="H3996" s="259">
        <f t="shared" si="264"/>
        <v>73.2</v>
      </c>
      <c r="I3996" s="28"/>
      <c r="J3996" s="28">
        <f t="shared" si="265"/>
        <v>73.2</v>
      </c>
      <c r="K3996" s="28">
        <v>13.75</v>
      </c>
      <c r="L3996" s="28">
        <f t="shared" si="266"/>
        <v>1006.5</v>
      </c>
      <c r="M3996" s="28"/>
      <c r="N3996" s="261">
        <f t="shared" si="267"/>
        <v>1006.5</v>
      </c>
    </row>
    <row r="3997" spans="1:14">
      <c r="A3997" s="25" t="s">
        <v>3779</v>
      </c>
      <c r="B3997" s="25" t="s">
        <v>3780</v>
      </c>
      <c r="C3997" s="25">
        <v>1</v>
      </c>
      <c r="D3997" s="25" t="s">
        <v>3829</v>
      </c>
      <c r="E3997" s="28"/>
      <c r="F3997" s="28"/>
      <c r="G3997" s="28">
        <v>73.2</v>
      </c>
      <c r="H3997" s="259">
        <f t="shared" si="264"/>
        <v>73.2</v>
      </c>
      <c r="I3997" s="28"/>
      <c r="J3997" s="28">
        <f t="shared" si="265"/>
        <v>73.2</v>
      </c>
      <c r="K3997" s="28">
        <v>13.75</v>
      </c>
      <c r="L3997" s="28">
        <f t="shared" si="266"/>
        <v>1006.5</v>
      </c>
      <c r="M3997" s="28"/>
      <c r="N3997" s="261">
        <f t="shared" si="267"/>
        <v>1006.5</v>
      </c>
    </row>
    <row r="3998" spans="1:14">
      <c r="A3998" s="25" t="s">
        <v>3779</v>
      </c>
      <c r="B3998" s="25" t="s">
        <v>3780</v>
      </c>
      <c r="C3998" s="25">
        <v>1</v>
      </c>
      <c r="D3998" s="25" t="s">
        <v>3830</v>
      </c>
      <c r="E3998" s="28"/>
      <c r="F3998" s="28"/>
      <c r="G3998" s="28">
        <v>73.2</v>
      </c>
      <c r="H3998" s="259">
        <f t="shared" si="264"/>
        <v>73.2</v>
      </c>
      <c r="I3998" s="28"/>
      <c r="J3998" s="28">
        <f t="shared" si="265"/>
        <v>73.2</v>
      </c>
      <c r="K3998" s="28">
        <v>13.75</v>
      </c>
      <c r="L3998" s="28">
        <f t="shared" si="266"/>
        <v>1006.5</v>
      </c>
      <c r="M3998" s="28"/>
      <c r="N3998" s="261">
        <f t="shared" si="267"/>
        <v>1006.5</v>
      </c>
    </row>
    <row r="3999" spans="1:14">
      <c r="A3999" s="25" t="s">
        <v>3779</v>
      </c>
      <c r="B3999" s="25" t="s">
        <v>3780</v>
      </c>
      <c r="C3999" s="25">
        <v>1</v>
      </c>
      <c r="D3999" s="25" t="s">
        <v>3831</v>
      </c>
      <c r="E3999" s="28"/>
      <c r="F3999" s="28"/>
      <c r="G3999" s="28">
        <v>61</v>
      </c>
      <c r="H3999" s="259">
        <f t="shared" si="264"/>
        <v>61</v>
      </c>
      <c r="I3999" s="28"/>
      <c r="J3999" s="28">
        <f t="shared" si="265"/>
        <v>61</v>
      </c>
      <c r="K3999" s="28">
        <v>13.75</v>
      </c>
      <c r="L3999" s="28">
        <f t="shared" si="266"/>
        <v>838.75</v>
      </c>
      <c r="M3999" s="28"/>
      <c r="N3999" s="261">
        <f t="shared" si="267"/>
        <v>838.75</v>
      </c>
    </row>
    <row r="4000" spans="1:14">
      <c r="A4000" s="25" t="s">
        <v>3779</v>
      </c>
      <c r="B4000" s="25" t="s">
        <v>3780</v>
      </c>
      <c r="C4000" s="25">
        <v>1</v>
      </c>
      <c r="D4000" s="25" t="s">
        <v>3832</v>
      </c>
      <c r="E4000" s="28"/>
      <c r="F4000" s="28"/>
      <c r="G4000" s="28">
        <v>54.9</v>
      </c>
      <c r="H4000" s="259">
        <f t="shared" si="264"/>
        <v>54.9</v>
      </c>
      <c r="I4000" s="28"/>
      <c r="J4000" s="28">
        <f t="shared" si="265"/>
        <v>54.9</v>
      </c>
      <c r="K4000" s="28">
        <v>13.75</v>
      </c>
      <c r="L4000" s="28">
        <f t="shared" si="266"/>
        <v>754.88</v>
      </c>
      <c r="M4000" s="28"/>
      <c r="N4000" s="261">
        <f t="shared" si="267"/>
        <v>754.88</v>
      </c>
    </row>
    <row r="4001" spans="1:14">
      <c r="A4001" s="25" t="s">
        <v>3779</v>
      </c>
      <c r="B4001" s="25" t="s">
        <v>3780</v>
      </c>
      <c r="C4001" s="25">
        <v>1</v>
      </c>
      <c r="D4001" s="25" t="s">
        <v>3833</v>
      </c>
      <c r="E4001" s="28"/>
      <c r="F4001" s="28"/>
      <c r="G4001" s="28">
        <v>54.9</v>
      </c>
      <c r="H4001" s="259">
        <f t="shared" si="264"/>
        <v>54.9</v>
      </c>
      <c r="I4001" s="28"/>
      <c r="J4001" s="28">
        <f t="shared" si="265"/>
        <v>54.9</v>
      </c>
      <c r="K4001" s="28">
        <v>13.75</v>
      </c>
      <c r="L4001" s="28">
        <f t="shared" si="266"/>
        <v>754.88</v>
      </c>
      <c r="M4001" s="28"/>
      <c r="N4001" s="261">
        <f t="shared" si="267"/>
        <v>754.88</v>
      </c>
    </row>
    <row r="4002" spans="1:14">
      <c r="A4002" s="25" t="s">
        <v>3779</v>
      </c>
      <c r="B4002" s="25" t="s">
        <v>3780</v>
      </c>
      <c r="C4002" s="25">
        <v>1</v>
      </c>
      <c r="D4002" s="25" t="s">
        <v>3834</v>
      </c>
      <c r="E4002" s="28"/>
      <c r="F4002" s="28"/>
      <c r="G4002" s="28">
        <v>48.8</v>
      </c>
      <c r="H4002" s="259">
        <f t="shared" si="264"/>
        <v>48.8</v>
      </c>
      <c r="I4002" s="28"/>
      <c r="J4002" s="28">
        <f t="shared" si="265"/>
        <v>48.8</v>
      </c>
      <c r="K4002" s="28">
        <v>13.75</v>
      </c>
      <c r="L4002" s="28">
        <f t="shared" si="266"/>
        <v>671</v>
      </c>
      <c r="M4002" s="28"/>
      <c r="N4002" s="261">
        <f t="shared" si="267"/>
        <v>671</v>
      </c>
    </row>
    <row r="4003" spans="1:14">
      <c r="A4003" s="25" t="s">
        <v>3779</v>
      </c>
      <c r="B4003" s="25" t="s">
        <v>3780</v>
      </c>
      <c r="C4003" s="25">
        <v>1</v>
      </c>
      <c r="D4003" s="25" t="s">
        <v>3835</v>
      </c>
      <c r="E4003" s="28"/>
      <c r="F4003" s="28"/>
      <c r="G4003" s="28">
        <v>36.6</v>
      </c>
      <c r="H4003" s="259">
        <f t="shared" si="264"/>
        <v>36.6</v>
      </c>
      <c r="I4003" s="28"/>
      <c r="J4003" s="28">
        <f t="shared" si="265"/>
        <v>36.6</v>
      </c>
      <c r="K4003" s="28">
        <v>13.75</v>
      </c>
      <c r="L4003" s="28">
        <f t="shared" si="266"/>
        <v>503.25</v>
      </c>
      <c r="M4003" s="28"/>
      <c r="N4003" s="261">
        <f t="shared" si="267"/>
        <v>503.25</v>
      </c>
    </row>
    <row r="4004" spans="1:14">
      <c r="A4004" s="25" t="s">
        <v>3779</v>
      </c>
      <c r="B4004" s="25" t="s">
        <v>3780</v>
      </c>
      <c r="C4004" s="25">
        <v>1</v>
      </c>
      <c r="D4004" s="25" t="s">
        <v>3836</v>
      </c>
      <c r="E4004" s="28"/>
      <c r="F4004" s="28"/>
      <c r="G4004" s="28">
        <v>61</v>
      </c>
      <c r="H4004" s="259">
        <f t="shared" si="264"/>
        <v>61</v>
      </c>
      <c r="I4004" s="28"/>
      <c r="J4004" s="28">
        <f t="shared" si="265"/>
        <v>61</v>
      </c>
      <c r="K4004" s="28">
        <v>13.75</v>
      </c>
      <c r="L4004" s="28">
        <f t="shared" si="266"/>
        <v>838.75</v>
      </c>
      <c r="M4004" s="28"/>
      <c r="N4004" s="261">
        <f t="shared" si="267"/>
        <v>838.75</v>
      </c>
    </row>
    <row r="4005" spans="1:14">
      <c r="A4005" s="25" t="s">
        <v>3779</v>
      </c>
      <c r="B4005" s="25" t="s">
        <v>3780</v>
      </c>
      <c r="C4005" s="25">
        <v>1</v>
      </c>
      <c r="D4005" s="25" t="s">
        <v>3837</v>
      </c>
      <c r="E4005" s="28"/>
      <c r="F4005" s="28"/>
      <c r="G4005" s="28">
        <v>54.9</v>
      </c>
      <c r="H4005" s="259">
        <f t="shared" si="264"/>
        <v>54.9</v>
      </c>
      <c r="I4005" s="28"/>
      <c r="J4005" s="28">
        <f t="shared" si="265"/>
        <v>54.9</v>
      </c>
      <c r="K4005" s="28">
        <v>13.75</v>
      </c>
      <c r="L4005" s="28">
        <f t="shared" si="266"/>
        <v>754.88</v>
      </c>
      <c r="M4005" s="28"/>
      <c r="N4005" s="261">
        <f t="shared" si="267"/>
        <v>754.88</v>
      </c>
    </row>
    <row r="4006" spans="1:14">
      <c r="A4006" s="25" t="s">
        <v>3779</v>
      </c>
      <c r="B4006" s="25" t="s">
        <v>3780</v>
      </c>
      <c r="C4006" s="25">
        <v>1</v>
      </c>
      <c r="D4006" s="25" t="s">
        <v>3838</v>
      </c>
      <c r="E4006" s="28"/>
      <c r="F4006" s="28"/>
      <c r="G4006" s="28">
        <v>24.4</v>
      </c>
      <c r="H4006" s="259">
        <f t="shared" si="264"/>
        <v>24.4</v>
      </c>
      <c r="I4006" s="28"/>
      <c r="J4006" s="28">
        <f t="shared" si="265"/>
        <v>24.4</v>
      </c>
      <c r="K4006" s="28">
        <v>13.75</v>
      </c>
      <c r="L4006" s="28">
        <f t="shared" si="266"/>
        <v>335.5</v>
      </c>
      <c r="M4006" s="28"/>
      <c r="N4006" s="261">
        <f t="shared" si="267"/>
        <v>335.5</v>
      </c>
    </row>
    <row r="4007" spans="1:14">
      <c r="A4007" s="25" t="s">
        <v>3779</v>
      </c>
      <c r="B4007" s="25" t="s">
        <v>3780</v>
      </c>
      <c r="C4007" s="25">
        <v>1</v>
      </c>
      <c r="D4007" s="25" t="s">
        <v>3839</v>
      </c>
      <c r="E4007" s="28"/>
      <c r="F4007" s="28"/>
      <c r="G4007" s="28">
        <v>24.4</v>
      </c>
      <c r="H4007" s="259">
        <f t="shared" si="264"/>
        <v>24.4</v>
      </c>
      <c r="I4007" s="28"/>
      <c r="J4007" s="28">
        <f t="shared" si="265"/>
        <v>24.4</v>
      </c>
      <c r="K4007" s="28">
        <v>13.75</v>
      </c>
      <c r="L4007" s="28">
        <f t="shared" si="266"/>
        <v>335.5</v>
      </c>
      <c r="M4007" s="28"/>
      <c r="N4007" s="261">
        <f t="shared" si="267"/>
        <v>335.5</v>
      </c>
    </row>
    <row r="4008" spans="1:14">
      <c r="A4008" s="25" t="s">
        <v>3779</v>
      </c>
      <c r="B4008" s="25" t="s">
        <v>3780</v>
      </c>
      <c r="C4008" s="25">
        <v>1</v>
      </c>
      <c r="D4008" s="25" t="s">
        <v>3840</v>
      </c>
      <c r="E4008" s="28"/>
      <c r="F4008" s="28"/>
      <c r="G4008" s="28">
        <v>24.4</v>
      </c>
      <c r="H4008" s="259">
        <f t="shared" si="264"/>
        <v>24.4</v>
      </c>
      <c r="I4008" s="28"/>
      <c r="J4008" s="28">
        <f t="shared" si="265"/>
        <v>24.4</v>
      </c>
      <c r="K4008" s="28">
        <v>13.75</v>
      </c>
      <c r="L4008" s="28">
        <f t="shared" si="266"/>
        <v>335.5</v>
      </c>
      <c r="M4008" s="28"/>
      <c r="N4008" s="261">
        <f t="shared" si="267"/>
        <v>335.5</v>
      </c>
    </row>
    <row r="4009" spans="1:14">
      <c r="A4009" s="25" t="s">
        <v>3779</v>
      </c>
      <c r="B4009" s="25" t="s">
        <v>3780</v>
      </c>
      <c r="C4009" s="25">
        <v>1</v>
      </c>
      <c r="D4009" s="86" t="s">
        <v>3841</v>
      </c>
      <c r="E4009" s="28"/>
      <c r="F4009" s="28"/>
      <c r="G4009" s="28">
        <v>30.5</v>
      </c>
      <c r="H4009" s="259">
        <f t="shared" si="264"/>
        <v>30.5</v>
      </c>
      <c r="I4009" s="28"/>
      <c r="J4009" s="28">
        <f t="shared" si="265"/>
        <v>30.5</v>
      </c>
      <c r="K4009" s="28">
        <v>13.75</v>
      </c>
      <c r="L4009" s="28">
        <f t="shared" si="266"/>
        <v>419.38</v>
      </c>
      <c r="M4009" s="28"/>
      <c r="N4009" s="261">
        <f t="shared" si="267"/>
        <v>419.38</v>
      </c>
    </row>
    <row r="4010" spans="1:14">
      <c r="A4010" s="25" t="s">
        <v>3779</v>
      </c>
      <c r="B4010" s="25" t="s">
        <v>3780</v>
      </c>
      <c r="C4010" s="25">
        <v>1</v>
      </c>
      <c r="D4010" s="25" t="s">
        <v>3842</v>
      </c>
      <c r="E4010" s="28"/>
      <c r="F4010" s="28"/>
      <c r="G4010" s="28">
        <v>54.9</v>
      </c>
      <c r="H4010" s="259">
        <f t="shared" si="264"/>
        <v>54.9</v>
      </c>
      <c r="I4010" s="28"/>
      <c r="J4010" s="28">
        <f t="shared" si="265"/>
        <v>54.9</v>
      </c>
      <c r="K4010" s="28">
        <v>13.75</v>
      </c>
      <c r="L4010" s="28">
        <f t="shared" si="266"/>
        <v>754.88</v>
      </c>
      <c r="M4010" s="28"/>
      <c r="N4010" s="261">
        <f t="shared" si="267"/>
        <v>754.88</v>
      </c>
    </row>
    <row r="4011" spans="1:14">
      <c r="A4011" s="25" t="s">
        <v>3779</v>
      </c>
      <c r="B4011" s="25" t="s">
        <v>3780</v>
      </c>
      <c r="C4011" s="25">
        <v>1</v>
      </c>
      <c r="D4011" s="25" t="s">
        <v>3843</v>
      </c>
      <c r="E4011" s="28"/>
      <c r="F4011" s="28"/>
      <c r="G4011" s="28">
        <v>30.5</v>
      </c>
      <c r="H4011" s="259">
        <f t="shared" si="264"/>
        <v>30.5</v>
      </c>
      <c r="I4011" s="28"/>
      <c r="J4011" s="28">
        <f t="shared" si="265"/>
        <v>30.5</v>
      </c>
      <c r="K4011" s="28">
        <v>13.75</v>
      </c>
      <c r="L4011" s="28">
        <f t="shared" si="266"/>
        <v>419.38</v>
      </c>
      <c r="M4011" s="28"/>
      <c r="N4011" s="261">
        <f t="shared" si="267"/>
        <v>419.38</v>
      </c>
    </row>
    <row r="4012" spans="1:14">
      <c r="A4012" s="25" t="s">
        <v>3779</v>
      </c>
      <c r="B4012" s="25" t="s">
        <v>3780</v>
      </c>
      <c r="C4012" s="25">
        <v>1</v>
      </c>
      <c r="D4012" s="25" t="s">
        <v>3844</v>
      </c>
      <c r="E4012" s="28"/>
      <c r="F4012" s="28"/>
      <c r="G4012" s="28">
        <v>61</v>
      </c>
      <c r="H4012" s="259">
        <f t="shared" si="264"/>
        <v>61</v>
      </c>
      <c r="I4012" s="28"/>
      <c r="J4012" s="28">
        <f t="shared" si="265"/>
        <v>61</v>
      </c>
      <c r="K4012" s="28">
        <v>13.75</v>
      </c>
      <c r="L4012" s="28">
        <f t="shared" si="266"/>
        <v>838.75</v>
      </c>
      <c r="M4012" s="28"/>
      <c r="N4012" s="261">
        <f t="shared" si="267"/>
        <v>838.75</v>
      </c>
    </row>
    <row r="4013" spans="1:14">
      <c r="A4013" s="25" t="s">
        <v>3779</v>
      </c>
      <c r="B4013" s="25" t="s">
        <v>3780</v>
      </c>
      <c r="C4013" s="25">
        <v>1</v>
      </c>
      <c r="D4013" s="25" t="s">
        <v>3845</v>
      </c>
      <c r="E4013" s="28"/>
      <c r="F4013" s="28"/>
      <c r="G4013" s="28">
        <v>61</v>
      </c>
      <c r="H4013" s="259">
        <f t="shared" si="264"/>
        <v>61</v>
      </c>
      <c r="I4013" s="28"/>
      <c r="J4013" s="28">
        <f t="shared" si="265"/>
        <v>61</v>
      </c>
      <c r="K4013" s="28">
        <v>13.75</v>
      </c>
      <c r="L4013" s="28">
        <f t="shared" si="266"/>
        <v>838.75</v>
      </c>
      <c r="M4013" s="28"/>
      <c r="N4013" s="261">
        <f t="shared" si="267"/>
        <v>838.75</v>
      </c>
    </row>
    <row r="4014" spans="1:14">
      <c r="A4014" s="25" t="s">
        <v>3779</v>
      </c>
      <c r="B4014" s="25" t="s">
        <v>3780</v>
      </c>
      <c r="C4014" s="25">
        <v>1</v>
      </c>
      <c r="D4014" s="25" t="s">
        <v>3846</v>
      </c>
      <c r="E4014" s="28"/>
      <c r="F4014" s="28"/>
      <c r="G4014" s="28">
        <v>24.4</v>
      </c>
      <c r="H4014" s="259">
        <f t="shared" si="264"/>
        <v>24.4</v>
      </c>
      <c r="I4014" s="28"/>
      <c r="J4014" s="28">
        <f t="shared" si="265"/>
        <v>24.4</v>
      </c>
      <c r="K4014" s="28">
        <v>13.75</v>
      </c>
      <c r="L4014" s="28">
        <f t="shared" si="266"/>
        <v>335.5</v>
      </c>
      <c r="M4014" s="28"/>
      <c r="N4014" s="261">
        <f t="shared" si="267"/>
        <v>335.5</v>
      </c>
    </row>
    <row r="4015" spans="1:14">
      <c r="A4015" s="25" t="s">
        <v>3779</v>
      </c>
      <c r="B4015" s="25" t="s">
        <v>3780</v>
      </c>
      <c r="C4015" s="25">
        <v>1</v>
      </c>
      <c r="D4015" s="25" t="s">
        <v>3847</v>
      </c>
      <c r="E4015" s="28"/>
      <c r="F4015" s="28"/>
      <c r="G4015" s="28">
        <v>36.6</v>
      </c>
      <c r="H4015" s="259">
        <f t="shared" ref="H4015:H4078" si="268">SUBTOTAL(9,E4015:G4015)</f>
        <v>36.6</v>
      </c>
      <c r="I4015" s="28"/>
      <c r="J4015" s="28">
        <f t="shared" ref="J4015:J4078" si="269">H4015-I4015</f>
        <v>36.6</v>
      </c>
      <c r="K4015" s="28">
        <v>13.75</v>
      </c>
      <c r="L4015" s="28">
        <f t="shared" ref="L4015:L4078" si="270">ROUND(H4015*K4015,2)</f>
        <v>503.25</v>
      </c>
      <c r="M4015" s="28"/>
      <c r="N4015" s="261">
        <f t="shared" ref="N4015:N4078" si="271">L4015-M4015</f>
        <v>503.25</v>
      </c>
    </row>
    <row r="4016" spans="1:14">
      <c r="A4016" s="25" t="s">
        <v>3779</v>
      </c>
      <c r="B4016" s="25" t="s">
        <v>3780</v>
      </c>
      <c r="C4016" s="25">
        <v>1</v>
      </c>
      <c r="D4016" s="25" t="s">
        <v>3848</v>
      </c>
      <c r="E4016" s="28"/>
      <c r="F4016" s="28"/>
      <c r="G4016" s="28">
        <v>18.3</v>
      </c>
      <c r="H4016" s="259">
        <f t="shared" si="268"/>
        <v>18.3</v>
      </c>
      <c r="I4016" s="28"/>
      <c r="J4016" s="28">
        <f t="shared" si="269"/>
        <v>18.3</v>
      </c>
      <c r="K4016" s="28">
        <v>13.75</v>
      </c>
      <c r="L4016" s="28">
        <f t="shared" si="270"/>
        <v>251.63</v>
      </c>
      <c r="M4016" s="28"/>
      <c r="N4016" s="261">
        <f t="shared" si="271"/>
        <v>251.63</v>
      </c>
    </row>
    <row r="4017" spans="1:14">
      <c r="A4017" s="25" t="s">
        <v>3779</v>
      </c>
      <c r="B4017" s="25" t="s">
        <v>3780</v>
      </c>
      <c r="C4017" s="25">
        <v>1</v>
      </c>
      <c r="D4017" s="25" t="s">
        <v>3849</v>
      </c>
      <c r="E4017" s="28"/>
      <c r="F4017" s="28"/>
      <c r="G4017" s="28">
        <v>48.8</v>
      </c>
      <c r="H4017" s="259">
        <f t="shared" si="268"/>
        <v>48.8</v>
      </c>
      <c r="I4017" s="28"/>
      <c r="J4017" s="28">
        <f t="shared" si="269"/>
        <v>48.8</v>
      </c>
      <c r="K4017" s="28">
        <v>13.75</v>
      </c>
      <c r="L4017" s="28">
        <f t="shared" si="270"/>
        <v>671</v>
      </c>
      <c r="M4017" s="28"/>
      <c r="N4017" s="261">
        <f t="shared" si="271"/>
        <v>671</v>
      </c>
    </row>
    <row r="4018" spans="1:14">
      <c r="A4018" s="25" t="s">
        <v>3779</v>
      </c>
      <c r="B4018" s="25" t="s">
        <v>3780</v>
      </c>
      <c r="C4018" s="25">
        <v>1</v>
      </c>
      <c r="D4018" s="25" t="s">
        <v>3850</v>
      </c>
      <c r="E4018" s="28"/>
      <c r="F4018" s="28"/>
      <c r="G4018" s="28">
        <v>28.48</v>
      </c>
      <c r="H4018" s="259">
        <f t="shared" si="268"/>
        <v>28.48</v>
      </c>
      <c r="I4018" s="28"/>
      <c r="J4018" s="28">
        <f t="shared" si="269"/>
        <v>28.48</v>
      </c>
      <c r="K4018" s="28">
        <v>13.75</v>
      </c>
      <c r="L4018" s="28">
        <f t="shared" si="270"/>
        <v>391.6</v>
      </c>
      <c r="M4018" s="28"/>
      <c r="N4018" s="261">
        <f t="shared" si="271"/>
        <v>391.6</v>
      </c>
    </row>
    <row r="4019" spans="1:14">
      <c r="A4019" s="25" t="s">
        <v>3779</v>
      </c>
      <c r="B4019" s="25" t="s">
        <v>3780</v>
      </c>
      <c r="C4019" s="25">
        <v>1</v>
      </c>
      <c r="D4019" s="25" t="s">
        <v>3851</v>
      </c>
      <c r="E4019" s="28"/>
      <c r="F4019" s="28"/>
      <c r="G4019" s="28">
        <v>28.46</v>
      </c>
      <c r="H4019" s="259">
        <f t="shared" si="268"/>
        <v>28.46</v>
      </c>
      <c r="I4019" s="28"/>
      <c r="J4019" s="28">
        <f t="shared" si="269"/>
        <v>28.46</v>
      </c>
      <c r="K4019" s="28">
        <v>13.75</v>
      </c>
      <c r="L4019" s="28">
        <f t="shared" si="270"/>
        <v>391.33</v>
      </c>
      <c r="M4019" s="28"/>
      <c r="N4019" s="261">
        <f t="shared" si="271"/>
        <v>391.33</v>
      </c>
    </row>
    <row r="4020" spans="1:14">
      <c r="A4020" s="25" t="s">
        <v>3779</v>
      </c>
      <c r="B4020" s="25" t="s">
        <v>3780</v>
      </c>
      <c r="C4020" s="25">
        <v>1</v>
      </c>
      <c r="D4020" s="25" t="s">
        <v>3852</v>
      </c>
      <c r="E4020" s="28"/>
      <c r="F4020" s="28"/>
      <c r="G4020" s="28">
        <v>28.46</v>
      </c>
      <c r="H4020" s="259">
        <f t="shared" si="268"/>
        <v>28.46</v>
      </c>
      <c r="I4020" s="28"/>
      <c r="J4020" s="28">
        <f t="shared" si="269"/>
        <v>28.46</v>
      </c>
      <c r="K4020" s="28">
        <v>13.75</v>
      </c>
      <c r="L4020" s="28">
        <f t="shared" si="270"/>
        <v>391.33</v>
      </c>
      <c r="M4020" s="28"/>
      <c r="N4020" s="261">
        <f t="shared" si="271"/>
        <v>391.33</v>
      </c>
    </row>
    <row r="4021" spans="1:14">
      <c r="A4021" s="25" t="s">
        <v>3779</v>
      </c>
      <c r="B4021" s="25" t="s">
        <v>3780</v>
      </c>
      <c r="C4021" s="25">
        <v>1</v>
      </c>
      <c r="D4021" s="25" t="s">
        <v>3853</v>
      </c>
      <c r="E4021" s="28"/>
      <c r="F4021" s="28"/>
      <c r="G4021" s="28">
        <v>48.8</v>
      </c>
      <c r="H4021" s="259">
        <f t="shared" si="268"/>
        <v>48.8</v>
      </c>
      <c r="I4021" s="28"/>
      <c r="J4021" s="28">
        <f t="shared" si="269"/>
        <v>48.8</v>
      </c>
      <c r="K4021" s="28">
        <v>13.75</v>
      </c>
      <c r="L4021" s="28">
        <f t="shared" si="270"/>
        <v>671</v>
      </c>
      <c r="M4021" s="28"/>
      <c r="N4021" s="261">
        <f t="shared" si="271"/>
        <v>671</v>
      </c>
    </row>
    <row r="4022" spans="1:14">
      <c r="A4022" s="25" t="s">
        <v>3779</v>
      </c>
      <c r="B4022" s="25" t="s">
        <v>3780</v>
      </c>
      <c r="C4022" s="25">
        <v>1</v>
      </c>
      <c r="D4022" s="25" t="s">
        <v>3854</v>
      </c>
      <c r="E4022" s="28"/>
      <c r="F4022" s="28"/>
      <c r="G4022" s="28">
        <v>36.6</v>
      </c>
      <c r="H4022" s="259">
        <f t="shared" si="268"/>
        <v>36.6</v>
      </c>
      <c r="I4022" s="28"/>
      <c r="J4022" s="28">
        <f t="shared" si="269"/>
        <v>36.6</v>
      </c>
      <c r="K4022" s="28">
        <v>13.75</v>
      </c>
      <c r="L4022" s="28">
        <f t="shared" si="270"/>
        <v>503.25</v>
      </c>
      <c r="M4022" s="28"/>
      <c r="N4022" s="261">
        <f t="shared" si="271"/>
        <v>503.25</v>
      </c>
    </row>
    <row r="4023" spans="1:14">
      <c r="A4023" s="25" t="s">
        <v>3779</v>
      </c>
      <c r="B4023" s="25" t="s">
        <v>3780</v>
      </c>
      <c r="C4023" s="25">
        <v>1</v>
      </c>
      <c r="D4023" s="25" t="s">
        <v>3855</v>
      </c>
      <c r="E4023" s="28"/>
      <c r="F4023" s="28"/>
      <c r="G4023" s="28">
        <v>36.6</v>
      </c>
      <c r="H4023" s="259">
        <f t="shared" si="268"/>
        <v>36.6</v>
      </c>
      <c r="I4023" s="28"/>
      <c r="J4023" s="28">
        <f t="shared" si="269"/>
        <v>36.6</v>
      </c>
      <c r="K4023" s="28">
        <v>13.75</v>
      </c>
      <c r="L4023" s="28">
        <f t="shared" si="270"/>
        <v>503.25</v>
      </c>
      <c r="M4023" s="28"/>
      <c r="N4023" s="261">
        <f t="shared" si="271"/>
        <v>503.25</v>
      </c>
    </row>
    <row r="4024" spans="1:14">
      <c r="A4024" s="25" t="s">
        <v>3779</v>
      </c>
      <c r="B4024" s="25" t="s">
        <v>3780</v>
      </c>
      <c r="C4024" s="25">
        <v>1</v>
      </c>
      <c r="D4024" s="25" t="s">
        <v>3856</v>
      </c>
      <c r="E4024" s="28"/>
      <c r="F4024" s="28"/>
      <c r="G4024" s="28">
        <v>30.5</v>
      </c>
      <c r="H4024" s="259">
        <f t="shared" si="268"/>
        <v>30.5</v>
      </c>
      <c r="I4024" s="28"/>
      <c r="J4024" s="28">
        <f t="shared" si="269"/>
        <v>30.5</v>
      </c>
      <c r="K4024" s="28">
        <v>13.75</v>
      </c>
      <c r="L4024" s="28">
        <f t="shared" si="270"/>
        <v>419.38</v>
      </c>
      <c r="M4024" s="28"/>
      <c r="N4024" s="261">
        <f t="shared" si="271"/>
        <v>419.38</v>
      </c>
    </row>
    <row r="4025" spans="1:14">
      <c r="A4025" s="25" t="s">
        <v>3779</v>
      </c>
      <c r="B4025" s="25" t="s">
        <v>3780</v>
      </c>
      <c r="C4025" s="25">
        <v>1</v>
      </c>
      <c r="D4025" s="25" t="s">
        <v>3857</v>
      </c>
      <c r="E4025" s="28"/>
      <c r="F4025" s="28"/>
      <c r="G4025" s="28">
        <v>30.5</v>
      </c>
      <c r="H4025" s="259">
        <f t="shared" si="268"/>
        <v>30.5</v>
      </c>
      <c r="I4025" s="28"/>
      <c r="J4025" s="28">
        <f t="shared" si="269"/>
        <v>30.5</v>
      </c>
      <c r="K4025" s="28">
        <v>13.75</v>
      </c>
      <c r="L4025" s="28">
        <f t="shared" si="270"/>
        <v>419.38</v>
      </c>
      <c r="M4025" s="28"/>
      <c r="N4025" s="261">
        <f t="shared" si="271"/>
        <v>419.38</v>
      </c>
    </row>
    <row r="4026" spans="1:14">
      <c r="A4026" s="25" t="s">
        <v>3779</v>
      </c>
      <c r="B4026" s="25" t="s">
        <v>3780</v>
      </c>
      <c r="C4026" s="25">
        <v>1</v>
      </c>
      <c r="D4026" s="25" t="s">
        <v>3858</v>
      </c>
      <c r="E4026" s="28"/>
      <c r="F4026" s="28"/>
      <c r="G4026" s="28">
        <v>24.4</v>
      </c>
      <c r="H4026" s="259">
        <f t="shared" si="268"/>
        <v>24.4</v>
      </c>
      <c r="I4026" s="28"/>
      <c r="J4026" s="28">
        <f t="shared" si="269"/>
        <v>24.4</v>
      </c>
      <c r="K4026" s="28">
        <v>13.75</v>
      </c>
      <c r="L4026" s="28">
        <f t="shared" si="270"/>
        <v>335.5</v>
      </c>
      <c r="M4026" s="28"/>
      <c r="N4026" s="261">
        <f t="shared" si="271"/>
        <v>335.5</v>
      </c>
    </row>
    <row r="4027" spans="1:14">
      <c r="A4027" s="25" t="s">
        <v>3779</v>
      </c>
      <c r="B4027" s="25" t="s">
        <v>3780</v>
      </c>
      <c r="C4027" s="25">
        <v>1</v>
      </c>
      <c r="D4027" s="25" t="s">
        <v>3797</v>
      </c>
      <c r="E4027" s="28"/>
      <c r="F4027" s="28"/>
      <c r="G4027" s="28">
        <v>550</v>
      </c>
      <c r="H4027" s="259">
        <f t="shared" si="268"/>
        <v>550</v>
      </c>
      <c r="I4027" s="28"/>
      <c r="J4027" s="28">
        <f t="shared" si="269"/>
        <v>550</v>
      </c>
      <c r="K4027" s="28">
        <v>13.75</v>
      </c>
      <c r="L4027" s="28">
        <f t="shared" si="270"/>
        <v>7562.5</v>
      </c>
      <c r="M4027" s="28"/>
      <c r="N4027" s="261">
        <f t="shared" si="271"/>
        <v>7562.5</v>
      </c>
    </row>
    <row r="4028" spans="1:14">
      <c r="A4028" s="25" t="s">
        <v>3779</v>
      </c>
      <c r="B4028" s="25" t="s">
        <v>3780</v>
      </c>
      <c r="C4028" s="25">
        <v>1</v>
      </c>
      <c r="D4028" s="25" t="s">
        <v>3859</v>
      </c>
      <c r="E4028" s="28"/>
      <c r="F4028" s="28"/>
      <c r="G4028" s="28">
        <v>20</v>
      </c>
      <c r="H4028" s="259">
        <f t="shared" si="268"/>
        <v>20</v>
      </c>
      <c r="I4028" s="28"/>
      <c r="J4028" s="28">
        <f t="shared" si="269"/>
        <v>20</v>
      </c>
      <c r="K4028" s="28">
        <v>13.75</v>
      </c>
      <c r="L4028" s="28">
        <f t="shared" si="270"/>
        <v>275</v>
      </c>
      <c r="M4028" s="28"/>
      <c r="N4028" s="261">
        <f t="shared" si="271"/>
        <v>275</v>
      </c>
    </row>
    <row r="4029" spans="1:14">
      <c r="A4029" s="25" t="s">
        <v>3779</v>
      </c>
      <c r="B4029" s="25" t="s">
        <v>3780</v>
      </c>
      <c r="C4029" s="25">
        <v>2</v>
      </c>
      <c r="D4029" s="25" t="s">
        <v>3860</v>
      </c>
      <c r="E4029" s="28"/>
      <c r="F4029" s="28"/>
      <c r="G4029" s="28">
        <v>47.3</v>
      </c>
      <c r="H4029" s="259">
        <f t="shared" si="268"/>
        <v>47.3</v>
      </c>
      <c r="I4029" s="28"/>
      <c r="J4029" s="28">
        <f t="shared" si="269"/>
        <v>47.3</v>
      </c>
      <c r="K4029" s="28">
        <v>13.75</v>
      </c>
      <c r="L4029" s="28">
        <f t="shared" si="270"/>
        <v>650.38</v>
      </c>
      <c r="M4029" s="28"/>
      <c r="N4029" s="261">
        <f t="shared" si="271"/>
        <v>650.38</v>
      </c>
    </row>
    <row r="4030" spans="1:14">
      <c r="A4030" s="25" t="s">
        <v>3779</v>
      </c>
      <c r="B4030" s="25" t="s">
        <v>3780</v>
      </c>
      <c r="C4030" s="25">
        <v>2</v>
      </c>
      <c r="D4030" s="25" t="s">
        <v>3861</v>
      </c>
      <c r="E4030" s="28"/>
      <c r="F4030" s="28"/>
      <c r="G4030" s="28">
        <v>47.3</v>
      </c>
      <c r="H4030" s="259">
        <f t="shared" si="268"/>
        <v>47.3</v>
      </c>
      <c r="I4030" s="28"/>
      <c r="J4030" s="28">
        <f t="shared" si="269"/>
        <v>47.3</v>
      </c>
      <c r="K4030" s="28">
        <v>13.75</v>
      </c>
      <c r="L4030" s="28">
        <f t="shared" si="270"/>
        <v>650.38</v>
      </c>
      <c r="M4030" s="28"/>
      <c r="N4030" s="261">
        <f t="shared" si="271"/>
        <v>650.38</v>
      </c>
    </row>
    <row r="4031" spans="1:14">
      <c r="A4031" s="25" t="s">
        <v>3779</v>
      </c>
      <c r="B4031" s="25" t="s">
        <v>3780</v>
      </c>
      <c r="C4031" s="25">
        <v>2</v>
      </c>
      <c r="D4031" s="25" t="s">
        <v>3862</v>
      </c>
      <c r="E4031" s="28"/>
      <c r="F4031" s="28"/>
      <c r="G4031" s="28">
        <v>65</v>
      </c>
      <c r="H4031" s="259">
        <f t="shared" si="268"/>
        <v>65</v>
      </c>
      <c r="I4031" s="28"/>
      <c r="J4031" s="28">
        <f t="shared" si="269"/>
        <v>65</v>
      </c>
      <c r="K4031" s="28">
        <v>13.75</v>
      </c>
      <c r="L4031" s="28">
        <f t="shared" si="270"/>
        <v>893.75</v>
      </c>
      <c r="M4031" s="28"/>
      <c r="N4031" s="261">
        <f t="shared" si="271"/>
        <v>893.75</v>
      </c>
    </row>
    <row r="4032" spans="1:14">
      <c r="A4032" s="25" t="s">
        <v>3779</v>
      </c>
      <c r="B4032" s="25" t="s">
        <v>3780</v>
      </c>
      <c r="C4032" s="25">
        <v>2</v>
      </c>
      <c r="D4032" s="25" t="s">
        <v>3863</v>
      </c>
      <c r="E4032" s="28"/>
      <c r="F4032" s="28"/>
      <c r="G4032" s="28">
        <v>106.5</v>
      </c>
      <c r="H4032" s="259">
        <f t="shared" si="268"/>
        <v>106.5</v>
      </c>
      <c r="I4032" s="28"/>
      <c r="J4032" s="28">
        <f t="shared" si="269"/>
        <v>106.5</v>
      </c>
      <c r="K4032" s="28">
        <v>13.75</v>
      </c>
      <c r="L4032" s="28">
        <f t="shared" si="270"/>
        <v>1464.38</v>
      </c>
      <c r="M4032" s="28"/>
      <c r="N4032" s="261">
        <f t="shared" si="271"/>
        <v>1464.38</v>
      </c>
    </row>
    <row r="4033" spans="1:14">
      <c r="A4033" s="25" t="s">
        <v>3779</v>
      </c>
      <c r="B4033" s="25" t="s">
        <v>3780</v>
      </c>
      <c r="C4033" s="25">
        <v>2</v>
      </c>
      <c r="D4033" s="25" t="s">
        <v>3864</v>
      </c>
      <c r="E4033" s="28"/>
      <c r="F4033" s="28"/>
      <c r="G4033" s="28">
        <v>47.3</v>
      </c>
      <c r="H4033" s="259">
        <f t="shared" si="268"/>
        <v>47.3</v>
      </c>
      <c r="I4033" s="28"/>
      <c r="J4033" s="28">
        <f t="shared" si="269"/>
        <v>47.3</v>
      </c>
      <c r="K4033" s="28">
        <v>13.75</v>
      </c>
      <c r="L4033" s="28">
        <f t="shared" si="270"/>
        <v>650.38</v>
      </c>
      <c r="M4033" s="28"/>
      <c r="N4033" s="261">
        <f t="shared" si="271"/>
        <v>650.38</v>
      </c>
    </row>
    <row r="4034" spans="1:14">
      <c r="A4034" s="25" t="s">
        <v>3779</v>
      </c>
      <c r="B4034" s="25" t="s">
        <v>3780</v>
      </c>
      <c r="C4034" s="25">
        <v>2</v>
      </c>
      <c r="D4034" s="86" t="s">
        <v>3865</v>
      </c>
      <c r="E4034" s="28"/>
      <c r="F4034" s="28"/>
      <c r="G4034" s="28">
        <v>35.5</v>
      </c>
      <c r="H4034" s="259">
        <f t="shared" si="268"/>
        <v>35.5</v>
      </c>
      <c r="I4034" s="28"/>
      <c r="J4034" s="28">
        <f t="shared" si="269"/>
        <v>35.5</v>
      </c>
      <c r="K4034" s="28">
        <v>13.75</v>
      </c>
      <c r="L4034" s="28">
        <f t="shared" si="270"/>
        <v>488.13</v>
      </c>
      <c r="M4034" s="28"/>
      <c r="N4034" s="261">
        <f t="shared" si="271"/>
        <v>488.13</v>
      </c>
    </row>
    <row r="4035" spans="1:14">
      <c r="A4035" s="25" t="s">
        <v>3779</v>
      </c>
      <c r="B4035" s="25" t="s">
        <v>3780</v>
      </c>
      <c r="C4035" s="25">
        <v>2</v>
      </c>
      <c r="D4035" s="87" t="s">
        <v>3866</v>
      </c>
      <c r="E4035" s="28"/>
      <c r="F4035" s="28"/>
      <c r="G4035" s="28">
        <v>27.6</v>
      </c>
      <c r="H4035" s="259">
        <f t="shared" si="268"/>
        <v>27.6</v>
      </c>
      <c r="I4035" s="28"/>
      <c r="J4035" s="28">
        <f t="shared" si="269"/>
        <v>27.6</v>
      </c>
      <c r="K4035" s="28">
        <v>13.75</v>
      </c>
      <c r="L4035" s="28">
        <f t="shared" si="270"/>
        <v>379.5</v>
      </c>
      <c r="M4035" s="28"/>
      <c r="N4035" s="261">
        <f t="shared" si="271"/>
        <v>379.5</v>
      </c>
    </row>
    <row r="4036" spans="1:14">
      <c r="A4036" s="25" t="s">
        <v>3779</v>
      </c>
      <c r="B4036" s="25" t="s">
        <v>3780</v>
      </c>
      <c r="C4036" s="25">
        <v>2</v>
      </c>
      <c r="D4036" s="25" t="s">
        <v>3867</v>
      </c>
      <c r="E4036" s="28"/>
      <c r="F4036" s="28"/>
      <c r="G4036" s="28">
        <v>27.6</v>
      </c>
      <c r="H4036" s="259">
        <f t="shared" si="268"/>
        <v>27.6</v>
      </c>
      <c r="I4036" s="28"/>
      <c r="J4036" s="28">
        <f t="shared" si="269"/>
        <v>27.6</v>
      </c>
      <c r="K4036" s="28">
        <v>13.75</v>
      </c>
      <c r="L4036" s="28">
        <f t="shared" si="270"/>
        <v>379.5</v>
      </c>
      <c r="M4036" s="28"/>
      <c r="N4036" s="261">
        <f t="shared" si="271"/>
        <v>379.5</v>
      </c>
    </row>
    <row r="4037" spans="1:14">
      <c r="A4037" s="25" t="s">
        <v>3779</v>
      </c>
      <c r="B4037" s="25" t="s">
        <v>3780</v>
      </c>
      <c r="C4037" s="25">
        <v>2</v>
      </c>
      <c r="D4037" s="25" t="s">
        <v>3868</v>
      </c>
      <c r="E4037" s="28"/>
      <c r="F4037" s="28"/>
      <c r="G4037" s="28">
        <v>27.6</v>
      </c>
      <c r="H4037" s="259">
        <f t="shared" si="268"/>
        <v>27.6</v>
      </c>
      <c r="I4037" s="28"/>
      <c r="J4037" s="28">
        <f t="shared" si="269"/>
        <v>27.6</v>
      </c>
      <c r="K4037" s="28">
        <v>13.75</v>
      </c>
      <c r="L4037" s="28">
        <f t="shared" si="270"/>
        <v>379.5</v>
      </c>
      <c r="M4037" s="28"/>
      <c r="N4037" s="261">
        <f t="shared" si="271"/>
        <v>379.5</v>
      </c>
    </row>
    <row r="4038" spans="1:14">
      <c r="A4038" s="25" t="s">
        <v>3779</v>
      </c>
      <c r="B4038" s="25" t="s">
        <v>3780</v>
      </c>
      <c r="C4038" s="25">
        <v>2</v>
      </c>
      <c r="D4038" s="25" t="s">
        <v>3786</v>
      </c>
      <c r="E4038" s="28"/>
      <c r="F4038" s="28"/>
      <c r="G4038" s="28">
        <v>35.5</v>
      </c>
      <c r="H4038" s="259">
        <f t="shared" si="268"/>
        <v>35.5</v>
      </c>
      <c r="I4038" s="28"/>
      <c r="J4038" s="28">
        <f t="shared" si="269"/>
        <v>35.5</v>
      </c>
      <c r="K4038" s="28">
        <v>13.75</v>
      </c>
      <c r="L4038" s="28">
        <f t="shared" si="270"/>
        <v>488.13</v>
      </c>
      <c r="M4038" s="28"/>
      <c r="N4038" s="261">
        <f t="shared" si="271"/>
        <v>488.13</v>
      </c>
    </row>
    <row r="4039" spans="1:14">
      <c r="A4039" s="25" t="s">
        <v>3779</v>
      </c>
      <c r="B4039" s="25" t="s">
        <v>3780</v>
      </c>
      <c r="C4039" s="25">
        <v>2</v>
      </c>
      <c r="D4039" s="25" t="s">
        <v>3869</v>
      </c>
      <c r="E4039" s="28"/>
      <c r="F4039" s="28"/>
      <c r="G4039" s="28">
        <v>71</v>
      </c>
      <c r="H4039" s="259">
        <f t="shared" si="268"/>
        <v>71</v>
      </c>
      <c r="I4039" s="28"/>
      <c r="J4039" s="28">
        <f t="shared" si="269"/>
        <v>71</v>
      </c>
      <c r="K4039" s="28">
        <v>13.75</v>
      </c>
      <c r="L4039" s="28">
        <f t="shared" si="270"/>
        <v>976.25</v>
      </c>
      <c r="M4039" s="28"/>
      <c r="N4039" s="261">
        <f t="shared" si="271"/>
        <v>976.25</v>
      </c>
    </row>
    <row r="4040" spans="1:14">
      <c r="A4040" s="25" t="s">
        <v>3779</v>
      </c>
      <c r="B4040" s="25" t="s">
        <v>3780</v>
      </c>
      <c r="C4040" s="25">
        <v>2</v>
      </c>
      <c r="D4040" s="25" t="s">
        <v>3870</v>
      </c>
      <c r="E4040" s="28"/>
      <c r="F4040" s="28"/>
      <c r="G4040" s="28">
        <v>11.8</v>
      </c>
      <c r="H4040" s="259">
        <f t="shared" si="268"/>
        <v>11.8</v>
      </c>
      <c r="I4040" s="28"/>
      <c r="J4040" s="28">
        <f t="shared" si="269"/>
        <v>11.8</v>
      </c>
      <c r="K4040" s="28">
        <v>13.75</v>
      </c>
      <c r="L4040" s="28">
        <f t="shared" si="270"/>
        <v>162.25</v>
      </c>
      <c r="M4040" s="28"/>
      <c r="N4040" s="261">
        <f t="shared" si="271"/>
        <v>162.25</v>
      </c>
    </row>
    <row r="4041" spans="1:14">
      <c r="A4041" s="25" t="s">
        <v>3779</v>
      </c>
      <c r="B4041" s="25" t="s">
        <v>3780</v>
      </c>
      <c r="C4041" s="25">
        <v>2</v>
      </c>
      <c r="D4041" s="25" t="s">
        <v>3871</v>
      </c>
      <c r="E4041" s="28"/>
      <c r="F4041" s="28"/>
      <c r="G4041" s="28">
        <v>49.7</v>
      </c>
      <c r="H4041" s="259">
        <f t="shared" si="268"/>
        <v>49.7</v>
      </c>
      <c r="I4041" s="28"/>
      <c r="J4041" s="28">
        <f t="shared" si="269"/>
        <v>49.7</v>
      </c>
      <c r="K4041" s="28">
        <v>13.75</v>
      </c>
      <c r="L4041" s="28">
        <f t="shared" si="270"/>
        <v>683.38</v>
      </c>
      <c r="M4041" s="262"/>
      <c r="N4041" s="261">
        <f t="shared" si="271"/>
        <v>683.38</v>
      </c>
    </row>
    <row r="4042" spans="1:14">
      <c r="A4042" s="25" t="s">
        <v>3779</v>
      </c>
      <c r="B4042" s="25" t="s">
        <v>3780</v>
      </c>
      <c r="C4042" s="25">
        <v>2</v>
      </c>
      <c r="D4042" s="25" t="s">
        <v>3872</v>
      </c>
      <c r="E4042" s="28"/>
      <c r="F4042" s="28"/>
      <c r="G4042" s="28">
        <v>45</v>
      </c>
      <c r="H4042" s="259">
        <f t="shared" si="268"/>
        <v>45</v>
      </c>
      <c r="I4042" s="28"/>
      <c r="J4042" s="28">
        <f t="shared" si="269"/>
        <v>45</v>
      </c>
      <c r="K4042" s="28">
        <v>13.75</v>
      </c>
      <c r="L4042" s="28">
        <f t="shared" si="270"/>
        <v>618.75</v>
      </c>
      <c r="M4042" s="262"/>
      <c r="N4042" s="261">
        <f t="shared" si="271"/>
        <v>618.75</v>
      </c>
    </row>
    <row r="4043" spans="1:14">
      <c r="A4043" s="25" t="s">
        <v>3779</v>
      </c>
      <c r="B4043" s="25" t="s">
        <v>3780</v>
      </c>
      <c r="C4043" s="25">
        <v>2</v>
      </c>
      <c r="D4043" s="25" t="s">
        <v>3873</v>
      </c>
      <c r="E4043" s="28"/>
      <c r="F4043" s="28"/>
      <c r="G4043" s="28">
        <v>47.3</v>
      </c>
      <c r="H4043" s="259">
        <f t="shared" si="268"/>
        <v>47.3</v>
      </c>
      <c r="I4043" s="28"/>
      <c r="J4043" s="28">
        <f t="shared" si="269"/>
        <v>47.3</v>
      </c>
      <c r="K4043" s="28">
        <v>13.75</v>
      </c>
      <c r="L4043" s="28">
        <f t="shared" si="270"/>
        <v>650.38</v>
      </c>
      <c r="M4043" s="28"/>
      <c r="N4043" s="261">
        <f t="shared" si="271"/>
        <v>650.38</v>
      </c>
    </row>
    <row r="4044" spans="1:14">
      <c r="A4044" s="25" t="s">
        <v>3779</v>
      </c>
      <c r="B4044" s="25" t="s">
        <v>3780</v>
      </c>
      <c r="C4044" s="25">
        <v>2</v>
      </c>
      <c r="D4044" s="25" t="s">
        <v>3874</v>
      </c>
      <c r="E4044" s="28"/>
      <c r="F4044" s="28"/>
      <c r="G4044" s="28">
        <v>23.7</v>
      </c>
      <c r="H4044" s="259">
        <f t="shared" si="268"/>
        <v>23.7</v>
      </c>
      <c r="I4044" s="28"/>
      <c r="J4044" s="28">
        <f t="shared" si="269"/>
        <v>23.7</v>
      </c>
      <c r="K4044" s="28">
        <v>13.75</v>
      </c>
      <c r="L4044" s="28">
        <f t="shared" si="270"/>
        <v>325.88</v>
      </c>
      <c r="M4044" s="28"/>
      <c r="N4044" s="261">
        <f t="shared" si="271"/>
        <v>325.88</v>
      </c>
    </row>
    <row r="4045" spans="1:14">
      <c r="A4045" s="25" t="s">
        <v>3779</v>
      </c>
      <c r="B4045" s="25" t="s">
        <v>3780</v>
      </c>
      <c r="C4045" s="25">
        <v>2</v>
      </c>
      <c r="D4045" s="25" t="s">
        <v>3875</v>
      </c>
      <c r="E4045" s="28"/>
      <c r="F4045" s="28"/>
      <c r="G4045" s="28">
        <v>23.7</v>
      </c>
      <c r="H4045" s="259">
        <f t="shared" si="268"/>
        <v>23.7</v>
      </c>
      <c r="I4045" s="28"/>
      <c r="J4045" s="28">
        <f t="shared" si="269"/>
        <v>23.7</v>
      </c>
      <c r="K4045" s="28">
        <v>13.75</v>
      </c>
      <c r="L4045" s="28">
        <f t="shared" si="270"/>
        <v>325.88</v>
      </c>
      <c r="M4045" s="28"/>
      <c r="N4045" s="261">
        <f t="shared" si="271"/>
        <v>325.88</v>
      </c>
    </row>
    <row r="4046" spans="1:14">
      <c r="A4046" s="25" t="s">
        <v>3779</v>
      </c>
      <c r="B4046" s="25" t="s">
        <v>3780</v>
      </c>
      <c r="C4046" s="25">
        <v>2</v>
      </c>
      <c r="D4046" s="25" t="s">
        <v>3876</v>
      </c>
      <c r="E4046" s="28"/>
      <c r="F4046" s="28"/>
      <c r="G4046" s="28">
        <v>35.5</v>
      </c>
      <c r="H4046" s="259">
        <f t="shared" si="268"/>
        <v>35.5</v>
      </c>
      <c r="I4046" s="28"/>
      <c r="J4046" s="28">
        <f t="shared" si="269"/>
        <v>35.5</v>
      </c>
      <c r="K4046" s="28">
        <v>13.75</v>
      </c>
      <c r="L4046" s="28">
        <f t="shared" si="270"/>
        <v>488.13</v>
      </c>
      <c r="M4046" s="28"/>
      <c r="N4046" s="261">
        <f t="shared" si="271"/>
        <v>488.13</v>
      </c>
    </row>
    <row r="4047" spans="1:14">
      <c r="A4047" s="25" t="s">
        <v>3779</v>
      </c>
      <c r="B4047" s="79" t="s">
        <v>3780</v>
      </c>
      <c r="C4047" s="79">
        <v>2</v>
      </c>
      <c r="D4047" s="79" t="s">
        <v>3875</v>
      </c>
      <c r="E4047" s="80"/>
      <c r="F4047" s="80"/>
      <c r="G4047" s="80">
        <v>23.7</v>
      </c>
      <c r="H4047" s="259">
        <f t="shared" si="268"/>
        <v>23.7</v>
      </c>
      <c r="I4047" s="80"/>
      <c r="J4047" s="28">
        <f t="shared" si="269"/>
        <v>23.7</v>
      </c>
      <c r="K4047" s="80">
        <v>13.75</v>
      </c>
      <c r="L4047" s="28">
        <f t="shared" si="270"/>
        <v>325.88</v>
      </c>
      <c r="M4047" s="80"/>
      <c r="N4047" s="261">
        <f t="shared" si="271"/>
        <v>325.88</v>
      </c>
    </row>
    <row r="4048" spans="1:14">
      <c r="A4048" s="25" t="s">
        <v>3779</v>
      </c>
      <c r="B4048" s="25" t="s">
        <v>3780</v>
      </c>
      <c r="C4048" s="25">
        <v>2</v>
      </c>
      <c r="D4048" s="25" t="s">
        <v>3877</v>
      </c>
      <c r="E4048" s="28"/>
      <c r="F4048" s="28"/>
      <c r="G4048" s="28">
        <v>59.2</v>
      </c>
      <c r="H4048" s="259">
        <f t="shared" si="268"/>
        <v>59.2</v>
      </c>
      <c r="I4048" s="28"/>
      <c r="J4048" s="28">
        <f t="shared" si="269"/>
        <v>59.2</v>
      </c>
      <c r="K4048" s="28">
        <v>13.75</v>
      </c>
      <c r="L4048" s="28">
        <f t="shared" si="270"/>
        <v>814</v>
      </c>
      <c r="M4048" s="28"/>
      <c r="N4048" s="261">
        <f t="shared" si="271"/>
        <v>814</v>
      </c>
    </row>
    <row r="4049" spans="1:14">
      <c r="A4049" s="25" t="s">
        <v>3779</v>
      </c>
      <c r="B4049" s="25" t="s">
        <v>3780</v>
      </c>
      <c r="C4049" s="25">
        <v>2</v>
      </c>
      <c r="D4049" s="25" t="s">
        <v>3878</v>
      </c>
      <c r="E4049" s="28"/>
      <c r="F4049" s="28"/>
      <c r="G4049" s="28">
        <v>55.2</v>
      </c>
      <c r="H4049" s="259">
        <f t="shared" si="268"/>
        <v>55.2</v>
      </c>
      <c r="I4049" s="28"/>
      <c r="J4049" s="28">
        <f t="shared" si="269"/>
        <v>55.2</v>
      </c>
      <c r="K4049" s="28">
        <v>13.75</v>
      </c>
      <c r="L4049" s="28">
        <f t="shared" si="270"/>
        <v>759</v>
      </c>
      <c r="M4049" s="28"/>
      <c r="N4049" s="261">
        <f t="shared" si="271"/>
        <v>759</v>
      </c>
    </row>
    <row r="4050" spans="1:14">
      <c r="A4050" s="25" t="s">
        <v>3779</v>
      </c>
      <c r="B4050" s="25" t="s">
        <v>3780</v>
      </c>
      <c r="C4050" s="25">
        <v>2</v>
      </c>
      <c r="D4050" s="25" t="s">
        <v>3879</v>
      </c>
      <c r="E4050" s="28"/>
      <c r="F4050" s="28"/>
      <c r="G4050" s="28">
        <v>67</v>
      </c>
      <c r="H4050" s="259">
        <f t="shared" si="268"/>
        <v>67</v>
      </c>
      <c r="I4050" s="28"/>
      <c r="J4050" s="28">
        <f t="shared" si="269"/>
        <v>67</v>
      </c>
      <c r="K4050" s="28">
        <v>13.75</v>
      </c>
      <c r="L4050" s="28">
        <f t="shared" si="270"/>
        <v>921.25</v>
      </c>
      <c r="M4050" s="28"/>
      <c r="N4050" s="261">
        <f t="shared" si="271"/>
        <v>921.25</v>
      </c>
    </row>
    <row r="4051" spans="1:14">
      <c r="A4051" s="25" t="s">
        <v>3779</v>
      </c>
      <c r="B4051" s="25" t="s">
        <v>3780</v>
      </c>
      <c r="C4051" s="25">
        <v>2</v>
      </c>
      <c r="D4051" s="25" t="s">
        <v>3880</v>
      </c>
      <c r="E4051" s="28"/>
      <c r="F4051" s="28"/>
      <c r="G4051" s="28">
        <v>67</v>
      </c>
      <c r="H4051" s="259">
        <f t="shared" si="268"/>
        <v>67</v>
      </c>
      <c r="I4051" s="28"/>
      <c r="J4051" s="28">
        <f t="shared" si="269"/>
        <v>67</v>
      </c>
      <c r="K4051" s="28">
        <v>13.75</v>
      </c>
      <c r="L4051" s="28">
        <f t="shared" si="270"/>
        <v>921.25</v>
      </c>
      <c r="M4051" s="28"/>
      <c r="N4051" s="261">
        <f t="shared" si="271"/>
        <v>921.25</v>
      </c>
    </row>
    <row r="4052" spans="1:14">
      <c r="A4052" s="25" t="s">
        <v>3779</v>
      </c>
      <c r="B4052" s="25" t="s">
        <v>3780</v>
      </c>
      <c r="C4052" s="25">
        <v>2</v>
      </c>
      <c r="D4052" s="25" t="s">
        <v>3881</v>
      </c>
      <c r="E4052" s="28"/>
      <c r="F4052" s="28"/>
      <c r="G4052" s="28">
        <v>29.6</v>
      </c>
      <c r="H4052" s="259">
        <f t="shared" si="268"/>
        <v>29.6</v>
      </c>
      <c r="I4052" s="28"/>
      <c r="J4052" s="28">
        <f t="shared" si="269"/>
        <v>29.6</v>
      </c>
      <c r="K4052" s="28">
        <v>13.75</v>
      </c>
      <c r="L4052" s="28">
        <f t="shared" si="270"/>
        <v>407</v>
      </c>
      <c r="M4052" s="28"/>
      <c r="N4052" s="261">
        <f t="shared" si="271"/>
        <v>407</v>
      </c>
    </row>
    <row r="4053" spans="1:14">
      <c r="A4053" s="25" t="s">
        <v>3779</v>
      </c>
      <c r="B4053" s="25" t="s">
        <v>3780</v>
      </c>
      <c r="C4053" s="25">
        <v>2</v>
      </c>
      <c r="D4053" s="25" t="s">
        <v>3882</v>
      </c>
      <c r="E4053" s="28"/>
      <c r="F4053" s="28"/>
      <c r="G4053" s="28">
        <v>82.1</v>
      </c>
      <c r="H4053" s="259">
        <f t="shared" si="268"/>
        <v>82.1</v>
      </c>
      <c r="I4053" s="28"/>
      <c r="J4053" s="28">
        <f t="shared" si="269"/>
        <v>82.1</v>
      </c>
      <c r="K4053" s="28">
        <v>13.75</v>
      </c>
      <c r="L4053" s="28">
        <f t="shared" si="270"/>
        <v>1128.88</v>
      </c>
      <c r="M4053" s="28"/>
      <c r="N4053" s="261">
        <f t="shared" si="271"/>
        <v>1128.88</v>
      </c>
    </row>
    <row r="4054" spans="1:14">
      <c r="A4054" s="25" t="s">
        <v>3779</v>
      </c>
      <c r="B4054" s="25" t="s">
        <v>3780</v>
      </c>
      <c r="C4054" s="25">
        <v>2</v>
      </c>
      <c r="D4054" s="25" t="s">
        <v>3883</v>
      </c>
      <c r="E4054" s="28"/>
      <c r="F4054" s="28"/>
      <c r="G4054" s="28">
        <v>47.3</v>
      </c>
      <c r="H4054" s="259">
        <f t="shared" si="268"/>
        <v>47.3</v>
      </c>
      <c r="I4054" s="28"/>
      <c r="J4054" s="28">
        <f t="shared" si="269"/>
        <v>47.3</v>
      </c>
      <c r="K4054" s="28">
        <v>13.75</v>
      </c>
      <c r="L4054" s="28">
        <f t="shared" si="270"/>
        <v>650.38</v>
      </c>
      <c r="M4054" s="28"/>
      <c r="N4054" s="261">
        <f t="shared" si="271"/>
        <v>650.38</v>
      </c>
    </row>
    <row r="4055" spans="1:14">
      <c r="A4055" s="25" t="s">
        <v>3779</v>
      </c>
      <c r="B4055" s="25" t="s">
        <v>3780</v>
      </c>
      <c r="C4055" s="25">
        <v>2</v>
      </c>
      <c r="D4055" s="25" t="s">
        <v>3884</v>
      </c>
      <c r="E4055" s="28"/>
      <c r="F4055" s="28"/>
      <c r="G4055" s="28">
        <v>47.3</v>
      </c>
      <c r="H4055" s="259">
        <f t="shared" si="268"/>
        <v>47.3</v>
      </c>
      <c r="I4055" s="28"/>
      <c r="J4055" s="28">
        <f t="shared" si="269"/>
        <v>47.3</v>
      </c>
      <c r="K4055" s="28">
        <v>13.75</v>
      </c>
      <c r="L4055" s="28">
        <f t="shared" si="270"/>
        <v>650.38</v>
      </c>
      <c r="M4055" s="28"/>
      <c r="N4055" s="261">
        <f t="shared" si="271"/>
        <v>650.38</v>
      </c>
    </row>
    <row r="4056" spans="1:14">
      <c r="A4056" s="25" t="s">
        <v>3779</v>
      </c>
      <c r="B4056" s="25" t="s">
        <v>3780</v>
      </c>
      <c r="C4056" s="25">
        <v>2</v>
      </c>
      <c r="D4056" s="25" t="s">
        <v>3885</v>
      </c>
      <c r="E4056" s="28"/>
      <c r="F4056" s="28"/>
      <c r="G4056" s="28">
        <v>71</v>
      </c>
      <c r="H4056" s="259">
        <f t="shared" si="268"/>
        <v>71</v>
      </c>
      <c r="I4056" s="28"/>
      <c r="J4056" s="28">
        <f t="shared" si="269"/>
        <v>71</v>
      </c>
      <c r="K4056" s="28">
        <v>13.75</v>
      </c>
      <c r="L4056" s="28">
        <f t="shared" si="270"/>
        <v>976.25</v>
      </c>
      <c r="M4056" s="28"/>
      <c r="N4056" s="261">
        <f t="shared" si="271"/>
        <v>976.25</v>
      </c>
    </row>
    <row r="4057" spans="1:14">
      <c r="A4057" s="25" t="s">
        <v>3779</v>
      </c>
      <c r="B4057" s="25" t="s">
        <v>3780</v>
      </c>
      <c r="C4057" s="25">
        <v>2</v>
      </c>
      <c r="D4057" s="25" t="s">
        <v>3886</v>
      </c>
      <c r="E4057" s="28"/>
      <c r="F4057" s="28"/>
      <c r="G4057" s="28">
        <v>65.1</v>
      </c>
      <c r="H4057" s="259">
        <f t="shared" si="268"/>
        <v>65.1</v>
      </c>
      <c r="I4057" s="28"/>
      <c r="J4057" s="28">
        <f t="shared" si="269"/>
        <v>65.1</v>
      </c>
      <c r="K4057" s="28">
        <v>13.75</v>
      </c>
      <c r="L4057" s="28">
        <f t="shared" si="270"/>
        <v>895.13</v>
      </c>
      <c r="M4057" s="28"/>
      <c r="N4057" s="261">
        <f t="shared" si="271"/>
        <v>895.13</v>
      </c>
    </row>
    <row r="4058" spans="1:14">
      <c r="A4058" s="25" t="s">
        <v>3779</v>
      </c>
      <c r="B4058" s="25" t="s">
        <v>3780</v>
      </c>
      <c r="C4058" s="25">
        <v>2</v>
      </c>
      <c r="D4058" s="25" t="s">
        <v>3887</v>
      </c>
      <c r="E4058" s="28"/>
      <c r="F4058" s="28"/>
      <c r="G4058" s="28">
        <v>47.3</v>
      </c>
      <c r="H4058" s="259">
        <f t="shared" si="268"/>
        <v>47.3</v>
      </c>
      <c r="I4058" s="28"/>
      <c r="J4058" s="28">
        <f t="shared" si="269"/>
        <v>47.3</v>
      </c>
      <c r="K4058" s="28">
        <v>13.75</v>
      </c>
      <c r="L4058" s="28">
        <f t="shared" si="270"/>
        <v>650.38</v>
      </c>
      <c r="M4058" s="28"/>
      <c r="N4058" s="261">
        <f t="shared" si="271"/>
        <v>650.38</v>
      </c>
    </row>
    <row r="4059" spans="1:14">
      <c r="A4059" s="25" t="s">
        <v>3779</v>
      </c>
      <c r="B4059" s="25" t="s">
        <v>3780</v>
      </c>
      <c r="C4059" s="25">
        <v>2</v>
      </c>
      <c r="D4059" s="25" t="s">
        <v>3888</v>
      </c>
      <c r="E4059" s="28"/>
      <c r="F4059" s="28"/>
      <c r="G4059" s="28">
        <v>71</v>
      </c>
      <c r="H4059" s="259">
        <f t="shared" si="268"/>
        <v>71</v>
      </c>
      <c r="I4059" s="28"/>
      <c r="J4059" s="28">
        <f t="shared" si="269"/>
        <v>71</v>
      </c>
      <c r="K4059" s="28">
        <v>13.75</v>
      </c>
      <c r="L4059" s="28">
        <f t="shared" si="270"/>
        <v>976.25</v>
      </c>
      <c r="M4059" s="28"/>
      <c r="N4059" s="261">
        <f t="shared" si="271"/>
        <v>976.25</v>
      </c>
    </row>
    <row r="4060" spans="1:14">
      <c r="A4060" s="25" t="s">
        <v>3779</v>
      </c>
      <c r="B4060" s="25" t="s">
        <v>3780</v>
      </c>
      <c r="C4060" s="25">
        <v>2</v>
      </c>
      <c r="D4060" s="25" t="s">
        <v>3889</v>
      </c>
      <c r="E4060" s="28"/>
      <c r="F4060" s="28"/>
      <c r="G4060" s="28">
        <v>65.1</v>
      </c>
      <c r="H4060" s="259">
        <f t="shared" si="268"/>
        <v>65.1</v>
      </c>
      <c r="I4060" s="28"/>
      <c r="J4060" s="28">
        <f t="shared" si="269"/>
        <v>65.1</v>
      </c>
      <c r="K4060" s="28">
        <v>13.75</v>
      </c>
      <c r="L4060" s="28">
        <f t="shared" si="270"/>
        <v>895.13</v>
      </c>
      <c r="M4060" s="28"/>
      <c r="N4060" s="261">
        <f t="shared" si="271"/>
        <v>895.13</v>
      </c>
    </row>
    <row r="4061" spans="1:14">
      <c r="A4061" s="25" t="s">
        <v>3779</v>
      </c>
      <c r="B4061" s="79" t="s">
        <v>3780</v>
      </c>
      <c r="C4061" s="79">
        <v>2</v>
      </c>
      <c r="D4061" s="79" t="s">
        <v>3890</v>
      </c>
      <c r="E4061" s="80"/>
      <c r="F4061" s="80"/>
      <c r="G4061" s="80">
        <v>23.7</v>
      </c>
      <c r="H4061" s="259">
        <f t="shared" si="268"/>
        <v>23.7</v>
      </c>
      <c r="I4061" s="80"/>
      <c r="J4061" s="28">
        <f t="shared" si="269"/>
        <v>23.7</v>
      </c>
      <c r="K4061" s="80">
        <v>13.75</v>
      </c>
      <c r="L4061" s="28">
        <f t="shared" si="270"/>
        <v>325.88</v>
      </c>
      <c r="M4061" s="80"/>
      <c r="N4061" s="261">
        <f t="shared" si="271"/>
        <v>325.88</v>
      </c>
    </row>
    <row r="4062" spans="1:14">
      <c r="A4062" s="25" t="s">
        <v>3779</v>
      </c>
      <c r="B4062" s="25" t="s">
        <v>3780</v>
      </c>
      <c r="C4062" s="25">
        <v>2</v>
      </c>
      <c r="D4062" s="25" t="s">
        <v>3891</v>
      </c>
      <c r="E4062" s="28"/>
      <c r="F4062" s="28"/>
      <c r="G4062" s="28">
        <v>23.7</v>
      </c>
      <c r="H4062" s="259">
        <f t="shared" si="268"/>
        <v>23.7</v>
      </c>
      <c r="I4062" s="28"/>
      <c r="J4062" s="28">
        <f t="shared" si="269"/>
        <v>23.7</v>
      </c>
      <c r="K4062" s="28">
        <v>13.75</v>
      </c>
      <c r="L4062" s="28">
        <f t="shared" si="270"/>
        <v>325.88</v>
      </c>
      <c r="M4062" s="28"/>
      <c r="N4062" s="261">
        <f t="shared" si="271"/>
        <v>325.88</v>
      </c>
    </row>
    <row r="4063" spans="1:14">
      <c r="A4063" s="25" t="s">
        <v>3779</v>
      </c>
      <c r="B4063" s="25" t="s">
        <v>3780</v>
      </c>
      <c r="C4063" s="25">
        <v>2</v>
      </c>
      <c r="D4063" s="25" t="s">
        <v>3892</v>
      </c>
      <c r="E4063" s="28"/>
      <c r="F4063" s="28"/>
      <c r="G4063" s="28">
        <v>35.5</v>
      </c>
      <c r="H4063" s="259">
        <f t="shared" si="268"/>
        <v>35.5</v>
      </c>
      <c r="I4063" s="28"/>
      <c r="J4063" s="28">
        <f t="shared" si="269"/>
        <v>35.5</v>
      </c>
      <c r="K4063" s="28">
        <v>13.75</v>
      </c>
      <c r="L4063" s="28">
        <f t="shared" si="270"/>
        <v>488.13</v>
      </c>
      <c r="M4063" s="28"/>
      <c r="N4063" s="261">
        <f t="shared" si="271"/>
        <v>488.13</v>
      </c>
    </row>
    <row r="4064" spans="1:14">
      <c r="A4064" s="25" t="s">
        <v>3779</v>
      </c>
      <c r="B4064" s="25" t="s">
        <v>3780</v>
      </c>
      <c r="C4064" s="25">
        <v>2</v>
      </c>
      <c r="D4064" s="25" t="s">
        <v>3893</v>
      </c>
      <c r="E4064" s="28"/>
      <c r="F4064" s="28"/>
      <c r="G4064" s="28">
        <v>35.5</v>
      </c>
      <c r="H4064" s="259">
        <f t="shared" si="268"/>
        <v>35.5</v>
      </c>
      <c r="I4064" s="28"/>
      <c r="J4064" s="28">
        <f t="shared" si="269"/>
        <v>35.5</v>
      </c>
      <c r="K4064" s="28">
        <v>13.75</v>
      </c>
      <c r="L4064" s="28">
        <f t="shared" si="270"/>
        <v>488.13</v>
      </c>
      <c r="M4064" s="28"/>
      <c r="N4064" s="261">
        <f t="shared" si="271"/>
        <v>488.13</v>
      </c>
    </row>
    <row r="4065" spans="1:14">
      <c r="A4065" s="25" t="s">
        <v>3779</v>
      </c>
      <c r="B4065" s="25" t="s">
        <v>3780</v>
      </c>
      <c r="C4065" s="25">
        <v>3</v>
      </c>
      <c r="D4065" s="25" t="s">
        <v>3894</v>
      </c>
      <c r="E4065" s="28"/>
      <c r="F4065" s="28"/>
      <c r="G4065" s="28">
        <v>49.2</v>
      </c>
      <c r="H4065" s="259">
        <f t="shared" si="268"/>
        <v>49.2</v>
      </c>
      <c r="I4065" s="28"/>
      <c r="J4065" s="28">
        <f t="shared" si="269"/>
        <v>49.2</v>
      </c>
      <c r="K4065" s="28">
        <v>13.75</v>
      </c>
      <c r="L4065" s="28">
        <f t="shared" si="270"/>
        <v>676.5</v>
      </c>
      <c r="M4065" s="28"/>
      <c r="N4065" s="261">
        <f t="shared" si="271"/>
        <v>676.5</v>
      </c>
    </row>
    <row r="4066" spans="1:14">
      <c r="A4066" s="25" t="s">
        <v>3779</v>
      </c>
      <c r="B4066" s="25" t="s">
        <v>3780</v>
      </c>
      <c r="C4066" s="25">
        <v>3</v>
      </c>
      <c r="D4066" s="25" t="s">
        <v>3895</v>
      </c>
      <c r="E4066" s="28"/>
      <c r="F4066" s="28"/>
      <c r="G4066" s="28">
        <v>39.3</v>
      </c>
      <c r="H4066" s="259">
        <f t="shared" si="268"/>
        <v>39.3</v>
      </c>
      <c r="I4066" s="28"/>
      <c r="J4066" s="28">
        <f t="shared" si="269"/>
        <v>39.3</v>
      </c>
      <c r="K4066" s="28">
        <v>13.75</v>
      </c>
      <c r="L4066" s="28">
        <f t="shared" si="270"/>
        <v>540.38</v>
      </c>
      <c r="M4066" s="28"/>
      <c r="N4066" s="261">
        <f t="shared" si="271"/>
        <v>540.38</v>
      </c>
    </row>
    <row r="4067" spans="1:14">
      <c r="A4067" s="25" t="s">
        <v>3779</v>
      </c>
      <c r="B4067" s="25" t="s">
        <v>3780</v>
      </c>
      <c r="C4067" s="25">
        <v>3</v>
      </c>
      <c r="D4067" s="25" t="s">
        <v>3896</v>
      </c>
      <c r="E4067" s="28"/>
      <c r="F4067" s="28"/>
      <c r="G4067" s="28">
        <v>29.5</v>
      </c>
      <c r="H4067" s="259">
        <f t="shared" si="268"/>
        <v>29.5</v>
      </c>
      <c r="I4067" s="28"/>
      <c r="J4067" s="28">
        <f t="shared" si="269"/>
        <v>29.5</v>
      </c>
      <c r="K4067" s="28">
        <v>13.75</v>
      </c>
      <c r="L4067" s="28">
        <f t="shared" si="270"/>
        <v>405.63</v>
      </c>
      <c r="M4067" s="28"/>
      <c r="N4067" s="261">
        <f t="shared" si="271"/>
        <v>405.63</v>
      </c>
    </row>
    <row r="4068" spans="1:14">
      <c r="A4068" s="25" t="s">
        <v>3779</v>
      </c>
      <c r="B4068" s="25" t="s">
        <v>3780</v>
      </c>
      <c r="C4068" s="25">
        <v>3</v>
      </c>
      <c r="D4068" s="25" t="s">
        <v>3897</v>
      </c>
      <c r="E4068" s="28"/>
      <c r="F4068" s="28"/>
      <c r="G4068" s="28">
        <v>19.7</v>
      </c>
      <c r="H4068" s="259">
        <f t="shared" si="268"/>
        <v>19.7</v>
      </c>
      <c r="I4068" s="28"/>
      <c r="J4068" s="28">
        <f t="shared" si="269"/>
        <v>19.7</v>
      </c>
      <c r="K4068" s="28">
        <v>13.75</v>
      </c>
      <c r="L4068" s="28">
        <f t="shared" si="270"/>
        <v>270.88</v>
      </c>
      <c r="M4068" s="28"/>
      <c r="N4068" s="261">
        <f t="shared" si="271"/>
        <v>270.88</v>
      </c>
    </row>
    <row r="4069" spans="1:14">
      <c r="A4069" s="25" t="s">
        <v>3779</v>
      </c>
      <c r="B4069" s="25" t="s">
        <v>3780</v>
      </c>
      <c r="C4069" s="25">
        <v>3</v>
      </c>
      <c r="D4069" s="25" t="s">
        <v>3898</v>
      </c>
      <c r="E4069" s="28"/>
      <c r="F4069" s="28"/>
      <c r="G4069" s="28">
        <v>59</v>
      </c>
      <c r="H4069" s="259">
        <f t="shared" si="268"/>
        <v>59</v>
      </c>
      <c r="I4069" s="28"/>
      <c r="J4069" s="28">
        <f t="shared" si="269"/>
        <v>59</v>
      </c>
      <c r="K4069" s="28">
        <v>13.75</v>
      </c>
      <c r="L4069" s="28">
        <f t="shared" si="270"/>
        <v>811.25</v>
      </c>
      <c r="M4069" s="28"/>
      <c r="N4069" s="261">
        <f t="shared" si="271"/>
        <v>811.25</v>
      </c>
    </row>
    <row r="4070" spans="1:14">
      <c r="A4070" s="25" t="s">
        <v>3779</v>
      </c>
      <c r="B4070" s="25" t="s">
        <v>3780</v>
      </c>
      <c r="C4070" s="25">
        <v>3</v>
      </c>
      <c r="D4070" s="25" t="s">
        <v>3899</v>
      </c>
      <c r="E4070" s="28"/>
      <c r="F4070" s="28"/>
      <c r="G4070" s="28">
        <v>29.5</v>
      </c>
      <c r="H4070" s="259">
        <f t="shared" si="268"/>
        <v>29.5</v>
      </c>
      <c r="I4070" s="28"/>
      <c r="J4070" s="28">
        <f t="shared" si="269"/>
        <v>29.5</v>
      </c>
      <c r="K4070" s="28">
        <v>13.75</v>
      </c>
      <c r="L4070" s="28">
        <f t="shared" si="270"/>
        <v>405.63</v>
      </c>
      <c r="M4070" s="28"/>
      <c r="N4070" s="261">
        <f t="shared" si="271"/>
        <v>405.63</v>
      </c>
    </row>
    <row r="4071" spans="1:14">
      <c r="A4071" s="25" t="s">
        <v>3779</v>
      </c>
      <c r="B4071" s="25" t="s">
        <v>3780</v>
      </c>
      <c r="C4071" s="25">
        <v>3</v>
      </c>
      <c r="D4071" s="25" t="s">
        <v>3900</v>
      </c>
      <c r="E4071" s="28"/>
      <c r="F4071" s="28"/>
      <c r="G4071" s="28">
        <v>39.3</v>
      </c>
      <c r="H4071" s="259">
        <f t="shared" si="268"/>
        <v>39.3</v>
      </c>
      <c r="I4071" s="28"/>
      <c r="J4071" s="28">
        <f t="shared" si="269"/>
        <v>39.3</v>
      </c>
      <c r="K4071" s="28">
        <v>13.75</v>
      </c>
      <c r="L4071" s="28">
        <f t="shared" si="270"/>
        <v>540.38</v>
      </c>
      <c r="M4071" s="28"/>
      <c r="N4071" s="261">
        <f t="shared" si="271"/>
        <v>540.38</v>
      </c>
    </row>
    <row r="4072" spans="1:14">
      <c r="A4072" s="25" t="s">
        <v>3779</v>
      </c>
      <c r="B4072" s="25" t="s">
        <v>3780</v>
      </c>
      <c r="C4072" s="25">
        <v>3</v>
      </c>
      <c r="D4072" s="25" t="s">
        <v>3901</v>
      </c>
      <c r="E4072" s="28"/>
      <c r="F4072" s="28"/>
      <c r="G4072" s="28">
        <v>9.8</v>
      </c>
      <c r="H4072" s="259">
        <f t="shared" si="268"/>
        <v>9.8</v>
      </c>
      <c r="I4072" s="28"/>
      <c r="J4072" s="28">
        <f t="shared" si="269"/>
        <v>9.8</v>
      </c>
      <c r="K4072" s="28">
        <v>13.75</v>
      </c>
      <c r="L4072" s="28">
        <f t="shared" si="270"/>
        <v>134.75</v>
      </c>
      <c r="M4072" s="28"/>
      <c r="N4072" s="261">
        <f t="shared" si="271"/>
        <v>134.75</v>
      </c>
    </row>
    <row r="4073" spans="1:14">
      <c r="A4073" s="25" t="s">
        <v>3779</v>
      </c>
      <c r="B4073" s="25" t="s">
        <v>3780</v>
      </c>
      <c r="C4073" s="25">
        <v>3</v>
      </c>
      <c r="D4073" s="25" t="s">
        <v>3902</v>
      </c>
      <c r="E4073" s="28"/>
      <c r="F4073" s="28"/>
      <c r="G4073" s="28">
        <v>68.8</v>
      </c>
      <c r="H4073" s="259">
        <f t="shared" si="268"/>
        <v>68.8</v>
      </c>
      <c r="I4073" s="28"/>
      <c r="J4073" s="28">
        <f t="shared" si="269"/>
        <v>68.8</v>
      </c>
      <c r="K4073" s="28">
        <v>13.75</v>
      </c>
      <c r="L4073" s="28">
        <f t="shared" si="270"/>
        <v>946</v>
      </c>
      <c r="M4073" s="28"/>
      <c r="N4073" s="261">
        <f t="shared" si="271"/>
        <v>946</v>
      </c>
    </row>
    <row r="4074" spans="1:14">
      <c r="A4074" s="25" t="s">
        <v>3779</v>
      </c>
      <c r="B4074" s="25" t="s">
        <v>3780</v>
      </c>
      <c r="C4074" s="25">
        <v>3</v>
      </c>
      <c r="D4074" s="25" t="s">
        <v>3903</v>
      </c>
      <c r="E4074" s="28"/>
      <c r="F4074" s="28"/>
      <c r="G4074" s="28">
        <v>49.2</v>
      </c>
      <c r="H4074" s="259">
        <f t="shared" si="268"/>
        <v>49.2</v>
      </c>
      <c r="I4074" s="28"/>
      <c r="J4074" s="28">
        <f t="shared" si="269"/>
        <v>49.2</v>
      </c>
      <c r="K4074" s="28">
        <v>13.75</v>
      </c>
      <c r="L4074" s="28">
        <f t="shared" si="270"/>
        <v>676.5</v>
      </c>
      <c r="M4074" s="28"/>
      <c r="N4074" s="261">
        <f t="shared" si="271"/>
        <v>676.5</v>
      </c>
    </row>
    <row r="4075" spans="1:14">
      <c r="A4075" s="25" t="s">
        <v>3779</v>
      </c>
      <c r="B4075" s="25" t="s">
        <v>3780</v>
      </c>
      <c r="C4075" s="25">
        <v>3</v>
      </c>
      <c r="D4075" s="25" t="s">
        <v>3904</v>
      </c>
      <c r="E4075" s="28"/>
      <c r="F4075" s="28"/>
      <c r="G4075" s="28">
        <v>59</v>
      </c>
      <c r="H4075" s="259">
        <f t="shared" si="268"/>
        <v>59</v>
      </c>
      <c r="I4075" s="28"/>
      <c r="J4075" s="28">
        <f t="shared" si="269"/>
        <v>59</v>
      </c>
      <c r="K4075" s="28">
        <v>13.75</v>
      </c>
      <c r="L4075" s="28">
        <f t="shared" si="270"/>
        <v>811.25</v>
      </c>
      <c r="M4075" s="28"/>
      <c r="N4075" s="261">
        <f t="shared" si="271"/>
        <v>811.25</v>
      </c>
    </row>
    <row r="4076" spans="1:14">
      <c r="A4076" s="25" t="s">
        <v>3779</v>
      </c>
      <c r="B4076" s="25" t="s">
        <v>3780</v>
      </c>
      <c r="C4076" s="25">
        <v>3</v>
      </c>
      <c r="D4076" s="25" t="s">
        <v>3905</v>
      </c>
      <c r="E4076" s="28"/>
      <c r="F4076" s="28"/>
      <c r="G4076" s="28">
        <v>54.1</v>
      </c>
      <c r="H4076" s="259">
        <f t="shared" si="268"/>
        <v>54.1</v>
      </c>
      <c r="I4076" s="28"/>
      <c r="J4076" s="28">
        <f t="shared" si="269"/>
        <v>54.1</v>
      </c>
      <c r="K4076" s="28">
        <v>13.75</v>
      </c>
      <c r="L4076" s="28">
        <f t="shared" si="270"/>
        <v>743.88</v>
      </c>
      <c r="M4076" s="28"/>
      <c r="N4076" s="261">
        <f t="shared" si="271"/>
        <v>743.88</v>
      </c>
    </row>
    <row r="4077" spans="1:14">
      <c r="A4077" s="25" t="s">
        <v>3779</v>
      </c>
      <c r="B4077" s="25" t="s">
        <v>3780</v>
      </c>
      <c r="C4077" s="25">
        <v>3</v>
      </c>
      <c r="D4077" s="25" t="s">
        <v>3906</v>
      </c>
      <c r="E4077" s="28"/>
      <c r="F4077" s="28"/>
      <c r="G4077" s="28">
        <v>29.5</v>
      </c>
      <c r="H4077" s="259">
        <f t="shared" si="268"/>
        <v>29.5</v>
      </c>
      <c r="I4077" s="28"/>
      <c r="J4077" s="28">
        <f t="shared" si="269"/>
        <v>29.5</v>
      </c>
      <c r="K4077" s="28">
        <v>13.75</v>
      </c>
      <c r="L4077" s="28">
        <f t="shared" si="270"/>
        <v>405.63</v>
      </c>
      <c r="M4077" s="28"/>
      <c r="N4077" s="261">
        <f t="shared" si="271"/>
        <v>405.63</v>
      </c>
    </row>
    <row r="4078" spans="1:14">
      <c r="A4078" s="25" t="s">
        <v>3779</v>
      </c>
      <c r="B4078" s="25" t="s">
        <v>3780</v>
      </c>
      <c r="C4078" s="25">
        <v>3</v>
      </c>
      <c r="D4078" s="25" t="s">
        <v>3907</v>
      </c>
      <c r="E4078" s="28"/>
      <c r="F4078" s="28"/>
      <c r="G4078" s="28">
        <v>39.3</v>
      </c>
      <c r="H4078" s="259">
        <f t="shared" si="268"/>
        <v>39.3</v>
      </c>
      <c r="I4078" s="28"/>
      <c r="J4078" s="28">
        <f t="shared" si="269"/>
        <v>39.3</v>
      </c>
      <c r="K4078" s="28">
        <v>13.75</v>
      </c>
      <c r="L4078" s="28">
        <f t="shared" si="270"/>
        <v>540.38</v>
      </c>
      <c r="M4078" s="28"/>
      <c r="N4078" s="261">
        <f t="shared" si="271"/>
        <v>540.38</v>
      </c>
    </row>
    <row r="4079" spans="1:14">
      <c r="A4079" s="25" t="s">
        <v>3779</v>
      </c>
      <c r="B4079" s="25" t="s">
        <v>3780</v>
      </c>
      <c r="C4079" s="25">
        <v>3</v>
      </c>
      <c r="D4079" s="25" t="s">
        <v>3908</v>
      </c>
      <c r="E4079" s="28"/>
      <c r="F4079" s="28"/>
      <c r="G4079" s="28">
        <v>39.3</v>
      </c>
      <c r="H4079" s="259">
        <f t="shared" ref="H4079:H4142" si="272">SUBTOTAL(9,E4079:G4079)</f>
        <v>39.3</v>
      </c>
      <c r="I4079" s="28"/>
      <c r="J4079" s="28">
        <f t="shared" ref="J4079:J4142" si="273">H4079-I4079</f>
        <v>39.3</v>
      </c>
      <c r="K4079" s="28">
        <v>13.75</v>
      </c>
      <c r="L4079" s="28">
        <f t="shared" ref="L4079:L4142" si="274">ROUND(H4079*K4079,2)</f>
        <v>540.38</v>
      </c>
      <c r="M4079" s="28"/>
      <c r="N4079" s="261">
        <f t="shared" ref="N4079:N4142" si="275">L4079-M4079</f>
        <v>540.38</v>
      </c>
    </row>
    <row r="4080" spans="1:14">
      <c r="A4080" s="25" t="s">
        <v>3779</v>
      </c>
      <c r="B4080" s="25" t="s">
        <v>3780</v>
      </c>
      <c r="C4080" s="25">
        <v>3</v>
      </c>
      <c r="D4080" s="25" t="s">
        <v>3909</v>
      </c>
      <c r="E4080" s="28"/>
      <c r="F4080" s="28"/>
      <c r="G4080" s="28">
        <v>19.7</v>
      </c>
      <c r="H4080" s="259">
        <f t="shared" si="272"/>
        <v>19.7</v>
      </c>
      <c r="I4080" s="28"/>
      <c r="J4080" s="28">
        <f t="shared" si="273"/>
        <v>19.7</v>
      </c>
      <c r="K4080" s="28">
        <v>13.75</v>
      </c>
      <c r="L4080" s="28">
        <f t="shared" si="274"/>
        <v>270.88</v>
      </c>
      <c r="M4080" s="28"/>
      <c r="N4080" s="261">
        <f t="shared" si="275"/>
        <v>270.88</v>
      </c>
    </row>
    <row r="4081" spans="1:14">
      <c r="A4081" s="25" t="s">
        <v>3779</v>
      </c>
      <c r="B4081" s="25" t="s">
        <v>3780</v>
      </c>
      <c r="C4081" s="25">
        <v>3</v>
      </c>
      <c r="D4081" s="25" t="s">
        <v>3910</v>
      </c>
      <c r="E4081" s="28"/>
      <c r="F4081" s="28"/>
      <c r="G4081" s="28">
        <v>49.2</v>
      </c>
      <c r="H4081" s="259">
        <f t="shared" si="272"/>
        <v>49.2</v>
      </c>
      <c r="I4081" s="28"/>
      <c r="J4081" s="28">
        <f t="shared" si="273"/>
        <v>49.2</v>
      </c>
      <c r="K4081" s="28">
        <v>13.75</v>
      </c>
      <c r="L4081" s="28">
        <f t="shared" si="274"/>
        <v>676.5</v>
      </c>
      <c r="M4081" s="28"/>
      <c r="N4081" s="261">
        <f t="shared" si="275"/>
        <v>676.5</v>
      </c>
    </row>
    <row r="4082" spans="1:14">
      <c r="A4082" s="25" t="s">
        <v>3779</v>
      </c>
      <c r="B4082" s="25" t="s">
        <v>3780</v>
      </c>
      <c r="C4082" s="25">
        <v>3</v>
      </c>
      <c r="D4082" s="25" t="s">
        <v>3911</v>
      </c>
      <c r="E4082" s="28"/>
      <c r="F4082" s="28"/>
      <c r="G4082" s="28">
        <v>59</v>
      </c>
      <c r="H4082" s="259">
        <f t="shared" si="272"/>
        <v>59</v>
      </c>
      <c r="I4082" s="28"/>
      <c r="J4082" s="28">
        <f t="shared" si="273"/>
        <v>59</v>
      </c>
      <c r="K4082" s="28">
        <v>13.75</v>
      </c>
      <c r="L4082" s="28">
        <f t="shared" si="274"/>
        <v>811.25</v>
      </c>
      <c r="M4082" s="28"/>
      <c r="N4082" s="261">
        <f t="shared" si="275"/>
        <v>811.25</v>
      </c>
    </row>
    <row r="4083" spans="1:14">
      <c r="A4083" s="25" t="s">
        <v>3779</v>
      </c>
      <c r="B4083" s="25" t="s">
        <v>3780</v>
      </c>
      <c r="C4083" s="25">
        <v>3</v>
      </c>
      <c r="D4083" s="25" t="s">
        <v>3912</v>
      </c>
      <c r="E4083" s="28"/>
      <c r="F4083" s="28"/>
      <c r="G4083" s="28">
        <v>39.3</v>
      </c>
      <c r="H4083" s="259">
        <f t="shared" si="272"/>
        <v>39.3</v>
      </c>
      <c r="I4083" s="28"/>
      <c r="J4083" s="28">
        <f t="shared" si="273"/>
        <v>39.3</v>
      </c>
      <c r="K4083" s="28">
        <v>13.75</v>
      </c>
      <c r="L4083" s="28">
        <f t="shared" si="274"/>
        <v>540.38</v>
      </c>
      <c r="M4083" s="28"/>
      <c r="N4083" s="261">
        <f t="shared" si="275"/>
        <v>540.38</v>
      </c>
    </row>
    <row r="4084" spans="1:14">
      <c r="A4084" s="25" t="s">
        <v>3779</v>
      </c>
      <c r="B4084" s="25" t="s">
        <v>3780</v>
      </c>
      <c r="C4084" s="25">
        <v>3</v>
      </c>
      <c r="D4084" s="25" t="s">
        <v>3913</v>
      </c>
      <c r="E4084" s="28"/>
      <c r="F4084" s="28"/>
      <c r="G4084" s="28">
        <v>19.7</v>
      </c>
      <c r="H4084" s="259">
        <f t="shared" si="272"/>
        <v>19.7</v>
      </c>
      <c r="I4084" s="28"/>
      <c r="J4084" s="28">
        <f t="shared" si="273"/>
        <v>19.7</v>
      </c>
      <c r="K4084" s="28">
        <v>13.75</v>
      </c>
      <c r="L4084" s="28">
        <f t="shared" si="274"/>
        <v>270.88</v>
      </c>
      <c r="M4084" s="28"/>
      <c r="N4084" s="261">
        <f t="shared" si="275"/>
        <v>270.88</v>
      </c>
    </row>
    <row r="4085" spans="1:14">
      <c r="A4085" s="25" t="s">
        <v>3779</v>
      </c>
      <c r="B4085" s="25" t="s">
        <v>3780</v>
      </c>
      <c r="C4085" s="25">
        <v>3</v>
      </c>
      <c r="D4085" s="25" t="s">
        <v>283</v>
      </c>
      <c r="E4085" s="28"/>
      <c r="F4085" s="28"/>
      <c r="G4085" s="28">
        <v>39.4</v>
      </c>
      <c r="H4085" s="259">
        <f t="shared" si="272"/>
        <v>39.4</v>
      </c>
      <c r="I4085" s="28"/>
      <c r="J4085" s="28">
        <f t="shared" si="273"/>
        <v>39.4</v>
      </c>
      <c r="K4085" s="28">
        <v>13.75</v>
      </c>
      <c r="L4085" s="28">
        <f t="shared" si="274"/>
        <v>541.75</v>
      </c>
      <c r="M4085" s="28"/>
      <c r="N4085" s="261">
        <f t="shared" si="275"/>
        <v>541.75</v>
      </c>
    </row>
    <row r="4086" spans="1:14">
      <c r="A4086" s="25" t="s">
        <v>3779</v>
      </c>
      <c r="B4086" s="25" t="s">
        <v>3780</v>
      </c>
      <c r="C4086" s="25">
        <v>3</v>
      </c>
      <c r="D4086" s="25" t="s">
        <v>3914</v>
      </c>
      <c r="E4086" s="28"/>
      <c r="F4086" s="28"/>
      <c r="G4086" s="28">
        <v>9.8</v>
      </c>
      <c r="H4086" s="259">
        <f t="shared" si="272"/>
        <v>9.8</v>
      </c>
      <c r="I4086" s="28"/>
      <c r="J4086" s="28">
        <f t="shared" si="273"/>
        <v>9.8</v>
      </c>
      <c r="K4086" s="28">
        <v>13.75</v>
      </c>
      <c r="L4086" s="28">
        <f t="shared" si="274"/>
        <v>134.75</v>
      </c>
      <c r="M4086" s="28"/>
      <c r="N4086" s="261">
        <f t="shared" si="275"/>
        <v>134.75</v>
      </c>
    </row>
    <row r="4087" spans="1:14">
      <c r="A4087" s="25" t="s">
        <v>3779</v>
      </c>
      <c r="B4087" s="25" t="s">
        <v>3780</v>
      </c>
      <c r="C4087" s="25">
        <v>3</v>
      </c>
      <c r="D4087" s="25" t="s">
        <v>3915</v>
      </c>
      <c r="E4087" s="28"/>
      <c r="F4087" s="28"/>
      <c r="G4087" s="28">
        <v>39.3</v>
      </c>
      <c r="H4087" s="259">
        <f t="shared" si="272"/>
        <v>39.3</v>
      </c>
      <c r="I4087" s="28"/>
      <c r="J4087" s="28">
        <f t="shared" si="273"/>
        <v>39.3</v>
      </c>
      <c r="K4087" s="28">
        <v>13.75</v>
      </c>
      <c r="L4087" s="28">
        <f t="shared" si="274"/>
        <v>540.38</v>
      </c>
      <c r="M4087" s="28"/>
      <c r="N4087" s="261">
        <f t="shared" si="275"/>
        <v>540.38</v>
      </c>
    </row>
    <row r="4088" spans="1:14">
      <c r="A4088" s="25" t="s">
        <v>3779</v>
      </c>
      <c r="B4088" s="25" t="s">
        <v>3780</v>
      </c>
      <c r="C4088" s="25">
        <v>3</v>
      </c>
      <c r="D4088" s="25" t="s">
        <v>3916</v>
      </c>
      <c r="E4088" s="28"/>
      <c r="F4088" s="28"/>
      <c r="G4088" s="28">
        <v>19.6</v>
      </c>
      <c r="H4088" s="259">
        <f t="shared" si="272"/>
        <v>19.6</v>
      </c>
      <c r="I4088" s="28"/>
      <c r="J4088" s="28">
        <f t="shared" si="273"/>
        <v>19.6</v>
      </c>
      <c r="K4088" s="28">
        <v>13.75</v>
      </c>
      <c r="L4088" s="28">
        <f t="shared" si="274"/>
        <v>269.5</v>
      </c>
      <c r="M4088" s="28"/>
      <c r="N4088" s="261">
        <f t="shared" si="275"/>
        <v>269.5</v>
      </c>
    </row>
    <row r="4089" spans="1:14">
      <c r="A4089" s="25" t="s">
        <v>3779</v>
      </c>
      <c r="B4089" s="25" t="s">
        <v>3780</v>
      </c>
      <c r="C4089" s="25">
        <v>3</v>
      </c>
      <c r="D4089" s="25" t="s">
        <v>3917</v>
      </c>
      <c r="E4089" s="28"/>
      <c r="F4089" s="28"/>
      <c r="G4089" s="28">
        <v>49.2</v>
      </c>
      <c r="H4089" s="259">
        <f t="shared" si="272"/>
        <v>49.2</v>
      </c>
      <c r="I4089" s="28"/>
      <c r="J4089" s="28">
        <f t="shared" si="273"/>
        <v>49.2</v>
      </c>
      <c r="K4089" s="28">
        <v>13.75</v>
      </c>
      <c r="L4089" s="28">
        <f t="shared" si="274"/>
        <v>676.5</v>
      </c>
      <c r="M4089" s="28"/>
      <c r="N4089" s="261">
        <f t="shared" si="275"/>
        <v>676.5</v>
      </c>
    </row>
    <row r="4090" spans="1:14">
      <c r="A4090" s="25" t="s">
        <v>3779</v>
      </c>
      <c r="B4090" s="25" t="s">
        <v>3780</v>
      </c>
      <c r="C4090" s="25">
        <v>3</v>
      </c>
      <c r="D4090" s="25" t="s">
        <v>3918</v>
      </c>
      <c r="E4090" s="28"/>
      <c r="F4090" s="28"/>
      <c r="G4090" s="28">
        <v>19.7</v>
      </c>
      <c r="H4090" s="259">
        <f t="shared" si="272"/>
        <v>19.7</v>
      </c>
      <c r="I4090" s="28"/>
      <c r="J4090" s="28">
        <f t="shared" si="273"/>
        <v>19.7</v>
      </c>
      <c r="K4090" s="28">
        <v>13.75</v>
      </c>
      <c r="L4090" s="28">
        <f t="shared" si="274"/>
        <v>270.88</v>
      </c>
      <c r="M4090" s="28"/>
      <c r="N4090" s="261">
        <f t="shared" si="275"/>
        <v>270.88</v>
      </c>
    </row>
    <row r="4091" spans="1:14">
      <c r="A4091" s="25" t="s">
        <v>3779</v>
      </c>
      <c r="B4091" s="25" t="s">
        <v>3780</v>
      </c>
      <c r="C4091" s="25">
        <v>3</v>
      </c>
      <c r="D4091" s="25" t="s">
        <v>3919</v>
      </c>
      <c r="E4091" s="28"/>
      <c r="F4091" s="28"/>
      <c r="G4091" s="28">
        <v>19.7</v>
      </c>
      <c r="H4091" s="259">
        <f t="shared" si="272"/>
        <v>19.7</v>
      </c>
      <c r="I4091" s="28"/>
      <c r="J4091" s="28">
        <f t="shared" si="273"/>
        <v>19.7</v>
      </c>
      <c r="K4091" s="28">
        <v>13.75</v>
      </c>
      <c r="L4091" s="28">
        <f t="shared" si="274"/>
        <v>270.88</v>
      </c>
      <c r="M4091" s="28"/>
      <c r="N4091" s="261">
        <f t="shared" si="275"/>
        <v>270.88</v>
      </c>
    </row>
    <row r="4092" spans="1:14">
      <c r="A4092" s="25" t="s">
        <v>3779</v>
      </c>
      <c r="B4092" s="25" t="s">
        <v>3780</v>
      </c>
      <c r="C4092" s="25">
        <v>3</v>
      </c>
      <c r="D4092" s="25" t="s">
        <v>3920</v>
      </c>
      <c r="E4092" s="28"/>
      <c r="F4092" s="28"/>
      <c r="G4092" s="28">
        <v>19.7</v>
      </c>
      <c r="H4092" s="259">
        <f t="shared" si="272"/>
        <v>19.7</v>
      </c>
      <c r="I4092" s="28"/>
      <c r="J4092" s="28">
        <f t="shared" si="273"/>
        <v>19.7</v>
      </c>
      <c r="K4092" s="28">
        <v>13.75</v>
      </c>
      <c r="L4092" s="28">
        <f t="shared" si="274"/>
        <v>270.88</v>
      </c>
      <c r="M4092" s="28"/>
      <c r="N4092" s="261">
        <f t="shared" si="275"/>
        <v>270.88</v>
      </c>
    </row>
    <row r="4093" spans="1:14">
      <c r="A4093" s="25" t="s">
        <v>3779</v>
      </c>
      <c r="B4093" s="25" t="s">
        <v>3780</v>
      </c>
      <c r="C4093" s="25">
        <v>3</v>
      </c>
      <c r="D4093" s="25" t="s">
        <v>3921</v>
      </c>
      <c r="E4093" s="28"/>
      <c r="F4093" s="28"/>
      <c r="G4093" s="28">
        <v>39.3</v>
      </c>
      <c r="H4093" s="259">
        <f t="shared" si="272"/>
        <v>39.3</v>
      </c>
      <c r="I4093" s="28"/>
      <c r="J4093" s="28">
        <f t="shared" si="273"/>
        <v>39.3</v>
      </c>
      <c r="K4093" s="28">
        <v>13.75</v>
      </c>
      <c r="L4093" s="28">
        <f t="shared" si="274"/>
        <v>540.38</v>
      </c>
      <c r="M4093" s="28"/>
      <c r="N4093" s="261">
        <f t="shared" si="275"/>
        <v>540.38</v>
      </c>
    </row>
    <row r="4094" spans="1:14">
      <c r="A4094" s="25" t="s">
        <v>3779</v>
      </c>
      <c r="B4094" s="25" t="s">
        <v>3780</v>
      </c>
      <c r="C4094" s="25">
        <v>3</v>
      </c>
      <c r="D4094" s="25" t="s">
        <v>3922</v>
      </c>
      <c r="E4094" s="28"/>
      <c r="F4094" s="28"/>
      <c r="G4094" s="28">
        <v>34.4</v>
      </c>
      <c r="H4094" s="259">
        <f t="shared" si="272"/>
        <v>34.4</v>
      </c>
      <c r="I4094" s="28"/>
      <c r="J4094" s="28">
        <f t="shared" si="273"/>
        <v>34.4</v>
      </c>
      <c r="K4094" s="28">
        <v>13.75</v>
      </c>
      <c r="L4094" s="28">
        <f t="shared" si="274"/>
        <v>473</v>
      </c>
      <c r="M4094" s="28"/>
      <c r="N4094" s="261">
        <f t="shared" si="275"/>
        <v>473</v>
      </c>
    </row>
    <row r="4095" spans="1:14">
      <c r="A4095" s="25" t="s">
        <v>3779</v>
      </c>
      <c r="B4095" s="25" t="s">
        <v>3780</v>
      </c>
      <c r="C4095" s="25">
        <v>3</v>
      </c>
      <c r="D4095" s="25" t="s">
        <v>3923</v>
      </c>
      <c r="E4095" s="28"/>
      <c r="F4095" s="28"/>
      <c r="G4095" s="28">
        <v>49.2</v>
      </c>
      <c r="H4095" s="259">
        <f t="shared" si="272"/>
        <v>49.2</v>
      </c>
      <c r="I4095" s="28"/>
      <c r="J4095" s="28">
        <f t="shared" si="273"/>
        <v>49.2</v>
      </c>
      <c r="K4095" s="28">
        <v>13.75</v>
      </c>
      <c r="L4095" s="28">
        <f t="shared" si="274"/>
        <v>676.5</v>
      </c>
      <c r="M4095" s="28"/>
      <c r="N4095" s="261">
        <f t="shared" si="275"/>
        <v>676.5</v>
      </c>
    </row>
    <row r="4096" spans="1:14">
      <c r="A4096" s="25" t="s">
        <v>3779</v>
      </c>
      <c r="B4096" s="25" t="s">
        <v>3780</v>
      </c>
      <c r="C4096" s="25">
        <v>3</v>
      </c>
      <c r="D4096" s="25" t="s">
        <v>3924</v>
      </c>
      <c r="E4096" s="28"/>
      <c r="F4096" s="28"/>
      <c r="G4096" s="28">
        <v>9.8</v>
      </c>
      <c r="H4096" s="259">
        <f t="shared" si="272"/>
        <v>9.8</v>
      </c>
      <c r="I4096" s="28"/>
      <c r="J4096" s="28">
        <f t="shared" si="273"/>
        <v>9.8</v>
      </c>
      <c r="K4096" s="28">
        <v>13.75</v>
      </c>
      <c r="L4096" s="28">
        <f t="shared" si="274"/>
        <v>134.75</v>
      </c>
      <c r="M4096" s="28"/>
      <c r="N4096" s="261">
        <f t="shared" si="275"/>
        <v>134.75</v>
      </c>
    </row>
    <row r="4097" spans="1:14">
      <c r="A4097" s="25" t="s">
        <v>3779</v>
      </c>
      <c r="B4097" s="25" t="s">
        <v>3780</v>
      </c>
      <c r="C4097" s="25">
        <v>3</v>
      </c>
      <c r="D4097" s="25" t="s">
        <v>3925</v>
      </c>
      <c r="E4097" s="28"/>
      <c r="F4097" s="28"/>
      <c r="G4097" s="28">
        <v>9.8</v>
      </c>
      <c r="H4097" s="259">
        <f t="shared" si="272"/>
        <v>9.8</v>
      </c>
      <c r="I4097" s="28"/>
      <c r="J4097" s="28">
        <f t="shared" si="273"/>
        <v>9.8</v>
      </c>
      <c r="K4097" s="28">
        <v>13.75</v>
      </c>
      <c r="L4097" s="28">
        <f t="shared" si="274"/>
        <v>134.75</v>
      </c>
      <c r="M4097" s="28"/>
      <c r="N4097" s="261">
        <f t="shared" si="275"/>
        <v>134.75</v>
      </c>
    </row>
    <row r="4098" spans="1:14">
      <c r="A4098" s="25" t="s">
        <v>3779</v>
      </c>
      <c r="B4098" s="25" t="s">
        <v>3780</v>
      </c>
      <c r="C4098" s="25">
        <v>3</v>
      </c>
      <c r="D4098" s="25" t="s">
        <v>3926</v>
      </c>
      <c r="E4098" s="28"/>
      <c r="F4098" s="28"/>
      <c r="G4098" s="28">
        <v>39.3</v>
      </c>
      <c r="H4098" s="259">
        <f t="shared" si="272"/>
        <v>39.3</v>
      </c>
      <c r="I4098" s="28"/>
      <c r="J4098" s="28">
        <f t="shared" si="273"/>
        <v>39.3</v>
      </c>
      <c r="K4098" s="28">
        <v>13.75</v>
      </c>
      <c r="L4098" s="28">
        <f t="shared" si="274"/>
        <v>540.38</v>
      </c>
      <c r="M4098" s="28"/>
      <c r="N4098" s="261">
        <f t="shared" si="275"/>
        <v>540.38</v>
      </c>
    </row>
    <row r="4099" spans="1:14">
      <c r="A4099" s="25" t="s">
        <v>3779</v>
      </c>
      <c r="B4099" s="25" t="s">
        <v>3780</v>
      </c>
      <c r="C4099" s="25">
        <v>3</v>
      </c>
      <c r="D4099" s="25" t="s">
        <v>3927</v>
      </c>
      <c r="E4099" s="28"/>
      <c r="F4099" s="28"/>
      <c r="G4099" s="28">
        <v>29.5</v>
      </c>
      <c r="H4099" s="259">
        <f t="shared" si="272"/>
        <v>29.5</v>
      </c>
      <c r="I4099" s="28"/>
      <c r="J4099" s="28">
        <f t="shared" si="273"/>
        <v>29.5</v>
      </c>
      <c r="K4099" s="28">
        <v>13.75</v>
      </c>
      <c r="L4099" s="28">
        <f t="shared" si="274"/>
        <v>405.63</v>
      </c>
      <c r="M4099" s="28"/>
      <c r="N4099" s="261">
        <f t="shared" si="275"/>
        <v>405.63</v>
      </c>
    </row>
    <row r="4100" spans="1:14">
      <c r="A4100" s="25" t="s">
        <v>3779</v>
      </c>
      <c r="B4100" s="25" t="s">
        <v>3780</v>
      </c>
      <c r="C4100" s="25">
        <v>3</v>
      </c>
      <c r="D4100" s="25" t="s">
        <v>3928</v>
      </c>
      <c r="E4100" s="28"/>
      <c r="F4100" s="28"/>
      <c r="G4100" s="28">
        <v>39.3</v>
      </c>
      <c r="H4100" s="259">
        <f t="shared" si="272"/>
        <v>39.3</v>
      </c>
      <c r="I4100" s="28"/>
      <c r="J4100" s="28">
        <f t="shared" si="273"/>
        <v>39.3</v>
      </c>
      <c r="K4100" s="28">
        <v>13.75</v>
      </c>
      <c r="L4100" s="28">
        <f t="shared" si="274"/>
        <v>540.38</v>
      </c>
      <c r="M4100" s="28"/>
      <c r="N4100" s="261">
        <f t="shared" si="275"/>
        <v>540.38</v>
      </c>
    </row>
    <row r="4101" spans="1:14">
      <c r="A4101" s="25" t="s">
        <v>3779</v>
      </c>
      <c r="B4101" s="25" t="s">
        <v>3780</v>
      </c>
      <c r="C4101" s="25">
        <v>3</v>
      </c>
      <c r="D4101" s="25" t="s">
        <v>3929</v>
      </c>
      <c r="E4101" s="28"/>
      <c r="F4101" s="28"/>
      <c r="G4101" s="28">
        <v>29.5</v>
      </c>
      <c r="H4101" s="259">
        <f t="shared" si="272"/>
        <v>29.5</v>
      </c>
      <c r="I4101" s="28"/>
      <c r="J4101" s="28">
        <f t="shared" si="273"/>
        <v>29.5</v>
      </c>
      <c r="K4101" s="28">
        <v>13.75</v>
      </c>
      <c r="L4101" s="28">
        <f t="shared" si="274"/>
        <v>405.63</v>
      </c>
      <c r="M4101" s="28"/>
      <c r="N4101" s="261">
        <f t="shared" si="275"/>
        <v>405.63</v>
      </c>
    </row>
    <row r="4102" spans="1:14">
      <c r="A4102" s="25" t="s">
        <v>3779</v>
      </c>
      <c r="B4102" s="25" t="s">
        <v>3780</v>
      </c>
      <c r="C4102" s="25">
        <v>3</v>
      </c>
      <c r="D4102" s="25" t="s">
        <v>3930</v>
      </c>
      <c r="E4102" s="28"/>
      <c r="F4102" s="28"/>
      <c r="G4102" s="28">
        <v>19.7</v>
      </c>
      <c r="H4102" s="259">
        <f t="shared" si="272"/>
        <v>19.7</v>
      </c>
      <c r="I4102" s="28"/>
      <c r="J4102" s="28">
        <f t="shared" si="273"/>
        <v>19.7</v>
      </c>
      <c r="K4102" s="28">
        <v>13.75</v>
      </c>
      <c r="L4102" s="28">
        <f t="shared" si="274"/>
        <v>270.88</v>
      </c>
      <c r="M4102" s="28"/>
      <c r="N4102" s="261">
        <f t="shared" si="275"/>
        <v>270.88</v>
      </c>
    </row>
    <row r="4103" spans="1:14">
      <c r="A4103" s="25" t="s">
        <v>3779</v>
      </c>
      <c r="B4103" s="79" t="s">
        <v>3780</v>
      </c>
      <c r="C4103" s="79">
        <v>3</v>
      </c>
      <c r="D4103" s="79" t="s">
        <v>3931</v>
      </c>
      <c r="E4103" s="80"/>
      <c r="F4103" s="80"/>
      <c r="G4103" s="80">
        <v>88.5</v>
      </c>
      <c r="H4103" s="259">
        <f t="shared" si="272"/>
        <v>88.5</v>
      </c>
      <c r="I4103" s="80"/>
      <c r="J4103" s="28">
        <f t="shared" si="273"/>
        <v>88.5</v>
      </c>
      <c r="K4103" s="80">
        <v>13.75</v>
      </c>
      <c r="L4103" s="28">
        <f t="shared" si="274"/>
        <v>1216.88</v>
      </c>
      <c r="M4103" s="80"/>
      <c r="N4103" s="261">
        <f t="shared" si="275"/>
        <v>1216.88</v>
      </c>
    </row>
    <row r="4104" spans="1:14">
      <c r="A4104" s="25" t="s">
        <v>3779</v>
      </c>
      <c r="B4104" s="25" t="s">
        <v>3780</v>
      </c>
      <c r="C4104" s="25">
        <v>3</v>
      </c>
      <c r="D4104" s="25" t="s">
        <v>3932</v>
      </c>
      <c r="E4104" s="28"/>
      <c r="F4104" s="28"/>
      <c r="G4104" s="28">
        <v>59</v>
      </c>
      <c r="H4104" s="259">
        <f t="shared" si="272"/>
        <v>59</v>
      </c>
      <c r="I4104" s="28"/>
      <c r="J4104" s="28">
        <f t="shared" si="273"/>
        <v>59</v>
      </c>
      <c r="K4104" s="28">
        <v>13.75</v>
      </c>
      <c r="L4104" s="28">
        <f t="shared" si="274"/>
        <v>811.25</v>
      </c>
      <c r="M4104" s="28"/>
      <c r="N4104" s="261">
        <f t="shared" si="275"/>
        <v>811.25</v>
      </c>
    </row>
    <row r="4105" spans="1:14">
      <c r="A4105" s="25" t="s">
        <v>3779</v>
      </c>
      <c r="B4105" s="25" t="s">
        <v>3780</v>
      </c>
      <c r="C4105" s="25">
        <v>3</v>
      </c>
      <c r="D4105" s="25" t="s">
        <v>3933</v>
      </c>
      <c r="E4105" s="28"/>
      <c r="F4105" s="28"/>
      <c r="G4105" s="28">
        <v>39.3</v>
      </c>
      <c r="H4105" s="259">
        <f t="shared" si="272"/>
        <v>39.3</v>
      </c>
      <c r="I4105" s="28"/>
      <c r="J4105" s="28">
        <f t="shared" si="273"/>
        <v>39.3</v>
      </c>
      <c r="K4105" s="28">
        <v>13.75</v>
      </c>
      <c r="L4105" s="28">
        <f t="shared" si="274"/>
        <v>540.38</v>
      </c>
      <c r="M4105" s="28"/>
      <c r="N4105" s="261">
        <f t="shared" si="275"/>
        <v>540.38</v>
      </c>
    </row>
    <row r="4106" spans="1:14">
      <c r="A4106" s="25" t="s">
        <v>3779</v>
      </c>
      <c r="B4106" s="25" t="s">
        <v>3780</v>
      </c>
      <c r="C4106" s="25">
        <v>3</v>
      </c>
      <c r="D4106" s="25" t="s">
        <v>3934</v>
      </c>
      <c r="E4106" s="28"/>
      <c r="F4106" s="28"/>
      <c r="G4106" s="28">
        <v>9.8</v>
      </c>
      <c r="H4106" s="259">
        <f t="shared" si="272"/>
        <v>9.8</v>
      </c>
      <c r="I4106" s="28"/>
      <c r="J4106" s="28">
        <f t="shared" si="273"/>
        <v>9.8</v>
      </c>
      <c r="K4106" s="28">
        <v>13.75</v>
      </c>
      <c r="L4106" s="28">
        <f t="shared" si="274"/>
        <v>134.75</v>
      </c>
      <c r="M4106" s="28"/>
      <c r="N4106" s="261">
        <f t="shared" si="275"/>
        <v>134.75</v>
      </c>
    </row>
    <row r="4107" spans="1:14">
      <c r="A4107" s="25" t="s">
        <v>3779</v>
      </c>
      <c r="B4107" s="25" t="s">
        <v>3780</v>
      </c>
      <c r="C4107" s="25">
        <v>3</v>
      </c>
      <c r="D4107" s="25" t="s">
        <v>3935</v>
      </c>
      <c r="E4107" s="28"/>
      <c r="F4107" s="28"/>
      <c r="G4107" s="28">
        <v>39.3</v>
      </c>
      <c r="H4107" s="259">
        <f t="shared" si="272"/>
        <v>39.3</v>
      </c>
      <c r="I4107" s="28"/>
      <c r="J4107" s="28">
        <f t="shared" si="273"/>
        <v>39.3</v>
      </c>
      <c r="K4107" s="28">
        <v>13.75</v>
      </c>
      <c r="L4107" s="28">
        <f t="shared" si="274"/>
        <v>540.38</v>
      </c>
      <c r="M4107" s="28"/>
      <c r="N4107" s="261">
        <f t="shared" si="275"/>
        <v>540.38</v>
      </c>
    </row>
    <row r="4108" spans="1:14">
      <c r="A4108" s="25" t="s">
        <v>3779</v>
      </c>
      <c r="B4108" s="25" t="s">
        <v>3780</v>
      </c>
      <c r="C4108" s="25">
        <v>3</v>
      </c>
      <c r="D4108" s="25" t="s">
        <v>3936</v>
      </c>
      <c r="E4108" s="28"/>
      <c r="F4108" s="28"/>
      <c r="G4108" s="28">
        <v>34.8</v>
      </c>
      <c r="H4108" s="259">
        <f t="shared" si="272"/>
        <v>34.8</v>
      </c>
      <c r="I4108" s="28"/>
      <c r="J4108" s="28">
        <f t="shared" si="273"/>
        <v>34.8</v>
      </c>
      <c r="K4108" s="28">
        <v>13.75</v>
      </c>
      <c r="L4108" s="28">
        <f t="shared" si="274"/>
        <v>478.5</v>
      </c>
      <c r="M4108" s="28"/>
      <c r="N4108" s="261">
        <f t="shared" si="275"/>
        <v>478.5</v>
      </c>
    </row>
    <row r="4109" spans="1:14">
      <c r="A4109" s="25" t="s">
        <v>3779</v>
      </c>
      <c r="B4109" s="25" t="s">
        <v>3780</v>
      </c>
      <c r="C4109" s="25">
        <v>3</v>
      </c>
      <c r="D4109" s="25" t="s">
        <v>3937</v>
      </c>
      <c r="E4109" s="28"/>
      <c r="F4109" s="28"/>
      <c r="G4109" s="28">
        <v>4.9</v>
      </c>
      <c r="H4109" s="259">
        <f t="shared" si="272"/>
        <v>4.9</v>
      </c>
      <c r="I4109" s="28"/>
      <c r="J4109" s="28">
        <f t="shared" si="273"/>
        <v>4.9</v>
      </c>
      <c r="K4109" s="28">
        <v>13.75</v>
      </c>
      <c r="L4109" s="28">
        <f t="shared" si="274"/>
        <v>67.38</v>
      </c>
      <c r="M4109" s="28"/>
      <c r="N4109" s="261">
        <f t="shared" si="275"/>
        <v>67.38</v>
      </c>
    </row>
    <row r="4110" spans="1:14">
      <c r="A4110" s="25" t="s">
        <v>3779</v>
      </c>
      <c r="B4110" s="25" t="s">
        <v>3780</v>
      </c>
      <c r="C4110" s="25">
        <v>3</v>
      </c>
      <c r="D4110" s="25" t="s">
        <v>3938</v>
      </c>
      <c r="E4110" s="28"/>
      <c r="F4110" s="28"/>
      <c r="G4110" s="28">
        <v>39.3</v>
      </c>
      <c r="H4110" s="259">
        <f t="shared" si="272"/>
        <v>39.3</v>
      </c>
      <c r="I4110" s="28"/>
      <c r="J4110" s="28">
        <f t="shared" si="273"/>
        <v>39.3</v>
      </c>
      <c r="K4110" s="28">
        <v>13.75</v>
      </c>
      <c r="L4110" s="28">
        <f t="shared" si="274"/>
        <v>540.38</v>
      </c>
      <c r="M4110" s="28"/>
      <c r="N4110" s="261">
        <f t="shared" si="275"/>
        <v>540.38</v>
      </c>
    </row>
    <row r="4111" spans="1:14">
      <c r="A4111" s="25" t="s">
        <v>3779</v>
      </c>
      <c r="B4111" s="25" t="s">
        <v>3780</v>
      </c>
      <c r="C4111" s="25">
        <v>3</v>
      </c>
      <c r="D4111" s="25" t="s">
        <v>3939</v>
      </c>
      <c r="E4111" s="28"/>
      <c r="F4111" s="28"/>
      <c r="G4111" s="28">
        <v>9.8</v>
      </c>
      <c r="H4111" s="259">
        <f t="shared" si="272"/>
        <v>9.8</v>
      </c>
      <c r="I4111" s="28"/>
      <c r="J4111" s="28">
        <f t="shared" si="273"/>
        <v>9.8</v>
      </c>
      <c r="K4111" s="28">
        <v>13.75</v>
      </c>
      <c r="L4111" s="28">
        <f t="shared" si="274"/>
        <v>134.75</v>
      </c>
      <c r="M4111" s="28"/>
      <c r="N4111" s="261">
        <f t="shared" si="275"/>
        <v>134.75</v>
      </c>
    </row>
    <row r="4112" spans="1:14">
      <c r="A4112" s="25" t="s">
        <v>3779</v>
      </c>
      <c r="B4112" s="25" t="s">
        <v>3780</v>
      </c>
      <c r="C4112" s="25">
        <v>3</v>
      </c>
      <c r="D4112" s="25" t="s">
        <v>3940</v>
      </c>
      <c r="E4112" s="28"/>
      <c r="F4112" s="28"/>
      <c r="G4112" s="28">
        <v>24.6</v>
      </c>
      <c r="H4112" s="259">
        <f t="shared" si="272"/>
        <v>24.6</v>
      </c>
      <c r="I4112" s="28"/>
      <c r="J4112" s="28">
        <f t="shared" si="273"/>
        <v>24.6</v>
      </c>
      <c r="K4112" s="28">
        <v>13.75</v>
      </c>
      <c r="L4112" s="28">
        <f t="shared" si="274"/>
        <v>338.25</v>
      </c>
      <c r="M4112" s="28"/>
      <c r="N4112" s="261">
        <f t="shared" si="275"/>
        <v>338.25</v>
      </c>
    </row>
    <row r="4113" spans="1:14">
      <c r="A4113" s="25" t="s">
        <v>3779</v>
      </c>
      <c r="B4113" s="25" t="s">
        <v>3780</v>
      </c>
      <c r="C4113" s="25">
        <v>3</v>
      </c>
      <c r="D4113" s="25" t="s">
        <v>3941</v>
      </c>
      <c r="E4113" s="28"/>
      <c r="F4113" s="28"/>
      <c r="G4113" s="28">
        <v>39.3</v>
      </c>
      <c r="H4113" s="259">
        <f t="shared" si="272"/>
        <v>39.3</v>
      </c>
      <c r="I4113" s="28"/>
      <c r="J4113" s="28">
        <f t="shared" si="273"/>
        <v>39.3</v>
      </c>
      <c r="K4113" s="28">
        <v>13.75</v>
      </c>
      <c r="L4113" s="28">
        <f t="shared" si="274"/>
        <v>540.38</v>
      </c>
      <c r="M4113" s="28"/>
      <c r="N4113" s="261">
        <f t="shared" si="275"/>
        <v>540.38</v>
      </c>
    </row>
    <row r="4114" spans="1:14">
      <c r="A4114" s="25" t="s">
        <v>3779</v>
      </c>
      <c r="B4114" s="25" t="s">
        <v>3780</v>
      </c>
      <c r="C4114" s="25">
        <v>3</v>
      </c>
      <c r="D4114" s="25" t="s">
        <v>3942</v>
      </c>
      <c r="E4114" s="28"/>
      <c r="F4114" s="28"/>
      <c r="G4114" s="28">
        <v>29.5</v>
      </c>
      <c r="H4114" s="259">
        <f t="shared" si="272"/>
        <v>29.5</v>
      </c>
      <c r="I4114" s="28"/>
      <c r="J4114" s="28">
        <f t="shared" si="273"/>
        <v>29.5</v>
      </c>
      <c r="K4114" s="28">
        <v>13.75</v>
      </c>
      <c r="L4114" s="28">
        <f t="shared" si="274"/>
        <v>405.63</v>
      </c>
      <c r="M4114" s="28"/>
      <c r="N4114" s="261">
        <f t="shared" si="275"/>
        <v>405.63</v>
      </c>
    </row>
    <row r="4115" spans="1:14">
      <c r="A4115" s="25" t="s">
        <v>3779</v>
      </c>
      <c r="B4115" s="25" t="s">
        <v>3780</v>
      </c>
      <c r="C4115" s="25">
        <v>4</v>
      </c>
      <c r="D4115" s="25" t="s">
        <v>3943</v>
      </c>
      <c r="E4115" s="28"/>
      <c r="F4115" s="28"/>
      <c r="G4115" s="28">
        <v>107.2</v>
      </c>
      <c r="H4115" s="259">
        <f t="shared" si="272"/>
        <v>107.2</v>
      </c>
      <c r="I4115" s="28"/>
      <c r="J4115" s="28">
        <f t="shared" si="273"/>
        <v>107.2</v>
      </c>
      <c r="K4115" s="28">
        <v>13.75</v>
      </c>
      <c r="L4115" s="28">
        <f t="shared" si="274"/>
        <v>1474</v>
      </c>
      <c r="M4115" s="28"/>
      <c r="N4115" s="261">
        <f t="shared" si="275"/>
        <v>1474</v>
      </c>
    </row>
    <row r="4116" spans="1:14">
      <c r="A4116" s="25" t="s">
        <v>3779</v>
      </c>
      <c r="B4116" s="25" t="s">
        <v>3780</v>
      </c>
      <c r="C4116" s="25">
        <v>4</v>
      </c>
      <c r="D4116" s="25" t="s">
        <v>3944</v>
      </c>
      <c r="E4116" s="28"/>
      <c r="F4116" s="28"/>
      <c r="G4116" s="28">
        <v>35.7</v>
      </c>
      <c r="H4116" s="259">
        <f t="shared" si="272"/>
        <v>35.7</v>
      </c>
      <c r="I4116" s="28"/>
      <c r="J4116" s="28">
        <f t="shared" si="273"/>
        <v>35.7</v>
      </c>
      <c r="K4116" s="28">
        <v>13.75</v>
      </c>
      <c r="L4116" s="28">
        <f t="shared" si="274"/>
        <v>490.88</v>
      </c>
      <c r="M4116" s="28"/>
      <c r="N4116" s="261">
        <f t="shared" si="275"/>
        <v>490.88</v>
      </c>
    </row>
    <row r="4117" spans="1:14">
      <c r="A4117" s="25" t="s">
        <v>3779</v>
      </c>
      <c r="B4117" s="25" t="s">
        <v>3780</v>
      </c>
      <c r="C4117" s="25">
        <v>4</v>
      </c>
      <c r="D4117" s="25" t="s">
        <v>3945</v>
      </c>
      <c r="E4117" s="28"/>
      <c r="F4117" s="28"/>
      <c r="G4117" s="28">
        <v>107.2</v>
      </c>
      <c r="H4117" s="259">
        <f t="shared" si="272"/>
        <v>107.2</v>
      </c>
      <c r="I4117" s="28"/>
      <c r="J4117" s="28">
        <f t="shared" si="273"/>
        <v>107.2</v>
      </c>
      <c r="K4117" s="28">
        <v>13.75</v>
      </c>
      <c r="L4117" s="28">
        <f t="shared" si="274"/>
        <v>1474</v>
      </c>
      <c r="M4117" s="28"/>
      <c r="N4117" s="261">
        <f t="shared" si="275"/>
        <v>1474</v>
      </c>
    </row>
    <row r="4118" spans="1:14">
      <c r="A4118" s="25" t="s">
        <v>3779</v>
      </c>
      <c r="B4118" s="25" t="s">
        <v>3780</v>
      </c>
      <c r="C4118" s="25">
        <v>4</v>
      </c>
      <c r="D4118" s="25" t="s">
        <v>3946</v>
      </c>
      <c r="E4118" s="28"/>
      <c r="F4118" s="28"/>
      <c r="G4118" s="28">
        <v>107.2</v>
      </c>
      <c r="H4118" s="259">
        <f t="shared" si="272"/>
        <v>107.2</v>
      </c>
      <c r="I4118" s="28"/>
      <c r="J4118" s="28">
        <f t="shared" si="273"/>
        <v>107.2</v>
      </c>
      <c r="K4118" s="28">
        <v>13.75</v>
      </c>
      <c r="L4118" s="28">
        <f t="shared" si="274"/>
        <v>1474</v>
      </c>
      <c r="M4118" s="28"/>
      <c r="N4118" s="261">
        <f t="shared" si="275"/>
        <v>1474</v>
      </c>
    </row>
    <row r="4119" spans="1:14">
      <c r="A4119" s="25" t="s">
        <v>3779</v>
      </c>
      <c r="B4119" s="25" t="s">
        <v>3780</v>
      </c>
      <c r="C4119" s="25">
        <v>4</v>
      </c>
      <c r="D4119" s="25" t="s">
        <v>3947</v>
      </c>
      <c r="E4119" s="28"/>
      <c r="F4119" s="28"/>
      <c r="G4119" s="28">
        <v>53.6</v>
      </c>
      <c r="H4119" s="259">
        <f t="shared" si="272"/>
        <v>53.6</v>
      </c>
      <c r="I4119" s="28"/>
      <c r="J4119" s="28">
        <f t="shared" si="273"/>
        <v>53.6</v>
      </c>
      <c r="K4119" s="28">
        <v>13.75</v>
      </c>
      <c r="L4119" s="28">
        <f t="shared" si="274"/>
        <v>737</v>
      </c>
      <c r="M4119" s="28"/>
      <c r="N4119" s="261">
        <f t="shared" si="275"/>
        <v>737</v>
      </c>
    </row>
    <row r="4120" spans="1:14">
      <c r="A4120" s="25" t="s">
        <v>3779</v>
      </c>
      <c r="B4120" s="25" t="s">
        <v>3780</v>
      </c>
      <c r="C4120" s="25">
        <v>4</v>
      </c>
      <c r="D4120" s="87" t="s">
        <v>3948</v>
      </c>
      <c r="E4120" s="28"/>
      <c r="F4120" s="28"/>
      <c r="G4120" s="28">
        <v>62.5</v>
      </c>
      <c r="H4120" s="259">
        <f t="shared" si="272"/>
        <v>62.5</v>
      </c>
      <c r="I4120" s="28"/>
      <c r="J4120" s="28">
        <f t="shared" si="273"/>
        <v>62.5</v>
      </c>
      <c r="K4120" s="28">
        <v>13.75</v>
      </c>
      <c r="L4120" s="28">
        <f t="shared" si="274"/>
        <v>859.38</v>
      </c>
      <c r="M4120" s="28"/>
      <c r="N4120" s="261">
        <f t="shared" si="275"/>
        <v>859.38</v>
      </c>
    </row>
    <row r="4121" spans="1:14">
      <c r="A4121" s="25" t="s">
        <v>3779</v>
      </c>
      <c r="B4121" s="25" t="s">
        <v>3780</v>
      </c>
      <c r="C4121" s="25">
        <v>4</v>
      </c>
      <c r="D4121" s="25" t="s">
        <v>3949</v>
      </c>
      <c r="E4121" s="28"/>
      <c r="F4121" s="28"/>
      <c r="G4121" s="28">
        <v>17.9</v>
      </c>
      <c r="H4121" s="259">
        <f t="shared" si="272"/>
        <v>17.9</v>
      </c>
      <c r="I4121" s="28"/>
      <c r="J4121" s="28">
        <f t="shared" si="273"/>
        <v>17.9</v>
      </c>
      <c r="K4121" s="28">
        <v>13.75</v>
      </c>
      <c r="L4121" s="28">
        <f t="shared" si="274"/>
        <v>246.13</v>
      </c>
      <c r="M4121" s="28"/>
      <c r="N4121" s="261">
        <f t="shared" si="275"/>
        <v>246.13</v>
      </c>
    </row>
    <row r="4122" spans="1:14">
      <c r="A4122" s="25" t="s">
        <v>3779</v>
      </c>
      <c r="B4122" s="25" t="s">
        <v>3780</v>
      </c>
      <c r="C4122" s="25">
        <v>4</v>
      </c>
      <c r="D4122" s="25" t="s">
        <v>3950</v>
      </c>
      <c r="E4122" s="28"/>
      <c r="F4122" s="28"/>
      <c r="G4122" s="28">
        <v>17.9</v>
      </c>
      <c r="H4122" s="259">
        <f t="shared" si="272"/>
        <v>17.9</v>
      </c>
      <c r="I4122" s="28"/>
      <c r="J4122" s="28">
        <f t="shared" si="273"/>
        <v>17.9</v>
      </c>
      <c r="K4122" s="28">
        <v>13.75</v>
      </c>
      <c r="L4122" s="28">
        <f t="shared" si="274"/>
        <v>246.13</v>
      </c>
      <c r="M4122" s="28"/>
      <c r="N4122" s="261">
        <f t="shared" si="275"/>
        <v>246.13</v>
      </c>
    </row>
    <row r="4123" spans="1:14">
      <c r="A4123" s="25" t="s">
        <v>3779</v>
      </c>
      <c r="B4123" s="25" t="s">
        <v>3780</v>
      </c>
      <c r="C4123" s="25">
        <v>4</v>
      </c>
      <c r="D4123" s="25" t="s">
        <v>3951</v>
      </c>
      <c r="E4123" s="28"/>
      <c r="F4123" s="28"/>
      <c r="G4123" s="28">
        <v>71.4</v>
      </c>
      <c r="H4123" s="259">
        <f t="shared" si="272"/>
        <v>71.4</v>
      </c>
      <c r="I4123" s="28"/>
      <c r="J4123" s="28">
        <f t="shared" si="273"/>
        <v>71.4</v>
      </c>
      <c r="K4123" s="28">
        <v>13.75</v>
      </c>
      <c r="L4123" s="28">
        <f t="shared" si="274"/>
        <v>981.75</v>
      </c>
      <c r="M4123" s="28"/>
      <c r="N4123" s="261">
        <f t="shared" si="275"/>
        <v>981.75</v>
      </c>
    </row>
    <row r="4124" spans="1:14">
      <c r="A4124" s="25" t="s">
        <v>3779</v>
      </c>
      <c r="B4124" s="25" t="s">
        <v>3780</v>
      </c>
      <c r="C4124" s="25">
        <v>4</v>
      </c>
      <c r="D4124" s="25" t="s">
        <v>3952</v>
      </c>
      <c r="E4124" s="28"/>
      <c r="F4124" s="28"/>
      <c r="G4124" s="28">
        <v>116</v>
      </c>
      <c r="H4124" s="259">
        <f t="shared" si="272"/>
        <v>116</v>
      </c>
      <c r="I4124" s="28"/>
      <c r="J4124" s="28">
        <f t="shared" si="273"/>
        <v>116</v>
      </c>
      <c r="K4124" s="28">
        <v>13.75</v>
      </c>
      <c r="L4124" s="28">
        <f t="shared" si="274"/>
        <v>1595</v>
      </c>
      <c r="M4124" s="28"/>
      <c r="N4124" s="261">
        <f t="shared" si="275"/>
        <v>1595</v>
      </c>
    </row>
    <row r="4125" spans="1:14">
      <c r="A4125" s="25" t="s">
        <v>3779</v>
      </c>
      <c r="B4125" s="25" t="s">
        <v>3780</v>
      </c>
      <c r="C4125" s="25">
        <v>4</v>
      </c>
      <c r="D4125" s="25" t="s">
        <v>3953</v>
      </c>
      <c r="E4125" s="28"/>
      <c r="F4125" s="28"/>
      <c r="G4125" s="28">
        <v>35.8</v>
      </c>
      <c r="H4125" s="259">
        <f t="shared" si="272"/>
        <v>35.8</v>
      </c>
      <c r="I4125" s="28"/>
      <c r="J4125" s="28">
        <f t="shared" si="273"/>
        <v>35.8</v>
      </c>
      <c r="K4125" s="28">
        <v>13.75</v>
      </c>
      <c r="L4125" s="28">
        <f t="shared" si="274"/>
        <v>492.25</v>
      </c>
      <c r="M4125" s="28"/>
      <c r="N4125" s="261">
        <f t="shared" si="275"/>
        <v>492.25</v>
      </c>
    </row>
    <row r="4126" spans="1:14">
      <c r="A4126" s="25" t="s">
        <v>3779</v>
      </c>
      <c r="B4126" s="25" t="s">
        <v>3780</v>
      </c>
      <c r="C4126" s="25">
        <v>4</v>
      </c>
      <c r="D4126" s="25" t="s">
        <v>3954</v>
      </c>
      <c r="E4126" s="28"/>
      <c r="F4126" s="28"/>
      <c r="G4126" s="28">
        <v>44.7</v>
      </c>
      <c r="H4126" s="259">
        <f t="shared" si="272"/>
        <v>44.7</v>
      </c>
      <c r="I4126" s="28"/>
      <c r="J4126" s="28">
        <f t="shared" si="273"/>
        <v>44.7</v>
      </c>
      <c r="K4126" s="28">
        <v>13.75</v>
      </c>
      <c r="L4126" s="28">
        <f t="shared" si="274"/>
        <v>614.63</v>
      </c>
      <c r="M4126" s="28"/>
      <c r="N4126" s="261">
        <f t="shared" si="275"/>
        <v>614.63</v>
      </c>
    </row>
    <row r="4127" spans="1:14">
      <c r="A4127" s="25" t="s">
        <v>3779</v>
      </c>
      <c r="B4127" s="25" t="s">
        <v>3780</v>
      </c>
      <c r="C4127" s="25">
        <v>4</v>
      </c>
      <c r="D4127" s="25" t="s">
        <v>3955</v>
      </c>
      <c r="E4127" s="28"/>
      <c r="F4127" s="28"/>
      <c r="G4127" s="28">
        <v>35.7</v>
      </c>
      <c r="H4127" s="259">
        <f t="shared" si="272"/>
        <v>35.7</v>
      </c>
      <c r="I4127" s="28"/>
      <c r="J4127" s="28">
        <f t="shared" si="273"/>
        <v>35.7</v>
      </c>
      <c r="K4127" s="28">
        <v>13.75</v>
      </c>
      <c r="L4127" s="28">
        <f t="shared" si="274"/>
        <v>490.88</v>
      </c>
      <c r="M4127" s="28"/>
      <c r="N4127" s="261">
        <f t="shared" si="275"/>
        <v>490.88</v>
      </c>
    </row>
    <row r="4128" spans="1:14">
      <c r="A4128" s="25" t="s">
        <v>3779</v>
      </c>
      <c r="B4128" s="25" t="s">
        <v>3780</v>
      </c>
      <c r="C4128" s="25">
        <v>4</v>
      </c>
      <c r="D4128" s="25" t="s">
        <v>3956</v>
      </c>
      <c r="E4128" s="28"/>
      <c r="F4128" s="28"/>
      <c r="G4128" s="28">
        <v>134</v>
      </c>
      <c r="H4128" s="259">
        <f t="shared" si="272"/>
        <v>134</v>
      </c>
      <c r="I4128" s="28"/>
      <c r="J4128" s="28">
        <f t="shared" si="273"/>
        <v>134</v>
      </c>
      <c r="K4128" s="28">
        <v>13.75</v>
      </c>
      <c r="L4128" s="28">
        <f t="shared" si="274"/>
        <v>1842.5</v>
      </c>
      <c r="M4128" s="28"/>
      <c r="N4128" s="261">
        <f t="shared" si="275"/>
        <v>1842.5</v>
      </c>
    </row>
    <row r="4129" spans="1:14">
      <c r="A4129" s="25" t="s">
        <v>3779</v>
      </c>
      <c r="B4129" s="25" t="s">
        <v>3780</v>
      </c>
      <c r="C4129" s="25">
        <v>4</v>
      </c>
      <c r="D4129" s="25" t="s">
        <v>3957</v>
      </c>
      <c r="E4129" s="28"/>
      <c r="F4129" s="28"/>
      <c r="G4129" s="28">
        <v>17.9</v>
      </c>
      <c r="H4129" s="259">
        <f t="shared" si="272"/>
        <v>17.9</v>
      </c>
      <c r="I4129" s="28"/>
      <c r="J4129" s="28">
        <f t="shared" si="273"/>
        <v>17.9</v>
      </c>
      <c r="K4129" s="28">
        <v>13.75</v>
      </c>
      <c r="L4129" s="28">
        <f t="shared" si="274"/>
        <v>246.13</v>
      </c>
      <c r="M4129" s="28"/>
      <c r="N4129" s="261">
        <f t="shared" si="275"/>
        <v>246.13</v>
      </c>
    </row>
    <row r="4130" spans="1:14">
      <c r="A4130" s="25" t="s">
        <v>3779</v>
      </c>
      <c r="B4130" s="25" t="s">
        <v>3780</v>
      </c>
      <c r="C4130" s="25">
        <v>4</v>
      </c>
      <c r="D4130" s="25" t="s">
        <v>3958</v>
      </c>
      <c r="E4130" s="28"/>
      <c r="F4130" s="28"/>
      <c r="G4130" s="28">
        <v>89.3</v>
      </c>
      <c r="H4130" s="259">
        <f t="shared" si="272"/>
        <v>89.3</v>
      </c>
      <c r="I4130" s="28"/>
      <c r="J4130" s="28">
        <f t="shared" si="273"/>
        <v>89.3</v>
      </c>
      <c r="K4130" s="28">
        <v>13.75</v>
      </c>
      <c r="L4130" s="28">
        <f t="shared" si="274"/>
        <v>1227.88</v>
      </c>
      <c r="M4130" s="28"/>
      <c r="N4130" s="261">
        <f t="shared" si="275"/>
        <v>1227.88</v>
      </c>
    </row>
    <row r="4131" spans="1:14">
      <c r="A4131" s="25" t="s">
        <v>3779</v>
      </c>
      <c r="B4131" s="25" t="s">
        <v>3780</v>
      </c>
      <c r="C4131" s="25">
        <v>4</v>
      </c>
      <c r="D4131" s="25" t="s">
        <v>3959</v>
      </c>
      <c r="E4131" s="28"/>
      <c r="F4131" s="28"/>
      <c r="G4131" s="28">
        <v>17.9</v>
      </c>
      <c r="H4131" s="259">
        <f t="shared" si="272"/>
        <v>17.9</v>
      </c>
      <c r="I4131" s="28"/>
      <c r="J4131" s="28">
        <f t="shared" si="273"/>
        <v>17.9</v>
      </c>
      <c r="K4131" s="28">
        <v>13.75</v>
      </c>
      <c r="L4131" s="28">
        <f t="shared" si="274"/>
        <v>246.13</v>
      </c>
      <c r="M4131" s="28"/>
      <c r="N4131" s="261">
        <f t="shared" si="275"/>
        <v>246.13</v>
      </c>
    </row>
    <row r="4132" spans="1:14">
      <c r="A4132" s="25" t="s">
        <v>3779</v>
      </c>
      <c r="B4132" s="25" t="s">
        <v>3780</v>
      </c>
      <c r="C4132" s="25">
        <v>4</v>
      </c>
      <c r="D4132" s="25" t="s">
        <v>3960</v>
      </c>
      <c r="E4132" s="28"/>
      <c r="F4132" s="28"/>
      <c r="G4132" s="28">
        <v>71.4</v>
      </c>
      <c r="H4132" s="259">
        <f t="shared" si="272"/>
        <v>71.4</v>
      </c>
      <c r="I4132" s="28"/>
      <c r="J4132" s="28">
        <f t="shared" si="273"/>
        <v>71.4</v>
      </c>
      <c r="K4132" s="28">
        <v>13.75</v>
      </c>
      <c r="L4132" s="28">
        <f t="shared" si="274"/>
        <v>981.75</v>
      </c>
      <c r="M4132" s="28"/>
      <c r="N4132" s="261">
        <f t="shared" si="275"/>
        <v>981.75</v>
      </c>
    </row>
    <row r="4133" spans="1:14">
      <c r="A4133" s="25" t="s">
        <v>3779</v>
      </c>
      <c r="B4133" s="25" t="s">
        <v>3780</v>
      </c>
      <c r="C4133" s="25">
        <v>4</v>
      </c>
      <c r="D4133" s="88" t="s">
        <v>3961</v>
      </c>
      <c r="E4133" s="28"/>
      <c r="F4133" s="28"/>
      <c r="G4133" s="28">
        <v>107.2</v>
      </c>
      <c r="H4133" s="259">
        <f t="shared" si="272"/>
        <v>107.2</v>
      </c>
      <c r="I4133" s="28"/>
      <c r="J4133" s="28">
        <f t="shared" si="273"/>
        <v>107.2</v>
      </c>
      <c r="K4133" s="28">
        <v>13.75</v>
      </c>
      <c r="L4133" s="28">
        <f t="shared" si="274"/>
        <v>1474</v>
      </c>
      <c r="M4133" s="28"/>
      <c r="N4133" s="261">
        <f t="shared" si="275"/>
        <v>1474</v>
      </c>
    </row>
    <row r="4134" spans="1:14">
      <c r="A4134" s="25" t="s">
        <v>3779</v>
      </c>
      <c r="B4134" s="25" t="s">
        <v>3780</v>
      </c>
      <c r="C4134" s="25">
        <v>4</v>
      </c>
      <c r="D4134" s="25" t="s">
        <v>3962</v>
      </c>
      <c r="E4134" s="28"/>
      <c r="F4134" s="28"/>
      <c r="G4134" s="28">
        <v>71.4</v>
      </c>
      <c r="H4134" s="259">
        <f t="shared" si="272"/>
        <v>71.4</v>
      </c>
      <c r="I4134" s="28"/>
      <c r="J4134" s="28">
        <f t="shared" si="273"/>
        <v>71.4</v>
      </c>
      <c r="K4134" s="28">
        <v>13.75</v>
      </c>
      <c r="L4134" s="28">
        <f t="shared" si="274"/>
        <v>981.75</v>
      </c>
      <c r="M4134" s="28"/>
      <c r="N4134" s="261">
        <f t="shared" si="275"/>
        <v>981.75</v>
      </c>
    </row>
    <row r="4135" spans="1:14">
      <c r="A4135" s="25" t="s">
        <v>3779</v>
      </c>
      <c r="B4135" s="25" t="s">
        <v>3780</v>
      </c>
      <c r="C4135" s="25">
        <v>4</v>
      </c>
      <c r="D4135" s="25" t="s">
        <v>3963</v>
      </c>
      <c r="E4135" s="28"/>
      <c r="F4135" s="28"/>
      <c r="G4135" s="28">
        <v>35.7</v>
      </c>
      <c r="H4135" s="259">
        <f t="shared" si="272"/>
        <v>35.7</v>
      </c>
      <c r="I4135" s="28"/>
      <c r="J4135" s="28">
        <f t="shared" si="273"/>
        <v>35.7</v>
      </c>
      <c r="K4135" s="28">
        <v>13.75</v>
      </c>
      <c r="L4135" s="28">
        <f t="shared" si="274"/>
        <v>490.88</v>
      </c>
      <c r="M4135" s="28"/>
      <c r="N4135" s="261">
        <f t="shared" si="275"/>
        <v>490.88</v>
      </c>
    </row>
    <row r="4136" spans="1:14">
      <c r="A4136" s="25" t="s">
        <v>3779</v>
      </c>
      <c r="B4136" s="25" t="s">
        <v>3780</v>
      </c>
      <c r="C4136" s="25">
        <v>4</v>
      </c>
      <c r="D4136" s="25" t="s">
        <v>3964</v>
      </c>
      <c r="E4136" s="28"/>
      <c r="F4136" s="28"/>
      <c r="G4136" s="28">
        <v>89.3</v>
      </c>
      <c r="H4136" s="259">
        <f t="shared" si="272"/>
        <v>89.3</v>
      </c>
      <c r="I4136" s="28"/>
      <c r="J4136" s="28">
        <f t="shared" si="273"/>
        <v>89.3</v>
      </c>
      <c r="K4136" s="28">
        <v>13.75</v>
      </c>
      <c r="L4136" s="28">
        <f t="shared" si="274"/>
        <v>1227.88</v>
      </c>
      <c r="M4136" s="28"/>
      <c r="N4136" s="261">
        <f t="shared" si="275"/>
        <v>1227.88</v>
      </c>
    </row>
    <row r="4137" spans="1:14">
      <c r="A4137" s="25" t="s">
        <v>3779</v>
      </c>
      <c r="B4137" s="25" t="s">
        <v>3780</v>
      </c>
      <c r="C4137" s="25">
        <v>4</v>
      </c>
      <c r="D4137" s="25" t="s">
        <v>3965</v>
      </c>
      <c r="E4137" s="28"/>
      <c r="F4137" s="28"/>
      <c r="G4137" s="28">
        <v>35.7</v>
      </c>
      <c r="H4137" s="259">
        <f t="shared" si="272"/>
        <v>35.7</v>
      </c>
      <c r="I4137" s="28"/>
      <c r="J4137" s="28">
        <f t="shared" si="273"/>
        <v>35.7</v>
      </c>
      <c r="K4137" s="28">
        <v>13.75</v>
      </c>
      <c r="L4137" s="28">
        <f t="shared" si="274"/>
        <v>490.88</v>
      </c>
      <c r="M4137" s="28"/>
      <c r="N4137" s="261">
        <f t="shared" si="275"/>
        <v>490.88</v>
      </c>
    </row>
    <row r="4138" spans="1:14">
      <c r="A4138" s="25" t="s">
        <v>3779</v>
      </c>
      <c r="B4138" s="25" t="s">
        <v>3780</v>
      </c>
      <c r="C4138" s="25">
        <v>4</v>
      </c>
      <c r="D4138" s="25" t="s">
        <v>3966</v>
      </c>
      <c r="E4138" s="28"/>
      <c r="F4138" s="28"/>
      <c r="G4138" s="28">
        <v>35.7</v>
      </c>
      <c r="H4138" s="259">
        <f t="shared" si="272"/>
        <v>35.7</v>
      </c>
      <c r="I4138" s="28"/>
      <c r="J4138" s="28">
        <f t="shared" si="273"/>
        <v>35.7</v>
      </c>
      <c r="K4138" s="28">
        <v>13.75</v>
      </c>
      <c r="L4138" s="28">
        <f t="shared" si="274"/>
        <v>490.88</v>
      </c>
      <c r="M4138" s="28"/>
      <c r="N4138" s="261">
        <f t="shared" si="275"/>
        <v>490.88</v>
      </c>
    </row>
    <row r="4139" spans="1:14">
      <c r="A4139" s="25" t="s">
        <v>3779</v>
      </c>
      <c r="B4139" s="25" t="s">
        <v>3780</v>
      </c>
      <c r="C4139" s="25">
        <v>4</v>
      </c>
      <c r="D4139" s="25" t="s">
        <v>3967</v>
      </c>
      <c r="E4139" s="28"/>
      <c r="F4139" s="28"/>
      <c r="G4139" s="28">
        <v>89.3</v>
      </c>
      <c r="H4139" s="259">
        <f t="shared" si="272"/>
        <v>89.3</v>
      </c>
      <c r="I4139" s="28"/>
      <c r="J4139" s="28">
        <f t="shared" si="273"/>
        <v>89.3</v>
      </c>
      <c r="K4139" s="28">
        <v>13.75</v>
      </c>
      <c r="L4139" s="28">
        <f t="shared" si="274"/>
        <v>1227.88</v>
      </c>
      <c r="M4139" s="28"/>
      <c r="N4139" s="261">
        <f t="shared" si="275"/>
        <v>1227.88</v>
      </c>
    </row>
    <row r="4140" spans="1:14">
      <c r="A4140" s="25" t="s">
        <v>3779</v>
      </c>
      <c r="B4140" s="25" t="s">
        <v>3780</v>
      </c>
      <c r="C4140" s="25">
        <v>4</v>
      </c>
      <c r="D4140" s="25" t="s">
        <v>3968</v>
      </c>
      <c r="E4140" s="28"/>
      <c r="F4140" s="28"/>
      <c r="G4140" s="28">
        <v>71.4</v>
      </c>
      <c r="H4140" s="259">
        <f t="shared" si="272"/>
        <v>71.4</v>
      </c>
      <c r="I4140" s="28"/>
      <c r="J4140" s="28">
        <f t="shared" si="273"/>
        <v>71.4</v>
      </c>
      <c r="K4140" s="28">
        <v>13.75</v>
      </c>
      <c r="L4140" s="28">
        <f t="shared" si="274"/>
        <v>981.75</v>
      </c>
      <c r="M4140" s="28"/>
      <c r="N4140" s="261">
        <f t="shared" si="275"/>
        <v>981.75</v>
      </c>
    </row>
    <row r="4141" spans="1:14">
      <c r="A4141" s="25" t="s">
        <v>3779</v>
      </c>
      <c r="B4141" s="25" t="s">
        <v>3780</v>
      </c>
      <c r="C4141" s="25">
        <v>4</v>
      </c>
      <c r="D4141" s="25" t="s">
        <v>3969</v>
      </c>
      <c r="E4141" s="28"/>
      <c r="F4141" s="28"/>
      <c r="G4141" s="28">
        <v>89.3</v>
      </c>
      <c r="H4141" s="259">
        <f t="shared" si="272"/>
        <v>89.3</v>
      </c>
      <c r="I4141" s="28"/>
      <c r="J4141" s="28">
        <f t="shared" si="273"/>
        <v>89.3</v>
      </c>
      <c r="K4141" s="28">
        <v>13.75</v>
      </c>
      <c r="L4141" s="28">
        <f t="shared" si="274"/>
        <v>1227.88</v>
      </c>
      <c r="M4141" s="28"/>
      <c r="N4141" s="261">
        <f t="shared" si="275"/>
        <v>1227.88</v>
      </c>
    </row>
    <row r="4142" spans="1:14">
      <c r="A4142" s="25" t="s">
        <v>3779</v>
      </c>
      <c r="B4142" s="25" t="s">
        <v>3780</v>
      </c>
      <c r="C4142" s="25">
        <v>4</v>
      </c>
      <c r="D4142" s="25" t="s">
        <v>3970</v>
      </c>
      <c r="E4142" s="28"/>
      <c r="F4142" s="28"/>
      <c r="G4142" s="28">
        <v>35.7</v>
      </c>
      <c r="H4142" s="259">
        <f t="shared" si="272"/>
        <v>35.7</v>
      </c>
      <c r="I4142" s="28"/>
      <c r="J4142" s="28">
        <f t="shared" si="273"/>
        <v>35.7</v>
      </c>
      <c r="K4142" s="28">
        <v>13.75</v>
      </c>
      <c r="L4142" s="28">
        <f t="shared" si="274"/>
        <v>490.88</v>
      </c>
      <c r="M4142" s="28"/>
      <c r="N4142" s="261">
        <f t="shared" si="275"/>
        <v>490.88</v>
      </c>
    </row>
    <row r="4143" spans="1:14">
      <c r="A4143" s="25" t="s">
        <v>3779</v>
      </c>
      <c r="B4143" s="25" t="s">
        <v>3780</v>
      </c>
      <c r="C4143" s="25">
        <v>4</v>
      </c>
      <c r="D4143" s="25" t="s">
        <v>3971</v>
      </c>
      <c r="E4143" s="28"/>
      <c r="F4143" s="28"/>
      <c r="G4143" s="28">
        <v>71.4</v>
      </c>
      <c r="H4143" s="259">
        <f t="shared" ref="H4143:H4206" si="276">SUBTOTAL(9,E4143:G4143)</f>
        <v>71.4</v>
      </c>
      <c r="I4143" s="28"/>
      <c r="J4143" s="28">
        <f t="shared" ref="J4143:J4206" si="277">H4143-I4143</f>
        <v>71.4</v>
      </c>
      <c r="K4143" s="28">
        <v>13.75</v>
      </c>
      <c r="L4143" s="28">
        <f t="shared" ref="L4143:L4206" si="278">ROUND(H4143*K4143,2)</f>
        <v>981.75</v>
      </c>
      <c r="M4143" s="28"/>
      <c r="N4143" s="261">
        <f t="shared" ref="N4143:N4206" si="279">L4143-M4143</f>
        <v>981.75</v>
      </c>
    </row>
    <row r="4144" spans="1:14">
      <c r="A4144" s="25" t="s">
        <v>3779</v>
      </c>
      <c r="B4144" s="25" t="s">
        <v>3780</v>
      </c>
      <c r="C4144" s="25">
        <v>4</v>
      </c>
      <c r="D4144" s="25" t="s">
        <v>3972</v>
      </c>
      <c r="E4144" s="28"/>
      <c r="F4144" s="28"/>
      <c r="G4144" s="28">
        <v>35.7</v>
      </c>
      <c r="H4144" s="259">
        <f t="shared" si="276"/>
        <v>35.7</v>
      </c>
      <c r="I4144" s="28"/>
      <c r="J4144" s="28">
        <f t="shared" si="277"/>
        <v>35.7</v>
      </c>
      <c r="K4144" s="28">
        <v>13.75</v>
      </c>
      <c r="L4144" s="28">
        <f t="shared" si="278"/>
        <v>490.88</v>
      </c>
      <c r="M4144" s="28"/>
      <c r="N4144" s="261">
        <f t="shared" si="279"/>
        <v>490.88</v>
      </c>
    </row>
    <row r="4145" spans="1:14">
      <c r="A4145" s="25" t="s">
        <v>3779</v>
      </c>
      <c r="B4145" s="25" t="s">
        <v>3780</v>
      </c>
      <c r="C4145" s="25">
        <v>4</v>
      </c>
      <c r="D4145" s="86" t="s">
        <v>3973</v>
      </c>
      <c r="E4145" s="28"/>
      <c r="F4145" s="28"/>
      <c r="G4145" s="28">
        <v>35.7</v>
      </c>
      <c r="H4145" s="259">
        <f t="shared" si="276"/>
        <v>35.7</v>
      </c>
      <c r="I4145" s="28"/>
      <c r="J4145" s="28">
        <f t="shared" si="277"/>
        <v>35.7</v>
      </c>
      <c r="K4145" s="28">
        <v>13.75</v>
      </c>
      <c r="L4145" s="28">
        <f t="shared" si="278"/>
        <v>490.88</v>
      </c>
      <c r="M4145" s="28"/>
      <c r="N4145" s="261">
        <f t="shared" si="279"/>
        <v>490.88</v>
      </c>
    </row>
    <row r="4146" spans="1:14">
      <c r="A4146" s="25" t="s">
        <v>3779</v>
      </c>
      <c r="B4146" s="25" t="s">
        <v>3780</v>
      </c>
      <c r="C4146" s="25">
        <v>4</v>
      </c>
      <c r="D4146" s="25" t="s">
        <v>3974</v>
      </c>
      <c r="E4146" s="28"/>
      <c r="F4146" s="28"/>
      <c r="G4146" s="28">
        <v>35.7</v>
      </c>
      <c r="H4146" s="259">
        <f t="shared" si="276"/>
        <v>35.7</v>
      </c>
      <c r="I4146" s="28"/>
      <c r="J4146" s="28">
        <f t="shared" si="277"/>
        <v>35.7</v>
      </c>
      <c r="K4146" s="28">
        <v>13.75</v>
      </c>
      <c r="L4146" s="28">
        <f t="shared" si="278"/>
        <v>490.88</v>
      </c>
      <c r="M4146" s="28"/>
      <c r="N4146" s="261">
        <f t="shared" si="279"/>
        <v>490.88</v>
      </c>
    </row>
    <row r="4147" spans="1:14">
      <c r="A4147" s="25" t="s">
        <v>3779</v>
      </c>
      <c r="B4147" s="25" t="s">
        <v>3780</v>
      </c>
      <c r="C4147" s="25">
        <v>4</v>
      </c>
      <c r="D4147" s="25" t="s">
        <v>3975</v>
      </c>
      <c r="E4147" s="28"/>
      <c r="F4147" s="28"/>
      <c r="G4147" s="28">
        <v>35.7</v>
      </c>
      <c r="H4147" s="259">
        <f t="shared" si="276"/>
        <v>35.7</v>
      </c>
      <c r="I4147" s="28"/>
      <c r="J4147" s="28">
        <f t="shared" si="277"/>
        <v>35.7</v>
      </c>
      <c r="K4147" s="28">
        <v>13.75</v>
      </c>
      <c r="L4147" s="28">
        <f t="shared" si="278"/>
        <v>490.88</v>
      </c>
      <c r="M4147" s="28"/>
      <c r="N4147" s="261">
        <f t="shared" si="279"/>
        <v>490.88</v>
      </c>
    </row>
    <row r="4148" spans="1:14">
      <c r="A4148" s="25" t="s">
        <v>3779</v>
      </c>
      <c r="B4148" s="25" t="s">
        <v>3780</v>
      </c>
      <c r="C4148" s="25">
        <v>4</v>
      </c>
      <c r="D4148" s="25" t="s">
        <v>3976</v>
      </c>
      <c r="E4148" s="28"/>
      <c r="F4148" s="28"/>
      <c r="G4148" s="28">
        <v>71.4</v>
      </c>
      <c r="H4148" s="259">
        <f t="shared" si="276"/>
        <v>71.4</v>
      </c>
      <c r="I4148" s="28"/>
      <c r="J4148" s="28">
        <f t="shared" si="277"/>
        <v>71.4</v>
      </c>
      <c r="K4148" s="28">
        <v>13.75</v>
      </c>
      <c r="L4148" s="28">
        <f t="shared" si="278"/>
        <v>981.75</v>
      </c>
      <c r="M4148" s="28"/>
      <c r="N4148" s="261">
        <f t="shared" si="279"/>
        <v>981.75</v>
      </c>
    </row>
    <row r="4149" spans="1:14">
      <c r="A4149" s="25" t="s">
        <v>3779</v>
      </c>
      <c r="B4149" s="25" t="s">
        <v>3780</v>
      </c>
      <c r="C4149" s="25">
        <v>4</v>
      </c>
      <c r="D4149" s="25" t="s">
        <v>3977</v>
      </c>
      <c r="E4149" s="28"/>
      <c r="F4149" s="28"/>
      <c r="G4149" s="28">
        <v>35.7</v>
      </c>
      <c r="H4149" s="259">
        <f t="shared" si="276"/>
        <v>35.7</v>
      </c>
      <c r="I4149" s="28"/>
      <c r="J4149" s="28">
        <f t="shared" si="277"/>
        <v>35.7</v>
      </c>
      <c r="K4149" s="28">
        <v>13.75</v>
      </c>
      <c r="L4149" s="28">
        <f t="shared" si="278"/>
        <v>490.88</v>
      </c>
      <c r="M4149" s="28"/>
      <c r="N4149" s="261">
        <f t="shared" si="279"/>
        <v>490.88</v>
      </c>
    </row>
    <row r="4150" spans="1:14">
      <c r="A4150" s="25" t="s">
        <v>3779</v>
      </c>
      <c r="B4150" s="25" t="s">
        <v>3780</v>
      </c>
      <c r="C4150" s="25">
        <v>4</v>
      </c>
      <c r="D4150" s="25" t="s">
        <v>3978</v>
      </c>
      <c r="E4150" s="28"/>
      <c r="F4150" s="28"/>
      <c r="G4150" s="28">
        <v>35.7</v>
      </c>
      <c r="H4150" s="259">
        <f t="shared" si="276"/>
        <v>35.7</v>
      </c>
      <c r="I4150" s="28"/>
      <c r="J4150" s="28">
        <f t="shared" si="277"/>
        <v>35.7</v>
      </c>
      <c r="K4150" s="28">
        <v>13.75</v>
      </c>
      <c r="L4150" s="28">
        <f t="shared" si="278"/>
        <v>490.88</v>
      </c>
      <c r="M4150" s="28"/>
      <c r="N4150" s="261">
        <f t="shared" si="279"/>
        <v>490.88</v>
      </c>
    </row>
    <row r="4151" spans="1:14">
      <c r="A4151" s="25" t="s">
        <v>3779</v>
      </c>
      <c r="B4151" s="25" t="s">
        <v>3780</v>
      </c>
      <c r="C4151" s="25">
        <v>4</v>
      </c>
      <c r="D4151" s="25" t="s">
        <v>3979</v>
      </c>
      <c r="E4151" s="28"/>
      <c r="F4151" s="28"/>
      <c r="G4151" s="28">
        <v>71.4</v>
      </c>
      <c r="H4151" s="259">
        <f t="shared" si="276"/>
        <v>71.4</v>
      </c>
      <c r="I4151" s="28"/>
      <c r="J4151" s="28">
        <f t="shared" si="277"/>
        <v>71.4</v>
      </c>
      <c r="K4151" s="28">
        <v>13.75</v>
      </c>
      <c r="L4151" s="28">
        <f t="shared" si="278"/>
        <v>981.75</v>
      </c>
      <c r="M4151" s="28"/>
      <c r="N4151" s="261">
        <f t="shared" si="279"/>
        <v>981.75</v>
      </c>
    </row>
    <row r="4152" spans="1:14">
      <c r="A4152" s="25" t="s">
        <v>3779</v>
      </c>
      <c r="B4152" s="25" t="s">
        <v>3780</v>
      </c>
      <c r="C4152" s="25">
        <v>4</v>
      </c>
      <c r="D4152" s="25" t="s">
        <v>3980</v>
      </c>
      <c r="E4152" s="28"/>
      <c r="F4152" s="28"/>
      <c r="G4152" s="28">
        <v>17.9</v>
      </c>
      <c r="H4152" s="259">
        <f t="shared" si="276"/>
        <v>17.9</v>
      </c>
      <c r="I4152" s="28"/>
      <c r="J4152" s="28">
        <f t="shared" si="277"/>
        <v>17.9</v>
      </c>
      <c r="K4152" s="28">
        <v>13.75</v>
      </c>
      <c r="L4152" s="28">
        <f t="shared" si="278"/>
        <v>246.13</v>
      </c>
      <c r="M4152" s="28"/>
      <c r="N4152" s="261">
        <f t="shared" si="279"/>
        <v>246.13</v>
      </c>
    </row>
    <row r="4153" spans="1:14">
      <c r="A4153" s="25" t="s">
        <v>3779</v>
      </c>
      <c r="B4153" s="25" t="s">
        <v>3780</v>
      </c>
      <c r="C4153" s="25">
        <v>4</v>
      </c>
      <c r="D4153" s="25" t="s">
        <v>3981</v>
      </c>
      <c r="E4153" s="28"/>
      <c r="F4153" s="28"/>
      <c r="G4153" s="28">
        <v>53.6</v>
      </c>
      <c r="H4153" s="259">
        <f t="shared" si="276"/>
        <v>53.6</v>
      </c>
      <c r="I4153" s="28"/>
      <c r="J4153" s="28">
        <f t="shared" si="277"/>
        <v>53.6</v>
      </c>
      <c r="K4153" s="28">
        <v>13.75</v>
      </c>
      <c r="L4153" s="28">
        <f t="shared" si="278"/>
        <v>737</v>
      </c>
      <c r="M4153" s="28"/>
      <c r="N4153" s="261">
        <f t="shared" si="279"/>
        <v>737</v>
      </c>
    </row>
    <row r="4154" spans="1:14">
      <c r="A4154" s="25" t="s">
        <v>3779</v>
      </c>
      <c r="B4154" s="25" t="s">
        <v>3780</v>
      </c>
      <c r="C4154" s="25">
        <v>4</v>
      </c>
      <c r="D4154" s="25" t="s">
        <v>1171</v>
      </c>
      <c r="E4154" s="28"/>
      <c r="F4154" s="28"/>
      <c r="G4154" s="28">
        <v>17.9</v>
      </c>
      <c r="H4154" s="259">
        <f t="shared" si="276"/>
        <v>17.9</v>
      </c>
      <c r="I4154" s="28"/>
      <c r="J4154" s="28">
        <f t="shared" si="277"/>
        <v>17.9</v>
      </c>
      <c r="K4154" s="28">
        <v>13.75</v>
      </c>
      <c r="L4154" s="28">
        <f t="shared" si="278"/>
        <v>246.13</v>
      </c>
      <c r="M4154" s="28"/>
      <c r="N4154" s="261">
        <f t="shared" si="279"/>
        <v>246.13</v>
      </c>
    </row>
    <row r="4155" spans="1:14">
      <c r="A4155" s="25" t="s">
        <v>3779</v>
      </c>
      <c r="B4155" s="25" t="s">
        <v>3780</v>
      </c>
      <c r="C4155" s="25">
        <v>4</v>
      </c>
      <c r="D4155" s="25" t="s">
        <v>3982</v>
      </c>
      <c r="E4155" s="28"/>
      <c r="F4155" s="28"/>
      <c r="G4155" s="28">
        <v>62.5</v>
      </c>
      <c r="H4155" s="259">
        <f t="shared" si="276"/>
        <v>62.5</v>
      </c>
      <c r="I4155" s="28"/>
      <c r="J4155" s="28">
        <f t="shared" si="277"/>
        <v>62.5</v>
      </c>
      <c r="K4155" s="28">
        <v>13.75</v>
      </c>
      <c r="L4155" s="28">
        <f t="shared" si="278"/>
        <v>859.38</v>
      </c>
      <c r="M4155" s="28"/>
      <c r="N4155" s="261">
        <f t="shared" si="279"/>
        <v>859.38</v>
      </c>
    </row>
    <row r="4156" spans="1:14">
      <c r="A4156" s="25" t="s">
        <v>3779</v>
      </c>
      <c r="B4156" s="25" t="s">
        <v>3780</v>
      </c>
      <c r="C4156" s="25">
        <v>4</v>
      </c>
      <c r="D4156" s="25" t="s">
        <v>3983</v>
      </c>
      <c r="E4156" s="28"/>
      <c r="F4156" s="28"/>
      <c r="G4156" s="28">
        <v>35.7</v>
      </c>
      <c r="H4156" s="259">
        <f t="shared" si="276"/>
        <v>35.7</v>
      </c>
      <c r="I4156" s="28"/>
      <c r="J4156" s="28">
        <f t="shared" si="277"/>
        <v>35.7</v>
      </c>
      <c r="K4156" s="28">
        <v>13.75</v>
      </c>
      <c r="L4156" s="28">
        <f t="shared" si="278"/>
        <v>490.88</v>
      </c>
      <c r="M4156" s="28"/>
      <c r="N4156" s="261">
        <f t="shared" si="279"/>
        <v>490.88</v>
      </c>
    </row>
    <row r="4157" spans="1:14">
      <c r="A4157" s="25" t="s">
        <v>3779</v>
      </c>
      <c r="B4157" s="25" t="s">
        <v>3780</v>
      </c>
      <c r="C4157" s="25">
        <v>4</v>
      </c>
      <c r="D4157" s="25" t="s">
        <v>3984</v>
      </c>
      <c r="E4157" s="28"/>
      <c r="F4157" s="28"/>
      <c r="G4157" s="28">
        <v>26.8</v>
      </c>
      <c r="H4157" s="259">
        <f t="shared" si="276"/>
        <v>26.8</v>
      </c>
      <c r="I4157" s="28"/>
      <c r="J4157" s="28">
        <f t="shared" si="277"/>
        <v>26.8</v>
      </c>
      <c r="K4157" s="28">
        <v>13.75</v>
      </c>
      <c r="L4157" s="28">
        <f t="shared" si="278"/>
        <v>368.5</v>
      </c>
      <c r="M4157" s="28"/>
      <c r="N4157" s="261">
        <f t="shared" si="279"/>
        <v>368.5</v>
      </c>
    </row>
    <row r="4158" spans="1:14">
      <c r="A4158" s="25" t="s">
        <v>3779</v>
      </c>
      <c r="B4158" s="25" t="s">
        <v>3780</v>
      </c>
      <c r="C4158" s="25">
        <v>4</v>
      </c>
      <c r="D4158" s="25" t="s">
        <v>3985</v>
      </c>
      <c r="E4158" s="28"/>
      <c r="F4158" s="28"/>
      <c r="G4158" s="28">
        <v>35.7</v>
      </c>
      <c r="H4158" s="259">
        <f t="shared" si="276"/>
        <v>35.7</v>
      </c>
      <c r="I4158" s="28"/>
      <c r="J4158" s="28">
        <f t="shared" si="277"/>
        <v>35.7</v>
      </c>
      <c r="K4158" s="28">
        <v>13.75</v>
      </c>
      <c r="L4158" s="28">
        <f t="shared" si="278"/>
        <v>490.88</v>
      </c>
      <c r="M4158" s="28"/>
      <c r="N4158" s="261">
        <f t="shared" si="279"/>
        <v>490.88</v>
      </c>
    </row>
    <row r="4159" spans="1:14">
      <c r="A4159" s="25" t="s">
        <v>3779</v>
      </c>
      <c r="B4159" s="25" t="s">
        <v>3780</v>
      </c>
      <c r="C4159" s="25">
        <v>4</v>
      </c>
      <c r="D4159" s="25" t="s">
        <v>3986</v>
      </c>
      <c r="E4159" s="28"/>
      <c r="F4159" s="28"/>
      <c r="G4159" s="28">
        <v>98.2</v>
      </c>
      <c r="H4159" s="259">
        <f t="shared" si="276"/>
        <v>98.2</v>
      </c>
      <c r="I4159" s="28"/>
      <c r="J4159" s="28">
        <f t="shared" si="277"/>
        <v>98.2</v>
      </c>
      <c r="K4159" s="28">
        <v>13.75</v>
      </c>
      <c r="L4159" s="28">
        <f t="shared" si="278"/>
        <v>1350.25</v>
      </c>
      <c r="M4159" s="28"/>
      <c r="N4159" s="261">
        <f t="shared" si="279"/>
        <v>1350.25</v>
      </c>
    </row>
    <row r="4160" spans="1:14">
      <c r="A4160" s="25" t="s">
        <v>3779</v>
      </c>
      <c r="B4160" s="25" t="s">
        <v>3780</v>
      </c>
      <c r="C4160" s="25">
        <v>4</v>
      </c>
      <c r="D4160" s="25" t="s">
        <v>3987</v>
      </c>
      <c r="E4160" s="28"/>
      <c r="F4160" s="28"/>
      <c r="G4160" s="28">
        <v>17.9</v>
      </c>
      <c r="H4160" s="259">
        <f t="shared" si="276"/>
        <v>17.9</v>
      </c>
      <c r="I4160" s="28"/>
      <c r="J4160" s="28">
        <f t="shared" si="277"/>
        <v>17.9</v>
      </c>
      <c r="K4160" s="28">
        <v>13.75</v>
      </c>
      <c r="L4160" s="28">
        <f t="shared" si="278"/>
        <v>246.13</v>
      </c>
      <c r="M4160" s="28"/>
      <c r="N4160" s="261">
        <f t="shared" si="279"/>
        <v>246.13</v>
      </c>
    </row>
    <row r="4161" spans="1:14">
      <c r="A4161" s="25" t="s">
        <v>3779</v>
      </c>
      <c r="B4161" s="25" t="s">
        <v>3780</v>
      </c>
      <c r="C4161" s="25">
        <v>5</v>
      </c>
      <c r="D4161" s="25" t="s">
        <v>3988</v>
      </c>
      <c r="E4161" s="28"/>
      <c r="F4161" s="28"/>
      <c r="G4161" s="28">
        <v>131.7</v>
      </c>
      <c r="H4161" s="259">
        <f t="shared" si="276"/>
        <v>131.7</v>
      </c>
      <c r="I4161" s="28"/>
      <c r="J4161" s="28">
        <f t="shared" si="277"/>
        <v>131.7</v>
      </c>
      <c r="K4161" s="28">
        <v>13.75</v>
      </c>
      <c r="L4161" s="28">
        <f t="shared" si="278"/>
        <v>1810.88</v>
      </c>
      <c r="M4161" s="28"/>
      <c r="N4161" s="261">
        <f t="shared" si="279"/>
        <v>1810.88</v>
      </c>
    </row>
    <row r="4162" spans="1:14">
      <c r="A4162" s="25" t="s">
        <v>3779</v>
      </c>
      <c r="B4162" s="25" t="s">
        <v>3780</v>
      </c>
      <c r="C4162" s="25">
        <v>5</v>
      </c>
      <c r="D4162" s="25" t="s">
        <v>3989</v>
      </c>
      <c r="E4162" s="28"/>
      <c r="F4162" s="28"/>
      <c r="G4162" s="28">
        <v>49.4</v>
      </c>
      <c r="H4162" s="259">
        <f t="shared" si="276"/>
        <v>49.4</v>
      </c>
      <c r="I4162" s="28"/>
      <c r="J4162" s="28">
        <f t="shared" si="277"/>
        <v>49.4</v>
      </c>
      <c r="K4162" s="28">
        <v>13.75</v>
      </c>
      <c r="L4162" s="28">
        <f t="shared" si="278"/>
        <v>679.25</v>
      </c>
      <c r="M4162" s="28"/>
      <c r="N4162" s="261">
        <f t="shared" si="279"/>
        <v>679.25</v>
      </c>
    </row>
    <row r="4163" spans="1:14">
      <c r="A4163" s="25" t="s">
        <v>3779</v>
      </c>
      <c r="B4163" s="25" t="s">
        <v>3780</v>
      </c>
      <c r="C4163" s="25">
        <v>5</v>
      </c>
      <c r="D4163" s="25" t="s">
        <v>3990</v>
      </c>
      <c r="E4163" s="28"/>
      <c r="F4163" s="28"/>
      <c r="G4163" s="28">
        <v>98.8</v>
      </c>
      <c r="H4163" s="259">
        <f t="shared" si="276"/>
        <v>98.8</v>
      </c>
      <c r="I4163" s="28"/>
      <c r="J4163" s="28">
        <f t="shared" si="277"/>
        <v>98.8</v>
      </c>
      <c r="K4163" s="28">
        <v>13.75</v>
      </c>
      <c r="L4163" s="28">
        <f t="shared" si="278"/>
        <v>1358.5</v>
      </c>
      <c r="M4163" s="28"/>
      <c r="N4163" s="261">
        <f t="shared" si="279"/>
        <v>1358.5</v>
      </c>
    </row>
    <row r="4164" spans="1:14">
      <c r="A4164" s="25" t="s">
        <v>3779</v>
      </c>
      <c r="B4164" s="25" t="s">
        <v>3780</v>
      </c>
      <c r="C4164" s="25">
        <v>5</v>
      </c>
      <c r="D4164" s="25" t="s">
        <v>3991</v>
      </c>
      <c r="E4164" s="28"/>
      <c r="F4164" s="28"/>
      <c r="G4164" s="28">
        <v>98.8</v>
      </c>
      <c r="H4164" s="259">
        <f t="shared" si="276"/>
        <v>98.8</v>
      </c>
      <c r="I4164" s="28"/>
      <c r="J4164" s="28">
        <f t="shared" si="277"/>
        <v>98.8</v>
      </c>
      <c r="K4164" s="28">
        <v>13.75</v>
      </c>
      <c r="L4164" s="28">
        <f t="shared" si="278"/>
        <v>1358.5</v>
      </c>
      <c r="M4164" s="28"/>
      <c r="N4164" s="261">
        <f t="shared" si="279"/>
        <v>1358.5</v>
      </c>
    </row>
    <row r="4165" spans="1:14">
      <c r="A4165" s="25" t="s">
        <v>3779</v>
      </c>
      <c r="B4165" s="79" t="s">
        <v>3780</v>
      </c>
      <c r="C4165" s="79">
        <v>5</v>
      </c>
      <c r="D4165" s="79" t="s">
        <v>3992</v>
      </c>
      <c r="E4165" s="80"/>
      <c r="F4165" s="80"/>
      <c r="G4165" s="80">
        <v>98.8</v>
      </c>
      <c r="H4165" s="259">
        <f t="shared" si="276"/>
        <v>98.8</v>
      </c>
      <c r="I4165" s="80"/>
      <c r="J4165" s="28">
        <f t="shared" si="277"/>
        <v>98.8</v>
      </c>
      <c r="K4165" s="80">
        <v>13.75</v>
      </c>
      <c r="L4165" s="28">
        <f t="shared" si="278"/>
        <v>1358.5</v>
      </c>
      <c r="M4165" s="80"/>
      <c r="N4165" s="261">
        <f t="shared" si="279"/>
        <v>1358.5</v>
      </c>
    </row>
    <row r="4166" spans="1:14">
      <c r="A4166" s="25" t="s">
        <v>3779</v>
      </c>
      <c r="B4166" s="25" t="s">
        <v>3780</v>
      </c>
      <c r="C4166" s="25">
        <v>5</v>
      </c>
      <c r="D4166" s="25" t="s">
        <v>3993</v>
      </c>
      <c r="E4166" s="28"/>
      <c r="F4166" s="28"/>
      <c r="G4166" s="28">
        <v>115.2</v>
      </c>
      <c r="H4166" s="259">
        <f t="shared" si="276"/>
        <v>115.2</v>
      </c>
      <c r="I4166" s="28"/>
      <c r="J4166" s="28">
        <f t="shared" si="277"/>
        <v>115.2</v>
      </c>
      <c r="K4166" s="28">
        <v>13.75</v>
      </c>
      <c r="L4166" s="28">
        <f t="shared" si="278"/>
        <v>1584</v>
      </c>
      <c r="M4166" s="28"/>
      <c r="N4166" s="261">
        <f t="shared" si="279"/>
        <v>1584</v>
      </c>
    </row>
    <row r="4167" spans="1:14">
      <c r="A4167" s="25" t="s">
        <v>3779</v>
      </c>
      <c r="B4167" s="25" t="s">
        <v>3780</v>
      </c>
      <c r="C4167" s="25">
        <v>5</v>
      </c>
      <c r="D4167" s="25" t="s">
        <v>3994</v>
      </c>
      <c r="E4167" s="28"/>
      <c r="F4167" s="28"/>
      <c r="G4167" s="28">
        <v>32.9</v>
      </c>
      <c r="H4167" s="259">
        <f t="shared" si="276"/>
        <v>32.9</v>
      </c>
      <c r="I4167" s="28"/>
      <c r="J4167" s="28">
        <f t="shared" si="277"/>
        <v>32.9</v>
      </c>
      <c r="K4167" s="28">
        <v>13.75</v>
      </c>
      <c r="L4167" s="28">
        <f t="shared" si="278"/>
        <v>452.38</v>
      </c>
      <c r="M4167" s="28"/>
      <c r="N4167" s="261">
        <f t="shared" si="279"/>
        <v>452.38</v>
      </c>
    </row>
    <row r="4168" spans="1:14">
      <c r="A4168" s="25" t="s">
        <v>3779</v>
      </c>
      <c r="B4168" s="25" t="s">
        <v>3780</v>
      </c>
      <c r="C4168" s="25">
        <v>5</v>
      </c>
      <c r="D4168" s="25" t="s">
        <v>3123</v>
      </c>
      <c r="E4168" s="28"/>
      <c r="F4168" s="28"/>
      <c r="G4168" s="28">
        <v>27.4</v>
      </c>
      <c r="H4168" s="259">
        <f t="shared" si="276"/>
        <v>27.4</v>
      </c>
      <c r="I4168" s="28"/>
      <c r="J4168" s="28">
        <f t="shared" si="277"/>
        <v>27.4</v>
      </c>
      <c r="K4168" s="28">
        <v>13.75</v>
      </c>
      <c r="L4168" s="28">
        <f t="shared" si="278"/>
        <v>376.75</v>
      </c>
      <c r="M4168" s="28"/>
      <c r="N4168" s="261">
        <f t="shared" si="279"/>
        <v>376.75</v>
      </c>
    </row>
    <row r="4169" spans="1:14">
      <c r="A4169" s="25" t="s">
        <v>3779</v>
      </c>
      <c r="B4169" s="25" t="s">
        <v>3780</v>
      </c>
      <c r="C4169" s="25">
        <v>5</v>
      </c>
      <c r="D4169" s="25" t="s">
        <v>3995</v>
      </c>
      <c r="E4169" s="28"/>
      <c r="F4169" s="28"/>
      <c r="G4169" s="28">
        <v>27.4</v>
      </c>
      <c r="H4169" s="259">
        <f t="shared" si="276"/>
        <v>27.4</v>
      </c>
      <c r="I4169" s="28"/>
      <c r="J4169" s="28">
        <f t="shared" si="277"/>
        <v>27.4</v>
      </c>
      <c r="K4169" s="28">
        <v>13.75</v>
      </c>
      <c r="L4169" s="28">
        <f t="shared" si="278"/>
        <v>376.75</v>
      </c>
      <c r="M4169" s="28"/>
      <c r="N4169" s="261">
        <f t="shared" si="279"/>
        <v>376.75</v>
      </c>
    </row>
    <row r="4170" spans="1:14">
      <c r="A4170" s="25" t="s">
        <v>3779</v>
      </c>
      <c r="B4170" s="25" t="s">
        <v>3780</v>
      </c>
      <c r="C4170" s="25">
        <v>5</v>
      </c>
      <c r="D4170" s="25" t="s">
        <v>3996</v>
      </c>
      <c r="E4170" s="28"/>
      <c r="F4170" s="28"/>
      <c r="G4170" s="28">
        <v>27.5</v>
      </c>
      <c r="H4170" s="259">
        <f t="shared" si="276"/>
        <v>27.5</v>
      </c>
      <c r="I4170" s="28"/>
      <c r="J4170" s="28">
        <f t="shared" si="277"/>
        <v>27.5</v>
      </c>
      <c r="K4170" s="28">
        <v>13.75</v>
      </c>
      <c r="L4170" s="28">
        <f t="shared" si="278"/>
        <v>378.13</v>
      </c>
      <c r="M4170" s="28"/>
      <c r="N4170" s="261">
        <f t="shared" si="279"/>
        <v>378.13</v>
      </c>
    </row>
    <row r="4171" spans="1:14">
      <c r="A4171" s="25" t="s">
        <v>3779</v>
      </c>
      <c r="B4171" s="25" t="s">
        <v>3780</v>
      </c>
      <c r="C4171" s="25">
        <v>5</v>
      </c>
      <c r="D4171" s="25" t="s">
        <v>3997</v>
      </c>
      <c r="E4171" s="28"/>
      <c r="F4171" s="28"/>
      <c r="G4171" s="28">
        <v>24.7</v>
      </c>
      <c r="H4171" s="259">
        <f t="shared" si="276"/>
        <v>24.7</v>
      </c>
      <c r="I4171" s="28"/>
      <c r="J4171" s="28">
        <f t="shared" si="277"/>
        <v>24.7</v>
      </c>
      <c r="K4171" s="28">
        <v>13.75</v>
      </c>
      <c r="L4171" s="28">
        <f t="shared" si="278"/>
        <v>339.63</v>
      </c>
      <c r="M4171" s="28"/>
      <c r="N4171" s="261">
        <f t="shared" si="279"/>
        <v>339.63</v>
      </c>
    </row>
    <row r="4172" spans="1:14">
      <c r="A4172" s="25" t="s">
        <v>3779</v>
      </c>
      <c r="B4172" s="25" t="s">
        <v>3780</v>
      </c>
      <c r="C4172" s="25">
        <v>5</v>
      </c>
      <c r="D4172" s="25" t="s">
        <v>3998</v>
      </c>
      <c r="E4172" s="28"/>
      <c r="F4172" s="28"/>
      <c r="G4172" s="28">
        <v>65.8</v>
      </c>
      <c r="H4172" s="259">
        <f t="shared" si="276"/>
        <v>65.8</v>
      </c>
      <c r="I4172" s="28"/>
      <c r="J4172" s="28">
        <f t="shared" si="277"/>
        <v>65.8</v>
      </c>
      <c r="K4172" s="28">
        <v>13.75</v>
      </c>
      <c r="L4172" s="28">
        <f t="shared" si="278"/>
        <v>904.75</v>
      </c>
      <c r="M4172" s="28"/>
      <c r="N4172" s="261">
        <f t="shared" si="279"/>
        <v>904.75</v>
      </c>
    </row>
    <row r="4173" spans="1:14">
      <c r="A4173" s="25" t="s">
        <v>3779</v>
      </c>
      <c r="B4173" s="25" t="s">
        <v>3780</v>
      </c>
      <c r="C4173" s="25">
        <v>5</v>
      </c>
      <c r="D4173" s="25" t="s">
        <v>3999</v>
      </c>
      <c r="E4173" s="28"/>
      <c r="F4173" s="28"/>
      <c r="G4173" s="28">
        <v>98.8</v>
      </c>
      <c r="H4173" s="259">
        <f t="shared" si="276"/>
        <v>98.8</v>
      </c>
      <c r="I4173" s="28"/>
      <c r="J4173" s="28">
        <f t="shared" si="277"/>
        <v>98.8</v>
      </c>
      <c r="K4173" s="28">
        <v>13.75</v>
      </c>
      <c r="L4173" s="28">
        <f t="shared" si="278"/>
        <v>1358.5</v>
      </c>
      <c r="M4173" s="28"/>
      <c r="N4173" s="261">
        <f t="shared" si="279"/>
        <v>1358.5</v>
      </c>
    </row>
    <row r="4174" spans="1:14">
      <c r="A4174" s="25" t="s">
        <v>3779</v>
      </c>
      <c r="B4174" s="25" t="s">
        <v>3780</v>
      </c>
      <c r="C4174" s="25">
        <v>5</v>
      </c>
      <c r="D4174" s="25" t="s">
        <v>4000</v>
      </c>
      <c r="E4174" s="28"/>
      <c r="F4174" s="28"/>
      <c r="G4174" s="28">
        <v>82.4</v>
      </c>
      <c r="H4174" s="259">
        <f t="shared" si="276"/>
        <v>82.4</v>
      </c>
      <c r="I4174" s="28"/>
      <c r="J4174" s="28">
        <f t="shared" si="277"/>
        <v>82.4</v>
      </c>
      <c r="K4174" s="28">
        <v>13.75</v>
      </c>
      <c r="L4174" s="28">
        <f t="shared" si="278"/>
        <v>1133</v>
      </c>
      <c r="M4174" s="28"/>
      <c r="N4174" s="261">
        <f t="shared" si="279"/>
        <v>1133</v>
      </c>
    </row>
    <row r="4175" spans="1:14">
      <c r="A4175" s="25" t="s">
        <v>3779</v>
      </c>
      <c r="B4175" s="25" t="s">
        <v>3780</v>
      </c>
      <c r="C4175" s="25">
        <v>5</v>
      </c>
      <c r="D4175" s="25" t="s">
        <v>4001</v>
      </c>
      <c r="E4175" s="28"/>
      <c r="F4175" s="28"/>
      <c r="G4175" s="28">
        <v>49.3</v>
      </c>
      <c r="H4175" s="259">
        <f t="shared" si="276"/>
        <v>49.3</v>
      </c>
      <c r="I4175" s="28"/>
      <c r="J4175" s="28">
        <f t="shared" si="277"/>
        <v>49.3</v>
      </c>
      <c r="K4175" s="28">
        <v>13.75</v>
      </c>
      <c r="L4175" s="28">
        <f t="shared" si="278"/>
        <v>677.88</v>
      </c>
      <c r="M4175" s="28"/>
      <c r="N4175" s="261">
        <f t="shared" si="279"/>
        <v>677.88</v>
      </c>
    </row>
    <row r="4176" spans="1:14">
      <c r="A4176" s="25" t="s">
        <v>3779</v>
      </c>
      <c r="B4176" s="25" t="s">
        <v>3780</v>
      </c>
      <c r="C4176" s="25">
        <v>5</v>
      </c>
      <c r="D4176" s="25" t="s">
        <v>4002</v>
      </c>
      <c r="E4176" s="28"/>
      <c r="F4176" s="28"/>
      <c r="G4176" s="28">
        <v>32.9</v>
      </c>
      <c r="H4176" s="259">
        <f t="shared" si="276"/>
        <v>32.9</v>
      </c>
      <c r="I4176" s="28"/>
      <c r="J4176" s="28">
        <f t="shared" si="277"/>
        <v>32.9</v>
      </c>
      <c r="K4176" s="28">
        <v>13.75</v>
      </c>
      <c r="L4176" s="28">
        <f t="shared" si="278"/>
        <v>452.38</v>
      </c>
      <c r="M4176" s="28"/>
      <c r="N4176" s="261">
        <f t="shared" si="279"/>
        <v>452.38</v>
      </c>
    </row>
    <row r="4177" spans="1:14">
      <c r="A4177" s="25" t="s">
        <v>3779</v>
      </c>
      <c r="B4177" s="25" t="s">
        <v>3780</v>
      </c>
      <c r="C4177" s="25">
        <v>5</v>
      </c>
      <c r="D4177" s="86" t="s">
        <v>4003</v>
      </c>
      <c r="E4177" s="28"/>
      <c r="F4177" s="28"/>
      <c r="G4177" s="28">
        <v>65.9</v>
      </c>
      <c r="H4177" s="259">
        <f t="shared" si="276"/>
        <v>65.9</v>
      </c>
      <c r="I4177" s="28"/>
      <c r="J4177" s="28">
        <f t="shared" si="277"/>
        <v>65.9</v>
      </c>
      <c r="K4177" s="28">
        <v>13.75</v>
      </c>
      <c r="L4177" s="28">
        <f t="shared" si="278"/>
        <v>906.13</v>
      </c>
      <c r="M4177" s="28"/>
      <c r="N4177" s="261">
        <f t="shared" si="279"/>
        <v>906.13</v>
      </c>
    </row>
    <row r="4178" spans="1:14">
      <c r="A4178" s="25" t="s">
        <v>3779</v>
      </c>
      <c r="B4178" s="25" t="s">
        <v>3780</v>
      </c>
      <c r="C4178" s="25">
        <v>5</v>
      </c>
      <c r="D4178" s="25" t="s">
        <v>4004</v>
      </c>
      <c r="E4178" s="28"/>
      <c r="F4178" s="28"/>
      <c r="G4178" s="28">
        <v>90.5</v>
      </c>
      <c r="H4178" s="259">
        <f t="shared" si="276"/>
        <v>90.5</v>
      </c>
      <c r="I4178" s="28"/>
      <c r="J4178" s="28">
        <f t="shared" si="277"/>
        <v>90.5</v>
      </c>
      <c r="K4178" s="28">
        <v>13.75</v>
      </c>
      <c r="L4178" s="28">
        <f t="shared" si="278"/>
        <v>1244.38</v>
      </c>
      <c r="M4178" s="28"/>
      <c r="N4178" s="261">
        <f t="shared" si="279"/>
        <v>1244.38</v>
      </c>
    </row>
    <row r="4179" spans="1:14">
      <c r="A4179" s="25" t="s">
        <v>3779</v>
      </c>
      <c r="B4179" s="25" t="s">
        <v>3780</v>
      </c>
      <c r="C4179" s="25">
        <v>5</v>
      </c>
      <c r="D4179" s="25" t="s">
        <v>4005</v>
      </c>
      <c r="E4179" s="28"/>
      <c r="F4179" s="28"/>
      <c r="G4179" s="28">
        <v>115.2</v>
      </c>
      <c r="H4179" s="259">
        <f t="shared" si="276"/>
        <v>115.2</v>
      </c>
      <c r="I4179" s="28"/>
      <c r="J4179" s="28">
        <f t="shared" si="277"/>
        <v>115.2</v>
      </c>
      <c r="K4179" s="28">
        <v>13.75</v>
      </c>
      <c r="L4179" s="28">
        <f t="shared" si="278"/>
        <v>1584</v>
      </c>
      <c r="M4179" s="28"/>
      <c r="N4179" s="261">
        <f t="shared" si="279"/>
        <v>1584</v>
      </c>
    </row>
    <row r="4180" spans="1:14">
      <c r="A4180" s="25" t="s">
        <v>3779</v>
      </c>
      <c r="B4180" s="25" t="s">
        <v>3780</v>
      </c>
      <c r="C4180" s="25">
        <v>5</v>
      </c>
      <c r="D4180" s="25" t="s">
        <v>4006</v>
      </c>
      <c r="E4180" s="28"/>
      <c r="F4180" s="28"/>
      <c r="G4180" s="28">
        <v>49.4</v>
      </c>
      <c r="H4180" s="259">
        <f t="shared" si="276"/>
        <v>49.4</v>
      </c>
      <c r="I4180" s="28"/>
      <c r="J4180" s="28">
        <f t="shared" si="277"/>
        <v>49.4</v>
      </c>
      <c r="K4180" s="28">
        <v>13.75</v>
      </c>
      <c r="L4180" s="28">
        <f t="shared" si="278"/>
        <v>679.25</v>
      </c>
      <c r="M4180" s="28"/>
      <c r="N4180" s="261">
        <f t="shared" si="279"/>
        <v>679.25</v>
      </c>
    </row>
    <row r="4181" spans="1:14">
      <c r="A4181" s="25" t="s">
        <v>3779</v>
      </c>
      <c r="B4181" s="25" t="s">
        <v>3780</v>
      </c>
      <c r="C4181" s="25">
        <v>5</v>
      </c>
      <c r="D4181" s="25" t="s">
        <v>4007</v>
      </c>
      <c r="E4181" s="28"/>
      <c r="F4181" s="28"/>
      <c r="G4181" s="28">
        <v>57.6</v>
      </c>
      <c r="H4181" s="259">
        <f t="shared" si="276"/>
        <v>57.6</v>
      </c>
      <c r="I4181" s="28"/>
      <c r="J4181" s="28">
        <f t="shared" si="277"/>
        <v>57.6</v>
      </c>
      <c r="K4181" s="28">
        <v>13.75</v>
      </c>
      <c r="L4181" s="28">
        <f t="shared" si="278"/>
        <v>792</v>
      </c>
      <c r="M4181" s="28"/>
      <c r="N4181" s="261">
        <f t="shared" si="279"/>
        <v>792</v>
      </c>
    </row>
    <row r="4182" spans="1:14">
      <c r="A4182" s="25" t="s">
        <v>3779</v>
      </c>
      <c r="B4182" s="25" t="s">
        <v>3780</v>
      </c>
      <c r="C4182" s="25">
        <v>5</v>
      </c>
      <c r="D4182" s="25" t="s">
        <v>4008</v>
      </c>
      <c r="E4182" s="28"/>
      <c r="F4182" s="28"/>
      <c r="G4182" s="28">
        <v>69.1</v>
      </c>
      <c r="H4182" s="259">
        <f t="shared" si="276"/>
        <v>69.1</v>
      </c>
      <c r="I4182" s="28"/>
      <c r="J4182" s="28">
        <f t="shared" si="277"/>
        <v>69.1</v>
      </c>
      <c r="K4182" s="28">
        <v>13.75</v>
      </c>
      <c r="L4182" s="28">
        <f t="shared" si="278"/>
        <v>950.13</v>
      </c>
      <c r="M4182" s="28"/>
      <c r="N4182" s="261">
        <f t="shared" si="279"/>
        <v>950.13</v>
      </c>
    </row>
    <row r="4183" spans="1:14">
      <c r="A4183" s="25" t="s">
        <v>3779</v>
      </c>
      <c r="B4183" s="25" t="s">
        <v>3780</v>
      </c>
      <c r="C4183" s="25">
        <v>5</v>
      </c>
      <c r="D4183" s="25" t="s">
        <v>4009</v>
      </c>
      <c r="E4183" s="28"/>
      <c r="F4183" s="28"/>
      <c r="G4183" s="28">
        <v>46.1</v>
      </c>
      <c r="H4183" s="259">
        <f t="shared" si="276"/>
        <v>46.1</v>
      </c>
      <c r="I4183" s="28"/>
      <c r="J4183" s="28">
        <f t="shared" si="277"/>
        <v>46.1</v>
      </c>
      <c r="K4183" s="28">
        <v>13.75</v>
      </c>
      <c r="L4183" s="28">
        <f t="shared" si="278"/>
        <v>633.88</v>
      </c>
      <c r="M4183" s="28"/>
      <c r="N4183" s="261">
        <f t="shared" si="279"/>
        <v>633.88</v>
      </c>
    </row>
    <row r="4184" spans="1:14">
      <c r="A4184" s="25" t="s">
        <v>3779</v>
      </c>
      <c r="B4184" s="25" t="s">
        <v>3780</v>
      </c>
      <c r="C4184" s="25">
        <v>5</v>
      </c>
      <c r="D4184" s="25" t="s">
        <v>4010</v>
      </c>
      <c r="E4184" s="28"/>
      <c r="F4184" s="28"/>
      <c r="G4184" s="28">
        <v>98.8</v>
      </c>
      <c r="H4184" s="259">
        <f t="shared" si="276"/>
        <v>98.8</v>
      </c>
      <c r="I4184" s="28"/>
      <c r="J4184" s="28">
        <f t="shared" si="277"/>
        <v>98.8</v>
      </c>
      <c r="K4184" s="28">
        <v>13.75</v>
      </c>
      <c r="L4184" s="28">
        <f t="shared" si="278"/>
        <v>1358.5</v>
      </c>
      <c r="M4184" s="28"/>
      <c r="N4184" s="261">
        <f t="shared" si="279"/>
        <v>1358.5</v>
      </c>
    </row>
    <row r="4185" spans="1:14">
      <c r="A4185" s="25" t="s">
        <v>3779</v>
      </c>
      <c r="B4185" s="25" t="s">
        <v>3780</v>
      </c>
      <c r="C4185" s="25">
        <v>5</v>
      </c>
      <c r="D4185" s="25" t="s">
        <v>4011</v>
      </c>
      <c r="E4185" s="28"/>
      <c r="F4185" s="28"/>
      <c r="G4185" s="28">
        <v>82.3</v>
      </c>
      <c r="H4185" s="259">
        <f t="shared" si="276"/>
        <v>82.3</v>
      </c>
      <c r="I4185" s="28"/>
      <c r="J4185" s="28">
        <f t="shared" si="277"/>
        <v>82.3</v>
      </c>
      <c r="K4185" s="28">
        <v>13.75</v>
      </c>
      <c r="L4185" s="28">
        <f t="shared" si="278"/>
        <v>1131.63</v>
      </c>
      <c r="M4185" s="28"/>
      <c r="N4185" s="261">
        <f t="shared" si="279"/>
        <v>1131.63</v>
      </c>
    </row>
    <row r="4186" spans="1:14">
      <c r="A4186" s="25" t="s">
        <v>3779</v>
      </c>
      <c r="B4186" s="25" t="s">
        <v>3780</v>
      </c>
      <c r="C4186" s="25">
        <v>5</v>
      </c>
      <c r="D4186" s="25" t="s">
        <v>4012</v>
      </c>
      <c r="E4186" s="28"/>
      <c r="F4186" s="28"/>
      <c r="G4186" s="28">
        <v>35</v>
      </c>
      <c r="H4186" s="259">
        <f t="shared" si="276"/>
        <v>35</v>
      </c>
      <c r="I4186" s="28"/>
      <c r="J4186" s="28">
        <f t="shared" si="277"/>
        <v>35</v>
      </c>
      <c r="K4186" s="28">
        <v>13.75</v>
      </c>
      <c r="L4186" s="28">
        <f t="shared" si="278"/>
        <v>481.25</v>
      </c>
      <c r="M4186" s="28"/>
      <c r="N4186" s="261">
        <f t="shared" si="279"/>
        <v>481.25</v>
      </c>
    </row>
    <row r="4187" spans="1:14">
      <c r="A4187" s="25" t="s">
        <v>3779</v>
      </c>
      <c r="B4187" s="25" t="s">
        <v>3780</v>
      </c>
      <c r="C4187" s="25">
        <v>5</v>
      </c>
      <c r="D4187" s="25" t="s">
        <v>4013</v>
      </c>
      <c r="E4187" s="28"/>
      <c r="F4187" s="28"/>
      <c r="G4187" s="28">
        <v>35</v>
      </c>
      <c r="H4187" s="259">
        <f t="shared" si="276"/>
        <v>35</v>
      </c>
      <c r="I4187" s="28"/>
      <c r="J4187" s="28">
        <f t="shared" si="277"/>
        <v>35</v>
      </c>
      <c r="K4187" s="28">
        <v>13.75</v>
      </c>
      <c r="L4187" s="28">
        <f t="shared" si="278"/>
        <v>481.25</v>
      </c>
      <c r="M4187" s="28"/>
      <c r="N4187" s="261">
        <f t="shared" si="279"/>
        <v>481.25</v>
      </c>
    </row>
    <row r="4188" spans="1:14">
      <c r="A4188" s="25" t="s">
        <v>3779</v>
      </c>
      <c r="B4188" s="25" t="s">
        <v>3780</v>
      </c>
      <c r="C4188" s="25">
        <v>5</v>
      </c>
      <c r="D4188" s="25" t="s">
        <v>3525</v>
      </c>
      <c r="E4188" s="28"/>
      <c r="F4188" s="28"/>
      <c r="G4188" s="28">
        <v>37</v>
      </c>
      <c r="H4188" s="259">
        <f t="shared" si="276"/>
        <v>37</v>
      </c>
      <c r="I4188" s="28"/>
      <c r="J4188" s="28">
        <f t="shared" si="277"/>
        <v>37</v>
      </c>
      <c r="K4188" s="28">
        <v>13.75</v>
      </c>
      <c r="L4188" s="28">
        <f t="shared" si="278"/>
        <v>508.75</v>
      </c>
      <c r="M4188" s="28"/>
      <c r="N4188" s="261">
        <f t="shared" si="279"/>
        <v>508.75</v>
      </c>
    </row>
    <row r="4189" spans="1:14">
      <c r="A4189" s="25" t="s">
        <v>3779</v>
      </c>
      <c r="B4189" s="25" t="s">
        <v>3780</v>
      </c>
      <c r="C4189" s="25">
        <v>5</v>
      </c>
      <c r="D4189" s="25" t="s">
        <v>4014</v>
      </c>
      <c r="E4189" s="28"/>
      <c r="F4189" s="28"/>
      <c r="G4189" s="28">
        <v>16.5</v>
      </c>
      <c r="H4189" s="259">
        <f t="shared" si="276"/>
        <v>16.5</v>
      </c>
      <c r="I4189" s="28"/>
      <c r="J4189" s="28">
        <f t="shared" si="277"/>
        <v>16.5</v>
      </c>
      <c r="K4189" s="28">
        <v>13.75</v>
      </c>
      <c r="L4189" s="28">
        <f t="shared" si="278"/>
        <v>226.88</v>
      </c>
      <c r="M4189" s="28"/>
      <c r="N4189" s="261">
        <f t="shared" si="279"/>
        <v>226.88</v>
      </c>
    </row>
    <row r="4190" spans="1:14">
      <c r="A4190" s="25" t="s">
        <v>3779</v>
      </c>
      <c r="B4190" s="25" t="s">
        <v>3780</v>
      </c>
      <c r="C4190" s="25">
        <v>5</v>
      </c>
      <c r="D4190" s="25" t="s">
        <v>4015</v>
      </c>
      <c r="E4190" s="28"/>
      <c r="F4190" s="28"/>
      <c r="G4190" s="28">
        <v>65.8</v>
      </c>
      <c r="H4190" s="259">
        <f t="shared" si="276"/>
        <v>65.8</v>
      </c>
      <c r="I4190" s="28"/>
      <c r="J4190" s="28">
        <f t="shared" si="277"/>
        <v>65.8</v>
      </c>
      <c r="K4190" s="28">
        <v>13.75</v>
      </c>
      <c r="L4190" s="28">
        <f t="shared" si="278"/>
        <v>904.75</v>
      </c>
      <c r="M4190" s="28"/>
      <c r="N4190" s="261">
        <f t="shared" si="279"/>
        <v>904.75</v>
      </c>
    </row>
    <row r="4191" spans="1:14">
      <c r="A4191" s="25" t="s">
        <v>3779</v>
      </c>
      <c r="B4191" s="25" t="s">
        <v>3780</v>
      </c>
      <c r="C4191" s="25">
        <v>5</v>
      </c>
      <c r="D4191" s="25" t="s">
        <v>4016</v>
      </c>
      <c r="E4191" s="28"/>
      <c r="F4191" s="28"/>
      <c r="G4191" s="28">
        <v>32.9</v>
      </c>
      <c r="H4191" s="259">
        <f t="shared" si="276"/>
        <v>32.9</v>
      </c>
      <c r="I4191" s="28"/>
      <c r="J4191" s="28">
        <f t="shared" si="277"/>
        <v>32.9</v>
      </c>
      <c r="K4191" s="28">
        <v>13.75</v>
      </c>
      <c r="L4191" s="28">
        <f t="shared" si="278"/>
        <v>452.38</v>
      </c>
      <c r="M4191" s="28"/>
      <c r="N4191" s="261">
        <f t="shared" si="279"/>
        <v>452.38</v>
      </c>
    </row>
    <row r="4192" spans="1:14">
      <c r="A4192" s="25" t="s">
        <v>3779</v>
      </c>
      <c r="B4192" s="25" t="s">
        <v>3780</v>
      </c>
      <c r="C4192" s="25">
        <v>5</v>
      </c>
      <c r="D4192" s="25" t="s">
        <v>4017</v>
      </c>
      <c r="E4192" s="28"/>
      <c r="F4192" s="28"/>
      <c r="G4192" s="28">
        <v>82.3</v>
      </c>
      <c r="H4192" s="259">
        <f t="shared" si="276"/>
        <v>82.3</v>
      </c>
      <c r="I4192" s="28"/>
      <c r="J4192" s="28">
        <f t="shared" si="277"/>
        <v>82.3</v>
      </c>
      <c r="K4192" s="28">
        <v>13.75</v>
      </c>
      <c r="L4192" s="28">
        <f t="shared" si="278"/>
        <v>1131.63</v>
      </c>
      <c r="M4192" s="28"/>
      <c r="N4192" s="261">
        <f t="shared" si="279"/>
        <v>1131.63</v>
      </c>
    </row>
    <row r="4193" spans="1:14">
      <c r="A4193" s="25" t="s">
        <v>3779</v>
      </c>
      <c r="B4193" s="25" t="s">
        <v>3780</v>
      </c>
      <c r="C4193" s="25">
        <v>5</v>
      </c>
      <c r="D4193" s="25" t="s">
        <v>4018</v>
      </c>
      <c r="E4193" s="28"/>
      <c r="F4193" s="28"/>
      <c r="G4193" s="28">
        <v>49.4</v>
      </c>
      <c r="H4193" s="259">
        <f t="shared" si="276"/>
        <v>49.4</v>
      </c>
      <c r="I4193" s="28"/>
      <c r="J4193" s="28">
        <f t="shared" si="277"/>
        <v>49.4</v>
      </c>
      <c r="K4193" s="28">
        <v>13.75</v>
      </c>
      <c r="L4193" s="28">
        <f t="shared" si="278"/>
        <v>679.25</v>
      </c>
      <c r="M4193" s="28"/>
      <c r="N4193" s="261">
        <f t="shared" si="279"/>
        <v>679.25</v>
      </c>
    </row>
    <row r="4194" spans="1:14">
      <c r="A4194" s="25" t="s">
        <v>3779</v>
      </c>
      <c r="B4194" s="25" t="s">
        <v>3780</v>
      </c>
      <c r="C4194" s="25">
        <v>5</v>
      </c>
      <c r="D4194" s="25" t="s">
        <v>4019</v>
      </c>
      <c r="E4194" s="28"/>
      <c r="F4194" s="28"/>
      <c r="G4194" s="28">
        <v>65.8</v>
      </c>
      <c r="H4194" s="259">
        <f t="shared" si="276"/>
        <v>65.8</v>
      </c>
      <c r="I4194" s="28"/>
      <c r="J4194" s="28">
        <f t="shared" si="277"/>
        <v>65.8</v>
      </c>
      <c r="K4194" s="28">
        <v>13.75</v>
      </c>
      <c r="L4194" s="28">
        <f t="shared" si="278"/>
        <v>904.75</v>
      </c>
      <c r="M4194" s="28"/>
      <c r="N4194" s="261">
        <f t="shared" si="279"/>
        <v>904.75</v>
      </c>
    </row>
    <row r="4195" spans="1:14">
      <c r="A4195" s="25" t="s">
        <v>3779</v>
      </c>
      <c r="B4195" s="25" t="s">
        <v>3780</v>
      </c>
      <c r="C4195" s="25">
        <v>5</v>
      </c>
      <c r="D4195" s="25" t="s">
        <v>4020</v>
      </c>
      <c r="E4195" s="28"/>
      <c r="F4195" s="28"/>
      <c r="G4195" s="28">
        <v>98.8</v>
      </c>
      <c r="H4195" s="259">
        <f t="shared" si="276"/>
        <v>98.8</v>
      </c>
      <c r="I4195" s="28"/>
      <c r="J4195" s="28">
        <f t="shared" si="277"/>
        <v>98.8</v>
      </c>
      <c r="K4195" s="28">
        <v>13.75</v>
      </c>
      <c r="L4195" s="28">
        <f t="shared" si="278"/>
        <v>1358.5</v>
      </c>
      <c r="M4195" s="28"/>
      <c r="N4195" s="261">
        <f t="shared" si="279"/>
        <v>1358.5</v>
      </c>
    </row>
    <row r="4196" spans="1:14">
      <c r="A4196" s="25" t="s">
        <v>3779</v>
      </c>
      <c r="B4196" s="25" t="s">
        <v>3780</v>
      </c>
      <c r="C4196" s="25">
        <v>5</v>
      </c>
      <c r="D4196" s="25" t="s">
        <v>4021</v>
      </c>
      <c r="E4196" s="28"/>
      <c r="F4196" s="28"/>
      <c r="G4196" s="28">
        <v>98.8</v>
      </c>
      <c r="H4196" s="259">
        <f t="shared" si="276"/>
        <v>98.8</v>
      </c>
      <c r="I4196" s="28"/>
      <c r="J4196" s="28">
        <f t="shared" si="277"/>
        <v>98.8</v>
      </c>
      <c r="K4196" s="28">
        <v>13.75</v>
      </c>
      <c r="L4196" s="28">
        <f t="shared" si="278"/>
        <v>1358.5</v>
      </c>
      <c r="M4196" s="28"/>
      <c r="N4196" s="261">
        <f t="shared" si="279"/>
        <v>1358.5</v>
      </c>
    </row>
    <row r="4197" spans="1:14">
      <c r="A4197" s="25" t="s">
        <v>3779</v>
      </c>
      <c r="B4197" s="25" t="s">
        <v>3780</v>
      </c>
      <c r="C4197" s="25">
        <v>5</v>
      </c>
      <c r="D4197" s="25" t="s">
        <v>4022</v>
      </c>
      <c r="E4197" s="28"/>
      <c r="F4197" s="28"/>
      <c r="G4197" s="28">
        <v>32.9</v>
      </c>
      <c r="H4197" s="259">
        <f t="shared" si="276"/>
        <v>32.9</v>
      </c>
      <c r="I4197" s="28"/>
      <c r="J4197" s="28">
        <f t="shared" si="277"/>
        <v>32.9</v>
      </c>
      <c r="K4197" s="28">
        <v>13.75</v>
      </c>
      <c r="L4197" s="28">
        <f t="shared" si="278"/>
        <v>452.38</v>
      </c>
      <c r="M4197" s="28"/>
      <c r="N4197" s="261">
        <f t="shared" si="279"/>
        <v>452.38</v>
      </c>
    </row>
    <row r="4198" spans="1:14">
      <c r="A4198" s="25" t="s">
        <v>3779</v>
      </c>
      <c r="B4198" s="25" t="s">
        <v>3780</v>
      </c>
      <c r="C4198" s="25">
        <v>5</v>
      </c>
      <c r="D4198" s="25" t="s">
        <v>4023</v>
      </c>
      <c r="E4198" s="28"/>
      <c r="F4198" s="28"/>
      <c r="G4198" s="28">
        <v>16.5</v>
      </c>
      <c r="H4198" s="259">
        <f t="shared" si="276"/>
        <v>16.5</v>
      </c>
      <c r="I4198" s="28"/>
      <c r="J4198" s="28">
        <f t="shared" si="277"/>
        <v>16.5</v>
      </c>
      <c r="K4198" s="28">
        <v>13.75</v>
      </c>
      <c r="L4198" s="28">
        <f t="shared" si="278"/>
        <v>226.88</v>
      </c>
      <c r="M4198" s="28"/>
      <c r="N4198" s="261">
        <f t="shared" si="279"/>
        <v>226.88</v>
      </c>
    </row>
    <row r="4199" spans="1:14">
      <c r="A4199" s="25" t="s">
        <v>3779</v>
      </c>
      <c r="B4199" s="25" t="s">
        <v>3780</v>
      </c>
      <c r="C4199" s="25">
        <v>5</v>
      </c>
      <c r="D4199" s="25" t="s">
        <v>4024</v>
      </c>
      <c r="E4199" s="28"/>
      <c r="F4199" s="28"/>
      <c r="G4199" s="28">
        <v>65.8</v>
      </c>
      <c r="H4199" s="259">
        <f t="shared" si="276"/>
        <v>65.8</v>
      </c>
      <c r="I4199" s="28"/>
      <c r="J4199" s="28">
        <f t="shared" si="277"/>
        <v>65.8</v>
      </c>
      <c r="K4199" s="28">
        <v>13.75</v>
      </c>
      <c r="L4199" s="28">
        <f t="shared" si="278"/>
        <v>904.75</v>
      </c>
      <c r="M4199" s="28"/>
      <c r="N4199" s="261">
        <f t="shared" si="279"/>
        <v>904.75</v>
      </c>
    </row>
    <row r="4200" spans="1:14">
      <c r="A4200" s="25" t="s">
        <v>3779</v>
      </c>
      <c r="B4200" s="25" t="s">
        <v>3780</v>
      </c>
      <c r="C4200" s="25">
        <v>5</v>
      </c>
      <c r="D4200" s="25" t="s">
        <v>4025</v>
      </c>
      <c r="E4200" s="28"/>
      <c r="F4200" s="28"/>
      <c r="G4200" s="28">
        <v>49.4</v>
      </c>
      <c r="H4200" s="259">
        <f t="shared" si="276"/>
        <v>49.4</v>
      </c>
      <c r="I4200" s="28"/>
      <c r="J4200" s="28">
        <f t="shared" si="277"/>
        <v>49.4</v>
      </c>
      <c r="K4200" s="28">
        <v>13.75</v>
      </c>
      <c r="L4200" s="28">
        <f t="shared" si="278"/>
        <v>679.25</v>
      </c>
      <c r="M4200" s="28"/>
      <c r="N4200" s="261">
        <f t="shared" si="279"/>
        <v>679.25</v>
      </c>
    </row>
    <row r="4201" spans="1:14">
      <c r="A4201" s="25" t="s">
        <v>3779</v>
      </c>
      <c r="B4201" s="25" t="s">
        <v>3780</v>
      </c>
      <c r="C4201" s="25">
        <v>5</v>
      </c>
      <c r="D4201" s="25" t="s">
        <v>4026</v>
      </c>
      <c r="E4201" s="28"/>
      <c r="F4201" s="28"/>
      <c r="G4201" s="28">
        <v>65.9</v>
      </c>
      <c r="H4201" s="259">
        <f t="shared" si="276"/>
        <v>65.9</v>
      </c>
      <c r="I4201" s="28"/>
      <c r="J4201" s="28">
        <f t="shared" si="277"/>
        <v>65.9</v>
      </c>
      <c r="K4201" s="28">
        <v>13.75</v>
      </c>
      <c r="L4201" s="28">
        <f t="shared" si="278"/>
        <v>906.13</v>
      </c>
      <c r="M4201" s="28"/>
      <c r="N4201" s="261">
        <f t="shared" si="279"/>
        <v>906.13</v>
      </c>
    </row>
    <row r="4202" spans="1:14">
      <c r="A4202" s="25" t="s">
        <v>3779</v>
      </c>
      <c r="B4202" s="25" t="s">
        <v>3780</v>
      </c>
      <c r="C4202" s="25">
        <v>5</v>
      </c>
      <c r="D4202" s="25" t="s">
        <v>3862</v>
      </c>
      <c r="E4202" s="28"/>
      <c r="F4202" s="28"/>
      <c r="G4202" s="28">
        <v>82.2</v>
      </c>
      <c r="H4202" s="259">
        <f t="shared" si="276"/>
        <v>82.2</v>
      </c>
      <c r="I4202" s="28"/>
      <c r="J4202" s="28">
        <f t="shared" si="277"/>
        <v>82.2</v>
      </c>
      <c r="K4202" s="28">
        <v>13.75</v>
      </c>
      <c r="L4202" s="28">
        <f t="shared" si="278"/>
        <v>1130.25</v>
      </c>
      <c r="M4202" s="28"/>
      <c r="N4202" s="261">
        <f t="shared" si="279"/>
        <v>1130.25</v>
      </c>
    </row>
    <row r="4203" spans="1:14">
      <c r="A4203" s="25" t="s">
        <v>3779</v>
      </c>
      <c r="B4203" s="25" t="s">
        <v>3780</v>
      </c>
      <c r="C4203" s="25">
        <v>5</v>
      </c>
      <c r="D4203" s="25" t="s">
        <v>4027</v>
      </c>
      <c r="E4203" s="28"/>
      <c r="F4203" s="28"/>
      <c r="G4203" s="28">
        <v>32.9</v>
      </c>
      <c r="H4203" s="259">
        <f t="shared" si="276"/>
        <v>32.9</v>
      </c>
      <c r="I4203" s="28"/>
      <c r="J4203" s="28">
        <f t="shared" si="277"/>
        <v>32.9</v>
      </c>
      <c r="K4203" s="28">
        <v>13.75</v>
      </c>
      <c r="L4203" s="28">
        <f t="shared" si="278"/>
        <v>452.38</v>
      </c>
      <c r="M4203" s="28"/>
      <c r="N4203" s="261">
        <f t="shared" si="279"/>
        <v>452.38</v>
      </c>
    </row>
    <row r="4204" spans="1:14">
      <c r="A4204" s="25" t="s">
        <v>3779</v>
      </c>
      <c r="B4204" s="25" t="s">
        <v>3780</v>
      </c>
      <c r="C4204" s="25">
        <v>5</v>
      </c>
      <c r="D4204" s="25" t="s">
        <v>4028</v>
      </c>
      <c r="E4204" s="28"/>
      <c r="F4204" s="28"/>
      <c r="G4204" s="28">
        <v>32.9</v>
      </c>
      <c r="H4204" s="259">
        <f t="shared" si="276"/>
        <v>32.9</v>
      </c>
      <c r="I4204" s="28"/>
      <c r="J4204" s="28">
        <f t="shared" si="277"/>
        <v>32.9</v>
      </c>
      <c r="K4204" s="28">
        <v>13.75</v>
      </c>
      <c r="L4204" s="28">
        <f t="shared" si="278"/>
        <v>452.38</v>
      </c>
      <c r="M4204" s="28"/>
      <c r="N4204" s="261">
        <f t="shared" si="279"/>
        <v>452.38</v>
      </c>
    </row>
    <row r="4205" spans="1:14">
      <c r="A4205" s="25" t="s">
        <v>3779</v>
      </c>
      <c r="B4205" s="25" t="s">
        <v>3780</v>
      </c>
      <c r="C4205" s="25">
        <v>5</v>
      </c>
      <c r="D4205" s="25" t="s">
        <v>4029</v>
      </c>
      <c r="E4205" s="28"/>
      <c r="F4205" s="28"/>
      <c r="G4205" s="28">
        <v>32.9</v>
      </c>
      <c r="H4205" s="259">
        <f t="shared" si="276"/>
        <v>32.9</v>
      </c>
      <c r="I4205" s="28"/>
      <c r="J4205" s="28">
        <f t="shared" si="277"/>
        <v>32.9</v>
      </c>
      <c r="K4205" s="28">
        <v>13.75</v>
      </c>
      <c r="L4205" s="28">
        <f t="shared" si="278"/>
        <v>452.38</v>
      </c>
      <c r="M4205" s="28"/>
      <c r="N4205" s="261">
        <f t="shared" si="279"/>
        <v>452.38</v>
      </c>
    </row>
    <row r="4206" spans="1:14">
      <c r="A4206" s="25" t="s">
        <v>3779</v>
      </c>
      <c r="B4206" s="25" t="s">
        <v>3780</v>
      </c>
      <c r="C4206" s="25">
        <v>6</v>
      </c>
      <c r="D4206" s="25" t="s">
        <v>3123</v>
      </c>
      <c r="E4206" s="28">
        <v>81.6</v>
      </c>
      <c r="F4206" s="28"/>
      <c r="G4206" s="263"/>
      <c r="H4206" s="259">
        <f t="shared" si="276"/>
        <v>81.6</v>
      </c>
      <c r="I4206" s="28"/>
      <c r="J4206" s="28">
        <f t="shared" si="277"/>
        <v>81.6</v>
      </c>
      <c r="K4206" s="264">
        <v>12.75</v>
      </c>
      <c r="L4206" s="28">
        <f t="shared" si="278"/>
        <v>1040.4</v>
      </c>
      <c r="M4206" s="28"/>
      <c r="N4206" s="261">
        <f t="shared" si="279"/>
        <v>1040.4</v>
      </c>
    </row>
    <row r="4207" spans="1:14">
      <c r="A4207" s="25" t="s">
        <v>3779</v>
      </c>
      <c r="B4207" s="25" t="s">
        <v>3780</v>
      </c>
      <c r="C4207" s="25">
        <v>6</v>
      </c>
      <c r="D4207" s="25" t="s">
        <v>4030</v>
      </c>
      <c r="E4207" s="28">
        <v>30.6</v>
      </c>
      <c r="F4207" s="28"/>
      <c r="G4207" s="263"/>
      <c r="H4207" s="259">
        <f t="shared" ref="H4207:H4270" si="280">SUBTOTAL(9,E4207:G4207)</f>
        <v>30.6</v>
      </c>
      <c r="I4207" s="28"/>
      <c r="J4207" s="28">
        <f t="shared" ref="J4207:J4270" si="281">H4207-I4207</f>
        <v>30.6</v>
      </c>
      <c r="K4207" s="264">
        <v>12.75</v>
      </c>
      <c r="L4207" s="28">
        <f t="shared" ref="L4207:L4270" si="282">ROUND(H4207*K4207,2)</f>
        <v>390.15</v>
      </c>
      <c r="M4207" s="28"/>
      <c r="N4207" s="261">
        <f t="shared" ref="N4207:N4270" si="283">L4207-M4207</f>
        <v>390.15</v>
      </c>
    </row>
    <row r="4208" spans="1:14">
      <c r="A4208" s="25" t="s">
        <v>3779</v>
      </c>
      <c r="B4208" s="25" t="s">
        <v>3780</v>
      </c>
      <c r="C4208" s="25">
        <v>6</v>
      </c>
      <c r="D4208" s="25" t="s">
        <v>4031</v>
      </c>
      <c r="E4208" s="28">
        <v>102</v>
      </c>
      <c r="F4208" s="28"/>
      <c r="G4208" s="263"/>
      <c r="H4208" s="259">
        <f t="shared" si="280"/>
        <v>102</v>
      </c>
      <c r="I4208" s="28"/>
      <c r="J4208" s="28">
        <f t="shared" si="281"/>
        <v>102</v>
      </c>
      <c r="K4208" s="264">
        <v>12.75</v>
      </c>
      <c r="L4208" s="28">
        <f t="shared" si="282"/>
        <v>1300.5</v>
      </c>
      <c r="M4208" s="28"/>
      <c r="N4208" s="261">
        <f t="shared" si="283"/>
        <v>1300.5</v>
      </c>
    </row>
    <row r="4209" spans="1:14">
      <c r="A4209" s="25" t="s">
        <v>3779</v>
      </c>
      <c r="B4209" s="25" t="s">
        <v>3780</v>
      </c>
      <c r="C4209" s="25">
        <v>6</v>
      </c>
      <c r="D4209" s="25" t="s">
        <v>3997</v>
      </c>
      <c r="E4209" s="28">
        <v>40.8</v>
      </c>
      <c r="F4209" s="28"/>
      <c r="G4209" s="263"/>
      <c r="H4209" s="259">
        <f t="shared" si="280"/>
        <v>40.8</v>
      </c>
      <c r="I4209" s="28"/>
      <c r="J4209" s="28">
        <f t="shared" si="281"/>
        <v>40.8</v>
      </c>
      <c r="K4209" s="264">
        <v>12.75</v>
      </c>
      <c r="L4209" s="28">
        <f t="shared" si="282"/>
        <v>520.2</v>
      </c>
      <c r="M4209" s="28"/>
      <c r="N4209" s="261">
        <f t="shared" si="283"/>
        <v>520.2</v>
      </c>
    </row>
    <row r="4210" spans="1:14">
      <c r="A4210" s="25" t="s">
        <v>3779</v>
      </c>
      <c r="B4210" s="25" t="s">
        <v>3780</v>
      </c>
      <c r="C4210" s="25">
        <v>6</v>
      </c>
      <c r="D4210" s="25" t="s">
        <v>4032</v>
      </c>
      <c r="E4210" s="28">
        <v>20.4</v>
      </c>
      <c r="F4210" s="28"/>
      <c r="G4210" s="263"/>
      <c r="H4210" s="259">
        <f t="shared" si="280"/>
        <v>20.4</v>
      </c>
      <c r="I4210" s="28"/>
      <c r="J4210" s="28">
        <f t="shared" si="281"/>
        <v>20.4</v>
      </c>
      <c r="K4210" s="264">
        <v>12.75</v>
      </c>
      <c r="L4210" s="28">
        <f t="shared" si="282"/>
        <v>260.1</v>
      </c>
      <c r="M4210" s="28"/>
      <c r="N4210" s="261">
        <f t="shared" si="283"/>
        <v>260.1</v>
      </c>
    </row>
    <row r="4211" spans="1:14">
      <c r="A4211" s="25" t="s">
        <v>3779</v>
      </c>
      <c r="B4211" s="25" t="s">
        <v>3780</v>
      </c>
      <c r="C4211" s="25">
        <v>6</v>
      </c>
      <c r="D4211" s="25" t="s">
        <v>4033</v>
      </c>
      <c r="E4211" s="28">
        <v>20.4</v>
      </c>
      <c r="F4211" s="28"/>
      <c r="G4211" s="263"/>
      <c r="H4211" s="259">
        <f t="shared" si="280"/>
        <v>20.4</v>
      </c>
      <c r="I4211" s="28"/>
      <c r="J4211" s="28">
        <f t="shared" si="281"/>
        <v>20.4</v>
      </c>
      <c r="K4211" s="264">
        <v>12.75</v>
      </c>
      <c r="L4211" s="28">
        <f t="shared" si="282"/>
        <v>260.1</v>
      </c>
      <c r="M4211" s="28"/>
      <c r="N4211" s="261">
        <f t="shared" si="283"/>
        <v>260.1</v>
      </c>
    </row>
    <row r="4212" spans="1:14">
      <c r="A4212" s="25" t="s">
        <v>3779</v>
      </c>
      <c r="B4212" s="25" t="s">
        <v>3780</v>
      </c>
      <c r="C4212" s="25">
        <v>6</v>
      </c>
      <c r="D4212" s="25" t="s">
        <v>4034</v>
      </c>
      <c r="E4212" s="28">
        <v>23.8</v>
      </c>
      <c r="F4212" s="28"/>
      <c r="G4212" s="263"/>
      <c r="H4212" s="259">
        <f t="shared" si="280"/>
        <v>23.8</v>
      </c>
      <c r="I4212" s="28"/>
      <c r="J4212" s="28">
        <f t="shared" si="281"/>
        <v>23.8</v>
      </c>
      <c r="K4212" s="264">
        <v>12.75</v>
      </c>
      <c r="L4212" s="28">
        <f t="shared" si="282"/>
        <v>303.45</v>
      </c>
      <c r="M4212" s="28"/>
      <c r="N4212" s="261">
        <f t="shared" si="283"/>
        <v>303.45</v>
      </c>
    </row>
    <row r="4213" spans="1:14">
      <c r="A4213" s="25" t="s">
        <v>3779</v>
      </c>
      <c r="B4213" s="25" t="s">
        <v>3780</v>
      </c>
      <c r="C4213" s="25">
        <v>6</v>
      </c>
      <c r="D4213" s="25" t="s">
        <v>4035</v>
      </c>
      <c r="E4213" s="28">
        <v>23.8</v>
      </c>
      <c r="F4213" s="28"/>
      <c r="G4213" s="263"/>
      <c r="H4213" s="259">
        <f t="shared" si="280"/>
        <v>23.8</v>
      </c>
      <c r="I4213" s="28"/>
      <c r="J4213" s="28">
        <f t="shared" si="281"/>
        <v>23.8</v>
      </c>
      <c r="K4213" s="264">
        <v>12.75</v>
      </c>
      <c r="L4213" s="28">
        <f t="shared" si="282"/>
        <v>303.45</v>
      </c>
      <c r="M4213" s="28"/>
      <c r="N4213" s="261">
        <f t="shared" si="283"/>
        <v>303.45</v>
      </c>
    </row>
    <row r="4214" spans="1:14">
      <c r="A4214" s="25" t="s">
        <v>3779</v>
      </c>
      <c r="B4214" s="25" t="s">
        <v>3780</v>
      </c>
      <c r="C4214" s="25">
        <v>6</v>
      </c>
      <c r="D4214" s="25" t="s">
        <v>4036</v>
      </c>
      <c r="E4214" s="28">
        <v>23.8</v>
      </c>
      <c r="F4214" s="28"/>
      <c r="G4214" s="263"/>
      <c r="H4214" s="259">
        <f t="shared" si="280"/>
        <v>23.8</v>
      </c>
      <c r="I4214" s="28"/>
      <c r="J4214" s="28">
        <f t="shared" si="281"/>
        <v>23.8</v>
      </c>
      <c r="K4214" s="264">
        <v>12.75</v>
      </c>
      <c r="L4214" s="28">
        <f t="shared" si="282"/>
        <v>303.45</v>
      </c>
      <c r="M4214" s="28"/>
      <c r="N4214" s="261">
        <f t="shared" si="283"/>
        <v>303.45</v>
      </c>
    </row>
    <row r="4215" spans="1:14">
      <c r="A4215" s="25" t="s">
        <v>3779</v>
      </c>
      <c r="B4215" s="25" t="s">
        <v>3780</v>
      </c>
      <c r="C4215" s="25">
        <v>6</v>
      </c>
      <c r="D4215" s="25" t="s">
        <v>1349</v>
      </c>
      <c r="E4215" s="28">
        <v>71.4</v>
      </c>
      <c r="F4215" s="28"/>
      <c r="G4215" s="263"/>
      <c r="H4215" s="259">
        <f t="shared" si="280"/>
        <v>71.4</v>
      </c>
      <c r="I4215" s="28"/>
      <c r="J4215" s="28">
        <f t="shared" si="281"/>
        <v>71.4</v>
      </c>
      <c r="K4215" s="264">
        <v>12.75</v>
      </c>
      <c r="L4215" s="28">
        <f t="shared" si="282"/>
        <v>910.35</v>
      </c>
      <c r="M4215" s="28"/>
      <c r="N4215" s="261">
        <f t="shared" si="283"/>
        <v>910.35</v>
      </c>
    </row>
    <row r="4216" spans="1:14">
      <c r="A4216" s="25" t="s">
        <v>3779</v>
      </c>
      <c r="B4216" s="25" t="s">
        <v>3780</v>
      </c>
      <c r="C4216" s="25">
        <v>6</v>
      </c>
      <c r="D4216" s="25" t="s">
        <v>4037</v>
      </c>
      <c r="E4216" s="28">
        <v>56.1</v>
      </c>
      <c r="F4216" s="28"/>
      <c r="G4216" s="152"/>
      <c r="H4216" s="259">
        <f t="shared" si="280"/>
        <v>56.1</v>
      </c>
      <c r="I4216" s="28"/>
      <c r="J4216" s="28">
        <f t="shared" si="281"/>
        <v>56.1</v>
      </c>
      <c r="K4216" s="264">
        <v>12.75</v>
      </c>
      <c r="L4216" s="28">
        <f t="shared" si="282"/>
        <v>715.28</v>
      </c>
      <c r="M4216" s="28"/>
      <c r="N4216" s="261">
        <f t="shared" si="283"/>
        <v>715.28</v>
      </c>
    </row>
    <row r="4217" spans="1:14">
      <c r="A4217" s="25" t="s">
        <v>3779</v>
      </c>
      <c r="B4217" s="25" t="s">
        <v>3780</v>
      </c>
      <c r="C4217" s="25">
        <v>6</v>
      </c>
      <c r="D4217" s="25" t="s">
        <v>4038</v>
      </c>
      <c r="E4217" s="28">
        <v>51</v>
      </c>
      <c r="F4217" s="28"/>
      <c r="G4217" s="152"/>
      <c r="H4217" s="259">
        <f t="shared" si="280"/>
        <v>51</v>
      </c>
      <c r="I4217" s="28"/>
      <c r="J4217" s="28">
        <f t="shared" si="281"/>
        <v>51</v>
      </c>
      <c r="K4217" s="264">
        <v>12.75</v>
      </c>
      <c r="L4217" s="28">
        <f t="shared" si="282"/>
        <v>650.25</v>
      </c>
      <c r="M4217" s="28"/>
      <c r="N4217" s="261">
        <f t="shared" si="283"/>
        <v>650.25</v>
      </c>
    </row>
    <row r="4218" spans="1:14">
      <c r="A4218" s="25" t="s">
        <v>3779</v>
      </c>
      <c r="B4218" s="25" t="s">
        <v>3780</v>
      </c>
      <c r="C4218" s="25">
        <v>6</v>
      </c>
      <c r="D4218" s="25" t="s">
        <v>4039</v>
      </c>
      <c r="E4218" s="28">
        <v>40.8</v>
      </c>
      <c r="F4218" s="28"/>
      <c r="G4218" s="152"/>
      <c r="H4218" s="259">
        <f t="shared" si="280"/>
        <v>40.8</v>
      </c>
      <c r="I4218" s="28"/>
      <c r="J4218" s="28">
        <f t="shared" si="281"/>
        <v>40.8</v>
      </c>
      <c r="K4218" s="264">
        <v>12.75</v>
      </c>
      <c r="L4218" s="28">
        <f t="shared" si="282"/>
        <v>520.2</v>
      </c>
      <c r="M4218" s="28"/>
      <c r="N4218" s="261">
        <f t="shared" si="283"/>
        <v>520.2</v>
      </c>
    </row>
    <row r="4219" spans="1:14">
      <c r="A4219" s="25" t="s">
        <v>3779</v>
      </c>
      <c r="B4219" s="25" t="s">
        <v>3780</v>
      </c>
      <c r="C4219" s="25">
        <v>6</v>
      </c>
      <c r="D4219" s="25" t="s">
        <v>4040</v>
      </c>
      <c r="E4219" s="28">
        <v>40.8</v>
      </c>
      <c r="F4219" s="28"/>
      <c r="G4219" s="152"/>
      <c r="H4219" s="259">
        <f t="shared" si="280"/>
        <v>40.8</v>
      </c>
      <c r="I4219" s="28"/>
      <c r="J4219" s="28">
        <f t="shared" si="281"/>
        <v>40.8</v>
      </c>
      <c r="K4219" s="264">
        <v>12.75</v>
      </c>
      <c r="L4219" s="28">
        <f t="shared" si="282"/>
        <v>520.2</v>
      </c>
      <c r="M4219" s="28"/>
      <c r="N4219" s="261">
        <f t="shared" si="283"/>
        <v>520.2</v>
      </c>
    </row>
    <row r="4220" spans="1:14">
      <c r="A4220" s="25" t="s">
        <v>3779</v>
      </c>
      <c r="B4220" s="25" t="s">
        <v>3780</v>
      </c>
      <c r="C4220" s="25">
        <v>6</v>
      </c>
      <c r="D4220" s="25" t="s">
        <v>4041</v>
      </c>
      <c r="E4220" s="28">
        <v>61.2</v>
      </c>
      <c r="F4220" s="28"/>
      <c r="G4220" s="152"/>
      <c r="H4220" s="259">
        <f t="shared" si="280"/>
        <v>61.2</v>
      </c>
      <c r="I4220" s="28"/>
      <c r="J4220" s="28">
        <f t="shared" si="281"/>
        <v>61.2</v>
      </c>
      <c r="K4220" s="264">
        <v>12.75</v>
      </c>
      <c r="L4220" s="28">
        <f t="shared" si="282"/>
        <v>780.3</v>
      </c>
      <c r="M4220" s="28"/>
      <c r="N4220" s="261">
        <f t="shared" si="283"/>
        <v>780.3</v>
      </c>
    </row>
    <row r="4221" spans="1:14">
      <c r="A4221" s="25" t="s">
        <v>3779</v>
      </c>
      <c r="B4221" s="25" t="s">
        <v>3780</v>
      </c>
      <c r="C4221" s="25">
        <v>6</v>
      </c>
      <c r="D4221" s="25" t="s">
        <v>4042</v>
      </c>
      <c r="E4221" s="28">
        <v>61.2</v>
      </c>
      <c r="F4221" s="28"/>
      <c r="G4221" s="263"/>
      <c r="H4221" s="259">
        <f t="shared" si="280"/>
        <v>61.2</v>
      </c>
      <c r="I4221" s="28"/>
      <c r="J4221" s="28">
        <f t="shared" si="281"/>
        <v>61.2</v>
      </c>
      <c r="K4221" s="264">
        <v>12.75</v>
      </c>
      <c r="L4221" s="28">
        <f t="shared" si="282"/>
        <v>780.3</v>
      </c>
      <c r="M4221" s="28"/>
      <c r="N4221" s="261">
        <f t="shared" si="283"/>
        <v>780.3</v>
      </c>
    </row>
    <row r="4222" spans="1:14">
      <c r="A4222" s="25" t="s">
        <v>3779</v>
      </c>
      <c r="B4222" s="25" t="s">
        <v>3780</v>
      </c>
      <c r="C4222" s="25">
        <v>6</v>
      </c>
      <c r="D4222" s="25" t="s">
        <v>4043</v>
      </c>
      <c r="E4222" s="28">
        <v>91.8</v>
      </c>
      <c r="F4222" s="28"/>
      <c r="G4222" s="152"/>
      <c r="H4222" s="259">
        <f t="shared" si="280"/>
        <v>91.8</v>
      </c>
      <c r="I4222" s="28"/>
      <c r="J4222" s="28">
        <f t="shared" si="281"/>
        <v>91.8</v>
      </c>
      <c r="K4222" s="264">
        <v>12.75</v>
      </c>
      <c r="L4222" s="28">
        <f t="shared" si="282"/>
        <v>1170.45</v>
      </c>
      <c r="M4222" s="28"/>
      <c r="N4222" s="261">
        <f t="shared" si="283"/>
        <v>1170.45</v>
      </c>
    </row>
    <row r="4223" spans="1:14">
      <c r="A4223" s="25" t="s">
        <v>3779</v>
      </c>
      <c r="B4223" s="25" t="s">
        <v>3780</v>
      </c>
      <c r="C4223" s="25">
        <v>6</v>
      </c>
      <c r="D4223" s="25" t="s">
        <v>4044</v>
      </c>
      <c r="E4223" s="28">
        <v>20.4</v>
      </c>
      <c r="F4223" s="28"/>
      <c r="G4223" s="152"/>
      <c r="H4223" s="259">
        <f t="shared" si="280"/>
        <v>20.4</v>
      </c>
      <c r="I4223" s="28"/>
      <c r="J4223" s="28">
        <f t="shared" si="281"/>
        <v>20.4</v>
      </c>
      <c r="K4223" s="264">
        <v>12.75</v>
      </c>
      <c r="L4223" s="28">
        <f t="shared" si="282"/>
        <v>260.1</v>
      </c>
      <c r="M4223" s="28"/>
      <c r="N4223" s="261">
        <f t="shared" si="283"/>
        <v>260.1</v>
      </c>
    </row>
    <row r="4224" spans="1:14">
      <c r="A4224" s="25" t="s">
        <v>3779</v>
      </c>
      <c r="B4224" s="25" t="s">
        <v>3780</v>
      </c>
      <c r="C4224" s="25">
        <v>6</v>
      </c>
      <c r="D4224" s="25" t="s">
        <v>4045</v>
      </c>
      <c r="E4224" s="28">
        <v>76.5</v>
      </c>
      <c r="F4224" s="28"/>
      <c r="G4224" s="152"/>
      <c r="H4224" s="259">
        <f t="shared" si="280"/>
        <v>76.5</v>
      </c>
      <c r="I4224" s="28"/>
      <c r="J4224" s="28">
        <f t="shared" si="281"/>
        <v>76.5</v>
      </c>
      <c r="K4224" s="264">
        <v>12.75</v>
      </c>
      <c r="L4224" s="28">
        <f t="shared" si="282"/>
        <v>975.38</v>
      </c>
      <c r="M4224" s="28"/>
      <c r="N4224" s="261">
        <f t="shared" si="283"/>
        <v>975.38</v>
      </c>
    </row>
    <row r="4225" spans="1:14">
      <c r="A4225" s="25" t="s">
        <v>3779</v>
      </c>
      <c r="B4225" s="25" t="s">
        <v>3780</v>
      </c>
      <c r="C4225" s="25">
        <v>6</v>
      </c>
      <c r="D4225" s="25" t="s">
        <v>340</v>
      </c>
      <c r="E4225" s="28">
        <v>51</v>
      </c>
      <c r="F4225" s="28"/>
      <c r="G4225" s="152"/>
      <c r="H4225" s="259">
        <f t="shared" si="280"/>
        <v>51</v>
      </c>
      <c r="I4225" s="28"/>
      <c r="J4225" s="28">
        <f t="shared" si="281"/>
        <v>51</v>
      </c>
      <c r="K4225" s="264">
        <v>12.75</v>
      </c>
      <c r="L4225" s="28">
        <f t="shared" si="282"/>
        <v>650.25</v>
      </c>
      <c r="M4225" s="28"/>
      <c r="N4225" s="261">
        <f t="shared" si="283"/>
        <v>650.25</v>
      </c>
    </row>
    <row r="4226" spans="1:14">
      <c r="A4226" s="25" t="s">
        <v>3779</v>
      </c>
      <c r="B4226" s="25" t="s">
        <v>3780</v>
      </c>
      <c r="C4226" s="25">
        <v>6</v>
      </c>
      <c r="D4226" s="25" t="s">
        <v>4046</v>
      </c>
      <c r="E4226" s="28">
        <v>91.8</v>
      </c>
      <c r="F4226" s="28"/>
      <c r="G4226" s="152"/>
      <c r="H4226" s="259">
        <f t="shared" si="280"/>
        <v>91.8</v>
      </c>
      <c r="I4226" s="28"/>
      <c r="J4226" s="28">
        <f t="shared" si="281"/>
        <v>91.8</v>
      </c>
      <c r="K4226" s="264">
        <v>12.75</v>
      </c>
      <c r="L4226" s="28">
        <f t="shared" si="282"/>
        <v>1170.45</v>
      </c>
      <c r="M4226" s="28"/>
      <c r="N4226" s="261">
        <f t="shared" si="283"/>
        <v>1170.45</v>
      </c>
    </row>
    <row r="4227" spans="1:14">
      <c r="A4227" s="25" t="s">
        <v>3779</v>
      </c>
      <c r="B4227" s="25" t="s">
        <v>3780</v>
      </c>
      <c r="C4227" s="25">
        <v>6</v>
      </c>
      <c r="D4227" s="25" t="s">
        <v>4047</v>
      </c>
      <c r="E4227" s="28">
        <v>71.4</v>
      </c>
      <c r="F4227" s="28"/>
      <c r="G4227" s="263"/>
      <c r="H4227" s="259">
        <f t="shared" si="280"/>
        <v>71.4</v>
      </c>
      <c r="I4227" s="28"/>
      <c r="J4227" s="28">
        <f t="shared" si="281"/>
        <v>71.4</v>
      </c>
      <c r="K4227" s="264">
        <v>12.75</v>
      </c>
      <c r="L4227" s="28">
        <f t="shared" si="282"/>
        <v>910.35</v>
      </c>
      <c r="M4227" s="28"/>
      <c r="N4227" s="261">
        <f t="shared" si="283"/>
        <v>910.35</v>
      </c>
    </row>
    <row r="4228" spans="1:14">
      <c r="A4228" s="25" t="s">
        <v>3779</v>
      </c>
      <c r="B4228" s="25" t="s">
        <v>3780</v>
      </c>
      <c r="C4228" s="25">
        <v>6</v>
      </c>
      <c r="D4228" s="25" t="s">
        <v>4048</v>
      </c>
      <c r="E4228" s="28">
        <v>28</v>
      </c>
      <c r="F4228" s="28"/>
      <c r="G4228" s="152"/>
      <c r="H4228" s="259">
        <f t="shared" si="280"/>
        <v>28</v>
      </c>
      <c r="I4228" s="28"/>
      <c r="J4228" s="28">
        <f t="shared" si="281"/>
        <v>28</v>
      </c>
      <c r="K4228" s="264">
        <v>12.75</v>
      </c>
      <c r="L4228" s="28">
        <f t="shared" si="282"/>
        <v>357</v>
      </c>
      <c r="M4228" s="28"/>
      <c r="N4228" s="261">
        <f t="shared" si="283"/>
        <v>357</v>
      </c>
    </row>
    <row r="4229" spans="1:14">
      <c r="A4229" s="25" t="s">
        <v>3779</v>
      </c>
      <c r="B4229" s="25" t="s">
        <v>3780</v>
      </c>
      <c r="C4229" s="25">
        <v>6</v>
      </c>
      <c r="D4229" s="25" t="s">
        <v>4049</v>
      </c>
      <c r="E4229" s="28">
        <v>20.4</v>
      </c>
      <c r="F4229" s="28"/>
      <c r="G4229" s="152"/>
      <c r="H4229" s="259">
        <f t="shared" si="280"/>
        <v>20.4</v>
      </c>
      <c r="I4229" s="28"/>
      <c r="J4229" s="28">
        <f t="shared" si="281"/>
        <v>20.4</v>
      </c>
      <c r="K4229" s="264">
        <v>12.75</v>
      </c>
      <c r="L4229" s="28">
        <f t="shared" si="282"/>
        <v>260.1</v>
      </c>
      <c r="M4229" s="28"/>
      <c r="N4229" s="261">
        <f t="shared" si="283"/>
        <v>260.1</v>
      </c>
    </row>
    <row r="4230" spans="1:14">
      <c r="A4230" s="25" t="s">
        <v>3779</v>
      </c>
      <c r="B4230" s="25" t="s">
        <v>3780</v>
      </c>
      <c r="C4230" s="25">
        <v>6</v>
      </c>
      <c r="D4230" s="25" t="s">
        <v>4050</v>
      </c>
      <c r="E4230" s="28">
        <v>30.6</v>
      </c>
      <c r="F4230" s="28"/>
      <c r="G4230" s="152"/>
      <c r="H4230" s="259">
        <f t="shared" si="280"/>
        <v>30.6</v>
      </c>
      <c r="I4230" s="28"/>
      <c r="J4230" s="28">
        <f t="shared" si="281"/>
        <v>30.6</v>
      </c>
      <c r="K4230" s="264">
        <v>12.75</v>
      </c>
      <c r="L4230" s="28">
        <f t="shared" si="282"/>
        <v>390.15</v>
      </c>
      <c r="M4230" s="28"/>
      <c r="N4230" s="261">
        <f t="shared" si="283"/>
        <v>390.15</v>
      </c>
    </row>
    <row r="4231" spans="1:14">
      <c r="A4231" s="25" t="s">
        <v>3779</v>
      </c>
      <c r="B4231" s="25" t="s">
        <v>3780</v>
      </c>
      <c r="C4231" s="25">
        <v>6</v>
      </c>
      <c r="D4231" s="25" t="s">
        <v>4051</v>
      </c>
      <c r="E4231" s="28">
        <v>30.6</v>
      </c>
      <c r="F4231" s="28"/>
      <c r="G4231" s="152"/>
      <c r="H4231" s="259">
        <f t="shared" si="280"/>
        <v>30.6</v>
      </c>
      <c r="I4231" s="28"/>
      <c r="J4231" s="28">
        <f t="shared" si="281"/>
        <v>30.6</v>
      </c>
      <c r="K4231" s="264">
        <v>12.75</v>
      </c>
      <c r="L4231" s="28">
        <f t="shared" si="282"/>
        <v>390.15</v>
      </c>
      <c r="M4231" s="28"/>
      <c r="N4231" s="261">
        <f t="shared" si="283"/>
        <v>390.15</v>
      </c>
    </row>
    <row r="4232" spans="1:14">
      <c r="A4232" s="25" t="s">
        <v>3779</v>
      </c>
      <c r="B4232" s="25" t="s">
        <v>3780</v>
      </c>
      <c r="C4232" s="25">
        <v>6</v>
      </c>
      <c r="D4232" s="25" t="s">
        <v>4052</v>
      </c>
      <c r="E4232" s="28">
        <v>35.7</v>
      </c>
      <c r="F4232" s="28"/>
      <c r="G4232" s="152"/>
      <c r="H4232" s="259">
        <f t="shared" si="280"/>
        <v>35.7</v>
      </c>
      <c r="I4232" s="28"/>
      <c r="J4232" s="28">
        <f t="shared" si="281"/>
        <v>35.7</v>
      </c>
      <c r="K4232" s="264">
        <v>12.75</v>
      </c>
      <c r="L4232" s="28">
        <f t="shared" si="282"/>
        <v>455.18</v>
      </c>
      <c r="M4232" s="28"/>
      <c r="N4232" s="261">
        <f t="shared" si="283"/>
        <v>455.18</v>
      </c>
    </row>
    <row r="4233" spans="1:14">
      <c r="A4233" s="25" t="s">
        <v>3779</v>
      </c>
      <c r="B4233" s="25" t="s">
        <v>3780</v>
      </c>
      <c r="C4233" s="25">
        <v>6</v>
      </c>
      <c r="D4233" s="25" t="s">
        <v>4053</v>
      </c>
      <c r="E4233" s="28">
        <v>82.53</v>
      </c>
      <c r="F4233" s="28"/>
      <c r="G4233" s="152"/>
      <c r="H4233" s="259">
        <f t="shared" si="280"/>
        <v>82.53</v>
      </c>
      <c r="I4233" s="28"/>
      <c r="J4233" s="28">
        <f t="shared" si="281"/>
        <v>82.53</v>
      </c>
      <c r="K4233" s="264">
        <v>12.75</v>
      </c>
      <c r="L4233" s="28">
        <f t="shared" si="282"/>
        <v>1052.26</v>
      </c>
      <c r="M4233" s="28"/>
      <c r="N4233" s="261">
        <f t="shared" si="283"/>
        <v>1052.26</v>
      </c>
    </row>
    <row r="4234" spans="1:14">
      <c r="A4234" s="25" t="s">
        <v>3779</v>
      </c>
      <c r="B4234" s="25" t="s">
        <v>3780</v>
      </c>
      <c r="C4234" s="25">
        <v>6</v>
      </c>
      <c r="D4234" s="25" t="s">
        <v>4054</v>
      </c>
      <c r="E4234" s="28">
        <v>56.1</v>
      </c>
      <c r="F4234" s="28"/>
      <c r="G4234" s="152"/>
      <c r="H4234" s="259">
        <f t="shared" si="280"/>
        <v>56.1</v>
      </c>
      <c r="I4234" s="28"/>
      <c r="J4234" s="28">
        <f t="shared" si="281"/>
        <v>56.1</v>
      </c>
      <c r="K4234" s="264">
        <v>12.75</v>
      </c>
      <c r="L4234" s="28">
        <f t="shared" si="282"/>
        <v>715.28</v>
      </c>
      <c r="M4234" s="28"/>
      <c r="N4234" s="261">
        <f t="shared" si="283"/>
        <v>715.28</v>
      </c>
    </row>
    <row r="4235" spans="1:14">
      <c r="A4235" s="25" t="s">
        <v>3779</v>
      </c>
      <c r="B4235" s="25" t="s">
        <v>3780</v>
      </c>
      <c r="C4235" s="25">
        <v>6</v>
      </c>
      <c r="D4235" s="25" t="s">
        <v>4055</v>
      </c>
      <c r="E4235" s="28">
        <v>56.1</v>
      </c>
      <c r="F4235" s="28"/>
      <c r="G4235" s="152"/>
      <c r="H4235" s="259">
        <f t="shared" si="280"/>
        <v>56.1</v>
      </c>
      <c r="I4235" s="28"/>
      <c r="J4235" s="28">
        <f t="shared" si="281"/>
        <v>56.1</v>
      </c>
      <c r="K4235" s="264">
        <v>12.75</v>
      </c>
      <c r="L4235" s="28">
        <f t="shared" si="282"/>
        <v>715.28</v>
      </c>
      <c r="M4235" s="28"/>
      <c r="N4235" s="261">
        <f t="shared" si="283"/>
        <v>715.28</v>
      </c>
    </row>
    <row r="4236" spans="1:14">
      <c r="A4236" s="25" t="s">
        <v>3779</v>
      </c>
      <c r="B4236" s="25" t="s">
        <v>3780</v>
      </c>
      <c r="C4236" s="25">
        <v>6</v>
      </c>
      <c r="D4236" s="25" t="s">
        <v>4056</v>
      </c>
      <c r="E4236" s="28">
        <v>28</v>
      </c>
      <c r="F4236" s="28"/>
      <c r="G4236" s="152"/>
      <c r="H4236" s="259">
        <f t="shared" si="280"/>
        <v>28</v>
      </c>
      <c r="I4236" s="28"/>
      <c r="J4236" s="28">
        <f t="shared" si="281"/>
        <v>28</v>
      </c>
      <c r="K4236" s="264">
        <v>12.75</v>
      </c>
      <c r="L4236" s="28">
        <f t="shared" si="282"/>
        <v>357</v>
      </c>
      <c r="M4236" s="28"/>
      <c r="N4236" s="261">
        <f t="shared" si="283"/>
        <v>357</v>
      </c>
    </row>
    <row r="4237" spans="1:14">
      <c r="A4237" s="25" t="s">
        <v>3779</v>
      </c>
      <c r="B4237" s="25" t="s">
        <v>3780</v>
      </c>
      <c r="C4237" s="25">
        <v>6</v>
      </c>
      <c r="D4237" s="25" t="s">
        <v>4057</v>
      </c>
      <c r="E4237" s="28">
        <v>81.6</v>
      </c>
      <c r="F4237" s="28"/>
      <c r="G4237" s="152"/>
      <c r="H4237" s="259">
        <f t="shared" si="280"/>
        <v>81.6</v>
      </c>
      <c r="I4237" s="28"/>
      <c r="J4237" s="28">
        <f t="shared" si="281"/>
        <v>81.6</v>
      </c>
      <c r="K4237" s="264">
        <v>12.75</v>
      </c>
      <c r="L4237" s="28">
        <f t="shared" si="282"/>
        <v>1040.4</v>
      </c>
      <c r="M4237" s="28"/>
      <c r="N4237" s="261">
        <f t="shared" si="283"/>
        <v>1040.4</v>
      </c>
    </row>
    <row r="4238" spans="1:14">
      <c r="A4238" s="25" t="s">
        <v>3779</v>
      </c>
      <c r="B4238" s="25" t="s">
        <v>3780</v>
      </c>
      <c r="C4238" s="25">
        <v>6</v>
      </c>
      <c r="D4238" s="25" t="s">
        <v>4058</v>
      </c>
      <c r="E4238" s="28">
        <v>28</v>
      </c>
      <c r="F4238" s="28"/>
      <c r="G4238" s="152"/>
      <c r="H4238" s="259">
        <f t="shared" si="280"/>
        <v>28</v>
      </c>
      <c r="I4238" s="28"/>
      <c r="J4238" s="28">
        <f t="shared" si="281"/>
        <v>28</v>
      </c>
      <c r="K4238" s="264">
        <v>12.75</v>
      </c>
      <c r="L4238" s="28">
        <f t="shared" si="282"/>
        <v>357</v>
      </c>
      <c r="M4238" s="28"/>
      <c r="N4238" s="261">
        <f t="shared" si="283"/>
        <v>357</v>
      </c>
    </row>
    <row r="4239" spans="1:14">
      <c r="A4239" s="25" t="s">
        <v>3779</v>
      </c>
      <c r="B4239" s="25" t="s">
        <v>3780</v>
      </c>
      <c r="C4239" s="25">
        <v>6</v>
      </c>
      <c r="D4239" s="25" t="s">
        <v>4059</v>
      </c>
      <c r="E4239" s="28">
        <v>28</v>
      </c>
      <c r="F4239" s="28"/>
      <c r="G4239" s="152"/>
      <c r="H4239" s="259">
        <f t="shared" si="280"/>
        <v>28</v>
      </c>
      <c r="I4239" s="28"/>
      <c r="J4239" s="28">
        <f t="shared" si="281"/>
        <v>28</v>
      </c>
      <c r="K4239" s="264">
        <v>12.75</v>
      </c>
      <c r="L4239" s="28">
        <f t="shared" si="282"/>
        <v>357</v>
      </c>
      <c r="M4239" s="28"/>
      <c r="N4239" s="261">
        <f t="shared" si="283"/>
        <v>357</v>
      </c>
    </row>
    <row r="4240" spans="1:14">
      <c r="A4240" s="25" t="s">
        <v>3779</v>
      </c>
      <c r="B4240" s="25" t="s">
        <v>3780</v>
      </c>
      <c r="C4240" s="25">
        <v>6</v>
      </c>
      <c r="D4240" s="25" t="s">
        <v>4060</v>
      </c>
      <c r="E4240" s="28">
        <v>25.7</v>
      </c>
      <c r="F4240" s="28"/>
      <c r="G4240" s="152"/>
      <c r="H4240" s="259">
        <f t="shared" si="280"/>
        <v>25.7</v>
      </c>
      <c r="I4240" s="28"/>
      <c r="J4240" s="28">
        <f t="shared" si="281"/>
        <v>25.7</v>
      </c>
      <c r="K4240" s="264">
        <v>12.75</v>
      </c>
      <c r="L4240" s="28">
        <f t="shared" si="282"/>
        <v>327.68</v>
      </c>
      <c r="M4240" s="28"/>
      <c r="N4240" s="261">
        <f t="shared" si="283"/>
        <v>327.68</v>
      </c>
    </row>
    <row r="4241" spans="1:14">
      <c r="A4241" s="25" t="s">
        <v>3779</v>
      </c>
      <c r="B4241" s="25" t="s">
        <v>4061</v>
      </c>
      <c r="C4241" s="25" t="s">
        <v>3781</v>
      </c>
      <c r="D4241" s="25" t="s">
        <v>4061</v>
      </c>
      <c r="E4241" s="28"/>
      <c r="F4241" s="28">
        <v>834.29</v>
      </c>
      <c r="G4241" s="28"/>
      <c r="H4241" s="259">
        <f t="shared" si="280"/>
        <v>834.29</v>
      </c>
      <c r="I4241" s="28"/>
      <c r="J4241" s="28">
        <f t="shared" si="281"/>
        <v>834.29</v>
      </c>
      <c r="K4241" s="28">
        <v>13.75</v>
      </c>
      <c r="L4241" s="28">
        <f t="shared" si="282"/>
        <v>11471.49</v>
      </c>
      <c r="M4241" s="28"/>
      <c r="N4241" s="261">
        <f t="shared" si="283"/>
        <v>11471.49</v>
      </c>
    </row>
    <row r="4242" spans="1:14">
      <c r="A4242" s="25" t="s">
        <v>3779</v>
      </c>
      <c r="B4242" s="25" t="s">
        <v>4062</v>
      </c>
      <c r="C4242" s="25">
        <v>1</v>
      </c>
      <c r="D4242" s="25" t="s">
        <v>4063</v>
      </c>
      <c r="E4242" s="28"/>
      <c r="F4242" s="28"/>
      <c r="G4242" s="28">
        <v>9.84</v>
      </c>
      <c r="H4242" s="259">
        <f t="shared" si="280"/>
        <v>9.84</v>
      </c>
      <c r="I4242" s="258"/>
      <c r="J4242" s="28">
        <f t="shared" si="281"/>
        <v>9.84</v>
      </c>
      <c r="K4242" s="28">
        <v>13.75</v>
      </c>
      <c r="L4242" s="28">
        <f t="shared" si="282"/>
        <v>135.3</v>
      </c>
      <c r="M4242" s="28"/>
      <c r="N4242" s="261">
        <f t="shared" si="283"/>
        <v>135.3</v>
      </c>
    </row>
    <row r="4243" spans="1:14">
      <c r="A4243" s="25" t="s">
        <v>3779</v>
      </c>
      <c r="B4243" s="25" t="s">
        <v>4062</v>
      </c>
      <c r="C4243" s="25">
        <v>1</v>
      </c>
      <c r="D4243" s="25" t="s">
        <v>4064</v>
      </c>
      <c r="E4243" s="28"/>
      <c r="F4243" s="28"/>
      <c r="G4243" s="28">
        <v>4.92</v>
      </c>
      <c r="H4243" s="259">
        <f t="shared" si="280"/>
        <v>4.92</v>
      </c>
      <c r="I4243" s="258"/>
      <c r="J4243" s="28">
        <f t="shared" si="281"/>
        <v>4.92</v>
      </c>
      <c r="K4243" s="28">
        <v>13.75</v>
      </c>
      <c r="L4243" s="28">
        <f t="shared" si="282"/>
        <v>67.65</v>
      </c>
      <c r="M4243" s="258"/>
      <c r="N4243" s="261">
        <f t="shared" si="283"/>
        <v>67.65</v>
      </c>
    </row>
    <row r="4244" spans="1:14">
      <c r="A4244" s="25" t="s">
        <v>3779</v>
      </c>
      <c r="B4244" s="25" t="s">
        <v>4062</v>
      </c>
      <c r="C4244" s="25">
        <v>1</v>
      </c>
      <c r="D4244" s="25" t="s">
        <v>4065</v>
      </c>
      <c r="E4244" s="28"/>
      <c r="F4244" s="28"/>
      <c r="G4244" s="28">
        <v>3.69</v>
      </c>
      <c r="H4244" s="259">
        <f t="shared" si="280"/>
        <v>3.69</v>
      </c>
      <c r="I4244" s="258"/>
      <c r="J4244" s="28">
        <f t="shared" si="281"/>
        <v>3.69</v>
      </c>
      <c r="K4244" s="28">
        <v>13.75</v>
      </c>
      <c r="L4244" s="28">
        <f t="shared" si="282"/>
        <v>50.74</v>
      </c>
      <c r="M4244" s="258"/>
      <c r="N4244" s="261">
        <f t="shared" si="283"/>
        <v>50.74</v>
      </c>
    </row>
    <row r="4245" spans="1:14">
      <c r="A4245" s="25" t="s">
        <v>3779</v>
      </c>
      <c r="B4245" s="25" t="s">
        <v>4062</v>
      </c>
      <c r="C4245" s="25">
        <v>1</v>
      </c>
      <c r="D4245" s="25" t="s">
        <v>4066</v>
      </c>
      <c r="E4245" s="28"/>
      <c r="F4245" s="28"/>
      <c r="G4245" s="28">
        <v>3.69</v>
      </c>
      <c r="H4245" s="259">
        <f t="shared" si="280"/>
        <v>3.69</v>
      </c>
      <c r="I4245" s="258"/>
      <c r="J4245" s="28">
        <f t="shared" si="281"/>
        <v>3.69</v>
      </c>
      <c r="K4245" s="28">
        <v>13.75</v>
      </c>
      <c r="L4245" s="28">
        <f t="shared" si="282"/>
        <v>50.74</v>
      </c>
      <c r="M4245" s="258"/>
      <c r="N4245" s="261">
        <f t="shared" si="283"/>
        <v>50.74</v>
      </c>
    </row>
    <row r="4246" spans="1:14">
      <c r="A4246" s="25" t="s">
        <v>3779</v>
      </c>
      <c r="B4246" s="25" t="s">
        <v>4062</v>
      </c>
      <c r="C4246" s="25">
        <v>1</v>
      </c>
      <c r="D4246" s="25" t="s">
        <v>4067</v>
      </c>
      <c r="E4246" s="28"/>
      <c r="F4246" s="28"/>
      <c r="G4246" s="28">
        <v>6.15</v>
      </c>
      <c r="H4246" s="259">
        <f t="shared" si="280"/>
        <v>6.15</v>
      </c>
      <c r="I4246" s="258"/>
      <c r="J4246" s="28">
        <f t="shared" si="281"/>
        <v>6.15</v>
      </c>
      <c r="K4246" s="28">
        <v>13.75</v>
      </c>
      <c r="L4246" s="28">
        <f t="shared" si="282"/>
        <v>84.56</v>
      </c>
      <c r="M4246" s="258"/>
      <c r="N4246" s="261">
        <f t="shared" si="283"/>
        <v>84.56</v>
      </c>
    </row>
    <row r="4247" spans="1:14">
      <c r="A4247" s="25" t="s">
        <v>3779</v>
      </c>
      <c r="B4247" s="25" t="s">
        <v>4062</v>
      </c>
      <c r="C4247" s="25">
        <v>1</v>
      </c>
      <c r="D4247" s="25" t="s">
        <v>4068</v>
      </c>
      <c r="E4247" s="28"/>
      <c r="F4247" s="28"/>
      <c r="G4247" s="28">
        <v>3.69</v>
      </c>
      <c r="H4247" s="259">
        <f t="shared" si="280"/>
        <v>3.69</v>
      </c>
      <c r="I4247" s="258"/>
      <c r="J4247" s="28">
        <f t="shared" si="281"/>
        <v>3.69</v>
      </c>
      <c r="K4247" s="28">
        <v>13.75</v>
      </c>
      <c r="L4247" s="28">
        <f t="shared" si="282"/>
        <v>50.74</v>
      </c>
      <c r="M4247" s="258"/>
      <c r="N4247" s="261">
        <f t="shared" si="283"/>
        <v>50.74</v>
      </c>
    </row>
    <row r="4248" spans="1:14">
      <c r="A4248" s="25" t="s">
        <v>3779</v>
      </c>
      <c r="B4248" s="25" t="s">
        <v>4062</v>
      </c>
      <c r="C4248" s="25">
        <v>1</v>
      </c>
      <c r="D4248" s="25" t="s">
        <v>4069</v>
      </c>
      <c r="E4248" s="28"/>
      <c r="F4248" s="28"/>
      <c r="G4248" s="28">
        <v>9.84</v>
      </c>
      <c r="H4248" s="259">
        <f t="shared" si="280"/>
        <v>9.84</v>
      </c>
      <c r="I4248" s="258"/>
      <c r="J4248" s="28">
        <f t="shared" si="281"/>
        <v>9.84</v>
      </c>
      <c r="K4248" s="28">
        <v>13.75</v>
      </c>
      <c r="L4248" s="28">
        <f t="shared" si="282"/>
        <v>135.3</v>
      </c>
      <c r="M4248" s="258"/>
      <c r="N4248" s="261">
        <f t="shared" si="283"/>
        <v>135.3</v>
      </c>
    </row>
    <row r="4249" spans="1:14">
      <c r="A4249" s="25" t="s">
        <v>3779</v>
      </c>
      <c r="B4249" s="25" t="s">
        <v>4062</v>
      </c>
      <c r="C4249" s="25">
        <v>1</v>
      </c>
      <c r="D4249" s="25" t="s">
        <v>4070</v>
      </c>
      <c r="E4249" s="28"/>
      <c r="F4249" s="28"/>
      <c r="G4249" s="28">
        <v>4.92</v>
      </c>
      <c r="H4249" s="259">
        <f t="shared" si="280"/>
        <v>4.92</v>
      </c>
      <c r="I4249" s="258"/>
      <c r="J4249" s="28">
        <f t="shared" si="281"/>
        <v>4.92</v>
      </c>
      <c r="K4249" s="28">
        <v>13.75</v>
      </c>
      <c r="L4249" s="28">
        <f t="shared" si="282"/>
        <v>67.65</v>
      </c>
      <c r="M4249" s="258"/>
      <c r="N4249" s="261">
        <f t="shared" si="283"/>
        <v>67.65</v>
      </c>
    </row>
    <row r="4250" spans="1:14">
      <c r="A4250" s="25" t="s">
        <v>3779</v>
      </c>
      <c r="B4250" s="25" t="s">
        <v>4062</v>
      </c>
      <c r="C4250" s="25">
        <v>1</v>
      </c>
      <c r="D4250" s="25" t="s">
        <v>4071</v>
      </c>
      <c r="E4250" s="28"/>
      <c r="F4250" s="28"/>
      <c r="G4250" s="28">
        <v>8.61</v>
      </c>
      <c r="H4250" s="259">
        <f t="shared" si="280"/>
        <v>8.61</v>
      </c>
      <c r="I4250" s="258"/>
      <c r="J4250" s="28">
        <f t="shared" si="281"/>
        <v>8.61</v>
      </c>
      <c r="K4250" s="28">
        <v>13.75</v>
      </c>
      <c r="L4250" s="28">
        <f t="shared" si="282"/>
        <v>118.39</v>
      </c>
      <c r="M4250" s="258"/>
      <c r="N4250" s="261">
        <f t="shared" si="283"/>
        <v>118.39</v>
      </c>
    </row>
    <row r="4251" spans="1:14">
      <c r="A4251" s="25" t="s">
        <v>3779</v>
      </c>
      <c r="B4251" s="25" t="s">
        <v>4062</v>
      </c>
      <c r="C4251" s="25">
        <v>1</v>
      </c>
      <c r="D4251" s="25" t="s">
        <v>4072</v>
      </c>
      <c r="E4251" s="28"/>
      <c r="F4251" s="28"/>
      <c r="G4251" s="28">
        <v>9.84</v>
      </c>
      <c r="H4251" s="259">
        <f t="shared" si="280"/>
        <v>9.84</v>
      </c>
      <c r="I4251" s="258"/>
      <c r="J4251" s="28">
        <f t="shared" si="281"/>
        <v>9.84</v>
      </c>
      <c r="K4251" s="28">
        <v>13.75</v>
      </c>
      <c r="L4251" s="28">
        <f t="shared" si="282"/>
        <v>135.3</v>
      </c>
      <c r="M4251" s="258"/>
      <c r="N4251" s="261">
        <f t="shared" si="283"/>
        <v>135.3</v>
      </c>
    </row>
    <row r="4252" spans="1:14">
      <c r="A4252" s="25" t="s">
        <v>3779</v>
      </c>
      <c r="B4252" s="25" t="s">
        <v>4062</v>
      </c>
      <c r="C4252" s="25">
        <v>1</v>
      </c>
      <c r="D4252" s="25" t="s">
        <v>4073</v>
      </c>
      <c r="E4252" s="28"/>
      <c r="F4252" s="28"/>
      <c r="G4252" s="28">
        <v>2.46</v>
      </c>
      <c r="H4252" s="259">
        <f t="shared" si="280"/>
        <v>2.46</v>
      </c>
      <c r="I4252" s="258"/>
      <c r="J4252" s="28">
        <f t="shared" si="281"/>
        <v>2.46</v>
      </c>
      <c r="K4252" s="28">
        <v>13.75</v>
      </c>
      <c r="L4252" s="28">
        <f t="shared" si="282"/>
        <v>33.83</v>
      </c>
      <c r="M4252" s="258"/>
      <c r="N4252" s="261">
        <f t="shared" si="283"/>
        <v>33.83</v>
      </c>
    </row>
    <row r="4253" spans="1:14">
      <c r="A4253" s="25" t="s">
        <v>3779</v>
      </c>
      <c r="B4253" s="25" t="s">
        <v>4062</v>
      </c>
      <c r="C4253" s="25">
        <v>1</v>
      </c>
      <c r="D4253" s="25" t="s">
        <v>4074</v>
      </c>
      <c r="E4253" s="28"/>
      <c r="F4253" s="28"/>
      <c r="G4253" s="28">
        <v>6.15</v>
      </c>
      <c r="H4253" s="259">
        <f t="shared" si="280"/>
        <v>6.15</v>
      </c>
      <c r="I4253" s="258"/>
      <c r="J4253" s="28">
        <f t="shared" si="281"/>
        <v>6.15</v>
      </c>
      <c r="K4253" s="28">
        <v>13.75</v>
      </c>
      <c r="L4253" s="28">
        <f t="shared" si="282"/>
        <v>84.56</v>
      </c>
      <c r="M4253" s="258"/>
      <c r="N4253" s="261">
        <f t="shared" si="283"/>
        <v>84.56</v>
      </c>
    </row>
    <row r="4254" spans="1:14">
      <c r="A4254" s="25" t="s">
        <v>3779</v>
      </c>
      <c r="B4254" s="25" t="s">
        <v>4062</v>
      </c>
      <c r="C4254" s="25">
        <v>1</v>
      </c>
      <c r="D4254" s="25" t="s">
        <v>4075</v>
      </c>
      <c r="E4254" s="28"/>
      <c r="F4254" s="28"/>
      <c r="G4254" s="28">
        <v>6.15</v>
      </c>
      <c r="H4254" s="259">
        <f t="shared" si="280"/>
        <v>6.15</v>
      </c>
      <c r="I4254" s="258"/>
      <c r="J4254" s="28">
        <f t="shared" si="281"/>
        <v>6.15</v>
      </c>
      <c r="K4254" s="28">
        <v>13.75</v>
      </c>
      <c r="L4254" s="28">
        <f t="shared" si="282"/>
        <v>84.56</v>
      </c>
      <c r="M4254" s="258"/>
      <c r="N4254" s="261">
        <f t="shared" si="283"/>
        <v>84.56</v>
      </c>
    </row>
    <row r="4255" spans="1:14">
      <c r="A4255" s="25" t="s">
        <v>3779</v>
      </c>
      <c r="B4255" s="25" t="s">
        <v>4062</v>
      </c>
      <c r="C4255" s="25">
        <v>1</v>
      </c>
      <c r="D4255" s="25" t="s">
        <v>4076</v>
      </c>
      <c r="E4255" s="28"/>
      <c r="F4255" s="28"/>
      <c r="G4255" s="28">
        <v>11.07</v>
      </c>
      <c r="H4255" s="259">
        <f t="shared" si="280"/>
        <v>11.07</v>
      </c>
      <c r="I4255" s="258"/>
      <c r="J4255" s="28">
        <f t="shared" si="281"/>
        <v>11.07</v>
      </c>
      <c r="K4255" s="28">
        <v>13.75</v>
      </c>
      <c r="L4255" s="28">
        <f t="shared" si="282"/>
        <v>152.21</v>
      </c>
      <c r="M4255" s="258"/>
      <c r="N4255" s="261">
        <f t="shared" si="283"/>
        <v>152.21</v>
      </c>
    </row>
    <row r="4256" spans="1:14">
      <c r="A4256" s="25" t="s">
        <v>3779</v>
      </c>
      <c r="B4256" s="25" t="s">
        <v>4062</v>
      </c>
      <c r="C4256" s="25">
        <v>1</v>
      </c>
      <c r="D4256" s="25" t="s">
        <v>4077</v>
      </c>
      <c r="E4256" s="28"/>
      <c r="F4256" s="28"/>
      <c r="G4256" s="28">
        <v>7.38</v>
      </c>
      <c r="H4256" s="259">
        <f t="shared" si="280"/>
        <v>7.38</v>
      </c>
      <c r="I4256" s="258"/>
      <c r="J4256" s="28">
        <f t="shared" si="281"/>
        <v>7.38</v>
      </c>
      <c r="K4256" s="28">
        <v>13.75</v>
      </c>
      <c r="L4256" s="28">
        <f t="shared" si="282"/>
        <v>101.48</v>
      </c>
      <c r="M4256" s="258"/>
      <c r="N4256" s="261">
        <f t="shared" si="283"/>
        <v>101.48</v>
      </c>
    </row>
    <row r="4257" spans="1:14">
      <c r="A4257" s="25" t="s">
        <v>3779</v>
      </c>
      <c r="B4257" s="25" t="s">
        <v>4062</v>
      </c>
      <c r="C4257" s="25">
        <v>1</v>
      </c>
      <c r="D4257" s="25" t="s">
        <v>4078</v>
      </c>
      <c r="E4257" s="28"/>
      <c r="F4257" s="28"/>
      <c r="G4257" s="28">
        <v>4.92</v>
      </c>
      <c r="H4257" s="259">
        <f t="shared" si="280"/>
        <v>4.92</v>
      </c>
      <c r="I4257" s="258"/>
      <c r="J4257" s="28">
        <f t="shared" si="281"/>
        <v>4.92</v>
      </c>
      <c r="K4257" s="28">
        <v>13.75</v>
      </c>
      <c r="L4257" s="28">
        <f t="shared" si="282"/>
        <v>67.65</v>
      </c>
      <c r="M4257" s="258"/>
      <c r="N4257" s="261">
        <f t="shared" si="283"/>
        <v>67.65</v>
      </c>
    </row>
    <row r="4258" spans="1:14">
      <c r="A4258" s="25" t="s">
        <v>3779</v>
      </c>
      <c r="B4258" s="25" t="s">
        <v>4062</v>
      </c>
      <c r="C4258" s="25">
        <v>1</v>
      </c>
      <c r="D4258" s="25" t="s">
        <v>4079</v>
      </c>
      <c r="E4258" s="28"/>
      <c r="F4258" s="28"/>
      <c r="G4258" s="28">
        <v>4.92</v>
      </c>
      <c r="H4258" s="259">
        <f t="shared" si="280"/>
        <v>4.92</v>
      </c>
      <c r="I4258" s="258"/>
      <c r="J4258" s="28">
        <f t="shared" si="281"/>
        <v>4.92</v>
      </c>
      <c r="K4258" s="28">
        <v>13.75</v>
      </c>
      <c r="L4258" s="28">
        <f t="shared" si="282"/>
        <v>67.65</v>
      </c>
      <c r="M4258" s="258"/>
      <c r="N4258" s="261">
        <f t="shared" si="283"/>
        <v>67.65</v>
      </c>
    </row>
    <row r="4259" spans="1:14">
      <c r="A4259" s="25" t="s">
        <v>3779</v>
      </c>
      <c r="B4259" s="25" t="s">
        <v>4062</v>
      </c>
      <c r="C4259" s="25">
        <v>1</v>
      </c>
      <c r="D4259" s="25" t="s">
        <v>4080</v>
      </c>
      <c r="E4259" s="28"/>
      <c r="F4259" s="28"/>
      <c r="G4259" s="28">
        <v>6.15</v>
      </c>
      <c r="H4259" s="259">
        <f t="shared" si="280"/>
        <v>6.15</v>
      </c>
      <c r="I4259" s="258"/>
      <c r="J4259" s="28">
        <f t="shared" si="281"/>
        <v>6.15</v>
      </c>
      <c r="K4259" s="28">
        <v>13.75</v>
      </c>
      <c r="L4259" s="28">
        <f t="shared" si="282"/>
        <v>84.56</v>
      </c>
      <c r="M4259" s="258"/>
      <c r="N4259" s="261">
        <f t="shared" si="283"/>
        <v>84.56</v>
      </c>
    </row>
    <row r="4260" spans="1:14">
      <c r="A4260" s="25" t="s">
        <v>3779</v>
      </c>
      <c r="B4260" s="25" t="s">
        <v>4062</v>
      </c>
      <c r="C4260" s="25">
        <v>1</v>
      </c>
      <c r="D4260" s="25" t="s">
        <v>4081</v>
      </c>
      <c r="E4260" s="28"/>
      <c r="F4260" s="28"/>
      <c r="G4260" s="28">
        <v>4.92</v>
      </c>
      <c r="H4260" s="259">
        <f t="shared" si="280"/>
        <v>4.92</v>
      </c>
      <c r="I4260" s="258"/>
      <c r="J4260" s="28">
        <f t="shared" si="281"/>
        <v>4.92</v>
      </c>
      <c r="K4260" s="28">
        <v>13.75</v>
      </c>
      <c r="L4260" s="28">
        <f t="shared" si="282"/>
        <v>67.65</v>
      </c>
      <c r="M4260" s="258"/>
      <c r="N4260" s="261">
        <f t="shared" si="283"/>
        <v>67.65</v>
      </c>
    </row>
    <row r="4261" spans="1:14">
      <c r="A4261" s="25" t="s">
        <v>3779</v>
      </c>
      <c r="B4261" s="25" t="s">
        <v>4062</v>
      </c>
      <c r="C4261" s="25">
        <v>1</v>
      </c>
      <c r="D4261" s="25" t="s">
        <v>4082</v>
      </c>
      <c r="E4261" s="28"/>
      <c r="F4261" s="28"/>
      <c r="G4261" s="28">
        <v>6.15</v>
      </c>
      <c r="H4261" s="259">
        <f t="shared" si="280"/>
        <v>6.15</v>
      </c>
      <c r="I4261" s="258"/>
      <c r="J4261" s="28">
        <f t="shared" si="281"/>
        <v>6.15</v>
      </c>
      <c r="K4261" s="28">
        <v>13.75</v>
      </c>
      <c r="L4261" s="28">
        <f t="shared" si="282"/>
        <v>84.56</v>
      </c>
      <c r="M4261" s="258"/>
      <c r="N4261" s="261">
        <f t="shared" si="283"/>
        <v>84.56</v>
      </c>
    </row>
    <row r="4262" spans="1:14">
      <c r="A4262" s="25" t="s">
        <v>3779</v>
      </c>
      <c r="B4262" s="25" t="s">
        <v>4062</v>
      </c>
      <c r="C4262" s="25">
        <v>1</v>
      </c>
      <c r="D4262" s="25" t="s">
        <v>4083</v>
      </c>
      <c r="E4262" s="28"/>
      <c r="F4262" s="28"/>
      <c r="G4262" s="28">
        <v>4.92</v>
      </c>
      <c r="H4262" s="259">
        <f t="shared" si="280"/>
        <v>4.92</v>
      </c>
      <c r="I4262" s="258"/>
      <c r="J4262" s="28">
        <f t="shared" si="281"/>
        <v>4.92</v>
      </c>
      <c r="K4262" s="28">
        <v>13.75</v>
      </c>
      <c r="L4262" s="28">
        <f t="shared" si="282"/>
        <v>67.65</v>
      </c>
      <c r="M4262" s="258"/>
      <c r="N4262" s="261">
        <f t="shared" si="283"/>
        <v>67.65</v>
      </c>
    </row>
    <row r="4263" spans="1:14">
      <c r="A4263" s="25" t="s">
        <v>3779</v>
      </c>
      <c r="B4263" s="25" t="s">
        <v>4062</v>
      </c>
      <c r="C4263" s="25">
        <v>1</v>
      </c>
      <c r="D4263" s="25" t="s">
        <v>4084</v>
      </c>
      <c r="E4263" s="28"/>
      <c r="F4263" s="28"/>
      <c r="G4263" s="28">
        <v>9.84</v>
      </c>
      <c r="H4263" s="259">
        <f t="shared" si="280"/>
        <v>9.84</v>
      </c>
      <c r="I4263" s="258"/>
      <c r="J4263" s="28">
        <f t="shared" si="281"/>
        <v>9.84</v>
      </c>
      <c r="K4263" s="28">
        <v>13.75</v>
      </c>
      <c r="L4263" s="28">
        <f t="shared" si="282"/>
        <v>135.3</v>
      </c>
      <c r="M4263" s="258"/>
      <c r="N4263" s="261">
        <f t="shared" si="283"/>
        <v>135.3</v>
      </c>
    </row>
    <row r="4264" spans="1:14">
      <c r="A4264" s="25" t="s">
        <v>3779</v>
      </c>
      <c r="B4264" s="25" t="s">
        <v>4062</v>
      </c>
      <c r="C4264" s="25">
        <v>1</v>
      </c>
      <c r="D4264" s="25" t="s">
        <v>4085</v>
      </c>
      <c r="E4264" s="28"/>
      <c r="F4264" s="28"/>
      <c r="G4264" s="28">
        <v>6.15</v>
      </c>
      <c r="H4264" s="259">
        <f t="shared" si="280"/>
        <v>6.15</v>
      </c>
      <c r="I4264" s="258"/>
      <c r="J4264" s="28">
        <f t="shared" si="281"/>
        <v>6.15</v>
      </c>
      <c r="K4264" s="28">
        <v>13.75</v>
      </c>
      <c r="L4264" s="28">
        <f t="shared" si="282"/>
        <v>84.56</v>
      </c>
      <c r="M4264" s="258"/>
      <c r="N4264" s="261">
        <f t="shared" si="283"/>
        <v>84.56</v>
      </c>
    </row>
    <row r="4265" spans="1:14">
      <c r="A4265" s="25" t="s">
        <v>3779</v>
      </c>
      <c r="B4265" s="25" t="s">
        <v>4062</v>
      </c>
      <c r="C4265" s="25">
        <v>1</v>
      </c>
      <c r="D4265" s="25" t="s">
        <v>4086</v>
      </c>
      <c r="E4265" s="28"/>
      <c r="F4265" s="28"/>
      <c r="G4265" s="28">
        <v>4.92</v>
      </c>
      <c r="H4265" s="259">
        <f t="shared" si="280"/>
        <v>4.92</v>
      </c>
      <c r="I4265" s="258"/>
      <c r="J4265" s="28">
        <f t="shared" si="281"/>
        <v>4.92</v>
      </c>
      <c r="K4265" s="28">
        <v>13.75</v>
      </c>
      <c r="L4265" s="28">
        <f t="shared" si="282"/>
        <v>67.65</v>
      </c>
      <c r="M4265" s="258"/>
      <c r="N4265" s="261">
        <f t="shared" si="283"/>
        <v>67.65</v>
      </c>
    </row>
    <row r="4266" spans="1:14">
      <c r="A4266" s="25" t="s">
        <v>3779</v>
      </c>
      <c r="B4266" s="25" t="s">
        <v>4062</v>
      </c>
      <c r="C4266" s="25">
        <v>1</v>
      </c>
      <c r="D4266" s="25" t="s">
        <v>4087</v>
      </c>
      <c r="E4266" s="28"/>
      <c r="F4266" s="28"/>
      <c r="G4266" s="28">
        <v>7.38</v>
      </c>
      <c r="H4266" s="259">
        <f t="shared" si="280"/>
        <v>7.38</v>
      </c>
      <c r="I4266" s="258"/>
      <c r="J4266" s="28">
        <f t="shared" si="281"/>
        <v>7.38</v>
      </c>
      <c r="K4266" s="28">
        <v>13.75</v>
      </c>
      <c r="L4266" s="28">
        <f t="shared" si="282"/>
        <v>101.48</v>
      </c>
      <c r="M4266" s="258"/>
      <c r="N4266" s="261">
        <f t="shared" si="283"/>
        <v>101.48</v>
      </c>
    </row>
    <row r="4267" spans="1:14">
      <c r="A4267" s="25" t="s">
        <v>3779</v>
      </c>
      <c r="B4267" s="25" t="s">
        <v>4062</v>
      </c>
      <c r="C4267" s="25">
        <v>1</v>
      </c>
      <c r="D4267" s="25" t="s">
        <v>4088</v>
      </c>
      <c r="E4267" s="28"/>
      <c r="F4267" s="28"/>
      <c r="G4267" s="28">
        <v>4.92</v>
      </c>
      <c r="H4267" s="259">
        <f t="shared" si="280"/>
        <v>4.92</v>
      </c>
      <c r="I4267" s="258"/>
      <c r="J4267" s="28">
        <f t="shared" si="281"/>
        <v>4.92</v>
      </c>
      <c r="K4267" s="28">
        <v>13.75</v>
      </c>
      <c r="L4267" s="28">
        <f t="shared" si="282"/>
        <v>67.65</v>
      </c>
      <c r="M4267" s="258"/>
      <c r="N4267" s="261">
        <f t="shared" si="283"/>
        <v>67.65</v>
      </c>
    </row>
    <row r="4268" spans="1:14">
      <c r="A4268" s="25" t="s">
        <v>3779</v>
      </c>
      <c r="B4268" s="25" t="s">
        <v>4062</v>
      </c>
      <c r="C4268" s="25">
        <v>1</v>
      </c>
      <c r="D4268" s="25" t="s">
        <v>4089</v>
      </c>
      <c r="E4268" s="28"/>
      <c r="F4268" s="28"/>
      <c r="G4268" s="28">
        <v>3.69</v>
      </c>
      <c r="H4268" s="259">
        <f t="shared" si="280"/>
        <v>3.69</v>
      </c>
      <c r="I4268" s="258"/>
      <c r="J4268" s="28">
        <f t="shared" si="281"/>
        <v>3.69</v>
      </c>
      <c r="K4268" s="28">
        <v>13.75</v>
      </c>
      <c r="L4268" s="28">
        <f t="shared" si="282"/>
        <v>50.74</v>
      </c>
      <c r="M4268" s="258"/>
      <c r="N4268" s="261">
        <f t="shared" si="283"/>
        <v>50.74</v>
      </c>
    </row>
    <row r="4269" spans="1:14">
      <c r="A4269" s="25" t="s">
        <v>3779</v>
      </c>
      <c r="B4269" s="25" t="s">
        <v>4062</v>
      </c>
      <c r="C4269" s="25">
        <v>1</v>
      </c>
      <c r="D4269" s="25" t="s">
        <v>4090</v>
      </c>
      <c r="E4269" s="28"/>
      <c r="F4269" s="28"/>
      <c r="G4269" s="28">
        <v>8.61</v>
      </c>
      <c r="H4269" s="259">
        <f t="shared" si="280"/>
        <v>8.61</v>
      </c>
      <c r="I4269" s="258"/>
      <c r="J4269" s="28">
        <f t="shared" si="281"/>
        <v>8.61</v>
      </c>
      <c r="K4269" s="28">
        <v>13.75</v>
      </c>
      <c r="L4269" s="28">
        <f t="shared" si="282"/>
        <v>118.39</v>
      </c>
      <c r="M4269" s="258"/>
      <c r="N4269" s="261">
        <f t="shared" si="283"/>
        <v>118.39</v>
      </c>
    </row>
    <row r="4270" spans="1:14">
      <c r="A4270" s="25" t="s">
        <v>3779</v>
      </c>
      <c r="B4270" s="25" t="s">
        <v>4062</v>
      </c>
      <c r="C4270" s="25">
        <v>1</v>
      </c>
      <c r="D4270" s="25" t="s">
        <v>4091</v>
      </c>
      <c r="E4270" s="28"/>
      <c r="F4270" s="28"/>
      <c r="G4270" s="28">
        <v>3.69</v>
      </c>
      <c r="H4270" s="259">
        <f t="shared" si="280"/>
        <v>3.69</v>
      </c>
      <c r="I4270" s="258"/>
      <c r="J4270" s="28">
        <f t="shared" si="281"/>
        <v>3.69</v>
      </c>
      <c r="K4270" s="28">
        <v>13.75</v>
      </c>
      <c r="L4270" s="28">
        <f t="shared" si="282"/>
        <v>50.74</v>
      </c>
      <c r="M4270" s="258"/>
      <c r="N4270" s="261">
        <f t="shared" si="283"/>
        <v>50.74</v>
      </c>
    </row>
    <row r="4271" spans="1:14">
      <c r="A4271" s="25" t="s">
        <v>3779</v>
      </c>
      <c r="B4271" s="25" t="s">
        <v>4062</v>
      </c>
      <c r="C4271" s="25">
        <v>1</v>
      </c>
      <c r="D4271" s="25" t="s">
        <v>4092</v>
      </c>
      <c r="E4271" s="28"/>
      <c r="F4271" s="28"/>
      <c r="G4271" s="28">
        <v>6.15</v>
      </c>
      <c r="H4271" s="259">
        <f t="shared" ref="H4271:H4334" si="284">SUBTOTAL(9,E4271:G4271)</f>
        <v>6.15</v>
      </c>
      <c r="I4271" s="258"/>
      <c r="J4271" s="28">
        <f t="shared" ref="J4271:J4334" si="285">H4271-I4271</f>
        <v>6.15</v>
      </c>
      <c r="K4271" s="28">
        <v>13.75</v>
      </c>
      <c r="L4271" s="28">
        <f t="shared" ref="L4271:L4334" si="286">ROUND(H4271*K4271,2)</f>
        <v>84.56</v>
      </c>
      <c r="M4271" s="258"/>
      <c r="N4271" s="261">
        <f t="shared" ref="N4271:N4334" si="287">L4271-M4271</f>
        <v>84.56</v>
      </c>
    </row>
    <row r="4272" spans="1:14">
      <c r="A4272" s="25" t="s">
        <v>3779</v>
      </c>
      <c r="B4272" s="25" t="s">
        <v>4062</v>
      </c>
      <c r="C4272" s="25">
        <v>1</v>
      </c>
      <c r="D4272" s="25" t="s">
        <v>4093</v>
      </c>
      <c r="E4272" s="28"/>
      <c r="F4272" s="28"/>
      <c r="G4272" s="28">
        <v>7.38</v>
      </c>
      <c r="H4272" s="259">
        <f t="shared" si="284"/>
        <v>7.38</v>
      </c>
      <c r="I4272" s="258"/>
      <c r="J4272" s="28">
        <f t="shared" si="285"/>
        <v>7.38</v>
      </c>
      <c r="K4272" s="28">
        <v>13.75</v>
      </c>
      <c r="L4272" s="28">
        <f t="shared" si="286"/>
        <v>101.48</v>
      </c>
      <c r="M4272" s="258"/>
      <c r="N4272" s="261">
        <f t="shared" si="287"/>
        <v>101.48</v>
      </c>
    </row>
    <row r="4273" spans="1:14">
      <c r="A4273" s="25" t="s">
        <v>3779</v>
      </c>
      <c r="B4273" s="25" t="s">
        <v>4062</v>
      </c>
      <c r="C4273" s="25">
        <v>1</v>
      </c>
      <c r="D4273" s="25" t="s">
        <v>4094</v>
      </c>
      <c r="E4273" s="28"/>
      <c r="F4273" s="28"/>
      <c r="G4273" s="28">
        <v>4.92</v>
      </c>
      <c r="H4273" s="259">
        <f t="shared" si="284"/>
        <v>4.92</v>
      </c>
      <c r="I4273" s="258"/>
      <c r="J4273" s="28">
        <f t="shared" si="285"/>
        <v>4.92</v>
      </c>
      <c r="K4273" s="28">
        <v>13.75</v>
      </c>
      <c r="L4273" s="28">
        <f t="shared" si="286"/>
        <v>67.65</v>
      </c>
      <c r="M4273" s="258"/>
      <c r="N4273" s="261">
        <f t="shared" si="287"/>
        <v>67.65</v>
      </c>
    </row>
    <row r="4274" spans="1:14">
      <c r="A4274" s="25" t="s">
        <v>3779</v>
      </c>
      <c r="B4274" s="25" t="s">
        <v>4062</v>
      </c>
      <c r="C4274" s="25">
        <v>1</v>
      </c>
      <c r="D4274" s="25" t="s">
        <v>4095</v>
      </c>
      <c r="E4274" s="28"/>
      <c r="F4274" s="28"/>
      <c r="G4274" s="28">
        <v>7.38</v>
      </c>
      <c r="H4274" s="259">
        <f t="shared" si="284"/>
        <v>7.38</v>
      </c>
      <c r="I4274" s="258"/>
      <c r="J4274" s="28">
        <f t="shared" si="285"/>
        <v>7.38</v>
      </c>
      <c r="K4274" s="28">
        <v>13.75</v>
      </c>
      <c r="L4274" s="28">
        <f t="shared" si="286"/>
        <v>101.48</v>
      </c>
      <c r="M4274" s="258"/>
      <c r="N4274" s="261">
        <f t="shared" si="287"/>
        <v>101.48</v>
      </c>
    </row>
    <row r="4275" spans="1:14">
      <c r="A4275" s="25" t="s">
        <v>3779</v>
      </c>
      <c r="B4275" s="25" t="s">
        <v>4062</v>
      </c>
      <c r="C4275" s="25">
        <v>1</v>
      </c>
      <c r="D4275" s="25" t="s">
        <v>4096</v>
      </c>
      <c r="E4275" s="28"/>
      <c r="F4275" s="28"/>
      <c r="G4275" s="28">
        <v>4.92</v>
      </c>
      <c r="H4275" s="259">
        <f t="shared" si="284"/>
        <v>4.92</v>
      </c>
      <c r="I4275" s="258"/>
      <c r="J4275" s="28">
        <f t="shared" si="285"/>
        <v>4.92</v>
      </c>
      <c r="K4275" s="28">
        <v>13.75</v>
      </c>
      <c r="L4275" s="28">
        <f t="shared" si="286"/>
        <v>67.65</v>
      </c>
      <c r="M4275" s="258"/>
      <c r="N4275" s="261">
        <f t="shared" si="287"/>
        <v>67.65</v>
      </c>
    </row>
    <row r="4276" spans="1:14">
      <c r="A4276" s="25" t="s">
        <v>3779</v>
      </c>
      <c r="B4276" s="25" t="s">
        <v>4062</v>
      </c>
      <c r="C4276" s="25">
        <v>1</v>
      </c>
      <c r="D4276" s="25" t="s">
        <v>4097</v>
      </c>
      <c r="E4276" s="28"/>
      <c r="F4276" s="28"/>
      <c r="G4276" s="28">
        <v>4.92</v>
      </c>
      <c r="H4276" s="259">
        <f t="shared" si="284"/>
        <v>4.92</v>
      </c>
      <c r="I4276" s="258"/>
      <c r="J4276" s="28">
        <f t="shared" si="285"/>
        <v>4.92</v>
      </c>
      <c r="K4276" s="28">
        <v>13.75</v>
      </c>
      <c r="L4276" s="28">
        <f t="shared" si="286"/>
        <v>67.65</v>
      </c>
      <c r="M4276" s="258"/>
      <c r="N4276" s="261">
        <f t="shared" si="287"/>
        <v>67.65</v>
      </c>
    </row>
    <row r="4277" spans="1:14">
      <c r="A4277" s="25" t="s">
        <v>3779</v>
      </c>
      <c r="B4277" s="25" t="s">
        <v>4062</v>
      </c>
      <c r="C4277" s="25">
        <v>1</v>
      </c>
      <c r="D4277" s="25" t="s">
        <v>4098</v>
      </c>
      <c r="E4277" s="28"/>
      <c r="F4277" s="28"/>
      <c r="G4277" s="28">
        <v>2.46</v>
      </c>
      <c r="H4277" s="259">
        <f t="shared" si="284"/>
        <v>2.46</v>
      </c>
      <c r="I4277" s="258"/>
      <c r="J4277" s="28">
        <f t="shared" si="285"/>
        <v>2.46</v>
      </c>
      <c r="K4277" s="28">
        <v>13.75</v>
      </c>
      <c r="L4277" s="28">
        <f t="shared" si="286"/>
        <v>33.83</v>
      </c>
      <c r="M4277" s="258"/>
      <c r="N4277" s="261">
        <f t="shared" si="287"/>
        <v>33.83</v>
      </c>
    </row>
    <row r="4278" spans="1:14">
      <c r="A4278" s="25" t="s">
        <v>3779</v>
      </c>
      <c r="B4278" s="25" t="s">
        <v>4062</v>
      </c>
      <c r="C4278" s="25">
        <v>1</v>
      </c>
      <c r="D4278" s="25" t="s">
        <v>4099</v>
      </c>
      <c r="E4278" s="28"/>
      <c r="F4278" s="28"/>
      <c r="G4278" s="28">
        <v>6.15</v>
      </c>
      <c r="H4278" s="259">
        <f t="shared" si="284"/>
        <v>6.15</v>
      </c>
      <c r="I4278" s="258"/>
      <c r="J4278" s="28">
        <f t="shared" si="285"/>
        <v>6.15</v>
      </c>
      <c r="K4278" s="28">
        <v>13.75</v>
      </c>
      <c r="L4278" s="28">
        <f t="shared" si="286"/>
        <v>84.56</v>
      </c>
      <c r="M4278" s="258"/>
      <c r="N4278" s="261">
        <f t="shared" si="287"/>
        <v>84.56</v>
      </c>
    </row>
    <row r="4279" spans="1:14">
      <c r="A4279" s="25" t="s">
        <v>3779</v>
      </c>
      <c r="B4279" s="25" t="s">
        <v>4062</v>
      </c>
      <c r="C4279" s="25">
        <v>1</v>
      </c>
      <c r="D4279" s="25" t="s">
        <v>4100</v>
      </c>
      <c r="E4279" s="28"/>
      <c r="F4279" s="28"/>
      <c r="G4279" s="28">
        <v>2.46</v>
      </c>
      <c r="H4279" s="259">
        <f t="shared" si="284"/>
        <v>2.46</v>
      </c>
      <c r="I4279" s="258"/>
      <c r="J4279" s="28">
        <f t="shared" si="285"/>
        <v>2.46</v>
      </c>
      <c r="K4279" s="28">
        <v>13.75</v>
      </c>
      <c r="L4279" s="28">
        <f t="shared" si="286"/>
        <v>33.83</v>
      </c>
      <c r="M4279" s="258"/>
      <c r="N4279" s="261">
        <f t="shared" si="287"/>
        <v>33.83</v>
      </c>
    </row>
    <row r="4280" spans="1:14">
      <c r="A4280" s="25" t="s">
        <v>3779</v>
      </c>
      <c r="B4280" s="25" t="s">
        <v>4062</v>
      </c>
      <c r="C4280" s="25">
        <v>1</v>
      </c>
      <c r="D4280" s="25" t="s">
        <v>4101</v>
      </c>
      <c r="E4280" s="28"/>
      <c r="F4280" s="28"/>
      <c r="G4280" s="28">
        <v>2.46</v>
      </c>
      <c r="H4280" s="259">
        <f t="shared" si="284"/>
        <v>2.46</v>
      </c>
      <c r="I4280" s="258"/>
      <c r="J4280" s="28">
        <f t="shared" si="285"/>
        <v>2.46</v>
      </c>
      <c r="K4280" s="28">
        <v>13.75</v>
      </c>
      <c r="L4280" s="28">
        <f t="shared" si="286"/>
        <v>33.83</v>
      </c>
      <c r="M4280" s="258"/>
      <c r="N4280" s="261">
        <f t="shared" si="287"/>
        <v>33.83</v>
      </c>
    </row>
    <row r="4281" spans="1:14">
      <c r="A4281" s="25" t="s">
        <v>3779</v>
      </c>
      <c r="B4281" s="25" t="s">
        <v>4062</v>
      </c>
      <c r="C4281" s="25">
        <v>1</v>
      </c>
      <c r="D4281" s="25" t="s">
        <v>4102</v>
      </c>
      <c r="E4281" s="28"/>
      <c r="F4281" s="28"/>
      <c r="G4281" s="28">
        <v>2.46</v>
      </c>
      <c r="H4281" s="259">
        <f t="shared" si="284"/>
        <v>2.46</v>
      </c>
      <c r="I4281" s="258"/>
      <c r="J4281" s="28">
        <f t="shared" si="285"/>
        <v>2.46</v>
      </c>
      <c r="K4281" s="28">
        <v>13.75</v>
      </c>
      <c r="L4281" s="28">
        <f t="shared" si="286"/>
        <v>33.83</v>
      </c>
      <c r="M4281" s="258"/>
      <c r="N4281" s="261">
        <f t="shared" si="287"/>
        <v>33.83</v>
      </c>
    </row>
    <row r="4282" spans="1:14">
      <c r="A4282" s="25" t="s">
        <v>3779</v>
      </c>
      <c r="B4282" s="25" t="s">
        <v>4062</v>
      </c>
      <c r="C4282" s="25">
        <v>1</v>
      </c>
      <c r="D4282" s="25" t="s">
        <v>4103</v>
      </c>
      <c r="E4282" s="28"/>
      <c r="F4282" s="28"/>
      <c r="G4282" s="28">
        <v>7.38</v>
      </c>
      <c r="H4282" s="259">
        <f t="shared" si="284"/>
        <v>7.38</v>
      </c>
      <c r="I4282" s="258"/>
      <c r="J4282" s="28">
        <f t="shared" si="285"/>
        <v>7.38</v>
      </c>
      <c r="K4282" s="28">
        <v>13.75</v>
      </c>
      <c r="L4282" s="28">
        <f t="shared" si="286"/>
        <v>101.48</v>
      </c>
      <c r="M4282" s="258"/>
      <c r="N4282" s="261">
        <f t="shared" si="287"/>
        <v>101.48</v>
      </c>
    </row>
    <row r="4283" spans="1:14">
      <c r="A4283" s="25" t="s">
        <v>3779</v>
      </c>
      <c r="B4283" s="25" t="s">
        <v>4062</v>
      </c>
      <c r="C4283" s="25">
        <v>1</v>
      </c>
      <c r="D4283" s="25" t="s">
        <v>4104</v>
      </c>
      <c r="E4283" s="28"/>
      <c r="F4283" s="28"/>
      <c r="G4283" s="28">
        <v>4.92</v>
      </c>
      <c r="H4283" s="259">
        <f t="shared" si="284"/>
        <v>4.92</v>
      </c>
      <c r="I4283" s="258"/>
      <c r="J4283" s="28">
        <f t="shared" si="285"/>
        <v>4.92</v>
      </c>
      <c r="K4283" s="28">
        <v>13.75</v>
      </c>
      <c r="L4283" s="28">
        <f t="shared" si="286"/>
        <v>67.65</v>
      </c>
      <c r="M4283" s="258"/>
      <c r="N4283" s="261">
        <f t="shared" si="287"/>
        <v>67.65</v>
      </c>
    </row>
    <row r="4284" spans="1:14">
      <c r="A4284" s="25" t="s">
        <v>3779</v>
      </c>
      <c r="B4284" s="25" t="s">
        <v>4062</v>
      </c>
      <c r="C4284" s="25">
        <v>1</v>
      </c>
      <c r="D4284" s="25" t="s">
        <v>4105</v>
      </c>
      <c r="E4284" s="28"/>
      <c r="F4284" s="28"/>
      <c r="G4284" s="28">
        <v>4.92</v>
      </c>
      <c r="H4284" s="259">
        <f t="shared" si="284"/>
        <v>4.92</v>
      </c>
      <c r="I4284" s="258"/>
      <c r="J4284" s="28">
        <f t="shared" si="285"/>
        <v>4.92</v>
      </c>
      <c r="K4284" s="28">
        <v>13.75</v>
      </c>
      <c r="L4284" s="28">
        <f t="shared" si="286"/>
        <v>67.65</v>
      </c>
      <c r="M4284" s="258"/>
      <c r="N4284" s="261">
        <f t="shared" si="287"/>
        <v>67.65</v>
      </c>
    </row>
    <row r="4285" spans="1:14">
      <c r="A4285" s="25" t="s">
        <v>3779</v>
      </c>
      <c r="B4285" s="25" t="s">
        <v>4062</v>
      </c>
      <c r="C4285" s="25">
        <v>1</v>
      </c>
      <c r="D4285" s="25" t="s">
        <v>4106</v>
      </c>
      <c r="E4285" s="28"/>
      <c r="F4285" s="28"/>
      <c r="G4285" s="28">
        <v>4.92</v>
      </c>
      <c r="H4285" s="259">
        <f t="shared" si="284"/>
        <v>4.92</v>
      </c>
      <c r="I4285" s="258"/>
      <c r="J4285" s="28">
        <f t="shared" si="285"/>
        <v>4.92</v>
      </c>
      <c r="K4285" s="28">
        <v>13.75</v>
      </c>
      <c r="L4285" s="28">
        <f t="shared" si="286"/>
        <v>67.65</v>
      </c>
      <c r="M4285" s="258"/>
      <c r="N4285" s="261">
        <f t="shared" si="287"/>
        <v>67.65</v>
      </c>
    </row>
    <row r="4286" spans="1:14">
      <c r="A4286" s="25" t="s">
        <v>3779</v>
      </c>
      <c r="B4286" s="25" t="s">
        <v>4062</v>
      </c>
      <c r="C4286" s="25">
        <v>1</v>
      </c>
      <c r="D4286" s="25" t="s">
        <v>4107</v>
      </c>
      <c r="E4286" s="28"/>
      <c r="F4286" s="28"/>
      <c r="G4286" s="28">
        <v>8.61</v>
      </c>
      <c r="H4286" s="259">
        <f t="shared" si="284"/>
        <v>8.61</v>
      </c>
      <c r="I4286" s="258"/>
      <c r="J4286" s="28">
        <f t="shared" si="285"/>
        <v>8.61</v>
      </c>
      <c r="K4286" s="28">
        <v>13.75</v>
      </c>
      <c r="L4286" s="28">
        <f t="shared" si="286"/>
        <v>118.39</v>
      </c>
      <c r="M4286" s="258"/>
      <c r="N4286" s="261">
        <f t="shared" si="287"/>
        <v>118.39</v>
      </c>
    </row>
    <row r="4287" spans="1:14">
      <c r="A4287" s="25" t="s">
        <v>3779</v>
      </c>
      <c r="B4287" s="25" t="s">
        <v>4062</v>
      </c>
      <c r="C4287" s="25">
        <v>1</v>
      </c>
      <c r="D4287" s="25" t="s">
        <v>4108</v>
      </c>
      <c r="E4287" s="28"/>
      <c r="F4287" s="28"/>
      <c r="G4287" s="28">
        <v>4.92</v>
      </c>
      <c r="H4287" s="259">
        <f t="shared" si="284"/>
        <v>4.92</v>
      </c>
      <c r="I4287" s="258"/>
      <c r="J4287" s="28">
        <f t="shared" si="285"/>
        <v>4.92</v>
      </c>
      <c r="K4287" s="28">
        <v>13.75</v>
      </c>
      <c r="L4287" s="28">
        <f t="shared" si="286"/>
        <v>67.65</v>
      </c>
      <c r="M4287" s="258"/>
      <c r="N4287" s="261">
        <f t="shared" si="287"/>
        <v>67.65</v>
      </c>
    </row>
    <row r="4288" spans="1:14">
      <c r="A4288" s="25" t="s">
        <v>3779</v>
      </c>
      <c r="B4288" s="25" t="s">
        <v>4062</v>
      </c>
      <c r="C4288" s="25">
        <v>1</v>
      </c>
      <c r="D4288" s="25" t="s">
        <v>4109</v>
      </c>
      <c r="E4288" s="28"/>
      <c r="F4288" s="28"/>
      <c r="G4288" s="28">
        <v>3.69</v>
      </c>
      <c r="H4288" s="259">
        <f t="shared" si="284"/>
        <v>3.69</v>
      </c>
      <c r="I4288" s="258"/>
      <c r="J4288" s="28">
        <f t="shared" si="285"/>
        <v>3.69</v>
      </c>
      <c r="K4288" s="28">
        <v>13.75</v>
      </c>
      <c r="L4288" s="28">
        <f t="shared" si="286"/>
        <v>50.74</v>
      </c>
      <c r="M4288" s="258"/>
      <c r="N4288" s="261">
        <f t="shared" si="287"/>
        <v>50.74</v>
      </c>
    </row>
    <row r="4289" spans="1:14">
      <c r="A4289" s="25" t="s">
        <v>3779</v>
      </c>
      <c r="B4289" s="25" t="s">
        <v>4062</v>
      </c>
      <c r="C4289" s="25">
        <v>1</v>
      </c>
      <c r="D4289" s="25" t="s">
        <v>4110</v>
      </c>
      <c r="E4289" s="28"/>
      <c r="F4289" s="28"/>
      <c r="G4289" s="28">
        <v>4.92</v>
      </c>
      <c r="H4289" s="259">
        <f t="shared" si="284"/>
        <v>4.92</v>
      </c>
      <c r="I4289" s="258"/>
      <c r="J4289" s="28">
        <f t="shared" si="285"/>
        <v>4.92</v>
      </c>
      <c r="K4289" s="28">
        <v>13.75</v>
      </c>
      <c r="L4289" s="28">
        <f t="shared" si="286"/>
        <v>67.65</v>
      </c>
      <c r="M4289" s="258"/>
      <c r="N4289" s="261">
        <f t="shared" si="287"/>
        <v>67.65</v>
      </c>
    </row>
    <row r="4290" spans="1:14">
      <c r="A4290" s="25" t="s">
        <v>3779</v>
      </c>
      <c r="B4290" s="25" t="s">
        <v>4062</v>
      </c>
      <c r="C4290" s="25">
        <v>1</v>
      </c>
      <c r="D4290" s="25" t="s">
        <v>4111</v>
      </c>
      <c r="E4290" s="28"/>
      <c r="F4290" s="28"/>
      <c r="G4290" s="28">
        <v>7.38</v>
      </c>
      <c r="H4290" s="259">
        <f t="shared" si="284"/>
        <v>7.38</v>
      </c>
      <c r="I4290" s="258"/>
      <c r="J4290" s="28">
        <f t="shared" si="285"/>
        <v>7.38</v>
      </c>
      <c r="K4290" s="28">
        <v>13.75</v>
      </c>
      <c r="L4290" s="28">
        <f t="shared" si="286"/>
        <v>101.48</v>
      </c>
      <c r="M4290" s="258"/>
      <c r="N4290" s="261">
        <f t="shared" si="287"/>
        <v>101.48</v>
      </c>
    </row>
    <row r="4291" spans="1:14">
      <c r="A4291" s="25" t="s">
        <v>3779</v>
      </c>
      <c r="B4291" s="25" t="s">
        <v>4062</v>
      </c>
      <c r="C4291" s="25">
        <v>1</v>
      </c>
      <c r="D4291" s="25" t="s">
        <v>4112</v>
      </c>
      <c r="E4291" s="28"/>
      <c r="F4291" s="28"/>
      <c r="G4291" s="28">
        <v>6.15</v>
      </c>
      <c r="H4291" s="259">
        <f t="shared" si="284"/>
        <v>6.15</v>
      </c>
      <c r="I4291" s="258"/>
      <c r="J4291" s="28">
        <f t="shared" si="285"/>
        <v>6.15</v>
      </c>
      <c r="K4291" s="28">
        <v>13.75</v>
      </c>
      <c r="L4291" s="28">
        <f t="shared" si="286"/>
        <v>84.56</v>
      </c>
      <c r="M4291" s="258"/>
      <c r="N4291" s="261">
        <f t="shared" si="287"/>
        <v>84.56</v>
      </c>
    </row>
    <row r="4292" spans="1:14">
      <c r="A4292" s="25" t="s">
        <v>3779</v>
      </c>
      <c r="B4292" s="25" t="s">
        <v>4062</v>
      </c>
      <c r="C4292" s="25">
        <v>1</v>
      </c>
      <c r="D4292" s="25" t="s">
        <v>4113</v>
      </c>
      <c r="E4292" s="28"/>
      <c r="F4292" s="28"/>
      <c r="G4292" s="28">
        <v>3.63</v>
      </c>
      <c r="H4292" s="259">
        <f t="shared" si="284"/>
        <v>3.63</v>
      </c>
      <c r="I4292" s="258"/>
      <c r="J4292" s="28">
        <f t="shared" si="285"/>
        <v>3.63</v>
      </c>
      <c r="K4292" s="28">
        <v>13.75</v>
      </c>
      <c r="L4292" s="28">
        <f t="shared" si="286"/>
        <v>49.91</v>
      </c>
      <c r="M4292" s="258"/>
      <c r="N4292" s="261">
        <f t="shared" si="287"/>
        <v>49.91</v>
      </c>
    </row>
    <row r="4293" spans="1:14">
      <c r="A4293" s="25" t="s">
        <v>3779</v>
      </c>
      <c r="B4293" s="25" t="s">
        <v>4062</v>
      </c>
      <c r="C4293" s="25">
        <v>1</v>
      </c>
      <c r="D4293" s="25" t="s">
        <v>4114</v>
      </c>
      <c r="E4293" s="28"/>
      <c r="F4293" s="28"/>
      <c r="G4293" s="28">
        <v>7.38</v>
      </c>
      <c r="H4293" s="259">
        <f t="shared" si="284"/>
        <v>7.38</v>
      </c>
      <c r="I4293" s="258"/>
      <c r="J4293" s="28">
        <f t="shared" si="285"/>
        <v>7.38</v>
      </c>
      <c r="K4293" s="28">
        <v>13.75</v>
      </c>
      <c r="L4293" s="28">
        <f t="shared" si="286"/>
        <v>101.48</v>
      </c>
      <c r="M4293" s="258"/>
      <c r="N4293" s="261">
        <f t="shared" si="287"/>
        <v>101.48</v>
      </c>
    </row>
    <row r="4294" spans="1:14">
      <c r="A4294" s="25" t="s">
        <v>3779</v>
      </c>
      <c r="B4294" s="25" t="s">
        <v>4062</v>
      </c>
      <c r="C4294" s="25">
        <v>1</v>
      </c>
      <c r="D4294" s="25" t="s">
        <v>4115</v>
      </c>
      <c r="E4294" s="28"/>
      <c r="F4294" s="28"/>
      <c r="G4294" s="28">
        <v>22.14</v>
      </c>
      <c r="H4294" s="259">
        <f t="shared" si="284"/>
        <v>22.14</v>
      </c>
      <c r="I4294" s="258"/>
      <c r="J4294" s="28">
        <f t="shared" si="285"/>
        <v>22.14</v>
      </c>
      <c r="K4294" s="28">
        <v>13.75</v>
      </c>
      <c r="L4294" s="28">
        <f t="shared" si="286"/>
        <v>304.43</v>
      </c>
      <c r="M4294" s="258"/>
      <c r="N4294" s="261">
        <f t="shared" si="287"/>
        <v>304.43</v>
      </c>
    </row>
    <row r="4295" spans="1:14">
      <c r="A4295" s="25" t="s">
        <v>3779</v>
      </c>
      <c r="B4295" s="25" t="s">
        <v>4062</v>
      </c>
      <c r="C4295" s="25">
        <v>2</v>
      </c>
      <c r="D4295" s="25" t="s">
        <v>4116</v>
      </c>
      <c r="E4295" s="28"/>
      <c r="F4295" s="28"/>
      <c r="G4295" s="28">
        <v>15</v>
      </c>
      <c r="H4295" s="259">
        <f t="shared" si="284"/>
        <v>15</v>
      </c>
      <c r="I4295" s="258"/>
      <c r="J4295" s="28">
        <f t="shared" si="285"/>
        <v>15</v>
      </c>
      <c r="K4295" s="28">
        <v>13.75</v>
      </c>
      <c r="L4295" s="28">
        <f t="shared" si="286"/>
        <v>206.25</v>
      </c>
      <c r="M4295" s="258"/>
      <c r="N4295" s="261">
        <f t="shared" si="287"/>
        <v>206.25</v>
      </c>
    </row>
    <row r="4296" spans="1:14">
      <c r="A4296" s="25" t="s">
        <v>3779</v>
      </c>
      <c r="B4296" s="25" t="s">
        <v>4062</v>
      </c>
      <c r="C4296" s="25">
        <v>2</v>
      </c>
      <c r="D4296" s="86" t="s">
        <v>4117</v>
      </c>
      <c r="E4296" s="28"/>
      <c r="F4296" s="28"/>
      <c r="G4296" s="28">
        <v>10.2</v>
      </c>
      <c r="H4296" s="259">
        <f t="shared" si="284"/>
        <v>10.2</v>
      </c>
      <c r="I4296" s="258"/>
      <c r="J4296" s="28">
        <f t="shared" si="285"/>
        <v>10.2</v>
      </c>
      <c r="K4296" s="28">
        <v>13.75</v>
      </c>
      <c r="L4296" s="28">
        <f t="shared" si="286"/>
        <v>140.25</v>
      </c>
      <c r="M4296" s="258"/>
      <c r="N4296" s="261">
        <f t="shared" si="287"/>
        <v>140.25</v>
      </c>
    </row>
    <row r="4297" spans="1:14">
      <c r="A4297" s="25" t="s">
        <v>3779</v>
      </c>
      <c r="B4297" s="25" t="s">
        <v>4062</v>
      </c>
      <c r="C4297" s="25">
        <v>2</v>
      </c>
      <c r="D4297" s="25" t="s">
        <v>4118</v>
      </c>
      <c r="E4297" s="28"/>
      <c r="F4297" s="28"/>
      <c r="G4297" s="28">
        <v>9.4</v>
      </c>
      <c r="H4297" s="259">
        <f t="shared" si="284"/>
        <v>9.4</v>
      </c>
      <c r="I4297" s="258"/>
      <c r="J4297" s="28">
        <f t="shared" si="285"/>
        <v>9.4</v>
      </c>
      <c r="K4297" s="28">
        <v>13.75</v>
      </c>
      <c r="L4297" s="28">
        <f t="shared" si="286"/>
        <v>129.25</v>
      </c>
      <c r="M4297" s="258"/>
      <c r="N4297" s="261">
        <f t="shared" si="287"/>
        <v>129.25</v>
      </c>
    </row>
    <row r="4298" spans="1:14">
      <c r="A4298" s="25" t="s">
        <v>3779</v>
      </c>
      <c r="B4298" s="25" t="s">
        <v>4062</v>
      </c>
      <c r="C4298" s="25">
        <v>2</v>
      </c>
      <c r="D4298" s="25" t="s">
        <v>4119</v>
      </c>
      <c r="E4298" s="28"/>
      <c r="F4298" s="28"/>
      <c r="G4298" s="28">
        <v>14</v>
      </c>
      <c r="H4298" s="259">
        <f t="shared" si="284"/>
        <v>14</v>
      </c>
      <c r="I4298" s="258"/>
      <c r="J4298" s="28">
        <f t="shared" si="285"/>
        <v>14</v>
      </c>
      <c r="K4298" s="28">
        <v>13.75</v>
      </c>
      <c r="L4298" s="28">
        <f t="shared" si="286"/>
        <v>192.5</v>
      </c>
      <c r="M4298" s="258"/>
      <c r="N4298" s="261">
        <f t="shared" si="287"/>
        <v>192.5</v>
      </c>
    </row>
    <row r="4299" spans="1:14">
      <c r="A4299" s="25" t="s">
        <v>3779</v>
      </c>
      <c r="B4299" s="25" t="s">
        <v>4062</v>
      </c>
      <c r="C4299" s="25">
        <v>2</v>
      </c>
      <c r="D4299" s="25" t="s">
        <v>4120</v>
      </c>
      <c r="E4299" s="28"/>
      <c r="F4299" s="28"/>
      <c r="G4299" s="28">
        <v>11.7</v>
      </c>
      <c r="H4299" s="259">
        <f t="shared" si="284"/>
        <v>11.7</v>
      </c>
      <c r="I4299" s="258"/>
      <c r="J4299" s="28">
        <f t="shared" si="285"/>
        <v>11.7</v>
      </c>
      <c r="K4299" s="28">
        <v>13.75</v>
      </c>
      <c r="L4299" s="28">
        <f t="shared" si="286"/>
        <v>160.88</v>
      </c>
      <c r="M4299" s="258"/>
      <c r="N4299" s="261">
        <f t="shared" si="287"/>
        <v>160.88</v>
      </c>
    </row>
    <row r="4300" spans="1:14">
      <c r="A4300" s="25" t="s">
        <v>3779</v>
      </c>
      <c r="B4300" s="25" t="s">
        <v>4062</v>
      </c>
      <c r="C4300" s="25">
        <v>2</v>
      </c>
      <c r="D4300" s="86" t="s">
        <v>4121</v>
      </c>
      <c r="E4300" s="28"/>
      <c r="F4300" s="28"/>
      <c r="G4300" s="28">
        <v>4.4</v>
      </c>
      <c r="H4300" s="259">
        <f t="shared" si="284"/>
        <v>4.4</v>
      </c>
      <c r="I4300" s="258"/>
      <c r="J4300" s="28">
        <f t="shared" si="285"/>
        <v>4.4</v>
      </c>
      <c r="K4300" s="28">
        <v>13.75</v>
      </c>
      <c r="L4300" s="28">
        <f t="shared" si="286"/>
        <v>60.5</v>
      </c>
      <c r="M4300" s="258"/>
      <c r="N4300" s="261">
        <f t="shared" si="287"/>
        <v>60.5</v>
      </c>
    </row>
    <row r="4301" spans="1:14">
      <c r="A4301" s="25" t="s">
        <v>3779</v>
      </c>
      <c r="B4301" s="25" t="s">
        <v>4062</v>
      </c>
      <c r="C4301" s="25">
        <v>2</v>
      </c>
      <c r="D4301" s="25" t="s">
        <v>4122</v>
      </c>
      <c r="E4301" s="28"/>
      <c r="F4301" s="28"/>
      <c r="G4301" s="28">
        <v>21.7</v>
      </c>
      <c r="H4301" s="259">
        <f t="shared" si="284"/>
        <v>21.7</v>
      </c>
      <c r="I4301" s="258"/>
      <c r="J4301" s="28">
        <f t="shared" si="285"/>
        <v>21.7</v>
      </c>
      <c r="K4301" s="28">
        <v>13.75</v>
      </c>
      <c r="L4301" s="28">
        <f t="shared" si="286"/>
        <v>298.38</v>
      </c>
      <c r="M4301" s="258"/>
      <c r="N4301" s="261">
        <f t="shared" si="287"/>
        <v>298.38</v>
      </c>
    </row>
    <row r="4302" spans="1:14">
      <c r="A4302" s="25" t="s">
        <v>3779</v>
      </c>
      <c r="B4302" s="25" t="s">
        <v>4062</v>
      </c>
      <c r="C4302" s="25">
        <v>2</v>
      </c>
      <c r="D4302" s="25" t="s">
        <v>4123</v>
      </c>
      <c r="E4302" s="28"/>
      <c r="F4302" s="28"/>
      <c r="G4302" s="28">
        <v>14.6</v>
      </c>
      <c r="H4302" s="259">
        <f t="shared" si="284"/>
        <v>14.6</v>
      </c>
      <c r="I4302" s="258"/>
      <c r="J4302" s="28">
        <f t="shared" si="285"/>
        <v>14.6</v>
      </c>
      <c r="K4302" s="28">
        <v>13.75</v>
      </c>
      <c r="L4302" s="28">
        <f t="shared" si="286"/>
        <v>200.75</v>
      </c>
      <c r="M4302" s="258"/>
      <c r="N4302" s="261">
        <f t="shared" si="287"/>
        <v>200.75</v>
      </c>
    </row>
    <row r="4303" spans="1:14">
      <c r="A4303" s="25" t="s">
        <v>3779</v>
      </c>
      <c r="B4303" s="25" t="s">
        <v>4062</v>
      </c>
      <c r="C4303" s="25">
        <v>2</v>
      </c>
      <c r="D4303" s="25" t="s">
        <v>4124</v>
      </c>
      <c r="E4303" s="28"/>
      <c r="F4303" s="28"/>
      <c r="G4303" s="28">
        <v>14.7</v>
      </c>
      <c r="H4303" s="259">
        <f t="shared" si="284"/>
        <v>14.7</v>
      </c>
      <c r="I4303" s="258"/>
      <c r="J4303" s="28">
        <f t="shared" si="285"/>
        <v>14.7</v>
      </c>
      <c r="K4303" s="28">
        <v>13.75</v>
      </c>
      <c r="L4303" s="28">
        <f t="shared" si="286"/>
        <v>202.13</v>
      </c>
      <c r="M4303" s="258"/>
      <c r="N4303" s="261">
        <f t="shared" si="287"/>
        <v>202.13</v>
      </c>
    </row>
    <row r="4304" spans="1:14">
      <c r="A4304" s="25" t="s">
        <v>3779</v>
      </c>
      <c r="B4304" s="25" t="s">
        <v>4062</v>
      </c>
      <c r="C4304" s="25">
        <v>2</v>
      </c>
      <c r="D4304" s="25" t="s">
        <v>4125</v>
      </c>
      <c r="E4304" s="28"/>
      <c r="F4304" s="28"/>
      <c r="G4304" s="28">
        <v>7.3</v>
      </c>
      <c r="H4304" s="259">
        <f t="shared" si="284"/>
        <v>7.3</v>
      </c>
      <c r="I4304" s="258"/>
      <c r="J4304" s="28">
        <f t="shared" si="285"/>
        <v>7.3</v>
      </c>
      <c r="K4304" s="28">
        <v>13.75</v>
      </c>
      <c r="L4304" s="28">
        <f t="shared" si="286"/>
        <v>100.38</v>
      </c>
      <c r="M4304" s="258"/>
      <c r="N4304" s="261">
        <f t="shared" si="287"/>
        <v>100.38</v>
      </c>
    </row>
    <row r="4305" spans="1:14">
      <c r="A4305" s="25" t="s">
        <v>3779</v>
      </c>
      <c r="B4305" s="25" t="s">
        <v>4062</v>
      </c>
      <c r="C4305" s="25">
        <v>2</v>
      </c>
      <c r="D4305" s="25" t="s">
        <v>4126</v>
      </c>
      <c r="E4305" s="28"/>
      <c r="F4305" s="28"/>
      <c r="G4305" s="28">
        <v>7.4</v>
      </c>
      <c r="H4305" s="259">
        <f t="shared" si="284"/>
        <v>7.4</v>
      </c>
      <c r="I4305" s="258"/>
      <c r="J4305" s="28">
        <f t="shared" si="285"/>
        <v>7.4</v>
      </c>
      <c r="K4305" s="28">
        <v>13.75</v>
      </c>
      <c r="L4305" s="28">
        <f t="shared" si="286"/>
        <v>101.75</v>
      </c>
      <c r="M4305" s="258"/>
      <c r="N4305" s="261">
        <f t="shared" si="287"/>
        <v>101.75</v>
      </c>
    </row>
    <row r="4306" spans="1:14">
      <c r="A4306" s="25" t="s">
        <v>3779</v>
      </c>
      <c r="B4306" s="25" t="s">
        <v>4062</v>
      </c>
      <c r="C4306" s="25">
        <v>2</v>
      </c>
      <c r="D4306" s="25" t="s">
        <v>4127</v>
      </c>
      <c r="E4306" s="28"/>
      <c r="F4306" s="28"/>
      <c r="G4306" s="28">
        <v>9.6</v>
      </c>
      <c r="H4306" s="259">
        <f t="shared" si="284"/>
        <v>9.6</v>
      </c>
      <c r="I4306" s="258"/>
      <c r="J4306" s="28">
        <f t="shared" si="285"/>
        <v>9.6</v>
      </c>
      <c r="K4306" s="28">
        <v>13.75</v>
      </c>
      <c r="L4306" s="28">
        <f t="shared" si="286"/>
        <v>132</v>
      </c>
      <c r="M4306" s="258"/>
      <c r="N4306" s="261">
        <f t="shared" si="287"/>
        <v>132</v>
      </c>
    </row>
    <row r="4307" spans="1:14">
      <c r="A4307" s="25" t="s">
        <v>3779</v>
      </c>
      <c r="B4307" s="25" t="s">
        <v>4062</v>
      </c>
      <c r="C4307" s="25">
        <v>2</v>
      </c>
      <c r="D4307" s="25" t="s">
        <v>4128</v>
      </c>
      <c r="E4307" s="28"/>
      <c r="F4307" s="28"/>
      <c r="G4307" s="28">
        <v>7.1</v>
      </c>
      <c r="H4307" s="259">
        <f t="shared" si="284"/>
        <v>7.1</v>
      </c>
      <c r="I4307" s="258"/>
      <c r="J4307" s="28">
        <f t="shared" si="285"/>
        <v>7.1</v>
      </c>
      <c r="K4307" s="28">
        <v>13.75</v>
      </c>
      <c r="L4307" s="28">
        <f t="shared" si="286"/>
        <v>97.63</v>
      </c>
      <c r="M4307" s="258"/>
      <c r="N4307" s="261">
        <f t="shared" si="287"/>
        <v>97.63</v>
      </c>
    </row>
    <row r="4308" spans="1:14">
      <c r="A4308" s="25" t="s">
        <v>3779</v>
      </c>
      <c r="B4308" s="25" t="s">
        <v>4062</v>
      </c>
      <c r="C4308" s="25">
        <v>2</v>
      </c>
      <c r="D4308" s="25" t="s">
        <v>4129</v>
      </c>
      <c r="E4308" s="28"/>
      <c r="F4308" s="28"/>
      <c r="G4308" s="28">
        <v>10</v>
      </c>
      <c r="H4308" s="259">
        <f t="shared" si="284"/>
        <v>10</v>
      </c>
      <c r="I4308" s="258"/>
      <c r="J4308" s="28">
        <f t="shared" si="285"/>
        <v>10</v>
      </c>
      <c r="K4308" s="28">
        <v>13.75</v>
      </c>
      <c r="L4308" s="28">
        <f t="shared" si="286"/>
        <v>137.5</v>
      </c>
      <c r="M4308" s="258"/>
      <c r="N4308" s="261">
        <f t="shared" si="287"/>
        <v>137.5</v>
      </c>
    </row>
    <row r="4309" spans="1:14">
      <c r="A4309" s="25" t="s">
        <v>3779</v>
      </c>
      <c r="B4309" s="25" t="s">
        <v>4062</v>
      </c>
      <c r="C4309" s="25">
        <v>2</v>
      </c>
      <c r="D4309" s="25" t="s">
        <v>4130</v>
      </c>
      <c r="E4309" s="28"/>
      <c r="F4309" s="28"/>
      <c r="G4309" s="28">
        <v>5.4</v>
      </c>
      <c r="H4309" s="259">
        <f t="shared" si="284"/>
        <v>5.4</v>
      </c>
      <c r="I4309" s="258"/>
      <c r="J4309" s="28">
        <f t="shared" si="285"/>
        <v>5.4</v>
      </c>
      <c r="K4309" s="28">
        <v>13.75</v>
      </c>
      <c r="L4309" s="28">
        <f t="shared" si="286"/>
        <v>74.25</v>
      </c>
      <c r="M4309" s="258"/>
      <c r="N4309" s="261">
        <f t="shared" si="287"/>
        <v>74.25</v>
      </c>
    </row>
    <row r="4310" spans="1:14">
      <c r="A4310" s="25" t="s">
        <v>3779</v>
      </c>
      <c r="B4310" s="25" t="s">
        <v>4062</v>
      </c>
      <c r="C4310" s="25">
        <v>2</v>
      </c>
      <c r="D4310" s="25" t="s">
        <v>4131</v>
      </c>
      <c r="E4310" s="28"/>
      <c r="F4310" s="28"/>
      <c r="G4310" s="28">
        <v>5.4</v>
      </c>
      <c r="H4310" s="259">
        <f t="shared" si="284"/>
        <v>5.4</v>
      </c>
      <c r="I4310" s="258"/>
      <c r="J4310" s="28">
        <f t="shared" si="285"/>
        <v>5.4</v>
      </c>
      <c r="K4310" s="28">
        <v>13.75</v>
      </c>
      <c r="L4310" s="28">
        <f t="shared" si="286"/>
        <v>74.25</v>
      </c>
      <c r="M4310" s="258"/>
      <c r="N4310" s="261">
        <f t="shared" si="287"/>
        <v>74.25</v>
      </c>
    </row>
    <row r="4311" spans="1:14">
      <c r="A4311" s="25" t="s">
        <v>3779</v>
      </c>
      <c r="B4311" s="25" t="s">
        <v>4062</v>
      </c>
      <c r="C4311" s="25">
        <v>2</v>
      </c>
      <c r="D4311" s="25" t="s">
        <v>4132</v>
      </c>
      <c r="E4311" s="28"/>
      <c r="F4311" s="28"/>
      <c r="G4311" s="28">
        <v>3.1</v>
      </c>
      <c r="H4311" s="259">
        <f t="shared" si="284"/>
        <v>3.1</v>
      </c>
      <c r="I4311" s="258"/>
      <c r="J4311" s="28">
        <f t="shared" si="285"/>
        <v>3.1</v>
      </c>
      <c r="K4311" s="28">
        <v>13.75</v>
      </c>
      <c r="L4311" s="28">
        <f t="shared" si="286"/>
        <v>42.63</v>
      </c>
      <c r="M4311" s="258"/>
      <c r="N4311" s="261">
        <f t="shared" si="287"/>
        <v>42.63</v>
      </c>
    </row>
    <row r="4312" spans="1:14">
      <c r="A4312" s="25" t="s">
        <v>3779</v>
      </c>
      <c r="B4312" s="25" t="s">
        <v>4062</v>
      </c>
      <c r="C4312" s="25">
        <v>2</v>
      </c>
      <c r="D4312" s="25" t="s">
        <v>4133</v>
      </c>
      <c r="E4312" s="28"/>
      <c r="F4312" s="28"/>
      <c r="G4312" s="28">
        <v>8.7</v>
      </c>
      <c r="H4312" s="259">
        <f t="shared" si="284"/>
        <v>8.7</v>
      </c>
      <c r="I4312" s="258"/>
      <c r="J4312" s="28">
        <f t="shared" si="285"/>
        <v>8.7</v>
      </c>
      <c r="K4312" s="28">
        <v>13.75</v>
      </c>
      <c r="L4312" s="28">
        <f t="shared" si="286"/>
        <v>119.63</v>
      </c>
      <c r="M4312" s="258"/>
      <c r="N4312" s="261">
        <f t="shared" si="287"/>
        <v>119.63</v>
      </c>
    </row>
    <row r="4313" spans="1:14">
      <c r="A4313" s="25" t="s">
        <v>3779</v>
      </c>
      <c r="B4313" s="25" t="s">
        <v>4062</v>
      </c>
      <c r="C4313" s="25">
        <v>2</v>
      </c>
      <c r="D4313" s="25" t="s">
        <v>4134</v>
      </c>
      <c r="E4313" s="28"/>
      <c r="F4313" s="28"/>
      <c r="G4313" s="28">
        <v>9.6</v>
      </c>
      <c r="H4313" s="259">
        <f t="shared" si="284"/>
        <v>9.6</v>
      </c>
      <c r="I4313" s="258"/>
      <c r="J4313" s="28">
        <f t="shared" si="285"/>
        <v>9.6</v>
      </c>
      <c r="K4313" s="28">
        <v>13.75</v>
      </c>
      <c r="L4313" s="28">
        <f t="shared" si="286"/>
        <v>132</v>
      </c>
      <c r="M4313" s="258"/>
      <c r="N4313" s="261">
        <f t="shared" si="287"/>
        <v>132</v>
      </c>
    </row>
    <row r="4314" spans="1:14">
      <c r="A4314" s="25" t="s">
        <v>3779</v>
      </c>
      <c r="B4314" s="25" t="s">
        <v>4062</v>
      </c>
      <c r="C4314" s="25">
        <v>2</v>
      </c>
      <c r="D4314" s="25" t="s">
        <v>4135</v>
      </c>
      <c r="E4314" s="28"/>
      <c r="F4314" s="28"/>
      <c r="G4314" s="28">
        <v>14</v>
      </c>
      <c r="H4314" s="259">
        <f t="shared" si="284"/>
        <v>14</v>
      </c>
      <c r="I4314" s="258"/>
      <c r="J4314" s="28">
        <f t="shared" si="285"/>
        <v>14</v>
      </c>
      <c r="K4314" s="28">
        <v>13.75</v>
      </c>
      <c r="L4314" s="28">
        <f t="shared" si="286"/>
        <v>192.5</v>
      </c>
      <c r="M4314" s="258"/>
      <c r="N4314" s="261">
        <f t="shared" si="287"/>
        <v>192.5</v>
      </c>
    </row>
    <row r="4315" spans="1:14">
      <c r="A4315" s="25" t="s">
        <v>3779</v>
      </c>
      <c r="B4315" s="25" t="s">
        <v>4062</v>
      </c>
      <c r="C4315" s="25">
        <v>2</v>
      </c>
      <c r="D4315" s="25" t="s">
        <v>4136</v>
      </c>
      <c r="E4315" s="28"/>
      <c r="F4315" s="28"/>
      <c r="G4315" s="28">
        <v>12</v>
      </c>
      <c r="H4315" s="259">
        <f t="shared" si="284"/>
        <v>12</v>
      </c>
      <c r="I4315" s="258"/>
      <c r="J4315" s="28">
        <f t="shared" si="285"/>
        <v>12</v>
      </c>
      <c r="K4315" s="28">
        <v>13.75</v>
      </c>
      <c r="L4315" s="28">
        <f t="shared" si="286"/>
        <v>165</v>
      </c>
      <c r="M4315" s="258"/>
      <c r="N4315" s="261">
        <f t="shared" si="287"/>
        <v>165</v>
      </c>
    </row>
    <row r="4316" spans="1:14">
      <c r="A4316" s="25" t="s">
        <v>3779</v>
      </c>
      <c r="B4316" s="25" t="s">
        <v>4062</v>
      </c>
      <c r="C4316" s="25">
        <v>2</v>
      </c>
      <c r="D4316" s="25" t="s">
        <v>2793</v>
      </c>
      <c r="E4316" s="28"/>
      <c r="F4316" s="28"/>
      <c r="G4316" s="28">
        <v>10</v>
      </c>
      <c r="H4316" s="259">
        <f t="shared" si="284"/>
        <v>10</v>
      </c>
      <c r="I4316" s="258"/>
      <c r="J4316" s="28">
        <f t="shared" si="285"/>
        <v>10</v>
      </c>
      <c r="K4316" s="28">
        <v>13.75</v>
      </c>
      <c r="L4316" s="28">
        <f t="shared" si="286"/>
        <v>137.5</v>
      </c>
      <c r="M4316" s="258"/>
      <c r="N4316" s="261">
        <f t="shared" si="287"/>
        <v>137.5</v>
      </c>
    </row>
    <row r="4317" spans="1:14">
      <c r="A4317" s="25" t="s">
        <v>3779</v>
      </c>
      <c r="B4317" s="25" t="s">
        <v>4062</v>
      </c>
      <c r="C4317" s="25">
        <v>2</v>
      </c>
      <c r="D4317" s="25" t="s">
        <v>4137</v>
      </c>
      <c r="E4317" s="28"/>
      <c r="F4317" s="28"/>
      <c r="G4317" s="28">
        <v>7.8</v>
      </c>
      <c r="H4317" s="259">
        <f t="shared" si="284"/>
        <v>7.8</v>
      </c>
      <c r="I4317" s="258"/>
      <c r="J4317" s="28">
        <f t="shared" si="285"/>
        <v>7.8</v>
      </c>
      <c r="K4317" s="28">
        <v>13.75</v>
      </c>
      <c r="L4317" s="28">
        <f t="shared" si="286"/>
        <v>107.25</v>
      </c>
      <c r="M4317" s="258"/>
      <c r="N4317" s="261">
        <f t="shared" si="287"/>
        <v>107.25</v>
      </c>
    </row>
    <row r="4318" spans="1:14">
      <c r="A4318" s="25" t="s">
        <v>3779</v>
      </c>
      <c r="B4318" s="25" t="s">
        <v>4062</v>
      </c>
      <c r="C4318" s="25">
        <v>2</v>
      </c>
      <c r="D4318" s="25" t="s">
        <v>4138</v>
      </c>
      <c r="E4318" s="28"/>
      <c r="F4318" s="28"/>
      <c r="G4318" s="28">
        <v>10.2</v>
      </c>
      <c r="H4318" s="259">
        <f t="shared" si="284"/>
        <v>10.2</v>
      </c>
      <c r="I4318" s="258"/>
      <c r="J4318" s="28">
        <f t="shared" si="285"/>
        <v>10.2</v>
      </c>
      <c r="K4318" s="28">
        <v>13.75</v>
      </c>
      <c r="L4318" s="28">
        <f t="shared" si="286"/>
        <v>140.25</v>
      </c>
      <c r="M4318" s="258"/>
      <c r="N4318" s="261">
        <f t="shared" si="287"/>
        <v>140.25</v>
      </c>
    </row>
    <row r="4319" spans="1:14">
      <c r="A4319" s="25" t="s">
        <v>3779</v>
      </c>
      <c r="B4319" s="25" t="s">
        <v>4062</v>
      </c>
      <c r="C4319" s="25">
        <v>2</v>
      </c>
      <c r="D4319" s="25" t="s">
        <v>4139</v>
      </c>
      <c r="E4319" s="28"/>
      <c r="F4319" s="28"/>
      <c r="G4319" s="28">
        <v>10</v>
      </c>
      <c r="H4319" s="259">
        <f t="shared" si="284"/>
        <v>10</v>
      </c>
      <c r="I4319" s="258"/>
      <c r="J4319" s="28">
        <f t="shared" si="285"/>
        <v>10</v>
      </c>
      <c r="K4319" s="28">
        <v>13.75</v>
      </c>
      <c r="L4319" s="28">
        <f t="shared" si="286"/>
        <v>137.5</v>
      </c>
      <c r="M4319" s="258"/>
      <c r="N4319" s="261">
        <f t="shared" si="287"/>
        <v>137.5</v>
      </c>
    </row>
    <row r="4320" spans="1:14">
      <c r="A4320" s="25" t="s">
        <v>3779</v>
      </c>
      <c r="B4320" s="25" t="s">
        <v>4062</v>
      </c>
      <c r="C4320" s="25">
        <v>2</v>
      </c>
      <c r="D4320" s="25" t="s">
        <v>4140</v>
      </c>
      <c r="E4320" s="28"/>
      <c r="F4320" s="28"/>
      <c r="G4320" s="28">
        <v>13.9</v>
      </c>
      <c r="H4320" s="259">
        <f t="shared" si="284"/>
        <v>13.9</v>
      </c>
      <c r="I4320" s="258"/>
      <c r="J4320" s="28">
        <f t="shared" si="285"/>
        <v>13.9</v>
      </c>
      <c r="K4320" s="28">
        <v>13.75</v>
      </c>
      <c r="L4320" s="28">
        <f t="shared" si="286"/>
        <v>191.13</v>
      </c>
      <c r="M4320" s="258"/>
      <c r="N4320" s="261">
        <f t="shared" si="287"/>
        <v>191.13</v>
      </c>
    </row>
    <row r="4321" spans="1:14">
      <c r="A4321" s="25" t="s">
        <v>3779</v>
      </c>
      <c r="B4321" s="25" t="s">
        <v>4062</v>
      </c>
      <c r="C4321" s="25">
        <v>2</v>
      </c>
      <c r="D4321" s="25" t="s">
        <v>4141</v>
      </c>
      <c r="E4321" s="28"/>
      <c r="F4321" s="28"/>
      <c r="G4321" s="28">
        <v>1</v>
      </c>
      <c r="H4321" s="259">
        <f t="shared" si="284"/>
        <v>1</v>
      </c>
      <c r="I4321" s="258"/>
      <c r="J4321" s="28">
        <f t="shared" si="285"/>
        <v>1</v>
      </c>
      <c r="K4321" s="28">
        <v>13.75</v>
      </c>
      <c r="L4321" s="28">
        <f t="shared" si="286"/>
        <v>13.75</v>
      </c>
      <c r="M4321" s="258"/>
      <c r="N4321" s="261">
        <f t="shared" si="287"/>
        <v>13.75</v>
      </c>
    </row>
    <row r="4322" spans="1:14">
      <c r="A4322" s="25" t="s">
        <v>3779</v>
      </c>
      <c r="B4322" s="25" t="s">
        <v>4062</v>
      </c>
      <c r="C4322" s="25">
        <v>2</v>
      </c>
      <c r="D4322" s="25" t="s">
        <v>4142</v>
      </c>
      <c r="E4322" s="28"/>
      <c r="F4322" s="28"/>
      <c r="G4322" s="28">
        <v>16</v>
      </c>
      <c r="H4322" s="259">
        <f t="shared" si="284"/>
        <v>16</v>
      </c>
      <c r="I4322" s="28"/>
      <c r="J4322" s="28">
        <f t="shared" si="285"/>
        <v>16</v>
      </c>
      <c r="K4322" s="28">
        <v>13.75</v>
      </c>
      <c r="L4322" s="28">
        <f t="shared" si="286"/>
        <v>220</v>
      </c>
      <c r="M4322" s="28"/>
      <c r="N4322" s="261">
        <f t="shared" si="287"/>
        <v>220</v>
      </c>
    </row>
    <row r="4323" spans="1:14">
      <c r="A4323" s="25" t="s">
        <v>3779</v>
      </c>
      <c r="B4323" s="25" t="s">
        <v>4062</v>
      </c>
      <c r="C4323" s="25">
        <v>2</v>
      </c>
      <c r="D4323" s="25" t="s">
        <v>4143</v>
      </c>
      <c r="E4323" s="28"/>
      <c r="F4323" s="28"/>
      <c r="G4323" s="28">
        <v>14</v>
      </c>
      <c r="H4323" s="259">
        <f t="shared" si="284"/>
        <v>14</v>
      </c>
      <c r="I4323" s="258"/>
      <c r="J4323" s="28">
        <f t="shared" si="285"/>
        <v>14</v>
      </c>
      <c r="K4323" s="28">
        <v>13.75</v>
      </c>
      <c r="L4323" s="28">
        <f t="shared" si="286"/>
        <v>192.5</v>
      </c>
      <c r="M4323" s="258"/>
      <c r="N4323" s="261">
        <f t="shared" si="287"/>
        <v>192.5</v>
      </c>
    </row>
    <row r="4324" spans="1:14">
      <c r="A4324" s="25" t="s">
        <v>3779</v>
      </c>
      <c r="B4324" s="25" t="s">
        <v>4062</v>
      </c>
      <c r="C4324" s="25">
        <v>2</v>
      </c>
      <c r="D4324" s="25" t="s">
        <v>4144</v>
      </c>
      <c r="E4324" s="28"/>
      <c r="F4324" s="28"/>
      <c r="G4324" s="28">
        <v>14</v>
      </c>
      <c r="H4324" s="259">
        <f t="shared" si="284"/>
        <v>14</v>
      </c>
      <c r="I4324" s="258"/>
      <c r="J4324" s="28">
        <f t="shared" si="285"/>
        <v>14</v>
      </c>
      <c r="K4324" s="28">
        <v>13.75</v>
      </c>
      <c r="L4324" s="28">
        <f t="shared" si="286"/>
        <v>192.5</v>
      </c>
      <c r="M4324" s="258"/>
      <c r="N4324" s="261">
        <f t="shared" si="287"/>
        <v>192.5</v>
      </c>
    </row>
    <row r="4325" spans="1:14">
      <c r="A4325" s="25" t="s">
        <v>3779</v>
      </c>
      <c r="B4325" s="25" t="s">
        <v>4062</v>
      </c>
      <c r="C4325" s="25">
        <v>2</v>
      </c>
      <c r="D4325" s="25" t="s">
        <v>4145</v>
      </c>
      <c r="E4325" s="28"/>
      <c r="F4325" s="28"/>
      <c r="G4325" s="28">
        <v>14</v>
      </c>
      <c r="H4325" s="259">
        <f t="shared" si="284"/>
        <v>14</v>
      </c>
      <c r="I4325" s="258"/>
      <c r="J4325" s="28">
        <f t="shared" si="285"/>
        <v>14</v>
      </c>
      <c r="K4325" s="28">
        <v>13.75</v>
      </c>
      <c r="L4325" s="28">
        <f t="shared" si="286"/>
        <v>192.5</v>
      </c>
      <c r="M4325" s="258"/>
      <c r="N4325" s="261">
        <f t="shared" si="287"/>
        <v>192.5</v>
      </c>
    </row>
    <row r="4326" spans="1:14">
      <c r="A4326" s="25" t="s">
        <v>3779</v>
      </c>
      <c r="B4326" s="25" t="s">
        <v>4062</v>
      </c>
      <c r="C4326" s="25">
        <v>2</v>
      </c>
      <c r="D4326" s="25" t="s">
        <v>4146</v>
      </c>
      <c r="E4326" s="28"/>
      <c r="F4326" s="28"/>
      <c r="G4326" s="28">
        <v>15</v>
      </c>
      <c r="H4326" s="259">
        <f t="shared" si="284"/>
        <v>15</v>
      </c>
      <c r="I4326" s="258"/>
      <c r="J4326" s="28">
        <f t="shared" si="285"/>
        <v>15</v>
      </c>
      <c r="K4326" s="28">
        <v>13.75</v>
      </c>
      <c r="L4326" s="28">
        <f t="shared" si="286"/>
        <v>206.25</v>
      </c>
      <c r="M4326" s="258"/>
      <c r="N4326" s="261">
        <f t="shared" si="287"/>
        <v>206.25</v>
      </c>
    </row>
    <row r="4327" spans="1:14">
      <c r="A4327" s="25" t="s">
        <v>3779</v>
      </c>
      <c r="B4327" s="25" t="s">
        <v>4062</v>
      </c>
      <c r="C4327" s="25">
        <v>2</v>
      </c>
      <c r="D4327" s="25" t="s">
        <v>4147</v>
      </c>
      <c r="E4327" s="28"/>
      <c r="F4327" s="28"/>
      <c r="G4327" s="28">
        <v>15</v>
      </c>
      <c r="H4327" s="259">
        <f t="shared" si="284"/>
        <v>15</v>
      </c>
      <c r="I4327" s="258"/>
      <c r="J4327" s="28">
        <f t="shared" si="285"/>
        <v>15</v>
      </c>
      <c r="K4327" s="28">
        <v>13.75</v>
      </c>
      <c r="L4327" s="28">
        <f t="shared" si="286"/>
        <v>206.25</v>
      </c>
      <c r="M4327" s="258"/>
      <c r="N4327" s="261">
        <f t="shared" si="287"/>
        <v>206.25</v>
      </c>
    </row>
    <row r="4328" spans="1:14">
      <c r="A4328" s="25" t="s">
        <v>3779</v>
      </c>
      <c r="B4328" s="25" t="s">
        <v>4062</v>
      </c>
      <c r="C4328" s="25">
        <v>2</v>
      </c>
      <c r="D4328" s="25" t="s">
        <v>4148</v>
      </c>
      <c r="E4328" s="28"/>
      <c r="F4328" s="28"/>
      <c r="G4328" s="28">
        <v>17.2</v>
      </c>
      <c r="H4328" s="259">
        <f t="shared" si="284"/>
        <v>17.2</v>
      </c>
      <c r="I4328" s="258"/>
      <c r="J4328" s="28">
        <f t="shared" si="285"/>
        <v>17.2</v>
      </c>
      <c r="K4328" s="28">
        <v>13.75</v>
      </c>
      <c r="L4328" s="28">
        <f t="shared" si="286"/>
        <v>236.5</v>
      </c>
      <c r="M4328" s="258"/>
      <c r="N4328" s="261">
        <f t="shared" si="287"/>
        <v>236.5</v>
      </c>
    </row>
    <row r="4329" spans="1:14">
      <c r="A4329" s="25" t="s">
        <v>3779</v>
      </c>
      <c r="B4329" s="25" t="s">
        <v>4062</v>
      </c>
      <c r="C4329" s="25">
        <v>2</v>
      </c>
      <c r="D4329" s="25" t="s">
        <v>4149</v>
      </c>
      <c r="E4329" s="28"/>
      <c r="F4329" s="28"/>
      <c r="G4329" s="28">
        <v>12.2</v>
      </c>
      <c r="H4329" s="259">
        <f t="shared" si="284"/>
        <v>12.2</v>
      </c>
      <c r="I4329" s="258"/>
      <c r="J4329" s="28">
        <f t="shared" si="285"/>
        <v>12.2</v>
      </c>
      <c r="K4329" s="28">
        <v>13.75</v>
      </c>
      <c r="L4329" s="28">
        <f t="shared" si="286"/>
        <v>167.75</v>
      </c>
      <c r="M4329" s="258"/>
      <c r="N4329" s="261">
        <f t="shared" si="287"/>
        <v>167.75</v>
      </c>
    </row>
    <row r="4330" spans="1:14">
      <c r="A4330" s="25" t="s">
        <v>3779</v>
      </c>
      <c r="B4330" s="25" t="s">
        <v>4062</v>
      </c>
      <c r="C4330" s="25">
        <v>2</v>
      </c>
      <c r="D4330" s="25" t="s">
        <v>4150</v>
      </c>
      <c r="E4330" s="28"/>
      <c r="F4330" s="28"/>
      <c r="G4330" s="28">
        <v>2</v>
      </c>
      <c r="H4330" s="259">
        <f t="shared" si="284"/>
        <v>2</v>
      </c>
      <c r="I4330" s="258"/>
      <c r="J4330" s="28">
        <f t="shared" si="285"/>
        <v>2</v>
      </c>
      <c r="K4330" s="28">
        <v>13.75</v>
      </c>
      <c r="L4330" s="28">
        <f t="shared" si="286"/>
        <v>27.5</v>
      </c>
      <c r="M4330" s="258"/>
      <c r="N4330" s="261">
        <f t="shared" si="287"/>
        <v>27.5</v>
      </c>
    </row>
    <row r="4331" spans="1:14">
      <c r="A4331" s="25" t="s">
        <v>3779</v>
      </c>
      <c r="B4331" s="25" t="s">
        <v>4062</v>
      </c>
      <c r="C4331" s="25">
        <v>2</v>
      </c>
      <c r="D4331" s="88" t="s">
        <v>4151</v>
      </c>
      <c r="E4331" s="28"/>
      <c r="F4331" s="28"/>
      <c r="G4331" s="28">
        <v>18</v>
      </c>
      <c r="H4331" s="259">
        <f t="shared" si="284"/>
        <v>18</v>
      </c>
      <c r="I4331" s="258"/>
      <c r="J4331" s="28">
        <f t="shared" si="285"/>
        <v>18</v>
      </c>
      <c r="K4331" s="28">
        <v>13.75</v>
      </c>
      <c r="L4331" s="28">
        <f t="shared" si="286"/>
        <v>247.5</v>
      </c>
      <c r="M4331" s="258"/>
      <c r="N4331" s="261">
        <f t="shared" si="287"/>
        <v>247.5</v>
      </c>
    </row>
    <row r="4332" spans="1:14">
      <c r="A4332" s="25" t="s">
        <v>3779</v>
      </c>
      <c r="B4332" s="25" t="s">
        <v>4062</v>
      </c>
      <c r="C4332" s="25">
        <v>2</v>
      </c>
      <c r="D4332" s="88" t="s">
        <v>4152</v>
      </c>
      <c r="E4332" s="28"/>
      <c r="F4332" s="28"/>
      <c r="G4332" s="28">
        <v>16.8</v>
      </c>
      <c r="H4332" s="259">
        <f t="shared" si="284"/>
        <v>16.8</v>
      </c>
      <c r="I4332" s="258"/>
      <c r="J4332" s="28">
        <f t="shared" si="285"/>
        <v>16.8</v>
      </c>
      <c r="K4332" s="28">
        <v>13.75</v>
      </c>
      <c r="L4332" s="28">
        <f t="shared" si="286"/>
        <v>231</v>
      </c>
      <c r="M4332" s="258"/>
      <c r="N4332" s="261">
        <f t="shared" si="287"/>
        <v>231</v>
      </c>
    </row>
    <row r="4333" spans="1:14">
      <c r="A4333" s="25" t="s">
        <v>3779</v>
      </c>
      <c r="B4333" s="25" t="s">
        <v>4062</v>
      </c>
      <c r="C4333" s="25">
        <v>2</v>
      </c>
      <c r="D4333" s="25" t="s">
        <v>4153</v>
      </c>
      <c r="E4333" s="28"/>
      <c r="F4333" s="28"/>
      <c r="G4333" s="28">
        <v>12</v>
      </c>
      <c r="H4333" s="259">
        <f t="shared" si="284"/>
        <v>12</v>
      </c>
      <c r="I4333" s="258"/>
      <c r="J4333" s="28">
        <f t="shared" si="285"/>
        <v>12</v>
      </c>
      <c r="K4333" s="28">
        <v>13.75</v>
      </c>
      <c r="L4333" s="28">
        <f t="shared" si="286"/>
        <v>165</v>
      </c>
      <c r="M4333" s="258"/>
      <c r="N4333" s="261">
        <f t="shared" si="287"/>
        <v>165</v>
      </c>
    </row>
    <row r="4334" spans="1:14">
      <c r="A4334" s="25" t="s">
        <v>3779</v>
      </c>
      <c r="B4334" s="25" t="s">
        <v>4062</v>
      </c>
      <c r="C4334" s="25">
        <v>2</v>
      </c>
      <c r="D4334" s="25" t="s">
        <v>4154</v>
      </c>
      <c r="E4334" s="28"/>
      <c r="F4334" s="28"/>
      <c r="G4334" s="28">
        <v>14.1</v>
      </c>
      <c r="H4334" s="259">
        <f t="shared" si="284"/>
        <v>14.1</v>
      </c>
      <c r="I4334" s="258"/>
      <c r="J4334" s="28">
        <f t="shared" si="285"/>
        <v>14.1</v>
      </c>
      <c r="K4334" s="28">
        <v>13.75</v>
      </c>
      <c r="L4334" s="28">
        <f t="shared" si="286"/>
        <v>193.88</v>
      </c>
      <c r="M4334" s="258"/>
      <c r="N4334" s="261">
        <f t="shared" si="287"/>
        <v>193.88</v>
      </c>
    </row>
    <row r="4335" spans="1:14">
      <c r="A4335" s="25" t="s">
        <v>3779</v>
      </c>
      <c r="B4335" s="25" t="s">
        <v>4062</v>
      </c>
      <c r="C4335" s="25">
        <v>2</v>
      </c>
      <c r="D4335" s="25" t="s">
        <v>4155</v>
      </c>
      <c r="E4335" s="28"/>
      <c r="F4335" s="28"/>
      <c r="G4335" s="28">
        <v>21</v>
      </c>
      <c r="H4335" s="259">
        <f t="shared" ref="H4335:H4398" si="288">SUBTOTAL(9,E4335:G4335)</f>
        <v>21</v>
      </c>
      <c r="I4335" s="258"/>
      <c r="J4335" s="28">
        <f t="shared" ref="J4335:J4398" si="289">H4335-I4335</f>
        <v>21</v>
      </c>
      <c r="K4335" s="28">
        <v>13.75</v>
      </c>
      <c r="L4335" s="28">
        <f t="shared" ref="L4335:L4398" si="290">ROUND(H4335*K4335,2)</f>
        <v>288.75</v>
      </c>
      <c r="M4335" s="258"/>
      <c r="N4335" s="261">
        <f t="shared" ref="N4335:N4398" si="291">L4335-M4335</f>
        <v>288.75</v>
      </c>
    </row>
    <row r="4336" spans="1:14">
      <c r="A4336" s="25" t="s">
        <v>3779</v>
      </c>
      <c r="B4336" s="25" t="s">
        <v>4062</v>
      </c>
      <c r="C4336" s="25">
        <v>2</v>
      </c>
      <c r="D4336" s="25" t="s">
        <v>4156</v>
      </c>
      <c r="E4336" s="28"/>
      <c r="F4336" s="28"/>
      <c r="G4336" s="28">
        <v>5</v>
      </c>
      <c r="H4336" s="259">
        <f t="shared" si="288"/>
        <v>5</v>
      </c>
      <c r="I4336" s="258"/>
      <c r="J4336" s="28">
        <f t="shared" si="289"/>
        <v>5</v>
      </c>
      <c r="K4336" s="28">
        <v>13.75</v>
      </c>
      <c r="L4336" s="28">
        <f t="shared" si="290"/>
        <v>68.75</v>
      </c>
      <c r="M4336" s="258"/>
      <c r="N4336" s="261">
        <f t="shared" si="291"/>
        <v>68.75</v>
      </c>
    </row>
    <row r="4337" spans="1:14">
      <c r="A4337" s="25" t="s">
        <v>3779</v>
      </c>
      <c r="B4337" s="25" t="s">
        <v>4062</v>
      </c>
      <c r="C4337" s="25">
        <v>2</v>
      </c>
      <c r="D4337" s="25" t="s">
        <v>4157</v>
      </c>
      <c r="E4337" s="28"/>
      <c r="F4337" s="28"/>
      <c r="G4337" s="28">
        <v>8.7</v>
      </c>
      <c r="H4337" s="259">
        <f t="shared" si="288"/>
        <v>8.7</v>
      </c>
      <c r="I4337" s="258"/>
      <c r="J4337" s="28">
        <f t="shared" si="289"/>
        <v>8.7</v>
      </c>
      <c r="K4337" s="28">
        <v>13.75</v>
      </c>
      <c r="L4337" s="28">
        <f t="shared" si="290"/>
        <v>119.63</v>
      </c>
      <c r="M4337" s="258"/>
      <c r="N4337" s="261">
        <f t="shared" si="291"/>
        <v>119.63</v>
      </c>
    </row>
    <row r="4338" spans="1:14">
      <c r="A4338" s="25" t="s">
        <v>3779</v>
      </c>
      <c r="B4338" s="25" t="s">
        <v>4062</v>
      </c>
      <c r="C4338" s="25">
        <v>2</v>
      </c>
      <c r="D4338" s="25" t="s">
        <v>4158</v>
      </c>
      <c r="E4338" s="28"/>
      <c r="F4338" s="28"/>
      <c r="G4338" s="28">
        <v>10.7</v>
      </c>
      <c r="H4338" s="259">
        <f t="shared" si="288"/>
        <v>10.7</v>
      </c>
      <c r="I4338" s="258"/>
      <c r="J4338" s="28">
        <f t="shared" si="289"/>
        <v>10.7</v>
      </c>
      <c r="K4338" s="28">
        <v>13.75</v>
      </c>
      <c r="L4338" s="28">
        <f t="shared" si="290"/>
        <v>147.13</v>
      </c>
      <c r="M4338" s="258"/>
      <c r="N4338" s="261">
        <f t="shared" si="291"/>
        <v>147.13</v>
      </c>
    </row>
    <row r="4339" spans="1:14">
      <c r="A4339" s="25" t="s">
        <v>3779</v>
      </c>
      <c r="B4339" s="25" t="s">
        <v>4062</v>
      </c>
      <c r="C4339" s="25">
        <v>2</v>
      </c>
      <c r="D4339" s="25" t="s">
        <v>4159</v>
      </c>
      <c r="E4339" s="28"/>
      <c r="F4339" s="28"/>
      <c r="G4339" s="28">
        <v>11</v>
      </c>
      <c r="H4339" s="259">
        <f t="shared" si="288"/>
        <v>11</v>
      </c>
      <c r="I4339" s="258"/>
      <c r="J4339" s="28">
        <f t="shared" si="289"/>
        <v>11</v>
      </c>
      <c r="K4339" s="28">
        <v>13.75</v>
      </c>
      <c r="L4339" s="28">
        <f t="shared" si="290"/>
        <v>151.25</v>
      </c>
      <c r="M4339" s="258"/>
      <c r="N4339" s="261">
        <f t="shared" si="291"/>
        <v>151.25</v>
      </c>
    </row>
    <row r="4340" spans="1:14">
      <c r="A4340" s="25" t="s">
        <v>3779</v>
      </c>
      <c r="B4340" s="25" t="s">
        <v>4062</v>
      </c>
      <c r="C4340" s="25">
        <v>2</v>
      </c>
      <c r="D4340" s="25" t="s">
        <v>4160</v>
      </c>
      <c r="E4340" s="28"/>
      <c r="F4340" s="28"/>
      <c r="G4340" s="28">
        <v>8.5</v>
      </c>
      <c r="H4340" s="259">
        <f t="shared" si="288"/>
        <v>8.5</v>
      </c>
      <c r="I4340" s="258"/>
      <c r="J4340" s="28">
        <f t="shared" si="289"/>
        <v>8.5</v>
      </c>
      <c r="K4340" s="28">
        <v>13.75</v>
      </c>
      <c r="L4340" s="28">
        <f t="shared" si="290"/>
        <v>116.88</v>
      </c>
      <c r="M4340" s="258"/>
      <c r="N4340" s="261">
        <f t="shared" si="291"/>
        <v>116.88</v>
      </c>
    </row>
    <row r="4341" spans="1:14">
      <c r="A4341" s="25" t="s">
        <v>3779</v>
      </c>
      <c r="B4341" s="25" t="s">
        <v>4062</v>
      </c>
      <c r="C4341" s="25">
        <v>2</v>
      </c>
      <c r="D4341" s="25" t="s">
        <v>4161</v>
      </c>
      <c r="E4341" s="28"/>
      <c r="F4341" s="28"/>
      <c r="G4341" s="28">
        <v>7.7</v>
      </c>
      <c r="H4341" s="259">
        <f t="shared" si="288"/>
        <v>7.7</v>
      </c>
      <c r="I4341" s="258"/>
      <c r="J4341" s="28">
        <f t="shared" si="289"/>
        <v>7.7</v>
      </c>
      <c r="K4341" s="28">
        <v>13.75</v>
      </c>
      <c r="L4341" s="28">
        <f t="shared" si="290"/>
        <v>105.88</v>
      </c>
      <c r="M4341" s="258"/>
      <c r="N4341" s="261">
        <f t="shared" si="291"/>
        <v>105.88</v>
      </c>
    </row>
    <row r="4342" spans="1:14">
      <c r="A4342" s="25" t="s">
        <v>3779</v>
      </c>
      <c r="B4342" s="25" t="s">
        <v>4062</v>
      </c>
      <c r="C4342" s="25">
        <v>2</v>
      </c>
      <c r="D4342" s="86" t="s">
        <v>4162</v>
      </c>
      <c r="E4342" s="28"/>
      <c r="F4342" s="28"/>
      <c r="G4342" s="28">
        <v>18</v>
      </c>
      <c r="H4342" s="259">
        <f t="shared" si="288"/>
        <v>18</v>
      </c>
      <c r="I4342" s="258"/>
      <c r="J4342" s="28">
        <f t="shared" si="289"/>
        <v>18</v>
      </c>
      <c r="K4342" s="28">
        <v>13.75</v>
      </c>
      <c r="L4342" s="28">
        <f t="shared" si="290"/>
        <v>247.5</v>
      </c>
      <c r="M4342" s="258"/>
      <c r="N4342" s="261">
        <f t="shared" si="291"/>
        <v>247.5</v>
      </c>
    </row>
    <row r="4343" spans="1:14">
      <c r="A4343" s="25" t="s">
        <v>3779</v>
      </c>
      <c r="B4343" s="25" t="s">
        <v>4062</v>
      </c>
      <c r="C4343" s="25">
        <v>2</v>
      </c>
      <c r="D4343" s="25" t="s">
        <v>4163</v>
      </c>
      <c r="E4343" s="28"/>
      <c r="F4343" s="28"/>
      <c r="G4343" s="28">
        <v>2</v>
      </c>
      <c r="H4343" s="259">
        <f t="shared" si="288"/>
        <v>2</v>
      </c>
      <c r="I4343" s="258"/>
      <c r="J4343" s="28">
        <f t="shared" si="289"/>
        <v>2</v>
      </c>
      <c r="K4343" s="28">
        <v>13.75</v>
      </c>
      <c r="L4343" s="28">
        <f t="shared" si="290"/>
        <v>27.5</v>
      </c>
      <c r="M4343" s="258"/>
      <c r="N4343" s="261">
        <f t="shared" si="291"/>
        <v>27.5</v>
      </c>
    </row>
    <row r="4344" spans="1:14">
      <c r="A4344" s="25" t="s">
        <v>3779</v>
      </c>
      <c r="B4344" s="25" t="s">
        <v>4062</v>
      </c>
      <c r="C4344" s="25">
        <v>2</v>
      </c>
      <c r="D4344" s="25" t="s">
        <v>4164</v>
      </c>
      <c r="E4344" s="28"/>
      <c r="F4344" s="28"/>
      <c r="G4344" s="28">
        <v>2</v>
      </c>
      <c r="H4344" s="259">
        <f t="shared" si="288"/>
        <v>2</v>
      </c>
      <c r="I4344" s="258"/>
      <c r="J4344" s="28">
        <f t="shared" si="289"/>
        <v>2</v>
      </c>
      <c r="K4344" s="28">
        <v>13.75</v>
      </c>
      <c r="L4344" s="28">
        <f t="shared" si="290"/>
        <v>27.5</v>
      </c>
      <c r="M4344" s="258"/>
      <c r="N4344" s="261">
        <f t="shared" si="291"/>
        <v>27.5</v>
      </c>
    </row>
    <row r="4345" spans="1:14">
      <c r="A4345" s="25" t="s">
        <v>3779</v>
      </c>
      <c r="B4345" s="25" t="s">
        <v>4062</v>
      </c>
      <c r="C4345" s="25">
        <v>2</v>
      </c>
      <c r="D4345" s="25" t="s">
        <v>4165</v>
      </c>
      <c r="E4345" s="28"/>
      <c r="F4345" s="28"/>
      <c r="G4345" s="28">
        <v>12</v>
      </c>
      <c r="H4345" s="259">
        <f t="shared" si="288"/>
        <v>12</v>
      </c>
      <c r="I4345" s="258"/>
      <c r="J4345" s="28">
        <f t="shared" si="289"/>
        <v>12</v>
      </c>
      <c r="K4345" s="28">
        <v>13.75</v>
      </c>
      <c r="L4345" s="28">
        <f t="shared" si="290"/>
        <v>165</v>
      </c>
      <c r="M4345" s="258"/>
      <c r="N4345" s="261">
        <f t="shared" si="291"/>
        <v>165</v>
      </c>
    </row>
    <row r="4346" spans="1:14">
      <c r="A4346" s="25" t="s">
        <v>3779</v>
      </c>
      <c r="B4346" s="25" t="s">
        <v>4062</v>
      </c>
      <c r="C4346" s="25">
        <v>2</v>
      </c>
      <c r="D4346" s="25" t="s">
        <v>4166</v>
      </c>
      <c r="E4346" s="28"/>
      <c r="F4346" s="28"/>
      <c r="G4346" s="28">
        <v>7</v>
      </c>
      <c r="H4346" s="259">
        <f t="shared" si="288"/>
        <v>7</v>
      </c>
      <c r="I4346" s="258"/>
      <c r="J4346" s="28">
        <f t="shared" si="289"/>
        <v>7</v>
      </c>
      <c r="K4346" s="28">
        <v>13.75</v>
      </c>
      <c r="L4346" s="28">
        <f t="shared" si="290"/>
        <v>96.25</v>
      </c>
      <c r="M4346" s="258"/>
      <c r="N4346" s="261">
        <f t="shared" si="291"/>
        <v>96.25</v>
      </c>
    </row>
    <row r="4347" spans="1:14">
      <c r="A4347" s="25" t="s">
        <v>3779</v>
      </c>
      <c r="B4347" s="25" t="s">
        <v>4062</v>
      </c>
      <c r="C4347" s="25">
        <v>2</v>
      </c>
      <c r="D4347" s="25" t="s">
        <v>4167</v>
      </c>
      <c r="E4347" s="28"/>
      <c r="F4347" s="28"/>
      <c r="G4347" s="28">
        <v>7</v>
      </c>
      <c r="H4347" s="259">
        <f t="shared" si="288"/>
        <v>7</v>
      </c>
      <c r="I4347" s="258"/>
      <c r="J4347" s="28">
        <f t="shared" si="289"/>
        <v>7</v>
      </c>
      <c r="K4347" s="28">
        <v>13.75</v>
      </c>
      <c r="L4347" s="28">
        <f t="shared" si="290"/>
        <v>96.25</v>
      </c>
      <c r="M4347" s="258"/>
      <c r="N4347" s="261">
        <f t="shared" si="291"/>
        <v>96.25</v>
      </c>
    </row>
    <row r="4348" spans="1:14">
      <c r="A4348" s="25" t="s">
        <v>3779</v>
      </c>
      <c r="B4348" s="25" t="s">
        <v>4062</v>
      </c>
      <c r="C4348" s="25">
        <v>2</v>
      </c>
      <c r="D4348" s="25" t="s">
        <v>4168</v>
      </c>
      <c r="E4348" s="28"/>
      <c r="F4348" s="28"/>
      <c r="G4348" s="28">
        <v>15.4</v>
      </c>
      <c r="H4348" s="259">
        <f t="shared" si="288"/>
        <v>15.4</v>
      </c>
      <c r="I4348" s="258"/>
      <c r="J4348" s="28">
        <f t="shared" si="289"/>
        <v>15.4</v>
      </c>
      <c r="K4348" s="28">
        <v>13.75</v>
      </c>
      <c r="L4348" s="28">
        <f t="shared" si="290"/>
        <v>211.75</v>
      </c>
      <c r="M4348" s="258"/>
      <c r="N4348" s="261">
        <f t="shared" si="291"/>
        <v>211.75</v>
      </c>
    </row>
    <row r="4349" spans="1:14">
      <c r="A4349" s="25" t="s">
        <v>3779</v>
      </c>
      <c r="B4349" s="25" t="s">
        <v>4062</v>
      </c>
      <c r="C4349" s="25">
        <v>2</v>
      </c>
      <c r="D4349" s="25" t="s">
        <v>4169</v>
      </c>
      <c r="E4349" s="28"/>
      <c r="F4349" s="28"/>
      <c r="G4349" s="28">
        <v>8.8</v>
      </c>
      <c r="H4349" s="259">
        <f t="shared" si="288"/>
        <v>8.8</v>
      </c>
      <c r="I4349" s="258"/>
      <c r="J4349" s="28">
        <f t="shared" si="289"/>
        <v>8.8</v>
      </c>
      <c r="K4349" s="28">
        <v>13.75</v>
      </c>
      <c r="L4349" s="28">
        <f t="shared" si="290"/>
        <v>121</v>
      </c>
      <c r="M4349" s="258"/>
      <c r="N4349" s="261">
        <f t="shared" si="291"/>
        <v>121</v>
      </c>
    </row>
    <row r="4350" spans="1:14">
      <c r="A4350" s="25" t="s">
        <v>3779</v>
      </c>
      <c r="B4350" s="25" t="s">
        <v>4062</v>
      </c>
      <c r="C4350" s="25">
        <v>2</v>
      </c>
      <c r="D4350" s="25" t="s">
        <v>4170</v>
      </c>
      <c r="E4350" s="28"/>
      <c r="F4350" s="28"/>
      <c r="G4350" s="28">
        <v>8.8</v>
      </c>
      <c r="H4350" s="259">
        <f t="shared" si="288"/>
        <v>8.8</v>
      </c>
      <c r="I4350" s="258"/>
      <c r="J4350" s="28">
        <f t="shared" si="289"/>
        <v>8.8</v>
      </c>
      <c r="K4350" s="28">
        <v>13.75</v>
      </c>
      <c r="L4350" s="28">
        <f t="shared" si="290"/>
        <v>121</v>
      </c>
      <c r="M4350" s="258"/>
      <c r="N4350" s="261">
        <f t="shared" si="291"/>
        <v>121</v>
      </c>
    </row>
    <row r="4351" spans="1:14">
      <c r="A4351" s="25" t="s">
        <v>3779</v>
      </c>
      <c r="B4351" s="25" t="s">
        <v>4062</v>
      </c>
      <c r="C4351" s="25">
        <v>2</v>
      </c>
      <c r="D4351" s="25" t="s">
        <v>4171</v>
      </c>
      <c r="E4351" s="28"/>
      <c r="F4351" s="28"/>
      <c r="G4351" s="28">
        <v>4.5</v>
      </c>
      <c r="H4351" s="259">
        <f t="shared" si="288"/>
        <v>4.5</v>
      </c>
      <c r="I4351" s="258"/>
      <c r="J4351" s="28">
        <f t="shared" si="289"/>
        <v>4.5</v>
      </c>
      <c r="K4351" s="28">
        <v>13.75</v>
      </c>
      <c r="L4351" s="28">
        <f t="shared" si="290"/>
        <v>61.88</v>
      </c>
      <c r="M4351" s="258"/>
      <c r="N4351" s="261">
        <f t="shared" si="291"/>
        <v>61.88</v>
      </c>
    </row>
    <row r="4352" spans="1:14">
      <c r="A4352" s="25" t="s">
        <v>3779</v>
      </c>
      <c r="B4352" s="25" t="s">
        <v>4062</v>
      </c>
      <c r="C4352" s="25">
        <v>2</v>
      </c>
      <c r="D4352" s="25" t="s">
        <v>4172</v>
      </c>
      <c r="E4352" s="28"/>
      <c r="F4352" s="28"/>
      <c r="G4352" s="28">
        <v>27.9</v>
      </c>
      <c r="H4352" s="259">
        <f t="shared" si="288"/>
        <v>27.9</v>
      </c>
      <c r="I4352" s="258"/>
      <c r="J4352" s="28">
        <f t="shared" si="289"/>
        <v>27.9</v>
      </c>
      <c r="K4352" s="28">
        <v>13.75</v>
      </c>
      <c r="L4352" s="28">
        <f t="shared" si="290"/>
        <v>383.63</v>
      </c>
      <c r="M4352" s="258"/>
      <c r="N4352" s="261">
        <f t="shared" si="291"/>
        <v>383.63</v>
      </c>
    </row>
    <row r="4353" spans="1:14">
      <c r="A4353" s="25" t="s">
        <v>3779</v>
      </c>
      <c r="B4353" s="25" t="s">
        <v>4062</v>
      </c>
      <c r="C4353" s="25">
        <v>2</v>
      </c>
      <c r="D4353" s="25" t="s">
        <v>4173</v>
      </c>
      <c r="E4353" s="28"/>
      <c r="F4353" s="28"/>
      <c r="G4353" s="28">
        <v>17.5</v>
      </c>
      <c r="H4353" s="259">
        <f t="shared" si="288"/>
        <v>17.5</v>
      </c>
      <c r="I4353" s="258"/>
      <c r="J4353" s="28">
        <f t="shared" si="289"/>
        <v>17.5</v>
      </c>
      <c r="K4353" s="28">
        <v>13.75</v>
      </c>
      <c r="L4353" s="28">
        <f t="shared" si="290"/>
        <v>240.63</v>
      </c>
      <c r="M4353" s="258"/>
      <c r="N4353" s="261">
        <f t="shared" si="291"/>
        <v>240.63</v>
      </c>
    </row>
    <row r="4354" spans="1:14">
      <c r="A4354" s="25" t="s">
        <v>3779</v>
      </c>
      <c r="B4354" s="25" t="s">
        <v>4062</v>
      </c>
      <c r="C4354" s="25">
        <v>2</v>
      </c>
      <c r="D4354" s="25" t="s">
        <v>4174</v>
      </c>
      <c r="E4354" s="28"/>
      <c r="F4354" s="28"/>
      <c r="G4354" s="28">
        <v>12</v>
      </c>
      <c r="H4354" s="259">
        <f t="shared" si="288"/>
        <v>12</v>
      </c>
      <c r="I4354" s="258"/>
      <c r="J4354" s="28">
        <f t="shared" si="289"/>
        <v>12</v>
      </c>
      <c r="K4354" s="28">
        <v>13.75</v>
      </c>
      <c r="L4354" s="28">
        <f t="shared" si="290"/>
        <v>165</v>
      </c>
      <c r="M4354" s="258"/>
      <c r="N4354" s="261">
        <f t="shared" si="291"/>
        <v>165</v>
      </c>
    </row>
    <row r="4355" spans="1:14">
      <c r="A4355" s="25" t="s">
        <v>3779</v>
      </c>
      <c r="B4355" s="25" t="s">
        <v>4062</v>
      </c>
      <c r="C4355" s="25">
        <v>2</v>
      </c>
      <c r="D4355" s="25" t="s">
        <v>4175</v>
      </c>
      <c r="E4355" s="28"/>
      <c r="F4355" s="28"/>
      <c r="G4355" s="28">
        <v>9.2</v>
      </c>
      <c r="H4355" s="259">
        <f t="shared" si="288"/>
        <v>9.2</v>
      </c>
      <c r="I4355" s="258"/>
      <c r="J4355" s="28">
        <f t="shared" si="289"/>
        <v>9.2</v>
      </c>
      <c r="K4355" s="28">
        <v>13.75</v>
      </c>
      <c r="L4355" s="28">
        <f t="shared" si="290"/>
        <v>126.5</v>
      </c>
      <c r="M4355" s="258"/>
      <c r="N4355" s="261">
        <f t="shared" si="291"/>
        <v>126.5</v>
      </c>
    </row>
    <row r="4356" spans="1:14">
      <c r="A4356" s="25" t="s">
        <v>3779</v>
      </c>
      <c r="B4356" s="25" t="s">
        <v>4062</v>
      </c>
      <c r="C4356" s="25">
        <v>2</v>
      </c>
      <c r="D4356" s="25" t="s">
        <v>4176</v>
      </c>
      <c r="E4356" s="28"/>
      <c r="F4356" s="28"/>
      <c r="G4356" s="28">
        <v>5.5</v>
      </c>
      <c r="H4356" s="259">
        <f t="shared" si="288"/>
        <v>5.5</v>
      </c>
      <c r="I4356" s="258"/>
      <c r="J4356" s="28">
        <f t="shared" si="289"/>
        <v>5.5</v>
      </c>
      <c r="K4356" s="28">
        <v>13.75</v>
      </c>
      <c r="L4356" s="28">
        <f t="shared" si="290"/>
        <v>75.63</v>
      </c>
      <c r="M4356" s="258"/>
      <c r="N4356" s="261">
        <f t="shared" si="291"/>
        <v>75.63</v>
      </c>
    </row>
    <row r="4357" spans="1:14">
      <c r="A4357" s="25" t="s">
        <v>3779</v>
      </c>
      <c r="B4357" s="25" t="s">
        <v>4062</v>
      </c>
      <c r="C4357" s="25">
        <v>2</v>
      </c>
      <c r="D4357" s="25" t="s">
        <v>4177</v>
      </c>
      <c r="E4357" s="28"/>
      <c r="F4357" s="28"/>
      <c r="G4357" s="28">
        <v>15</v>
      </c>
      <c r="H4357" s="259">
        <f t="shared" si="288"/>
        <v>15</v>
      </c>
      <c r="I4357" s="258"/>
      <c r="J4357" s="28">
        <f t="shared" si="289"/>
        <v>15</v>
      </c>
      <c r="K4357" s="28">
        <v>13.75</v>
      </c>
      <c r="L4357" s="28">
        <f t="shared" si="290"/>
        <v>206.25</v>
      </c>
      <c r="M4357" s="258"/>
      <c r="N4357" s="261">
        <f t="shared" si="291"/>
        <v>206.25</v>
      </c>
    </row>
    <row r="4358" spans="1:14">
      <c r="A4358" s="25" t="s">
        <v>3779</v>
      </c>
      <c r="B4358" s="25" t="s">
        <v>4062</v>
      </c>
      <c r="C4358" s="25">
        <v>2</v>
      </c>
      <c r="D4358" s="25" t="s">
        <v>4178</v>
      </c>
      <c r="E4358" s="28"/>
      <c r="F4358" s="28"/>
      <c r="G4358" s="28">
        <v>11.4</v>
      </c>
      <c r="H4358" s="259">
        <f t="shared" si="288"/>
        <v>11.4</v>
      </c>
      <c r="I4358" s="258"/>
      <c r="J4358" s="28">
        <f t="shared" si="289"/>
        <v>11.4</v>
      </c>
      <c r="K4358" s="28">
        <v>13.75</v>
      </c>
      <c r="L4358" s="28">
        <f t="shared" si="290"/>
        <v>156.75</v>
      </c>
      <c r="M4358" s="258"/>
      <c r="N4358" s="261">
        <f t="shared" si="291"/>
        <v>156.75</v>
      </c>
    </row>
    <row r="4359" spans="1:14">
      <c r="A4359" s="25" t="s">
        <v>3779</v>
      </c>
      <c r="B4359" s="25" t="s">
        <v>4062</v>
      </c>
      <c r="C4359" s="25">
        <v>2</v>
      </c>
      <c r="D4359" s="25" t="s">
        <v>4179</v>
      </c>
      <c r="E4359" s="28"/>
      <c r="F4359" s="28"/>
      <c r="G4359" s="28">
        <v>9</v>
      </c>
      <c r="H4359" s="259">
        <f t="shared" si="288"/>
        <v>9</v>
      </c>
      <c r="I4359" s="258"/>
      <c r="J4359" s="28">
        <f t="shared" si="289"/>
        <v>9</v>
      </c>
      <c r="K4359" s="28">
        <v>13.75</v>
      </c>
      <c r="L4359" s="28">
        <f t="shared" si="290"/>
        <v>123.75</v>
      </c>
      <c r="M4359" s="258"/>
      <c r="N4359" s="261">
        <f t="shared" si="291"/>
        <v>123.75</v>
      </c>
    </row>
    <row r="4360" spans="1:14">
      <c r="A4360" s="25" t="s">
        <v>3779</v>
      </c>
      <c r="B4360" s="25" t="s">
        <v>4062</v>
      </c>
      <c r="C4360" s="25">
        <v>2</v>
      </c>
      <c r="D4360" s="25" t="s">
        <v>4180</v>
      </c>
      <c r="E4360" s="28"/>
      <c r="F4360" s="28"/>
      <c r="G4360" s="28">
        <v>12</v>
      </c>
      <c r="H4360" s="259">
        <f t="shared" si="288"/>
        <v>12</v>
      </c>
      <c r="I4360" s="258"/>
      <c r="J4360" s="28">
        <f t="shared" si="289"/>
        <v>12</v>
      </c>
      <c r="K4360" s="28">
        <v>13.75</v>
      </c>
      <c r="L4360" s="28">
        <f t="shared" si="290"/>
        <v>165</v>
      </c>
      <c r="M4360" s="258"/>
      <c r="N4360" s="261">
        <f t="shared" si="291"/>
        <v>165</v>
      </c>
    </row>
    <row r="4361" spans="1:14">
      <c r="A4361" s="25" t="s">
        <v>3779</v>
      </c>
      <c r="B4361" s="25" t="s">
        <v>4062</v>
      </c>
      <c r="C4361" s="25">
        <v>2</v>
      </c>
      <c r="D4361" s="25" t="s">
        <v>4181</v>
      </c>
      <c r="E4361" s="28"/>
      <c r="F4361" s="28"/>
      <c r="G4361" s="28">
        <v>22.4</v>
      </c>
      <c r="H4361" s="259">
        <f t="shared" si="288"/>
        <v>22.4</v>
      </c>
      <c r="I4361" s="258"/>
      <c r="J4361" s="28">
        <f t="shared" si="289"/>
        <v>22.4</v>
      </c>
      <c r="K4361" s="28">
        <v>13.75</v>
      </c>
      <c r="L4361" s="28">
        <f t="shared" si="290"/>
        <v>308</v>
      </c>
      <c r="M4361" s="258"/>
      <c r="N4361" s="261">
        <f t="shared" si="291"/>
        <v>308</v>
      </c>
    </row>
    <row r="4362" spans="1:14">
      <c r="A4362" s="25" t="s">
        <v>3779</v>
      </c>
      <c r="B4362" s="25" t="s">
        <v>4062</v>
      </c>
      <c r="C4362" s="25">
        <v>2</v>
      </c>
      <c r="D4362" s="25" t="s">
        <v>4182</v>
      </c>
      <c r="E4362" s="28"/>
      <c r="F4362" s="28"/>
      <c r="G4362" s="28">
        <v>8</v>
      </c>
      <c r="H4362" s="259">
        <f t="shared" si="288"/>
        <v>8</v>
      </c>
      <c r="I4362" s="258"/>
      <c r="J4362" s="28">
        <f t="shared" si="289"/>
        <v>8</v>
      </c>
      <c r="K4362" s="28">
        <v>13.75</v>
      </c>
      <c r="L4362" s="28">
        <f t="shared" si="290"/>
        <v>110</v>
      </c>
      <c r="M4362" s="258"/>
      <c r="N4362" s="261">
        <f t="shared" si="291"/>
        <v>110</v>
      </c>
    </row>
    <row r="4363" spans="1:14">
      <c r="A4363" s="25" t="s">
        <v>3779</v>
      </c>
      <c r="B4363" s="25" t="s">
        <v>4062</v>
      </c>
      <c r="C4363" s="25">
        <v>2</v>
      </c>
      <c r="D4363" s="25" t="s">
        <v>4183</v>
      </c>
      <c r="E4363" s="28"/>
      <c r="F4363" s="28"/>
      <c r="G4363" s="28">
        <v>12</v>
      </c>
      <c r="H4363" s="259">
        <f t="shared" si="288"/>
        <v>12</v>
      </c>
      <c r="I4363" s="258"/>
      <c r="J4363" s="28">
        <f t="shared" si="289"/>
        <v>12</v>
      </c>
      <c r="K4363" s="28">
        <v>13.75</v>
      </c>
      <c r="L4363" s="28">
        <f t="shared" si="290"/>
        <v>165</v>
      </c>
      <c r="M4363" s="258"/>
      <c r="N4363" s="261">
        <f t="shared" si="291"/>
        <v>165</v>
      </c>
    </row>
    <row r="4364" spans="1:14">
      <c r="A4364" s="25" t="s">
        <v>3779</v>
      </c>
      <c r="B4364" s="25" t="s">
        <v>4062</v>
      </c>
      <c r="C4364" s="25">
        <v>2</v>
      </c>
      <c r="D4364" s="25" t="s">
        <v>4184</v>
      </c>
      <c r="E4364" s="28"/>
      <c r="F4364" s="28"/>
      <c r="G4364" s="28">
        <v>18</v>
      </c>
      <c r="H4364" s="259">
        <f t="shared" si="288"/>
        <v>18</v>
      </c>
      <c r="I4364" s="258"/>
      <c r="J4364" s="28">
        <f t="shared" si="289"/>
        <v>18</v>
      </c>
      <c r="K4364" s="28">
        <v>13.75</v>
      </c>
      <c r="L4364" s="28">
        <f t="shared" si="290"/>
        <v>247.5</v>
      </c>
      <c r="M4364" s="258"/>
      <c r="N4364" s="261">
        <f t="shared" si="291"/>
        <v>247.5</v>
      </c>
    </row>
    <row r="4365" spans="1:14">
      <c r="A4365" s="25" t="s">
        <v>3779</v>
      </c>
      <c r="B4365" s="25" t="s">
        <v>4062</v>
      </c>
      <c r="C4365" s="25">
        <v>2</v>
      </c>
      <c r="D4365" s="25" t="s">
        <v>4185</v>
      </c>
      <c r="E4365" s="28"/>
      <c r="F4365" s="28"/>
      <c r="G4365" s="28">
        <v>16.9</v>
      </c>
      <c r="H4365" s="259">
        <f t="shared" si="288"/>
        <v>16.9</v>
      </c>
      <c r="I4365" s="258"/>
      <c r="J4365" s="28">
        <f t="shared" si="289"/>
        <v>16.9</v>
      </c>
      <c r="K4365" s="28">
        <v>13.75</v>
      </c>
      <c r="L4365" s="28">
        <f t="shared" si="290"/>
        <v>232.38</v>
      </c>
      <c r="M4365" s="258"/>
      <c r="N4365" s="261">
        <f t="shared" si="291"/>
        <v>232.38</v>
      </c>
    </row>
    <row r="4366" spans="1:14">
      <c r="A4366" s="25" t="s">
        <v>3779</v>
      </c>
      <c r="B4366" s="25" t="s">
        <v>4062</v>
      </c>
      <c r="C4366" s="25">
        <v>2</v>
      </c>
      <c r="D4366" s="25" t="s">
        <v>4186</v>
      </c>
      <c r="E4366" s="28"/>
      <c r="F4366" s="28"/>
      <c r="G4366" s="28">
        <v>10</v>
      </c>
      <c r="H4366" s="259">
        <f t="shared" si="288"/>
        <v>10</v>
      </c>
      <c r="I4366" s="258"/>
      <c r="J4366" s="28">
        <f t="shared" si="289"/>
        <v>10</v>
      </c>
      <c r="K4366" s="28">
        <v>13.75</v>
      </c>
      <c r="L4366" s="28">
        <f t="shared" si="290"/>
        <v>137.5</v>
      </c>
      <c r="M4366" s="258"/>
      <c r="N4366" s="261">
        <f t="shared" si="291"/>
        <v>137.5</v>
      </c>
    </row>
    <row r="4367" spans="1:14">
      <c r="A4367" s="25" t="s">
        <v>3779</v>
      </c>
      <c r="B4367" s="25" t="s">
        <v>4062</v>
      </c>
      <c r="C4367" s="25">
        <v>2</v>
      </c>
      <c r="D4367" s="25" t="s">
        <v>4187</v>
      </c>
      <c r="E4367" s="28"/>
      <c r="F4367" s="28"/>
      <c r="G4367" s="28">
        <v>8</v>
      </c>
      <c r="H4367" s="259">
        <f t="shared" si="288"/>
        <v>8</v>
      </c>
      <c r="I4367" s="258"/>
      <c r="J4367" s="28">
        <f t="shared" si="289"/>
        <v>8</v>
      </c>
      <c r="K4367" s="28">
        <v>13.75</v>
      </c>
      <c r="L4367" s="28">
        <f t="shared" si="290"/>
        <v>110</v>
      </c>
      <c r="M4367" s="258"/>
      <c r="N4367" s="261">
        <f t="shared" si="291"/>
        <v>110</v>
      </c>
    </row>
    <row r="4368" spans="1:14">
      <c r="A4368" s="25" t="s">
        <v>3779</v>
      </c>
      <c r="B4368" s="25" t="s">
        <v>4062</v>
      </c>
      <c r="C4368" s="25">
        <v>2</v>
      </c>
      <c r="D4368" s="25" t="s">
        <v>4188</v>
      </c>
      <c r="E4368" s="28"/>
      <c r="F4368" s="28"/>
      <c r="G4368" s="28">
        <v>5</v>
      </c>
      <c r="H4368" s="259">
        <f t="shared" si="288"/>
        <v>5</v>
      </c>
      <c r="I4368" s="258"/>
      <c r="J4368" s="28">
        <f t="shared" si="289"/>
        <v>5</v>
      </c>
      <c r="K4368" s="28">
        <v>13.75</v>
      </c>
      <c r="L4368" s="28">
        <f t="shared" si="290"/>
        <v>68.75</v>
      </c>
      <c r="M4368" s="258"/>
      <c r="N4368" s="261">
        <f t="shared" si="291"/>
        <v>68.75</v>
      </c>
    </row>
    <row r="4369" spans="1:14">
      <c r="A4369" s="25" t="s">
        <v>3779</v>
      </c>
      <c r="B4369" s="25" t="s">
        <v>4062</v>
      </c>
      <c r="C4369" s="25">
        <v>2</v>
      </c>
      <c r="D4369" s="25" t="s">
        <v>4189</v>
      </c>
      <c r="E4369" s="28"/>
      <c r="F4369" s="28"/>
      <c r="G4369" s="28">
        <v>5</v>
      </c>
      <c r="H4369" s="259">
        <f t="shared" si="288"/>
        <v>5</v>
      </c>
      <c r="I4369" s="258"/>
      <c r="J4369" s="28">
        <f t="shared" si="289"/>
        <v>5</v>
      </c>
      <c r="K4369" s="28">
        <v>13.75</v>
      </c>
      <c r="L4369" s="28">
        <f t="shared" si="290"/>
        <v>68.75</v>
      </c>
      <c r="M4369" s="258"/>
      <c r="N4369" s="261">
        <f t="shared" si="291"/>
        <v>68.75</v>
      </c>
    </row>
    <row r="4370" spans="1:14">
      <c r="A4370" s="25" t="s">
        <v>3779</v>
      </c>
      <c r="B4370" s="25" t="s">
        <v>4062</v>
      </c>
      <c r="C4370" s="25">
        <v>2</v>
      </c>
      <c r="D4370" s="25" t="s">
        <v>4190</v>
      </c>
      <c r="E4370" s="28"/>
      <c r="F4370" s="28"/>
      <c r="G4370" s="28">
        <v>11.7</v>
      </c>
      <c r="H4370" s="259">
        <f t="shared" si="288"/>
        <v>11.7</v>
      </c>
      <c r="I4370" s="258"/>
      <c r="J4370" s="28">
        <f t="shared" si="289"/>
        <v>11.7</v>
      </c>
      <c r="K4370" s="28">
        <v>13.75</v>
      </c>
      <c r="L4370" s="28">
        <f t="shared" si="290"/>
        <v>160.88</v>
      </c>
      <c r="M4370" s="258"/>
      <c r="N4370" s="261">
        <f t="shared" si="291"/>
        <v>160.88</v>
      </c>
    </row>
    <row r="4371" spans="1:14">
      <c r="A4371" s="25" t="s">
        <v>3779</v>
      </c>
      <c r="B4371" s="25" t="s">
        <v>4062</v>
      </c>
      <c r="C4371" s="25">
        <v>2</v>
      </c>
      <c r="D4371" s="25" t="s">
        <v>4191</v>
      </c>
      <c r="E4371" s="28"/>
      <c r="F4371" s="28"/>
      <c r="G4371" s="28">
        <v>15</v>
      </c>
      <c r="H4371" s="259">
        <f t="shared" si="288"/>
        <v>15</v>
      </c>
      <c r="I4371" s="258"/>
      <c r="J4371" s="28">
        <f t="shared" si="289"/>
        <v>15</v>
      </c>
      <c r="K4371" s="28">
        <v>13.75</v>
      </c>
      <c r="L4371" s="28">
        <f t="shared" si="290"/>
        <v>206.25</v>
      </c>
      <c r="M4371" s="258"/>
      <c r="N4371" s="261">
        <f t="shared" si="291"/>
        <v>206.25</v>
      </c>
    </row>
    <row r="4372" spans="1:14">
      <c r="A4372" s="25" t="s">
        <v>3779</v>
      </c>
      <c r="B4372" s="25" t="s">
        <v>4062</v>
      </c>
      <c r="C4372" s="25">
        <v>2</v>
      </c>
      <c r="D4372" s="25" t="s">
        <v>4192</v>
      </c>
      <c r="E4372" s="28"/>
      <c r="F4372" s="28"/>
      <c r="G4372" s="28">
        <v>12</v>
      </c>
      <c r="H4372" s="259">
        <f t="shared" si="288"/>
        <v>12</v>
      </c>
      <c r="I4372" s="258"/>
      <c r="J4372" s="28">
        <f t="shared" si="289"/>
        <v>12</v>
      </c>
      <c r="K4372" s="28">
        <v>13.75</v>
      </c>
      <c r="L4372" s="28">
        <f t="shared" si="290"/>
        <v>165</v>
      </c>
      <c r="M4372" s="258"/>
      <c r="N4372" s="261">
        <f t="shared" si="291"/>
        <v>165</v>
      </c>
    </row>
    <row r="4373" spans="1:14">
      <c r="A4373" s="25" t="s">
        <v>3779</v>
      </c>
      <c r="B4373" s="25" t="s">
        <v>4062</v>
      </c>
      <c r="C4373" s="25">
        <v>2</v>
      </c>
      <c r="D4373" s="25" t="s">
        <v>4193</v>
      </c>
      <c r="E4373" s="28"/>
      <c r="F4373" s="28"/>
      <c r="G4373" s="28">
        <v>12.4</v>
      </c>
      <c r="H4373" s="259">
        <f t="shared" si="288"/>
        <v>12.4</v>
      </c>
      <c r="I4373" s="258"/>
      <c r="J4373" s="28">
        <f t="shared" si="289"/>
        <v>12.4</v>
      </c>
      <c r="K4373" s="28">
        <v>13.75</v>
      </c>
      <c r="L4373" s="28">
        <f t="shared" si="290"/>
        <v>170.5</v>
      </c>
      <c r="M4373" s="258"/>
      <c r="N4373" s="261">
        <f t="shared" si="291"/>
        <v>170.5</v>
      </c>
    </row>
    <row r="4374" spans="1:14">
      <c r="A4374" s="25" t="s">
        <v>3779</v>
      </c>
      <c r="B4374" s="25" t="s">
        <v>4062</v>
      </c>
      <c r="C4374" s="25">
        <v>2</v>
      </c>
      <c r="D4374" s="25" t="s">
        <v>4194</v>
      </c>
      <c r="E4374" s="28"/>
      <c r="F4374" s="28"/>
      <c r="G4374" s="28">
        <v>16.8</v>
      </c>
      <c r="H4374" s="259">
        <f t="shared" si="288"/>
        <v>16.8</v>
      </c>
      <c r="I4374" s="258"/>
      <c r="J4374" s="28">
        <f t="shared" si="289"/>
        <v>16.8</v>
      </c>
      <c r="K4374" s="28">
        <v>13.75</v>
      </c>
      <c r="L4374" s="28">
        <f t="shared" si="290"/>
        <v>231</v>
      </c>
      <c r="M4374" s="258"/>
      <c r="N4374" s="261">
        <f t="shared" si="291"/>
        <v>231</v>
      </c>
    </row>
    <row r="4375" spans="1:14">
      <c r="A4375" s="25" t="s">
        <v>3779</v>
      </c>
      <c r="B4375" s="25" t="s">
        <v>4062</v>
      </c>
      <c r="C4375" s="25">
        <v>2</v>
      </c>
      <c r="D4375" s="25" t="s">
        <v>4195</v>
      </c>
      <c r="E4375" s="28"/>
      <c r="F4375" s="28"/>
      <c r="G4375" s="28">
        <v>2</v>
      </c>
      <c r="H4375" s="259">
        <f t="shared" si="288"/>
        <v>2</v>
      </c>
      <c r="I4375" s="258"/>
      <c r="J4375" s="28">
        <f t="shared" si="289"/>
        <v>2</v>
      </c>
      <c r="K4375" s="28">
        <v>13.75</v>
      </c>
      <c r="L4375" s="28">
        <f t="shared" si="290"/>
        <v>27.5</v>
      </c>
      <c r="M4375" s="258"/>
      <c r="N4375" s="261">
        <f t="shared" si="291"/>
        <v>27.5</v>
      </c>
    </row>
    <row r="4376" spans="1:14">
      <c r="A4376" s="25" t="s">
        <v>3779</v>
      </c>
      <c r="B4376" s="25" t="s">
        <v>4062</v>
      </c>
      <c r="C4376" s="25">
        <v>2</v>
      </c>
      <c r="D4376" s="86" t="s">
        <v>4196</v>
      </c>
      <c r="E4376" s="28"/>
      <c r="F4376" s="28"/>
      <c r="G4376" s="28">
        <v>9.6</v>
      </c>
      <c r="H4376" s="259">
        <f t="shared" si="288"/>
        <v>9.6</v>
      </c>
      <c r="I4376" s="258"/>
      <c r="J4376" s="28">
        <f t="shared" si="289"/>
        <v>9.6</v>
      </c>
      <c r="K4376" s="28">
        <v>13.75</v>
      </c>
      <c r="L4376" s="28">
        <f t="shared" si="290"/>
        <v>132</v>
      </c>
      <c r="M4376" s="258"/>
      <c r="N4376" s="261">
        <f t="shared" si="291"/>
        <v>132</v>
      </c>
    </row>
    <row r="4377" spans="1:14">
      <c r="A4377" s="25" t="s">
        <v>3779</v>
      </c>
      <c r="B4377" s="25" t="s">
        <v>4062</v>
      </c>
      <c r="C4377" s="25">
        <v>2</v>
      </c>
      <c r="D4377" s="25" t="s">
        <v>4197</v>
      </c>
      <c r="E4377" s="28"/>
      <c r="F4377" s="28"/>
      <c r="G4377" s="28">
        <v>9.6</v>
      </c>
      <c r="H4377" s="259">
        <f t="shared" si="288"/>
        <v>9.6</v>
      </c>
      <c r="I4377" s="258"/>
      <c r="J4377" s="28">
        <f t="shared" si="289"/>
        <v>9.6</v>
      </c>
      <c r="K4377" s="28">
        <v>13.75</v>
      </c>
      <c r="L4377" s="28">
        <f t="shared" si="290"/>
        <v>132</v>
      </c>
      <c r="M4377" s="258"/>
      <c r="N4377" s="261">
        <f t="shared" si="291"/>
        <v>132</v>
      </c>
    </row>
    <row r="4378" spans="1:14">
      <c r="A4378" s="25" t="s">
        <v>3779</v>
      </c>
      <c r="B4378" s="25" t="s">
        <v>4062</v>
      </c>
      <c r="C4378" s="25">
        <v>2</v>
      </c>
      <c r="D4378" s="25" t="s">
        <v>4198</v>
      </c>
      <c r="E4378" s="28"/>
      <c r="F4378" s="28"/>
      <c r="G4378" s="28">
        <v>9.6</v>
      </c>
      <c r="H4378" s="259">
        <f t="shared" si="288"/>
        <v>9.6</v>
      </c>
      <c r="I4378" s="258"/>
      <c r="J4378" s="28">
        <f t="shared" si="289"/>
        <v>9.6</v>
      </c>
      <c r="K4378" s="28">
        <v>13.75</v>
      </c>
      <c r="L4378" s="28">
        <f t="shared" si="290"/>
        <v>132</v>
      </c>
      <c r="M4378" s="258"/>
      <c r="N4378" s="261">
        <f t="shared" si="291"/>
        <v>132</v>
      </c>
    </row>
    <row r="4379" spans="1:14">
      <c r="A4379" s="25" t="s">
        <v>3779</v>
      </c>
      <c r="B4379" s="25" t="s">
        <v>4062</v>
      </c>
      <c r="C4379" s="25">
        <v>2</v>
      </c>
      <c r="D4379" s="25" t="s">
        <v>4199</v>
      </c>
      <c r="E4379" s="28"/>
      <c r="F4379" s="28"/>
      <c r="G4379" s="28">
        <v>9.6</v>
      </c>
      <c r="H4379" s="259">
        <f t="shared" si="288"/>
        <v>9.6</v>
      </c>
      <c r="I4379" s="258"/>
      <c r="J4379" s="28">
        <f t="shared" si="289"/>
        <v>9.6</v>
      </c>
      <c r="K4379" s="28">
        <v>13.75</v>
      </c>
      <c r="L4379" s="28">
        <f t="shared" si="290"/>
        <v>132</v>
      </c>
      <c r="M4379" s="258"/>
      <c r="N4379" s="261">
        <f t="shared" si="291"/>
        <v>132</v>
      </c>
    </row>
    <row r="4380" spans="1:14">
      <c r="A4380" s="25" t="s">
        <v>3779</v>
      </c>
      <c r="B4380" s="25" t="s">
        <v>4062</v>
      </c>
      <c r="C4380" s="25">
        <v>2</v>
      </c>
      <c r="D4380" s="25" t="s">
        <v>4200</v>
      </c>
      <c r="E4380" s="28"/>
      <c r="F4380" s="28"/>
      <c r="G4380" s="28">
        <v>14.2</v>
      </c>
      <c r="H4380" s="259">
        <f t="shared" si="288"/>
        <v>14.2</v>
      </c>
      <c r="I4380" s="258"/>
      <c r="J4380" s="28">
        <f t="shared" si="289"/>
        <v>14.2</v>
      </c>
      <c r="K4380" s="28">
        <v>13.75</v>
      </c>
      <c r="L4380" s="28">
        <f t="shared" si="290"/>
        <v>195.25</v>
      </c>
      <c r="M4380" s="258"/>
      <c r="N4380" s="261">
        <f t="shared" si="291"/>
        <v>195.25</v>
      </c>
    </row>
    <row r="4381" spans="1:14">
      <c r="A4381" s="25" t="s">
        <v>3779</v>
      </c>
      <c r="B4381" s="25" t="s">
        <v>4062</v>
      </c>
      <c r="C4381" s="25">
        <v>2</v>
      </c>
      <c r="D4381" s="25" t="s">
        <v>4201</v>
      </c>
      <c r="E4381" s="28"/>
      <c r="F4381" s="28"/>
      <c r="G4381" s="28">
        <v>3</v>
      </c>
      <c r="H4381" s="259">
        <f t="shared" si="288"/>
        <v>3</v>
      </c>
      <c r="I4381" s="258"/>
      <c r="J4381" s="28">
        <f t="shared" si="289"/>
        <v>3</v>
      </c>
      <c r="K4381" s="28">
        <v>13.75</v>
      </c>
      <c r="L4381" s="28">
        <f t="shared" si="290"/>
        <v>41.25</v>
      </c>
      <c r="M4381" s="258"/>
      <c r="N4381" s="261">
        <f t="shared" si="291"/>
        <v>41.25</v>
      </c>
    </row>
    <row r="4382" spans="1:14">
      <c r="A4382" s="25" t="s">
        <v>3779</v>
      </c>
      <c r="B4382" s="25" t="s">
        <v>4062</v>
      </c>
      <c r="C4382" s="25">
        <v>2</v>
      </c>
      <c r="D4382" s="25" t="s">
        <v>4202</v>
      </c>
      <c r="E4382" s="28"/>
      <c r="F4382" s="28"/>
      <c r="G4382" s="28">
        <v>9.6</v>
      </c>
      <c r="H4382" s="259">
        <f t="shared" si="288"/>
        <v>9.6</v>
      </c>
      <c r="I4382" s="258"/>
      <c r="J4382" s="28">
        <f t="shared" si="289"/>
        <v>9.6</v>
      </c>
      <c r="K4382" s="28">
        <v>13.75</v>
      </c>
      <c r="L4382" s="28">
        <f t="shared" si="290"/>
        <v>132</v>
      </c>
      <c r="M4382" s="258"/>
      <c r="N4382" s="261">
        <f t="shared" si="291"/>
        <v>132</v>
      </c>
    </row>
    <row r="4383" spans="1:14">
      <c r="A4383" s="25" t="s">
        <v>3779</v>
      </c>
      <c r="B4383" s="25" t="s">
        <v>4062</v>
      </c>
      <c r="C4383" s="25">
        <v>3</v>
      </c>
      <c r="D4383" s="25" t="s">
        <v>4203</v>
      </c>
      <c r="E4383" s="28"/>
      <c r="F4383" s="28"/>
      <c r="G4383" s="28">
        <v>7.9</v>
      </c>
      <c r="H4383" s="259">
        <f t="shared" si="288"/>
        <v>7.9</v>
      </c>
      <c r="I4383" s="258"/>
      <c r="J4383" s="28">
        <f t="shared" si="289"/>
        <v>7.9</v>
      </c>
      <c r="K4383" s="28">
        <v>13.75</v>
      </c>
      <c r="L4383" s="28">
        <f t="shared" si="290"/>
        <v>108.63</v>
      </c>
      <c r="M4383" s="258"/>
      <c r="N4383" s="261">
        <f t="shared" si="291"/>
        <v>108.63</v>
      </c>
    </row>
    <row r="4384" spans="1:14">
      <c r="A4384" s="25" t="s">
        <v>3779</v>
      </c>
      <c r="B4384" s="25" t="s">
        <v>4062</v>
      </c>
      <c r="C4384" s="25">
        <v>3</v>
      </c>
      <c r="D4384" s="25" t="s">
        <v>4204</v>
      </c>
      <c r="E4384" s="28"/>
      <c r="F4384" s="28"/>
      <c r="G4384" s="28">
        <v>4.7</v>
      </c>
      <c r="H4384" s="259">
        <f t="shared" si="288"/>
        <v>4.7</v>
      </c>
      <c r="I4384" s="258"/>
      <c r="J4384" s="28">
        <f t="shared" si="289"/>
        <v>4.7</v>
      </c>
      <c r="K4384" s="28">
        <v>13.75</v>
      </c>
      <c r="L4384" s="28">
        <f t="shared" si="290"/>
        <v>64.63</v>
      </c>
      <c r="M4384" s="258"/>
      <c r="N4384" s="261">
        <f t="shared" si="291"/>
        <v>64.63</v>
      </c>
    </row>
    <row r="4385" spans="1:14">
      <c r="A4385" s="25" t="s">
        <v>3779</v>
      </c>
      <c r="B4385" s="25" t="s">
        <v>4062</v>
      </c>
      <c r="C4385" s="25">
        <v>3</v>
      </c>
      <c r="D4385" s="25" t="s">
        <v>4205</v>
      </c>
      <c r="E4385" s="28"/>
      <c r="F4385" s="28"/>
      <c r="G4385" s="28">
        <v>23.7</v>
      </c>
      <c r="H4385" s="259">
        <f t="shared" si="288"/>
        <v>23.7</v>
      </c>
      <c r="I4385" s="258"/>
      <c r="J4385" s="28">
        <f t="shared" si="289"/>
        <v>23.7</v>
      </c>
      <c r="K4385" s="28">
        <v>13.75</v>
      </c>
      <c r="L4385" s="28">
        <f t="shared" si="290"/>
        <v>325.88</v>
      </c>
      <c r="M4385" s="258"/>
      <c r="N4385" s="261">
        <f t="shared" si="291"/>
        <v>325.88</v>
      </c>
    </row>
    <row r="4386" spans="1:14">
      <c r="A4386" s="25" t="s">
        <v>3779</v>
      </c>
      <c r="B4386" s="25" t="s">
        <v>4062</v>
      </c>
      <c r="C4386" s="25">
        <v>3</v>
      </c>
      <c r="D4386" s="25" t="s">
        <v>4206</v>
      </c>
      <c r="E4386" s="28"/>
      <c r="F4386" s="28"/>
      <c r="G4386" s="28">
        <v>6.3</v>
      </c>
      <c r="H4386" s="259">
        <f t="shared" si="288"/>
        <v>6.3</v>
      </c>
      <c r="I4386" s="258"/>
      <c r="J4386" s="28">
        <f t="shared" si="289"/>
        <v>6.3</v>
      </c>
      <c r="K4386" s="28">
        <v>13.75</v>
      </c>
      <c r="L4386" s="28">
        <f t="shared" si="290"/>
        <v>86.63</v>
      </c>
      <c r="M4386" s="258"/>
      <c r="N4386" s="261">
        <f t="shared" si="291"/>
        <v>86.63</v>
      </c>
    </row>
    <row r="4387" spans="1:14">
      <c r="A4387" s="25" t="s">
        <v>3779</v>
      </c>
      <c r="B4387" s="25" t="s">
        <v>4062</v>
      </c>
      <c r="C4387" s="25">
        <v>3</v>
      </c>
      <c r="D4387" s="25" t="s">
        <v>4207</v>
      </c>
      <c r="E4387" s="28"/>
      <c r="F4387" s="28"/>
      <c r="G4387" s="28">
        <v>12.6</v>
      </c>
      <c r="H4387" s="259">
        <f t="shared" si="288"/>
        <v>12.6</v>
      </c>
      <c r="I4387" s="258"/>
      <c r="J4387" s="28">
        <f t="shared" si="289"/>
        <v>12.6</v>
      </c>
      <c r="K4387" s="28">
        <v>13.75</v>
      </c>
      <c r="L4387" s="28">
        <f t="shared" si="290"/>
        <v>173.25</v>
      </c>
      <c r="M4387" s="258"/>
      <c r="N4387" s="261">
        <f t="shared" si="291"/>
        <v>173.25</v>
      </c>
    </row>
    <row r="4388" spans="1:14">
      <c r="A4388" s="25" t="s">
        <v>3779</v>
      </c>
      <c r="B4388" s="25" t="s">
        <v>4062</v>
      </c>
      <c r="C4388" s="25">
        <v>3</v>
      </c>
      <c r="D4388" s="25" t="s">
        <v>4208</v>
      </c>
      <c r="E4388" s="28"/>
      <c r="F4388" s="28"/>
      <c r="G4388" s="28">
        <v>6.3</v>
      </c>
      <c r="H4388" s="259">
        <f t="shared" si="288"/>
        <v>6.3</v>
      </c>
      <c r="I4388" s="258"/>
      <c r="J4388" s="28">
        <f t="shared" si="289"/>
        <v>6.3</v>
      </c>
      <c r="K4388" s="28">
        <v>13.75</v>
      </c>
      <c r="L4388" s="28">
        <f t="shared" si="290"/>
        <v>86.63</v>
      </c>
      <c r="M4388" s="258"/>
      <c r="N4388" s="261">
        <f t="shared" si="291"/>
        <v>86.63</v>
      </c>
    </row>
    <row r="4389" spans="1:14">
      <c r="A4389" s="25" t="s">
        <v>3779</v>
      </c>
      <c r="B4389" s="25" t="s">
        <v>4062</v>
      </c>
      <c r="C4389" s="25">
        <v>3</v>
      </c>
      <c r="D4389" s="25" t="s">
        <v>4209</v>
      </c>
      <c r="E4389" s="28"/>
      <c r="F4389" s="28"/>
      <c r="G4389" s="28">
        <v>9.5</v>
      </c>
      <c r="H4389" s="259">
        <f t="shared" si="288"/>
        <v>9.5</v>
      </c>
      <c r="I4389" s="258"/>
      <c r="J4389" s="28">
        <f t="shared" si="289"/>
        <v>9.5</v>
      </c>
      <c r="K4389" s="28">
        <v>13.75</v>
      </c>
      <c r="L4389" s="28">
        <f t="shared" si="290"/>
        <v>130.63</v>
      </c>
      <c r="M4389" s="258"/>
      <c r="N4389" s="261">
        <f t="shared" si="291"/>
        <v>130.63</v>
      </c>
    </row>
    <row r="4390" spans="1:14">
      <c r="A4390" s="25" t="s">
        <v>3779</v>
      </c>
      <c r="B4390" s="25" t="s">
        <v>4062</v>
      </c>
      <c r="C4390" s="25">
        <v>3</v>
      </c>
      <c r="D4390" s="25" t="s">
        <v>4210</v>
      </c>
      <c r="E4390" s="28"/>
      <c r="F4390" s="28"/>
      <c r="G4390" s="28">
        <v>6.3</v>
      </c>
      <c r="H4390" s="259">
        <f t="shared" si="288"/>
        <v>6.3</v>
      </c>
      <c r="I4390" s="258"/>
      <c r="J4390" s="28">
        <f t="shared" si="289"/>
        <v>6.3</v>
      </c>
      <c r="K4390" s="28">
        <v>13.75</v>
      </c>
      <c r="L4390" s="28">
        <f t="shared" si="290"/>
        <v>86.63</v>
      </c>
      <c r="M4390" s="258"/>
      <c r="N4390" s="261">
        <f t="shared" si="291"/>
        <v>86.63</v>
      </c>
    </row>
    <row r="4391" spans="1:14">
      <c r="A4391" s="25" t="s">
        <v>3779</v>
      </c>
      <c r="B4391" s="25" t="s">
        <v>4062</v>
      </c>
      <c r="C4391" s="25">
        <v>3</v>
      </c>
      <c r="D4391" s="25" t="s">
        <v>4211</v>
      </c>
      <c r="E4391" s="28"/>
      <c r="F4391" s="28"/>
      <c r="G4391" s="28">
        <v>9.48</v>
      </c>
      <c r="H4391" s="259">
        <f t="shared" si="288"/>
        <v>9.48</v>
      </c>
      <c r="I4391" s="258"/>
      <c r="J4391" s="28">
        <f t="shared" si="289"/>
        <v>9.48</v>
      </c>
      <c r="K4391" s="28">
        <v>13.75</v>
      </c>
      <c r="L4391" s="28">
        <f t="shared" si="290"/>
        <v>130.35</v>
      </c>
      <c r="M4391" s="258"/>
      <c r="N4391" s="261">
        <f t="shared" si="291"/>
        <v>130.35</v>
      </c>
    </row>
    <row r="4392" spans="1:14">
      <c r="A4392" s="25" t="s">
        <v>3779</v>
      </c>
      <c r="B4392" s="25" t="s">
        <v>4062</v>
      </c>
      <c r="C4392" s="25">
        <v>3</v>
      </c>
      <c r="D4392" s="25" t="s">
        <v>4212</v>
      </c>
      <c r="E4392" s="28"/>
      <c r="F4392" s="28"/>
      <c r="G4392" s="28">
        <v>4.7</v>
      </c>
      <c r="H4392" s="259">
        <f t="shared" si="288"/>
        <v>4.7</v>
      </c>
      <c r="I4392" s="258"/>
      <c r="J4392" s="28">
        <f t="shared" si="289"/>
        <v>4.7</v>
      </c>
      <c r="K4392" s="28">
        <v>13.75</v>
      </c>
      <c r="L4392" s="28">
        <f t="shared" si="290"/>
        <v>64.63</v>
      </c>
      <c r="M4392" s="258"/>
      <c r="N4392" s="261">
        <f t="shared" si="291"/>
        <v>64.63</v>
      </c>
    </row>
    <row r="4393" spans="1:14">
      <c r="A4393" s="25" t="s">
        <v>3779</v>
      </c>
      <c r="B4393" s="25" t="s">
        <v>4062</v>
      </c>
      <c r="C4393" s="25">
        <v>3</v>
      </c>
      <c r="D4393" s="25" t="s">
        <v>4213</v>
      </c>
      <c r="E4393" s="28"/>
      <c r="F4393" s="28"/>
      <c r="G4393" s="28">
        <v>7.9</v>
      </c>
      <c r="H4393" s="259">
        <f t="shared" si="288"/>
        <v>7.9</v>
      </c>
      <c r="I4393" s="258"/>
      <c r="J4393" s="28">
        <f t="shared" si="289"/>
        <v>7.9</v>
      </c>
      <c r="K4393" s="28">
        <v>13.75</v>
      </c>
      <c r="L4393" s="28">
        <f t="shared" si="290"/>
        <v>108.63</v>
      </c>
      <c r="M4393" s="258"/>
      <c r="N4393" s="261">
        <f t="shared" si="291"/>
        <v>108.63</v>
      </c>
    </row>
    <row r="4394" spans="1:14">
      <c r="A4394" s="25" t="s">
        <v>3779</v>
      </c>
      <c r="B4394" s="25" t="s">
        <v>4062</v>
      </c>
      <c r="C4394" s="25">
        <v>3</v>
      </c>
      <c r="D4394" s="25" t="s">
        <v>4214</v>
      </c>
      <c r="E4394" s="28"/>
      <c r="F4394" s="28"/>
      <c r="G4394" s="28">
        <v>9.48</v>
      </c>
      <c r="H4394" s="259">
        <f t="shared" si="288"/>
        <v>9.48</v>
      </c>
      <c r="I4394" s="258"/>
      <c r="J4394" s="28">
        <f t="shared" si="289"/>
        <v>9.48</v>
      </c>
      <c r="K4394" s="28">
        <v>13.75</v>
      </c>
      <c r="L4394" s="28">
        <f t="shared" si="290"/>
        <v>130.35</v>
      </c>
      <c r="M4394" s="258"/>
      <c r="N4394" s="261">
        <f t="shared" si="291"/>
        <v>130.35</v>
      </c>
    </row>
    <row r="4395" spans="1:14">
      <c r="A4395" s="25" t="s">
        <v>3779</v>
      </c>
      <c r="B4395" s="25" t="s">
        <v>4062</v>
      </c>
      <c r="C4395" s="25">
        <v>3</v>
      </c>
      <c r="D4395" s="25" t="s">
        <v>4215</v>
      </c>
      <c r="E4395" s="28"/>
      <c r="F4395" s="28"/>
      <c r="G4395" s="28">
        <v>3.16</v>
      </c>
      <c r="H4395" s="259">
        <f t="shared" si="288"/>
        <v>3.16</v>
      </c>
      <c r="I4395" s="258"/>
      <c r="J4395" s="28">
        <f t="shared" si="289"/>
        <v>3.16</v>
      </c>
      <c r="K4395" s="28">
        <v>13.75</v>
      </c>
      <c r="L4395" s="28">
        <f t="shared" si="290"/>
        <v>43.45</v>
      </c>
      <c r="M4395" s="258"/>
      <c r="N4395" s="261">
        <f t="shared" si="291"/>
        <v>43.45</v>
      </c>
    </row>
    <row r="4396" spans="1:14">
      <c r="A4396" s="25" t="s">
        <v>3779</v>
      </c>
      <c r="B4396" s="25" t="s">
        <v>4062</v>
      </c>
      <c r="C4396" s="25">
        <v>3</v>
      </c>
      <c r="D4396" s="25" t="s">
        <v>4216</v>
      </c>
      <c r="E4396" s="28"/>
      <c r="F4396" s="28"/>
      <c r="G4396" s="28">
        <v>9.48</v>
      </c>
      <c r="H4396" s="259">
        <f t="shared" si="288"/>
        <v>9.48</v>
      </c>
      <c r="I4396" s="258"/>
      <c r="J4396" s="28">
        <f t="shared" si="289"/>
        <v>9.48</v>
      </c>
      <c r="K4396" s="28">
        <v>13.75</v>
      </c>
      <c r="L4396" s="28">
        <f t="shared" si="290"/>
        <v>130.35</v>
      </c>
      <c r="M4396" s="258"/>
      <c r="N4396" s="261">
        <f t="shared" si="291"/>
        <v>130.35</v>
      </c>
    </row>
    <row r="4397" spans="1:14">
      <c r="A4397" s="25" t="s">
        <v>3779</v>
      </c>
      <c r="B4397" s="25" t="s">
        <v>4062</v>
      </c>
      <c r="C4397" s="25">
        <v>3</v>
      </c>
      <c r="D4397" s="25" t="s">
        <v>4217</v>
      </c>
      <c r="E4397" s="28"/>
      <c r="F4397" s="28"/>
      <c r="G4397" s="28">
        <v>6.3</v>
      </c>
      <c r="H4397" s="259">
        <f t="shared" si="288"/>
        <v>6.3</v>
      </c>
      <c r="I4397" s="258"/>
      <c r="J4397" s="28">
        <f t="shared" si="289"/>
        <v>6.3</v>
      </c>
      <c r="K4397" s="28">
        <v>13.75</v>
      </c>
      <c r="L4397" s="28">
        <f t="shared" si="290"/>
        <v>86.63</v>
      </c>
      <c r="M4397" s="258"/>
      <c r="N4397" s="261">
        <f t="shared" si="291"/>
        <v>86.63</v>
      </c>
    </row>
    <row r="4398" spans="1:14">
      <c r="A4398" s="25" t="s">
        <v>3779</v>
      </c>
      <c r="B4398" s="25" t="s">
        <v>4062</v>
      </c>
      <c r="C4398" s="25">
        <v>3</v>
      </c>
      <c r="D4398" s="25" t="s">
        <v>4218</v>
      </c>
      <c r="E4398" s="28"/>
      <c r="F4398" s="28"/>
      <c r="G4398" s="28">
        <v>6.3</v>
      </c>
      <c r="H4398" s="259">
        <f t="shared" si="288"/>
        <v>6.3</v>
      </c>
      <c r="I4398" s="258"/>
      <c r="J4398" s="28">
        <f t="shared" si="289"/>
        <v>6.3</v>
      </c>
      <c r="K4398" s="28">
        <v>13.75</v>
      </c>
      <c r="L4398" s="28">
        <f t="shared" si="290"/>
        <v>86.63</v>
      </c>
      <c r="M4398" s="258"/>
      <c r="N4398" s="261">
        <f t="shared" si="291"/>
        <v>86.63</v>
      </c>
    </row>
    <row r="4399" spans="1:14">
      <c r="A4399" s="25" t="s">
        <v>3779</v>
      </c>
      <c r="B4399" s="25" t="s">
        <v>4062</v>
      </c>
      <c r="C4399" s="25">
        <v>3</v>
      </c>
      <c r="D4399" s="25" t="s">
        <v>4219</v>
      </c>
      <c r="E4399" s="28"/>
      <c r="F4399" s="28"/>
      <c r="G4399" s="28">
        <v>6.3</v>
      </c>
      <c r="H4399" s="259">
        <f t="shared" ref="H4399:H4462" si="292">SUBTOTAL(9,E4399:G4399)</f>
        <v>6.3</v>
      </c>
      <c r="I4399" s="258"/>
      <c r="J4399" s="28">
        <f t="shared" ref="J4399:J4462" si="293">H4399-I4399</f>
        <v>6.3</v>
      </c>
      <c r="K4399" s="28">
        <v>13.75</v>
      </c>
      <c r="L4399" s="28">
        <f t="shared" ref="L4399:L4462" si="294">ROUND(H4399*K4399,2)</f>
        <v>86.63</v>
      </c>
      <c r="M4399" s="258"/>
      <c r="N4399" s="261">
        <f t="shared" ref="N4399:N4462" si="295">L4399-M4399</f>
        <v>86.63</v>
      </c>
    </row>
    <row r="4400" spans="1:14">
      <c r="A4400" s="25" t="s">
        <v>3779</v>
      </c>
      <c r="B4400" s="25" t="s">
        <v>4062</v>
      </c>
      <c r="C4400" s="25">
        <v>3</v>
      </c>
      <c r="D4400" s="25" t="s">
        <v>4220</v>
      </c>
      <c r="E4400" s="28"/>
      <c r="F4400" s="28"/>
      <c r="G4400" s="28">
        <v>4.7</v>
      </c>
      <c r="H4400" s="259">
        <f t="shared" si="292"/>
        <v>4.7</v>
      </c>
      <c r="I4400" s="258"/>
      <c r="J4400" s="28">
        <f t="shared" si="293"/>
        <v>4.7</v>
      </c>
      <c r="K4400" s="28">
        <v>13.75</v>
      </c>
      <c r="L4400" s="28">
        <f t="shared" si="294"/>
        <v>64.63</v>
      </c>
      <c r="M4400" s="258"/>
      <c r="N4400" s="261">
        <f t="shared" si="295"/>
        <v>64.63</v>
      </c>
    </row>
    <row r="4401" spans="1:14">
      <c r="A4401" s="25" t="s">
        <v>3779</v>
      </c>
      <c r="B4401" s="25" t="s">
        <v>4062</v>
      </c>
      <c r="C4401" s="25">
        <v>3</v>
      </c>
      <c r="D4401" s="25" t="s">
        <v>4221</v>
      </c>
      <c r="E4401" s="28"/>
      <c r="F4401" s="28"/>
      <c r="G4401" s="28">
        <v>6.3</v>
      </c>
      <c r="H4401" s="259">
        <f t="shared" si="292"/>
        <v>6.3</v>
      </c>
      <c r="I4401" s="258"/>
      <c r="J4401" s="28">
        <f t="shared" si="293"/>
        <v>6.3</v>
      </c>
      <c r="K4401" s="28">
        <v>13.75</v>
      </c>
      <c r="L4401" s="28">
        <f t="shared" si="294"/>
        <v>86.63</v>
      </c>
      <c r="M4401" s="258"/>
      <c r="N4401" s="261">
        <f t="shared" si="295"/>
        <v>86.63</v>
      </c>
    </row>
    <row r="4402" spans="1:14">
      <c r="A4402" s="25" t="s">
        <v>3779</v>
      </c>
      <c r="B4402" s="25" t="s">
        <v>4062</v>
      </c>
      <c r="C4402" s="25">
        <v>3</v>
      </c>
      <c r="D4402" s="25" t="s">
        <v>4222</v>
      </c>
      <c r="E4402" s="28"/>
      <c r="F4402" s="28"/>
      <c r="G4402" s="28">
        <v>7.9</v>
      </c>
      <c r="H4402" s="259">
        <f t="shared" si="292"/>
        <v>7.9</v>
      </c>
      <c r="I4402" s="258"/>
      <c r="J4402" s="28">
        <f t="shared" si="293"/>
        <v>7.9</v>
      </c>
      <c r="K4402" s="28">
        <v>13.75</v>
      </c>
      <c r="L4402" s="28">
        <f t="shared" si="294"/>
        <v>108.63</v>
      </c>
      <c r="M4402" s="258"/>
      <c r="N4402" s="261">
        <f t="shared" si="295"/>
        <v>108.63</v>
      </c>
    </row>
    <row r="4403" spans="1:14">
      <c r="A4403" s="25" t="s">
        <v>3779</v>
      </c>
      <c r="B4403" s="25" t="s">
        <v>4062</v>
      </c>
      <c r="C4403" s="25">
        <v>3</v>
      </c>
      <c r="D4403" s="25" t="s">
        <v>4223</v>
      </c>
      <c r="E4403" s="28"/>
      <c r="F4403" s="28"/>
      <c r="G4403" s="28">
        <v>7.9</v>
      </c>
      <c r="H4403" s="259">
        <f t="shared" si="292"/>
        <v>7.9</v>
      </c>
      <c r="I4403" s="258"/>
      <c r="J4403" s="28">
        <f t="shared" si="293"/>
        <v>7.9</v>
      </c>
      <c r="K4403" s="28">
        <v>13.75</v>
      </c>
      <c r="L4403" s="28">
        <f t="shared" si="294"/>
        <v>108.63</v>
      </c>
      <c r="M4403" s="258"/>
      <c r="N4403" s="261">
        <f t="shared" si="295"/>
        <v>108.63</v>
      </c>
    </row>
    <row r="4404" spans="1:14">
      <c r="A4404" s="25" t="s">
        <v>3779</v>
      </c>
      <c r="B4404" s="25" t="s">
        <v>4062</v>
      </c>
      <c r="C4404" s="25">
        <v>3</v>
      </c>
      <c r="D4404" s="25" t="s">
        <v>4224</v>
      </c>
      <c r="E4404" s="28"/>
      <c r="F4404" s="28"/>
      <c r="G4404" s="28">
        <v>6.3</v>
      </c>
      <c r="H4404" s="259">
        <f t="shared" si="292"/>
        <v>6.3</v>
      </c>
      <c r="I4404" s="258"/>
      <c r="J4404" s="28">
        <f t="shared" si="293"/>
        <v>6.3</v>
      </c>
      <c r="K4404" s="28">
        <v>13.75</v>
      </c>
      <c r="L4404" s="28">
        <f t="shared" si="294"/>
        <v>86.63</v>
      </c>
      <c r="M4404" s="258"/>
      <c r="N4404" s="261">
        <f t="shared" si="295"/>
        <v>86.63</v>
      </c>
    </row>
    <row r="4405" spans="1:14">
      <c r="A4405" s="25" t="s">
        <v>3779</v>
      </c>
      <c r="B4405" s="25" t="s">
        <v>4062</v>
      </c>
      <c r="C4405" s="25">
        <v>3</v>
      </c>
      <c r="D4405" s="25" t="s">
        <v>4225</v>
      </c>
      <c r="E4405" s="28"/>
      <c r="F4405" s="28"/>
      <c r="G4405" s="28">
        <v>14.2</v>
      </c>
      <c r="H4405" s="259">
        <f t="shared" si="292"/>
        <v>14.2</v>
      </c>
      <c r="I4405" s="258"/>
      <c r="J4405" s="28">
        <f t="shared" si="293"/>
        <v>14.2</v>
      </c>
      <c r="K4405" s="28">
        <v>13.75</v>
      </c>
      <c r="L4405" s="28">
        <f t="shared" si="294"/>
        <v>195.25</v>
      </c>
      <c r="M4405" s="258"/>
      <c r="N4405" s="261">
        <f t="shared" si="295"/>
        <v>195.25</v>
      </c>
    </row>
    <row r="4406" spans="1:14">
      <c r="A4406" s="25" t="s">
        <v>3779</v>
      </c>
      <c r="B4406" s="25" t="s">
        <v>4062</v>
      </c>
      <c r="C4406" s="25">
        <v>3</v>
      </c>
      <c r="D4406" s="25" t="s">
        <v>4226</v>
      </c>
      <c r="E4406" s="28"/>
      <c r="F4406" s="28"/>
      <c r="G4406" s="28">
        <v>4.7</v>
      </c>
      <c r="H4406" s="259">
        <f t="shared" si="292"/>
        <v>4.7</v>
      </c>
      <c r="I4406" s="258"/>
      <c r="J4406" s="28">
        <f t="shared" si="293"/>
        <v>4.7</v>
      </c>
      <c r="K4406" s="28">
        <v>13.75</v>
      </c>
      <c r="L4406" s="28">
        <f t="shared" si="294"/>
        <v>64.63</v>
      </c>
      <c r="M4406" s="258"/>
      <c r="N4406" s="261">
        <f t="shared" si="295"/>
        <v>64.63</v>
      </c>
    </row>
    <row r="4407" spans="1:14">
      <c r="A4407" s="25" t="s">
        <v>3779</v>
      </c>
      <c r="B4407" s="25" t="s">
        <v>4062</v>
      </c>
      <c r="C4407" s="25">
        <v>3</v>
      </c>
      <c r="D4407" s="25" t="s">
        <v>4227</v>
      </c>
      <c r="E4407" s="28"/>
      <c r="F4407" s="28"/>
      <c r="G4407" s="28">
        <v>7.9</v>
      </c>
      <c r="H4407" s="259">
        <f t="shared" si="292"/>
        <v>7.9</v>
      </c>
      <c r="I4407" s="258"/>
      <c r="J4407" s="28">
        <f t="shared" si="293"/>
        <v>7.9</v>
      </c>
      <c r="K4407" s="28">
        <v>13.75</v>
      </c>
      <c r="L4407" s="28">
        <f t="shared" si="294"/>
        <v>108.63</v>
      </c>
      <c r="M4407" s="258"/>
      <c r="N4407" s="261">
        <f t="shared" si="295"/>
        <v>108.63</v>
      </c>
    </row>
    <row r="4408" spans="1:14">
      <c r="A4408" s="25" t="s">
        <v>3779</v>
      </c>
      <c r="B4408" s="25" t="s">
        <v>4062</v>
      </c>
      <c r="C4408" s="25">
        <v>3</v>
      </c>
      <c r="D4408" s="25" t="s">
        <v>4228</v>
      </c>
      <c r="E4408" s="28"/>
      <c r="F4408" s="28"/>
      <c r="G4408" s="28">
        <v>6.3</v>
      </c>
      <c r="H4408" s="259">
        <f t="shared" si="292"/>
        <v>6.3</v>
      </c>
      <c r="I4408" s="258"/>
      <c r="J4408" s="28">
        <f t="shared" si="293"/>
        <v>6.3</v>
      </c>
      <c r="K4408" s="28">
        <v>13.75</v>
      </c>
      <c r="L4408" s="28">
        <f t="shared" si="294"/>
        <v>86.63</v>
      </c>
      <c r="M4408" s="258"/>
      <c r="N4408" s="261">
        <f t="shared" si="295"/>
        <v>86.63</v>
      </c>
    </row>
    <row r="4409" spans="1:14">
      <c r="A4409" s="25" t="s">
        <v>3779</v>
      </c>
      <c r="B4409" s="25" t="s">
        <v>4062</v>
      </c>
      <c r="C4409" s="25">
        <v>3</v>
      </c>
      <c r="D4409" s="25" t="s">
        <v>4229</v>
      </c>
      <c r="E4409" s="28"/>
      <c r="F4409" s="28"/>
      <c r="G4409" s="28">
        <v>6.3</v>
      </c>
      <c r="H4409" s="259">
        <f t="shared" si="292"/>
        <v>6.3</v>
      </c>
      <c r="I4409" s="258"/>
      <c r="J4409" s="28">
        <f t="shared" si="293"/>
        <v>6.3</v>
      </c>
      <c r="K4409" s="28">
        <v>13.75</v>
      </c>
      <c r="L4409" s="28">
        <f t="shared" si="294"/>
        <v>86.63</v>
      </c>
      <c r="M4409" s="258"/>
      <c r="N4409" s="261">
        <f t="shared" si="295"/>
        <v>86.63</v>
      </c>
    </row>
    <row r="4410" spans="1:14">
      <c r="A4410" s="25" t="s">
        <v>3779</v>
      </c>
      <c r="B4410" s="25" t="s">
        <v>4062</v>
      </c>
      <c r="C4410" s="25">
        <v>3</v>
      </c>
      <c r="D4410" s="25" t="s">
        <v>4230</v>
      </c>
      <c r="E4410" s="28"/>
      <c r="F4410" s="28"/>
      <c r="G4410" s="28">
        <v>6.3</v>
      </c>
      <c r="H4410" s="259">
        <f t="shared" si="292"/>
        <v>6.3</v>
      </c>
      <c r="I4410" s="258"/>
      <c r="J4410" s="28">
        <f t="shared" si="293"/>
        <v>6.3</v>
      </c>
      <c r="K4410" s="28">
        <v>13.75</v>
      </c>
      <c r="L4410" s="28">
        <f t="shared" si="294"/>
        <v>86.63</v>
      </c>
      <c r="M4410" s="258"/>
      <c r="N4410" s="261">
        <f t="shared" si="295"/>
        <v>86.63</v>
      </c>
    </row>
    <row r="4411" spans="1:14">
      <c r="A4411" s="25" t="s">
        <v>3779</v>
      </c>
      <c r="B4411" s="25" t="s">
        <v>4062</v>
      </c>
      <c r="C4411" s="25">
        <v>3</v>
      </c>
      <c r="D4411" s="25" t="s">
        <v>4231</v>
      </c>
      <c r="E4411" s="28"/>
      <c r="F4411" s="28"/>
      <c r="G4411" s="28">
        <v>7.9</v>
      </c>
      <c r="H4411" s="259">
        <f t="shared" si="292"/>
        <v>7.9</v>
      </c>
      <c r="I4411" s="258"/>
      <c r="J4411" s="28">
        <f t="shared" si="293"/>
        <v>7.9</v>
      </c>
      <c r="K4411" s="28">
        <v>13.75</v>
      </c>
      <c r="L4411" s="28">
        <f t="shared" si="294"/>
        <v>108.63</v>
      </c>
      <c r="M4411" s="258"/>
      <c r="N4411" s="261">
        <f t="shared" si="295"/>
        <v>108.63</v>
      </c>
    </row>
    <row r="4412" spans="1:14">
      <c r="A4412" s="25" t="s">
        <v>3779</v>
      </c>
      <c r="B4412" s="25" t="s">
        <v>4062</v>
      </c>
      <c r="C4412" s="25">
        <v>3</v>
      </c>
      <c r="D4412" s="25" t="s">
        <v>4232</v>
      </c>
      <c r="E4412" s="28"/>
      <c r="F4412" s="28"/>
      <c r="G4412" s="28">
        <v>4.7</v>
      </c>
      <c r="H4412" s="259">
        <f t="shared" si="292"/>
        <v>4.7</v>
      </c>
      <c r="I4412" s="258"/>
      <c r="J4412" s="28">
        <f t="shared" si="293"/>
        <v>4.7</v>
      </c>
      <c r="K4412" s="28">
        <v>13.75</v>
      </c>
      <c r="L4412" s="28">
        <f t="shared" si="294"/>
        <v>64.63</v>
      </c>
      <c r="M4412" s="258"/>
      <c r="N4412" s="261">
        <f t="shared" si="295"/>
        <v>64.63</v>
      </c>
    </row>
    <row r="4413" spans="1:14">
      <c r="A4413" s="25" t="s">
        <v>3779</v>
      </c>
      <c r="B4413" s="25" t="s">
        <v>4062</v>
      </c>
      <c r="C4413" s="25">
        <v>3</v>
      </c>
      <c r="D4413" s="25" t="s">
        <v>4233</v>
      </c>
      <c r="E4413" s="28"/>
      <c r="F4413" s="28"/>
      <c r="G4413" s="28">
        <v>14.2</v>
      </c>
      <c r="H4413" s="259">
        <f t="shared" si="292"/>
        <v>14.2</v>
      </c>
      <c r="I4413" s="258"/>
      <c r="J4413" s="28">
        <f t="shared" si="293"/>
        <v>14.2</v>
      </c>
      <c r="K4413" s="28">
        <v>13.75</v>
      </c>
      <c r="L4413" s="28">
        <f t="shared" si="294"/>
        <v>195.25</v>
      </c>
      <c r="M4413" s="258"/>
      <c r="N4413" s="261">
        <f t="shared" si="295"/>
        <v>195.25</v>
      </c>
    </row>
    <row r="4414" spans="1:14">
      <c r="A4414" s="25" t="s">
        <v>3779</v>
      </c>
      <c r="B4414" s="25" t="s">
        <v>4062</v>
      </c>
      <c r="C4414" s="25">
        <v>3</v>
      </c>
      <c r="D4414" s="25" t="s">
        <v>4234</v>
      </c>
      <c r="E4414" s="28"/>
      <c r="F4414" s="28"/>
      <c r="G4414" s="28">
        <v>6.3</v>
      </c>
      <c r="H4414" s="259">
        <f t="shared" si="292"/>
        <v>6.3</v>
      </c>
      <c r="I4414" s="258"/>
      <c r="J4414" s="28">
        <f t="shared" si="293"/>
        <v>6.3</v>
      </c>
      <c r="K4414" s="28">
        <v>13.75</v>
      </c>
      <c r="L4414" s="28">
        <f t="shared" si="294"/>
        <v>86.63</v>
      </c>
      <c r="M4414" s="258"/>
      <c r="N4414" s="261">
        <f t="shared" si="295"/>
        <v>86.63</v>
      </c>
    </row>
    <row r="4415" spans="1:14">
      <c r="A4415" s="25" t="s">
        <v>3779</v>
      </c>
      <c r="B4415" s="25" t="s">
        <v>4062</v>
      </c>
      <c r="C4415" s="25">
        <v>3</v>
      </c>
      <c r="D4415" s="25" t="s">
        <v>4235</v>
      </c>
      <c r="E4415" s="28"/>
      <c r="F4415" s="28"/>
      <c r="G4415" s="28">
        <v>3.16</v>
      </c>
      <c r="H4415" s="259">
        <f t="shared" si="292"/>
        <v>3.16</v>
      </c>
      <c r="I4415" s="258"/>
      <c r="J4415" s="28">
        <f t="shared" si="293"/>
        <v>3.16</v>
      </c>
      <c r="K4415" s="28">
        <v>13.75</v>
      </c>
      <c r="L4415" s="28">
        <f t="shared" si="294"/>
        <v>43.45</v>
      </c>
      <c r="M4415" s="258"/>
      <c r="N4415" s="261">
        <f t="shared" si="295"/>
        <v>43.45</v>
      </c>
    </row>
    <row r="4416" spans="1:14">
      <c r="A4416" s="25" t="s">
        <v>3779</v>
      </c>
      <c r="B4416" s="25" t="s">
        <v>4062</v>
      </c>
      <c r="C4416" s="25">
        <v>3</v>
      </c>
      <c r="D4416" s="25" t="s">
        <v>4236</v>
      </c>
      <c r="E4416" s="28"/>
      <c r="F4416" s="28"/>
      <c r="G4416" s="28">
        <v>11</v>
      </c>
      <c r="H4416" s="259">
        <f t="shared" si="292"/>
        <v>11</v>
      </c>
      <c r="I4416" s="258"/>
      <c r="J4416" s="28">
        <f t="shared" si="293"/>
        <v>11</v>
      </c>
      <c r="K4416" s="28">
        <v>13.75</v>
      </c>
      <c r="L4416" s="28">
        <f t="shared" si="294"/>
        <v>151.25</v>
      </c>
      <c r="M4416" s="258"/>
      <c r="N4416" s="261">
        <f t="shared" si="295"/>
        <v>151.25</v>
      </c>
    </row>
    <row r="4417" spans="1:14">
      <c r="A4417" s="25" t="s">
        <v>3779</v>
      </c>
      <c r="B4417" s="25" t="s">
        <v>4062</v>
      </c>
      <c r="C4417" s="25">
        <v>3</v>
      </c>
      <c r="D4417" s="25" t="s">
        <v>4237</v>
      </c>
      <c r="E4417" s="28"/>
      <c r="F4417" s="28"/>
      <c r="G4417" s="28">
        <v>14.2</v>
      </c>
      <c r="H4417" s="259">
        <f t="shared" si="292"/>
        <v>14.2</v>
      </c>
      <c r="I4417" s="258"/>
      <c r="J4417" s="28">
        <f t="shared" si="293"/>
        <v>14.2</v>
      </c>
      <c r="K4417" s="28">
        <v>13.75</v>
      </c>
      <c r="L4417" s="28">
        <f t="shared" si="294"/>
        <v>195.25</v>
      </c>
      <c r="M4417" s="258"/>
      <c r="N4417" s="261">
        <f t="shared" si="295"/>
        <v>195.25</v>
      </c>
    </row>
    <row r="4418" spans="1:14">
      <c r="A4418" s="25" t="s">
        <v>3779</v>
      </c>
      <c r="B4418" s="25" t="s">
        <v>4062</v>
      </c>
      <c r="C4418" s="25">
        <v>3</v>
      </c>
      <c r="D4418" s="25" t="s">
        <v>4238</v>
      </c>
      <c r="E4418" s="28"/>
      <c r="F4418" s="28"/>
      <c r="G4418" s="28">
        <v>7.9</v>
      </c>
      <c r="H4418" s="259">
        <f t="shared" si="292"/>
        <v>7.9</v>
      </c>
      <c r="I4418" s="258"/>
      <c r="J4418" s="28">
        <f t="shared" si="293"/>
        <v>7.9</v>
      </c>
      <c r="K4418" s="28">
        <v>13.75</v>
      </c>
      <c r="L4418" s="28">
        <f t="shared" si="294"/>
        <v>108.63</v>
      </c>
      <c r="M4418" s="258"/>
      <c r="N4418" s="261">
        <f t="shared" si="295"/>
        <v>108.63</v>
      </c>
    </row>
    <row r="4419" spans="1:14">
      <c r="A4419" s="25" t="s">
        <v>3779</v>
      </c>
      <c r="B4419" s="25" t="s">
        <v>4062</v>
      </c>
      <c r="C4419" s="25">
        <v>3</v>
      </c>
      <c r="D4419" s="25" t="s">
        <v>4239</v>
      </c>
      <c r="E4419" s="28"/>
      <c r="F4419" s="28"/>
      <c r="G4419" s="28">
        <v>12.6</v>
      </c>
      <c r="H4419" s="259">
        <f t="shared" si="292"/>
        <v>12.6</v>
      </c>
      <c r="I4419" s="258"/>
      <c r="J4419" s="28">
        <f t="shared" si="293"/>
        <v>12.6</v>
      </c>
      <c r="K4419" s="28">
        <v>13.75</v>
      </c>
      <c r="L4419" s="28">
        <f t="shared" si="294"/>
        <v>173.25</v>
      </c>
      <c r="M4419" s="258"/>
      <c r="N4419" s="261">
        <f t="shared" si="295"/>
        <v>173.25</v>
      </c>
    </row>
    <row r="4420" spans="1:14">
      <c r="A4420" s="25" t="s">
        <v>3779</v>
      </c>
      <c r="B4420" s="25" t="s">
        <v>4062</v>
      </c>
      <c r="C4420" s="25">
        <v>3</v>
      </c>
      <c r="D4420" s="25" t="s">
        <v>4240</v>
      </c>
      <c r="E4420" s="28"/>
      <c r="F4420" s="28"/>
      <c r="G4420" s="28">
        <v>18.9</v>
      </c>
      <c r="H4420" s="259">
        <f t="shared" si="292"/>
        <v>18.9</v>
      </c>
      <c r="I4420" s="258"/>
      <c r="J4420" s="28">
        <f t="shared" si="293"/>
        <v>18.9</v>
      </c>
      <c r="K4420" s="28">
        <v>13.75</v>
      </c>
      <c r="L4420" s="28">
        <f t="shared" si="294"/>
        <v>259.88</v>
      </c>
      <c r="M4420" s="258"/>
      <c r="N4420" s="261">
        <f t="shared" si="295"/>
        <v>259.88</v>
      </c>
    </row>
    <row r="4421" spans="1:14">
      <c r="A4421" s="25" t="s">
        <v>3779</v>
      </c>
      <c r="B4421" s="25" t="s">
        <v>4062</v>
      </c>
      <c r="C4421" s="25">
        <v>3</v>
      </c>
      <c r="D4421" s="25" t="s">
        <v>4241</v>
      </c>
      <c r="E4421" s="28"/>
      <c r="F4421" s="28"/>
      <c r="G4421" s="28">
        <v>4.7</v>
      </c>
      <c r="H4421" s="259">
        <f t="shared" si="292"/>
        <v>4.7</v>
      </c>
      <c r="I4421" s="258"/>
      <c r="J4421" s="28">
        <f t="shared" si="293"/>
        <v>4.7</v>
      </c>
      <c r="K4421" s="28">
        <v>13.75</v>
      </c>
      <c r="L4421" s="28">
        <f t="shared" si="294"/>
        <v>64.63</v>
      </c>
      <c r="M4421" s="258"/>
      <c r="N4421" s="261">
        <f t="shared" si="295"/>
        <v>64.63</v>
      </c>
    </row>
    <row r="4422" spans="1:14">
      <c r="A4422" s="25" t="s">
        <v>3779</v>
      </c>
      <c r="B4422" s="25" t="s">
        <v>4062</v>
      </c>
      <c r="C4422" s="25">
        <v>3</v>
      </c>
      <c r="D4422" s="25" t="s">
        <v>4242</v>
      </c>
      <c r="E4422" s="28"/>
      <c r="F4422" s="28"/>
      <c r="G4422" s="28">
        <v>26.8</v>
      </c>
      <c r="H4422" s="259">
        <f t="shared" si="292"/>
        <v>26.8</v>
      </c>
      <c r="I4422" s="258"/>
      <c r="J4422" s="28">
        <f t="shared" si="293"/>
        <v>26.8</v>
      </c>
      <c r="K4422" s="28">
        <v>13.75</v>
      </c>
      <c r="L4422" s="28">
        <f t="shared" si="294"/>
        <v>368.5</v>
      </c>
      <c r="M4422" s="258"/>
      <c r="N4422" s="261">
        <f t="shared" si="295"/>
        <v>368.5</v>
      </c>
    </row>
    <row r="4423" spans="1:14">
      <c r="A4423" s="25" t="s">
        <v>3779</v>
      </c>
      <c r="B4423" s="25" t="s">
        <v>4062</v>
      </c>
      <c r="C4423" s="25">
        <v>3</v>
      </c>
      <c r="D4423" s="85" t="s">
        <v>4243</v>
      </c>
      <c r="E4423" s="28"/>
      <c r="F4423" s="28"/>
      <c r="G4423" s="28">
        <v>11</v>
      </c>
      <c r="H4423" s="259">
        <f t="shared" si="292"/>
        <v>11</v>
      </c>
      <c r="I4423" s="258"/>
      <c r="J4423" s="28">
        <f t="shared" si="293"/>
        <v>11</v>
      </c>
      <c r="K4423" s="28">
        <v>13.75</v>
      </c>
      <c r="L4423" s="28">
        <f t="shared" si="294"/>
        <v>151.25</v>
      </c>
      <c r="M4423" s="258"/>
      <c r="N4423" s="261">
        <f t="shared" si="295"/>
        <v>151.25</v>
      </c>
    </row>
    <row r="4424" spans="1:14">
      <c r="A4424" s="25" t="s">
        <v>3779</v>
      </c>
      <c r="B4424" s="25" t="s">
        <v>4062</v>
      </c>
      <c r="C4424" s="25">
        <v>3</v>
      </c>
      <c r="D4424" s="25" t="s">
        <v>4244</v>
      </c>
      <c r="E4424" s="28"/>
      <c r="F4424" s="28"/>
      <c r="G4424" s="28">
        <v>4.7</v>
      </c>
      <c r="H4424" s="259">
        <f t="shared" si="292"/>
        <v>4.7</v>
      </c>
      <c r="I4424" s="258"/>
      <c r="J4424" s="28">
        <f t="shared" si="293"/>
        <v>4.7</v>
      </c>
      <c r="K4424" s="28">
        <v>13.75</v>
      </c>
      <c r="L4424" s="28">
        <f t="shared" si="294"/>
        <v>64.63</v>
      </c>
      <c r="M4424" s="258"/>
      <c r="N4424" s="261">
        <f t="shared" si="295"/>
        <v>64.63</v>
      </c>
    </row>
    <row r="4425" spans="1:14">
      <c r="A4425" s="25" t="s">
        <v>3779</v>
      </c>
      <c r="B4425" s="25" t="s">
        <v>4062</v>
      </c>
      <c r="C4425" s="25">
        <v>3</v>
      </c>
      <c r="D4425" s="25" t="s">
        <v>4245</v>
      </c>
      <c r="E4425" s="28"/>
      <c r="F4425" s="28"/>
      <c r="G4425" s="28">
        <v>7.9</v>
      </c>
      <c r="H4425" s="259">
        <f t="shared" si="292"/>
        <v>7.9</v>
      </c>
      <c r="I4425" s="258"/>
      <c r="J4425" s="28">
        <f t="shared" si="293"/>
        <v>7.9</v>
      </c>
      <c r="K4425" s="28">
        <v>13.75</v>
      </c>
      <c r="L4425" s="28">
        <f t="shared" si="294"/>
        <v>108.63</v>
      </c>
      <c r="M4425" s="258"/>
      <c r="N4425" s="261">
        <f t="shared" si="295"/>
        <v>108.63</v>
      </c>
    </row>
    <row r="4426" spans="1:14">
      <c r="A4426" s="25" t="s">
        <v>3779</v>
      </c>
      <c r="B4426" s="25" t="s">
        <v>4062</v>
      </c>
      <c r="C4426" s="25">
        <v>3</v>
      </c>
      <c r="D4426" s="25" t="s">
        <v>4246</v>
      </c>
      <c r="E4426" s="28"/>
      <c r="F4426" s="28"/>
      <c r="G4426" s="28">
        <v>6.3</v>
      </c>
      <c r="H4426" s="259">
        <f t="shared" si="292"/>
        <v>6.3</v>
      </c>
      <c r="I4426" s="258"/>
      <c r="J4426" s="28">
        <f t="shared" si="293"/>
        <v>6.3</v>
      </c>
      <c r="K4426" s="28">
        <v>13.75</v>
      </c>
      <c r="L4426" s="28">
        <f t="shared" si="294"/>
        <v>86.63</v>
      </c>
      <c r="M4426" s="258"/>
      <c r="N4426" s="261">
        <f t="shared" si="295"/>
        <v>86.63</v>
      </c>
    </row>
    <row r="4427" spans="1:14">
      <c r="A4427" s="25" t="s">
        <v>3779</v>
      </c>
      <c r="B4427" s="25" t="s">
        <v>4062</v>
      </c>
      <c r="C4427" s="25">
        <v>3</v>
      </c>
      <c r="D4427" s="25" t="s">
        <v>4247</v>
      </c>
      <c r="E4427" s="28"/>
      <c r="F4427" s="28"/>
      <c r="G4427" s="28">
        <v>4.7</v>
      </c>
      <c r="H4427" s="259">
        <f t="shared" si="292"/>
        <v>4.7</v>
      </c>
      <c r="I4427" s="258"/>
      <c r="J4427" s="28">
        <f t="shared" si="293"/>
        <v>4.7</v>
      </c>
      <c r="K4427" s="28">
        <v>13.75</v>
      </c>
      <c r="L4427" s="28">
        <f t="shared" si="294"/>
        <v>64.63</v>
      </c>
      <c r="M4427" s="258"/>
      <c r="N4427" s="261">
        <f t="shared" si="295"/>
        <v>64.63</v>
      </c>
    </row>
    <row r="4428" spans="1:14">
      <c r="A4428" s="25" t="s">
        <v>3779</v>
      </c>
      <c r="B4428" s="25" t="s">
        <v>4062</v>
      </c>
      <c r="C4428" s="25">
        <v>3</v>
      </c>
      <c r="D4428" s="25" t="s">
        <v>4248</v>
      </c>
      <c r="E4428" s="28"/>
      <c r="F4428" s="28"/>
      <c r="G4428" s="28">
        <v>7.9</v>
      </c>
      <c r="H4428" s="259">
        <f t="shared" si="292"/>
        <v>7.9</v>
      </c>
      <c r="I4428" s="258"/>
      <c r="J4428" s="28">
        <f t="shared" si="293"/>
        <v>7.9</v>
      </c>
      <c r="K4428" s="28">
        <v>13.75</v>
      </c>
      <c r="L4428" s="28">
        <f t="shared" si="294"/>
        <v>108.63</v>
      </c>
      <c r="M4428" s="258"/>
      <c r="N4428" s="261">
        <f t="shared" si="295"/>
        <v>108.63</v>
      </c>
    </row>
    <row r="4429" spans="1:14">
      <c r="A4429" s="25" t="s">
        <v>3779</v>
      </c>
      <c r="B4429" s="25" t="s">
        <v>4062</v>
      </c>
      <c r="C4429" s="25">
        <v>3</v>
      </c>
      <c r="D4429" s="25" t="s">
        <v>4249</v>
      </c>
      <c r="E4429" s="28"/>
      <c r="F4429" s="28"/>
      <c r="G4429" s="28">
        <v>4.7</v>
      </c>
      <c r="H4429" s="259">
        <f t="shared" si="292"/>
        <v>4.7</v>
      </c>
      <c r="I4429" s="258"/>
      <c r="J4429" s="28">
        <f t="shared" si="293"/>
        <v>4.7</v>
      </c>
      <c r="K4429" s="28">
        <v>13.75</v>
      </c>
      <c r="L4429" s="28">
        <f t="shared" si="294"/>
        <v>64.63</v>
      </c>
      <c r="M4429" s="258"/>
      <c r="N4429" s="261">
        <f t="shared" si="295"/>
        <v>64.63</v>
      </c>
    </row>
    <row r="4430" spans="1:14">
      <c r="A4430" s="25" t="s">
        <v>3779</v>
      </c>
      <c r="B4430" s="25" t="s">
        <v>4062</v>
      </c>
      <c r="C4430" s="25">
        <v>3</v>
      </c>
      <c r="D4430" s="25" t="s">
        <v>4250</v>
      </c>
      <c r="E4430" s="28"/>
      <c r="F4430" s="28"/>
      <c r="G4430" s="28">
        <v>9.48</v>
      </c>
      <c r="H4430" s="259">
        <f t="shared" si="292"/>
        <v>9.48</v>
      </c>
      <c r="I4430" s="258"/>
      <c r="J4430" s="28">
        <f t="shared" si="293"/>
        <v>9.48</v>
      </c>
      <c r="K4430" s="28">
        <v>13.75</v>
      </c>
      <c r="L4430" s="28">
        <f t="shared" si="294"/>
        <v>130.35</v>
      </c>
      <c r="M4430" s="258"/>
      <c r="N4430" s="261">
        <f t="shared" si="295"/>
        <v>130.35</v>
      </c>
    </row>
    <row r="4431" spans="1:14">
      <c r="A4431" s="25" t="s">
        <v>3779</v>
      </c>
      <c r="B4431" s="25" t="s">
        <v>4062</v>
      </c>
      <c r="C4431" s="25">
        <v>3</v>
      </c>
      <c r="D4431" s="25" t="s">
        <v>4251</v>
      </c>
      <c r="E4431" s="28"/>
      <c r="F4431" s="28"/>
      <c r="G4431" s="28">
        <v>3.16</v>
      </c>
      <c r="H4431" s="259">
        <f t="shared" si="292"/>
        <v>3.16</v>
      </c>
      <c r="I4431" s="258"/>
      <c r="J4431" s="28">
        <f t="shared" si="293"/>
        <v>3.16</v>
      </c>
      <c r="K4431" s="28">
        <v>13.75</v>
      </c>
      <c r="L4431" s="28">
        <f t="shared" si="294"/>
        <v>43.45</v>
      </c>
      <c r="M4431" s="258"/>
      <c r="N4431" s="261">
        <f t="shared" si="295"/>
        <v>43.45</v>
      </c>
    </row>
    <row r="4432" spans="1:14">
      <c r="A4432" s="25" t="s">
        <v>3779</v>
      </c>
      <c r="B4432" s="25" t="s">
        <v>4062</v>
      </c>
      <c r="C4432" s="25">
        <v>3</v>
      </c>
      <c r="D4432" s="25" t="s">
        <v>4252</v>
      </c>
      <c r="E4432" s="28"/>
      <c r="F4432" s="28"/>
      <c r="G4432" s="28">
        <v>11</v>
      </c>
      <c r="H4432" s="259">
        <f t="shared" si="292"/>
        <v>11</v>
      </c>
      <c r="I4432" s="258"/>
      <c r="J4432" s="28">
        <f t="shared" si="293"/>
        <v>11</v>
      </c>
      <c r="K4432" s="28">
        <v>13.75</v>
      </c>
      <c r="L4432" s="28">
        <f t="shared" si="294"/>
        <v>151.25</v>
      </c>
      <c r="M4432" s="258"/>
      <c r="N4432" s="261">
        <f t="shared" si="295"/>
        <v>151.25</v>
      </c>
    </row>
    <row r="4433" spans="1:14">
      <c r="A4433" s="25" t="s">
        <v>3779</v>
      </c>
      <c r="B4433" s="25" t="s">
        <v>4062</v>
      </c>
      <c r="C4433" s="25">
        <v>3</v>
      </c>
      <c r="D4433" s="25" t="s">
        <v>4253</v>
      </c>
      <c r="E4433" s="28"/>
      <c r="F4433" s="28"/>
      <c r="G4433" s="28">
        <v>15.8</v>
      </c>
      <c r="H4433" s="259">
        <f t="shared" si="292"/>
        <v>15.8</v>
      </c>
      <c r="I4433" s="258"/>
      <c r="J4433" s="28">
        <f t="shared" si="293"/>
        <v>15.8</v>
      </c>
      <c r="K4433" s="28">
        <v>13.75</v>
      </c>
      <c r="L4433" s="28">
        <f t="shared" si="294"/>
        <v>217.25</v>
      </c>
      <c r="M4433" s="258"/>
      <c r="N4433" s="261">
        <f t="shared" si="295"/>
        <v>217.25</v>
      </c>
    </row>
    <row r="4434" spans="1:14">
      <c r="A4434" s="25" t="s">
        <v>3779</v>
      </c>
      <c r="B4434" s="25" t="s">
        <v>4062</v>
      </c>
      <c r="C4434" s="25">
        <v>3</v>
      </c>
      <c r="D4434" s="25" t="s">
        <v>4254</v>
      </c>
      <c r="E4434" s="28"/>
      <c r="F4434" s="28"/>
      <c r="G4434" s="28">
        <v>7.9</v>
      </c>
      <c r="H4434" s="259">
        <f t="shared" si="292"/>
        <v>7.9</v>
      </c>
      <c r="I4434" s="258"/>
      <c r="J4434" s="28">
        <f t="shared" si="293"/>
        <v>7.9</v>
      </c>
      <c r="K4434" s="28">
        <v>13.75</v>
      </c>
      <c r="L4434" s="28">
        <f t="shared" si="294"/>
        <v>108.63</v>
      </c>
      <c r="M4434" s="258"/>
      <c r="N4434" s="261">
        <f t="shared" si="295"/>
        <v>108.63</v>
      </c>
    </row>
    <row r="4435" spans="1:14">
      <c r="A4435" s="25" t="s">
        <v>3779</v>
      </c>
      <c r="B4435" s="25" t="s">
        <v>4062</v>
      </c>
      <c r="C4435" s="25">
        <v>3</v>
      </c>
      <c r="D4435" s="25" t="s">
        <v>4221</v>
      </c>
      <c r="E4435" s="28"/>
      <c r="F4435" s="28"/>
      <c r="G4435" s="28">
        <v>12.6</v>
      </c>
      <c r="H4435" s="259">
        <f t="shared" si="292"/>
        <v>12.6</v>
      </c>
      <c r="I4435" s="258"/>
      <c r="J4435" s="28">
        <f t="shared" si="293"/>
        <v>12.6</v>
      </c>
      <c r="K4435" s="28">
        <v>13.75</v>
      </c>
      <c r="L4435" s="28">
        <f t="shared" si="294"/>
        <v>173.25</v>
      </c>
      <c r="M4435" s="258"/>
      <c r="N4435" s="261">
        <f t="shared" si="295"/>
        <v>173.25</v>
      </c>
    </row>
    <row r="4436" spans="1:14">
      <c r="A4436" s="25" t="s">
        <v>3779</v>
      </c>
      <c r="B4436" s="25" t="s">
        <v>4062</v>
      </c>
      <c r="C4436" s="25">
        <v>3</v>
      </c>
      <c r="D4436" s="25" t="s">
        <v>4255</v>
      </c>
      <c r="E4436" s="28"/>
      <c r="F4436" s="28"/>
      <c r="G4436" s="28">
        <v>7.9</v>
      </c>
      <c r="H4436" s="259">
        <f t="shared" si="292"/>
        <v>7.9</v>
      </c>
      <c r="I4436" s="258"/>
      <c r="J4436" s="28">
        <f t="shared" si="293"/>
        <v>7.9</v>
      </c>
      <c r="K4436" s="28">
        <v>13.75</v>
      </c>
      <c r="L4436" s="28">
        <f t="shared" si="294"/>
        <v>108.63</v>
      </c>
      <c r="M4436" s="258"/>
      <c r="N4436" s="261">
        <f t="shared" si="295"/>
        <v>108.63</v>
      </c>
    </row>
    <row r="4437" spans="1:14">
      <c r="A4437" s="25" t="s">
        <v>3779</v>
      </c>
      <c r="B4437" s="25" t="s">
        <v>4062</v>
      </c>
      <c r="C4437" s="25">
        <v>3</v>
      </c>
      <c r="D4437" s="25" t="s">
        <v>4256</v>
      </c>
      <c r="E4437" s="28"/>
      <c r="F4437" s="28"/>
      <c r="G4437" s="28">
        <v>15.8</v>
      </c>
      <c r="H4437" s="259">
        <f t="shared" si="292"/>
        <v>15.8</v>
      </c>
      <c r="I4437" s="258"/>
      <c r="J4437" s="28">
        <f t="shared" si="293"/>
        <v>15.8</v>
      </c>
      <c r="K4437" s="28">
        <v>13.75</v>
      </c>
      <c r="L4437" s="28">
        <f t="shared" si="294"/>
        <v>217.25</v>
      </c>
      <c r="M4437" s="258"/>
      <c r="N4437" s="261">
        <f t="shared" si="295"/>
        <v>217.25</v>
      </c>
    </row>
    <row r="4438" spans="1:14">
      <c r="A4438" s="25" t="s">
        <v>3779</v>
      </c>
      <c r="B4438" s="25" t="s">
        <v>4062</v>
      </c>
      <c r="C4438" s="25">
        <v>3</v>
      </c>
      <c r="D4438" s="25" t="s">
        <v>4257</v>
      </c>
      <c r="E4438" s="28"/>
      <c r="F4438" s="28"/>
      <c r="G4438" s="28">
        <v>12.6</v>
      </c>
      <c r="H4438" s="259">
        <f t="shared" si="292"/>
        <v>12.6</v>
      </c>
      <c r="I4438" s="258"/>
      <c r="J4438" s="28">
        <f t="shared" si="293"/>
        <v>12.6</v>
      </c>
      <c r="K4438" s="28">
        <v>13.75</v>
      </c>
      <c r="L4438" s="28">
        <f t="shared" si="294"/>
        <v>173.25</v>
      </c>
      <c r="M4438" s="258"/>
      <c r="N4438" s="261">
        <f t="shared" si="295"/>
        <v>173.25</v>
      </c>
    </row>
    <row r="4439" spans="1:14">
      <c r="A4439" s="25" t="s">
        <v>3779</v>
      </c>
      <c r="B4439" s="25" t="s">
        <v>4062</v>
      </c>
      <c r="C4439" s="25">
        <v>3</v>
      </c>
      <c r="D4439" s="25" t="s">
        <v>4258</v>
      </c>
      <c r="E4439" s="28"/>
      <c r="F4439" s="28"/>
      <c r="G4439" s="28">
        <v>6.3</v>
      </c>
      <c r="H4439" s="259">
        <f t="shared" si="292"/>
        <v>6.3</v>
      </c>
      <c r="I4439" s="258"/>
      <c r="J4439" s="28">
        <f t="shared" si="293"/>
        <v>6.3</v>
      </c>
      <c r="K4439" s="28">
        <v>13.75</v>
      </c>
      <c r="L4439" s="28">
        <f t="shared" si="294"/>
        <v>86.63</v>
      </c>
      <c r="M4439" s="258"/>
      <c r="N4439" s="261">
        <f t="shared" si="295"/>
        <v>86.63</v>
      </c>
    </row>
    <row r="4440" spans="1:14">
      <c r="A4440" s="25" t="s">
        <v>3779</v>
      </c>
      <c r="B4440" s="25" t="s">
        <v>4062</v>
      </c>
      <c r="C4440" s="25">
        <v>3</v>
      </c>
      <c r="D4440" s="25" t="s">
        <v>4259</v>
      </c>
      <c r="E4440" s="28"/>
      <c r="F4440" s="28"/>
      <c r="G4440" s="28">
        <v>19</v>
      </c>
      <c r="H4440" s="259">
        <f t="shared" si="292"/>
        <v>19</v>
      </c>
      <c r="I4440" s="258"/>
      <c r="J4440" s="28">
        <f t="shared" si="293"/>
        <v>19</v>
      </c>
      <c r="K4440" s="28">
        <v>13.75</v>
      </c>
      <c r="L4440" s="28">
        <f t="shared" si="294"/>
        <v>261.25</v>
      </c>
      <c r="M4440" s="258"/>
      <c r="N4440" s="261">
        <f t="shared" si="295"/>
        <v>261.25</v>
      </c>
    </row>
    <row r="4441" spans="1:14">
      <c r="A4441" s="25" t="s">
        <v>3779</v>
      </c>
      <c r="B4441" s="25" t="s">
        <v>4062</v>
      </c>
      <c r="C4441" s="25">
        <v>3</v>
      </c>
      <c r="D4441" s="25" t="s">
        <v>4260</v>
      </c>
      <c r="E4441" s="28"/>
      <c r="F4441" s="28"/>
      <c r="G4441" s="28">
        <v>14.2</v>
      </c>
      <c r="H4441" s="259">
        <f t="shared" si="292"/>
        <v>14.2</v>
      </c>
      <c r="I4441" s="258"/>
      <c r="J4441" s="28">
        <f t="shared" si="293"/>
        <v>14.2</v>
      </c>
      <c r="K4441" s="28">
        <v>13.75</v>
      </c>
      <c r="L4441" s="28">
        <f t="shared" si="294"/>
        <v>195.25</v>
      </c>
      <c r="M4441" s="258"/>
      <c r="N4441" s="261">
        <f t="shared" si="295"/>
        <v>195.25</v>
      </c>
    </row>
    <row r="4442" spans="1:14">
      <c r="A4442" s="25" t="s">
        <v>3779</v>
      </c>
      <c r="B4442" s="25" t="s">
        <v>4062</v>
      </c>
      <c r="C4442" s="25">
        <v>3</v>
      </c>
      <c r="D4442" s="25" t="s">
        <v>4261</v>
      </c>
      <c r="E4442" s="28"/>
      <c r="F4442" s="28"/>
      <c r="G4442" s="28">
        <v>7.9</v>
      </c>
      <c r="H4442" s="259">
        <f t="shared" si="292"/>
        <v>7.9</v>
      </c>
      <c r="I4442" s="258"/>
      <c r="J4442" s="28">
        <f t="shared" si="293"/>
        <v>7.9</v>
      </c>
      <c r="K4442" s="28">
        <v>13.75</v>
      </c>
      <c r="L4442" s="28">
        <f t="shared" si="294"/>
        <v>108.63</v>
      </c>
      <c r="M4442" s="258"/>
      <c r="N4442" s="261">
        <f t="shared" si="295"/>
        <v>108.63</v>
      </c>
    </row>
    <row r="4443" spans="1:14">
      <c r="A4443" s="25" t="s">
        <v>3779</v>
      </c>
      <c r="B4443" s="25" t="s">
        <v>4062</v>
      </c>
      <c r="C4443" s="25">
        <v>3</v>
      </c>
      <c r="D4443" s="25" t="s">
        <v>4262</v>
      </c>
      <c r="E4443" s="28"/>
      <c r="F4443" s="28"/>
      <c r="G4443" s="28">
        <v>6.3</v>
      </c>
      <c r="H4443" s="259">
        <f t="shared" si="292"/>
        <v>6.3</v>
      </c>
      <c r="I4443" s="258"/>
      <c r="J4443" s="28">
        <f t="shared" si="293"/>
        <v>6.3</v>
      </c>
      <c r="K4443" s="28">
        <v>13.75</v>
      </c>
      <c r="L4443" s="28">
        <f t="shared" si="294"/>
        <v>86.63</v>
      </c>
      <c r="M4443" s="258"/>
      <c r="N4443" s="261">
        <f t="shared" si="295"/>
        <v>86.63</v>
      </c>
    </row>
    <row r="4444" spans="1:14">
      <c r="A4444" s="25" t="s">
        <v>3779</v>
      </c>
      <c r="B4444" s="25" t="s">
        <v>4062</v>
      </c>
      <c r="C4444" s="25">
        <v>3</v>
      </c>
      <c r="D4444" s="25" t="s">
        <v>4263</v>
      </c>
      <c r="E4444" s="28"/>
      <c r="F4444" s="28"/>
      <c r="G4444" s="28">
        <v>7.9</v>
      </c>
      <c r="H4444" s="259">
        <f t="shared" si="292"/>
        <v>7.9</v>
      </c>
      <c r="I4444" s="258"/>
      <c r="J4444" s="28">
        <f t="shared" si="293"/>
        <v>7.9</v>
      </c>
      <c r="K4444" s="28">
        <v>13.75</v>
      </c>
      <c r="L4444" s="28">
        <f t="shared" si="294"/>
        <v>108.63</v>
      </c>
      <c r="M4444" s="258"/>
      <c r="N4444" s="261">
        <f t="shared" si="295"/>
        <v>108.63</v>
      </c>
    </row>
    <row r="4445" spans="1:14">
      <c r="A4445" s="25" t="s">
        <v>3779</v>
      </c>
      <c r="B4445" s="25" t="s">
        <v>4062</v>
      </c>
      <c r="C4445" s="25">
        <v>3</v>
      </c>
      <c r="D4445" s="25" t="s">
        <v>4264</v>
      </c>
      <c r="E4445" s="28"/>
      <c r="F4445" s="28"/>
      <c r="G4445" s="28">
        <v>14.2</v>
      </c>
      <c r="H4445" s="259">
        <f t="shared" si="292"/>
        <v>14.2</v>
      </c>
      <c r="I4445" s="258"/>
      <c r="J4445" s="28">
        <f t="shared" si="293"/>
        <v>14.2</v>
      </c>
      <c r="K4445" s="28">
        <v>13.75</v>
      </c>
      <c r="L4445" s="28">
        <f t="shared" si="294"/>
        <v>195.25</v>
      </c>
      <c r="M4445" s="258"/>
      <c r="N4445" s="261">
        <f t="shared" si="295"/>
        <v>195.25</v>
      </c>
    </row>
    <row r="4446" spans="1:14">
      <c r="A4446" s="25" t="s">
        <v>3779</v>
      </c>
      <c r="B4446" s="25" t="s">
        <v>4062</v>
      </c>
      <c r="C4446" s="25">
        <v>3</v>
      </c>
      <c r="D4446" s="25" t="s">
        <v>4265</v>
      </c>
      <c r="E4446" s="28"/>
      <c r="F4446" s="28"/>
      <c r="G4446" s="28">
        <v>9.48</v>
      </c>
      <c r="H4446" s="259">
        <f t="shared" si="292"/>
        <v>9.48</v>
      </c>
      <c r="I4446" s="258"/>
      <c r="J4446" s="28">
        <f t="shared" si="293"/>
        <v>9.48</v>
      </c>
      <c r="K4446" s="28">
        <v>13.75</v>
      </c>
      <c r="L4446" s="28">
        <f t="shared" si="294"/>
        <v>130.35</v>
      </c>
      <c r="M4446" s="258"/>
      <c r="N4446" s="261">
        <f t="shared" si="295"/>
        <v>130.35</v>
      </c>
    </row>
    <row r="4447" spans="1:14">
      <c r="A4447" s="25" t="s">
        <v>3779</v>
      </c>
      <c r="B4447" s="25" t="s">
        <v>4062</v>
      </c>
      <c r="C4447" s="25">
        <v>3</v>
      </c>
      <c r="D4447" s="25" t="s">
        <v>4266</v>
      </c>
      <c r="E4447" s="28"/>
      <c r="F4447" s="28"/>
      <c r="G4447" s="28">
        <v>3.16</v>
      </c>
      <c r="H4447" s="259">
        <f t="shared" si="292"/>
        <v>3.16</v>
      </c>
      <c r="I4447" s="258"/>
      <c r="J4447" s="28">
        <f t="shared" si="293"/>
        <v>3.16</v>
      </c>
      <c r="K4447" s="28">
        <v>13.75</v>
      </c>
      <c r="L4447" s="28">
        <f t="shared" si="294"/>
        <v>43.45</v>
      </c>
      <c r="M4447" s="258"/>
      <c r="N4447" s="261">
        <f t="shared" si="295"/>
        <v>43.45</v>
      </c>
    </row>
    <row r="4448" spans="1:14">
      <c r="A4448" s="25" t="s">
        <v>3779</v>
      </c>
      <c r="B4448" s="25" t="s">
        <v>4062</v>
      </c>
      <c r="C4448" s="25">
        <v>3</v>
      </c>
      <c r="D4448" s="25" t="s">
        <v>4267</v>
      </c>
      <c r="E4448" s="28"/>
      <c r="F4448" s="28"/>
      <c r="G4448" s="28">
        <v>3.16</v>
      </c>
      <c r="H4448" s="259">
        <f t="shared" si="292"/>
        <v>3.16</v>
      </c>
      <c r="I4448" s="258"/>
      <c r="J4448" s="28">
        <f t="shared" si="293"/>
        <v>3.16</v>
      </c>
      <c r="K4448" s="28">
        <v>13.75</v>
      </c>
      <c r="L4448" s="28">
        <f t="shared" si="294"/>
        <v>43.45</v>
      </c>
      <c r="M4448" s="258"/>
      <c r="N4448" s="261">
        <f t="shared" si="295"/>
        <v>43.45</v>
      </c>
    </row>
    <row r="4449" spans="1:14">
      <c r="A4449" s="25" t="s">
        <v>3779</v>
      </c>
      <c r="B4449" s="25" t="s">
        <v>4062</v>
      </c>
      <c r="C4449" s="25">
        <v>3</v>
      </c>
      <c r="D4449" s="25" t="s">
        <v>4268</v>
      </c>
      <c r="E4449" s="28"/>
      <c r="F4449" s="28"/>
      <c r="G4449" s="28">
        <v>4.7</v>
      </c>
      <c r="H4449" s="259">
        <f t="shared" si="292"/>
        <v>4.7</v>
      </c>
      <c r="I4449" s="258"/>
      <c r="J4449" s="28">
        <f t="shared" si="293"/>
        <v>4.7</v>
      </c>
      <c r="K4449" s="28">
        <v>13.75</v>
      </c>
      <c r="L4449" s="28">
        <f t="shared" si="294"/>
        <v>64.63</v>
      </c>
      <c r="M4449" s="258"/>
      <c r="N4449" s="261">
        <f t="shared" si="295"/>
        <v>64.63</v>
      </c>
    </row>
    <row r="4450" spans="1:14">
      <c r="A4450" s="25" t="s">
        <v>3779</v>
      </c>
      <c r="B4450" s="25" t="s">
        <v>4062</v>
      </c>
      <c r="C4450" s="25">
        <v>3</v>
      </c>
      <c r="D4450" s="87" t="s">
        <v>4221</v>
      </c>
      <c r="E4450" s="28"/>
      <c r="F4450" s="28"/>
      <c r="G4450" s="28">
        <v>4.7</v>
      </c>
      <c r="H4450" s="259">
        <f t="shared" si="292"/>
        <v>4.7</v>
      </c>
      <c r="I4450" s="258"/>
      <c r="J4450" s="28">
        <f t="shared" si="293"/>
        <v>4.7</v>
      </c>
      <c r="K4450" s="28">
        <v>13.75</v>
      </c>
      <c r="L4450" s="28">
        <f t="shared" si="294"/>
        <v>64.63</v>
      </c>
      <c r="M4450" s="258"/>
      <c r="N4450" s="261">
        <f t="shared" si="295"/>
        <v>64.63</v>
      </c>
    </row>
    <row r="4451" spans="1:14">
      <c r="A4451" s="25" t="s">
        <v>3779</v>
      </c>
      <c r="B4451" s="25" t="s">
        <v>4062</v>
      </c>
      <c r="C4451" s="25">
        <v>3</v>
      </c>
      <c r="D4451" s="25" t="s">
        <v>2793</v>
      </c>
      <c r="E4451" s="28"/>
      <c r="F4451" s="28"/>
      <c r="G4451" s="28">
        <v>4.7</v>
      </c>
      <c r="H4451" s="259">
        <f t="shared" si="292"/>
        <v>4.7</v>
      </c>
      <c r="I4451" s="258"/>
      <c r="J4451" s="28">
        <f t="shared" si="293"/>
        <v>4.7</v>
      </c>
      <c r="K4451" s="28">
        <v>13.75</v>
      </c>
      <c r="L4451" s="28">
        <f t="shared" si="294"/>
        <v>64.63</v>
      </c>
      <c r="M4451" s="258"/>
      <c r="N4451" s="261">
        <f t="shared" si="295"/>
        <v>64.63</v>
      </c>
    </row>
    <row r="4452" spans="1:14">
      <c r="A4452" s="25" t="s">
        <v>3779</v>
      </c>
      <c r="B4452" s="25" t="s">
        <v>4062</v>
      </c>
      <c r="C4452" s="25">
        <v>3</v>
      </c>
      <c r="D4452" s="25" t="s">
        <v>4269</v>
      </c>
      <c r="E4452" s="28"/>
      <c r="F4452" s="28"/>
      <c r="G4452" s="28">
        <v>6.3</v>
      </c>
      <c r="H4452" s="259">
        <f t="shared" si="292"/>
        <v>6.3</v>
      </c>
      <c r="I4452" s="258"/>
      <c r="J4452" s="28">
        <f t="shared" si="293"/>
        <v>6.3</v>
      </c>
      <c r="K4452" s="28">
        <v>13.75</v>
      </c>
      <c r="L4452" s="28">
        <f t="shared" si="294"/>
        <v>86.63</v>
      </c>
      <c r="M4452" s="258"/>
      <c r="N4452" s="261">
        <f t="shared" si="295"/>
        <v>86.63</v>
      </c>
    </row>
    <row r="4453" spans="1:14">
      <c r="A4453" s="25" t="s">
        <v>3779</v>
      </c>
      <c r="B4453" s="25" t="s">
        <v>4062</v>
      </c>
      <c r="C4453" s="25">
        <v>3</v>
      </c>
      <c r="D4453" s="25" t="s">
        <v>4270</v>
      </c>
      <c r="E4453" s="28"/>
      <c r="F4453" s="28"/>
      <c r="G4453" s="28">
        <v>3.16</v>
      </c>
      <c r="H4453" s="259">
        <f t="shared" si="292"/>
        <v>3.16</v>
      </c>
      <c r="I4453" s="258"/>
      <c r="J4453" s="28">
        <f t="shared" si="293"/>
        <v>3.16</v>
      </c>
      <c r="K4453" s="28">
        <v>13.75</v>
      </c>
      <c r="L4453" s="28">
        <f t="shared" si="294"/>
        <v>43.45</v>
      </c>
      <c r="M4453" s="258"/>
      <c r="N4453" s="261">
        <f t="shared" si="295"/>
        <v>43.45</v>
      </c>
    </row>
    <row r="4454" spans="1:14">
      <c r="A4454" s="25" t="s">
        <v>3779</v>
      </c>
      <c r="B4454" s="25" t="s">
        <v>4062</v>
      </c>
      <c r="C4454" s="25">
        <v>3</v>
      </c>
      <c r="D4454" s="25" t="s">
        <v>4271</v>
      </c>
      <c r="E4454" s="28"/>
      <c r="F4454" s="28"/>
      <c r="G4454" s="28">
        <v>9.48</v>
      </c>
      <c r="H4454" s="259">
        <f t="shared" si="292"/>
        <v>9.48</v>
      </c>
      <c r="I4454" s="258"/>
      <c r="J4454" s="28">
        <f t="shared" si="293"/>
        <v>9.48</v>
      </c>
      <c r="K4454" s="28">
        <v>13.75</v>
      </c>
      <c r="L4454" s="28">
        <f t="shared" si="294"/>
        <v>130.35</v>
      </c>
      <c r="M4454" s="258"/>
      <c r="N4454" s="261">
        <f t="shared" si="295"/>
        <v>130.35</v>
      </c>
    </row>
    <row r="4455" spans="1:14">
      <c r="A4455" s="25" t="s">
        <v>3779</v>
      </c>
      <c r="B4455" s="25" t="s">
        <v>4062</v>
      </c>
      <c r="C4455" s="25">
        <v>4</v>
      </c>
      <c r="D4455" s="25" t="s">
        <v>4272</v>
      </c>
      <c r="E4455" s="28"/>
      <c r="F4455" s="28"/>
      <c r="G4455" s="28">
        <v>23.65</v>
      </c>
      <c r="H4455" s="259">
        <f t="shared" si="292"/>
        <v>23.65</v>
      </c>
      <c r="I4455" s="258"/>
      <c r="J4455" s="28">
        <f t="shared" si="293"/>
        <v>23.65</v>
      </c>
      <c r="K4455" s="28">
        <v>13.75</v>
      </c>
      <c r="L4455" s="28">
        <f t="shared" si="294"/>
        <v>325.19</v>
      </c>
      <c r="M4455" s="258"/>
      <c r="N4455" s="261">
        <f t="shared" si="295"/>
        <v>325.19</v>
      </c>
    </row>
    <row r="4456" spans="1:14">
      <c r="A4456" s="25" t="s">
        <v>3779</v>
      </c>
      <c r="B4456" s="25" t="s">
        <v>4062</v>
      </c>
      <c r="C4456" s="25">
        <v>4</v>
      </c>
      <c r="D4456" s="25" t="s">
        <v>4273</v>
      </c>
      <c r="E4456" s="28"/>
      <c r="F4456" s="28"/>
      <c r="G4456" s="28">
        <v>23.65</v>
      </c>
      <c r="H4456" s="259">
        <f t="shared" si="292"/>
        <v>23.65</v>
      </c>
      <c r="I4456" s="258"/>
      <c r="J4456" s="28">
        <f t="shared" si="293"/>
        <v>23.65</v>
      </c>
      <c r="K4456" s="28">
        <v>13.75</v>
      </c>
      <c r="L4456" s="28">
        <f t="shared" si="294"/>
        <v>325.19</v>
      </c>
      <c r="M4456" s="258"/>
      <c r="N4456" s="261">
        <f t="shared" si="295"/>
        <v>325.19</v>
      </c>
    </row>
    <row r="4457" spans="1:14">
      <c r="A4457" s="25" t="s">
        <v>3779</v>
      </c>
      <c r="B4457" s="25" t="s">
        <v>4062</v>
      </c>
      <c r="C4457" s="25">
        <v>4</v>
      </c>
      <c r="D4457" s="25" t="s">
        <v>4274</v>
      </c>
      <c r="E4457" s="28"/>
      <c r="F4457" s="28"/>
      <c r="G4457" s="28">
        <v>13.42</v>
      </c>
      <c r="H4457" s="259">
        <f t="shared" si="292"/>
        <v>13.42</v>
      </c>
      <c r="I4457" s="258"/>
      <c r="J4457" s="28">
        <f t="shared" si="293"/>
        <v>13.42</v>
      </c>
      <c r="K4457" s="28">
        <v>13.75</v>
      </c>
      <c r="L4457" s="28">
        <f t="shared" si="294"/>
        <v>184.53</v>
      </c>
      <c r="M4457" s="258"/>
      <c r="N4457" s="261">
        <f t="shared" si="295"/>
        <v>184.53</v>
      </c>
    </row>
    <row r="4458" spans="1:14">
      <c r="A4458" s="25" t="s">
        <v>3779</v>
      </c>
      <c r="B4458" s="25" t="s">
        <v>4062</v>
      </c>
      <c r="C4458" s="25">
        <v>4</v>
      </c>
      <c r="D4458" s="25" t="s">
        <v>4275</v>
      </c>
      <c r="E4458" s="28"/>
      <c r="F4458" s="28"/>
      <c r="G4458" s="28">
        <v>9.58</v>
      </c>
      <c r="H4458" s="259">
        <f t="shared" si="292"/>
        <v>9.58</v>
      </c>
      <c r="I4458" s="258"/>
      <c r="J4458" s="28">
        <f t="shared" si="293"/>
        <v>9.58</v>
      </c>
      <c r="K4458" s="28">
        <v>13.75</v>
      </c>
      <c r="L4458" s="28">
        <f t="shared" si="294"/>
        <v>131.73</v>
      </c>
      <c r="M4458" s="258"/>
      <c r="N4458" s="261">
        <f t="shared" si="295"/>
        <v>131.73</v>
      </c>
    </row>
    <row r="4459" spans="1:14">
      <c r="A4459" s="25" t="s">
        <v>3779</v>
      </c>
      <c r="B4459" s="25" t="s">
        <v>4062</v>
      </c>
      <c r="C4459" s="25">
        <v>4</v>
      </c>
      <c r="D4459" s="25" t="s">
        <v>4276</v>
      </c>
      <c r="E4459" s="28"/>
      <c r="F4459" s="28"/>
      <c r="G4459" s="28">
        <v>40.31</v>
      </c>
      <c r="H4459" s="259">
        <f t="shared" si="292"/>
        <v>40.31</v>
      </c>
      <c r="I4459" s="258"/>
      <c r="J4459" s="28">
        <f t="shared" si="293"/>
        <v>40.31</v>
      </c>
      <c r="K4459" s="28">
        <v>13.75</v>
      </c>
      <c r="L4459" s="28">
        <f t="shared" si="294"/>
        <v>554.26</v>
      </c>
      <c r="M4459" s="258"/>
      <c r="N4459" s="261">
        <f t="shared" si="295"/>
        <v>554.26</v>
      </c>
    </row>
    <row r="4460" spans="1:14">
      <c r="A4460" s="25" t="s">
        <v>3779</v>
      </c>
      <c r="B4460" s="25" t="s">
        <v>4062</v>
      </c>
      <c r="C4460" s="25">
        <v>4</v>
      </c>
      <c r="D4460" s="85" t="s">
        <v>4277</v>
      </c>
      <c r="E4460" s="28"/>
      <c r="F4460" s="28"/>
      <c r="G4460" s="28">
        <v>14.03</v>
      </c>
      <c r="H4460" s="259">
        <f t="shared" si="292"/>
        <v>14.03</v>
      </c>
      <c r="I4460" s="258"/>
      <c r="J4460" s="28">
        <f t="shared" si="293"/>
        <v>14.03</v>
      </c>
      <c r="K4460" s="28">
        <v>13.75</v>
      </c>
      <c r="L4460" s="28">
        <f t="shared" si="294"/>
        <v>192.91</v>
      </c>
      <c r="M4460" s="258"/>
      <c r="N4460" s="261">
        <f t="shared" si="295"/>
        <v>192.91</v>
      </c>
    </row>
    <row r="4461" spans="1:14">
      <c r="A4461" s="25" t="s">
        <v>3779</v>
      </c>
      <c r="B4461" s="25" t="s">
        <v>4062</v>
      </c>
      <c r="C4461" s="25">
        <v>4</v>
      </c>
      <c r="D4461" s="86" t="s">
        <v>4278</v>
      </c>
      <c r="E4461" s="28"/>
      <c r="F4461" s="28"/>
      <c r="G4461" s="28">
        <v>8.6</v>
      </c>
      <c r="H4461" s="259">
        <f t="shared" si="292"/>
        <v>8.6</v>
      </c>
      <c r="I4461" s="258"/>
      <c r="J4461" s="28">
        <f t="shared" si="293"/>
        <v>8.6</v>
      </c>
      <c r="K4461" s="28">
        <v>13.75</v>
      </c>
      <c r="L4461" s="28">
        <f t="shared" si="294"/>
        <v>118.25</v>
      </c>
      <c r="M4461" s="258"/>
      <c r="N4461" s="261">
        <f t="shared" si="295"/>
        <v>118.25</v>
      </c>
    </row>
    <row r="4462" spans="1:14">
      <c r="A4462" s="25" t="s">
        <v>3779</v>
      </c>
      <c r="B4462" s="25" t="s">
        <v>4062</v>
      </c>
      <c r="C4462" s="25">
        <v>4</v>
      </c>
      <c r="D4462" s="25" t="s">
        <v>4279</v>
      </c>
      <c r="E4462" s="28"/>
      <c r="F4462" s="28"/>
      <c r="G4462" s="28">
        <v>1.65</v>
      </c>
      <c r="H4462" s="259">
        <f t="shared" si="292"/>
        <v>1.65</v>
      </c>
      <c r="I4462" s="258"/>
      <c r="J4462" s="28">
        <f t="shared" si="293"/>
        <v>1.65</v>
      </c>
      <c r="K4462" s="28">
        <v>13.75</v>
      </c>
      <c r="L4462" s="28">
        <f t="shared" si="294"/>
        <v>22.69</v>
      </c>
      <c r="M4462" s="258"/>
      <c r="N4462" s="261">
        <f t="shared" si="295"/>
        <v>22.69</v>
      </c>
    </row>
    <row r="4463" spans="1:14">
      <c r="A4463" s="25" t="s">
        <v>3779</v>
      </c>
      <c r="B4463" s="25" t="s">
        <v>4062</v>
      </c>
      <c r="C4463" s="25">
        <v>4</v>
      </c>
      <c r="D4463" s="25" t="s">
        <v>4280</v>
      </c>
      <c r="E4463" s="28"/>
      <c r="F4463" s="28"/>
      <c r="G4463" s="28">
        <v>12.42</v>
      </c>
      <c r="H4463" s="259">
        <f t="shared" ref="H4463:H4526" si="296">SUBTOTAL(9,E4463:G4463)</f>
        <v>12.42</v>
      </c>
      <c r="I4463" s="258"/>
      <c r="J4463" s="28">
        <f t="shared" ref="J4463:J4526" si="297">H4463-I4463</f>
        <v>12.42</v>
      </c>
      <c r="K4463" s="28">
        <v>13.75</v>
      </c>
      <c r="L4463" s="28">
        <f t="shared" ref="L4463:L4526" si="298">ROUND(H4463*K4463,2)</f>
        <v>170.78</v>
      </c>
      <c r="M4463" s="258"/>
      <c r="N4463" s="261">
        <f t="shared" ref="N4463:N4526" si="299">L4463-M4463</f>
        <v>170.78</v>
      </c>
    </row>
    <row r="4464" spans="1:14">
      <c r="A4464" s="25" t="s">
        <v>3779</v>
      </c>
      <c r="B4464" s="25" t="s">
        <v>4062</v>
      </c>
      <c r="C4464" s="25">
        <v>4</v>
      </c>
      <c r="D4464" s="27" t="s">
        <v>4281</v>
      </c>
      <c r="E4464" s="28"/>
      <c r="F4464" s="28"/>
      <c r="G4464" s="28">
        <v>12.42</v>
      </c>
      <c r="H4464" s="259">
        <f t="shared" si="296"/>
        <v>12.42</v>
      </c>
      <c r="I4464" s="258"/>
      <c r="J4464" s="28">
        <f t="shared" si="297"/>
        <v>12.42</v>
      </c>
      <c r="K4464" s="28">
        <v>13.75</v>
      </c>
      <c r="L4464" s="28">
        <f t="shared" si="298"/>
        <v>170.78</v>
      </c>
      <c r="M4464" s="258"/>
      <c r="N4464" s="261">
        <f t="shared" si="299"/>
        <v>170.78</v>
      </c>
    </row>
    <row r="4465" spans="1:14">
      <c r="A4465" s="25" t="s">
        <v>3779</v>
      </c>
      <c r="B4465" s="25" t="s">
        <v>4062</v>
      </c>
      <c r="C4465" s="25">
        <v>4</v>
      </c>
      <c r="D4465" s="25" t="s">
        <v>4282</v>
      </c>
      <c r="E4465" s="28"/>
      <c r="F4465" s="28"/>
      <c r="G4465" s="28">
        <v>14.72</v>
      </c>
      <c r="H4465" s="259">
        <f t="shared" si="296"/>
        <v>14.72</v>
      </c>
      <c r="I4465" s="258"/>
      <c r="J4465" s="28">
        <f t="shared" si="297"/>
        <v>14.72</v>
      </c>
      <c r="K4465" s="28">
        <v>13.75</v>
      </c>
      <c r="L4465" s="28">
        <f t="shared" si="298"/>
        <v>202.4</v>
      </c>
      <c r="M4465" s="258"/>
      <c r="N4465" s="261">
        <f t="shared" si="299"/>
        <v>202.4</v>
      </c>
    </row>
    <row r="4466" spans="1:14">
      <c r="A4466" s="25" t="s">
        <v>3779</v>
      </c>
      <c r="B4466" s="25" t="s">
        <v>4062</v>
      </c>
      <c r="C4466" s="25">
        <v>4</v>
      </c>
      <c r="D4466" s="25" t="s">
        <v>4283</v>
      </c>
      <c r="E4466" s="28"/>
      <c r="F4466" s="28"/>
      <c r="G4466" s="28">
        <v>32.92</v>
      </c>
      <c r="H4466" s="259">
        <f t="shared" si="296"/>
        <v>32.92</v>
      </c>
      <c r="I4466" s="258"/>
      <c r="J4466" s="28">
        <f t="shared" si="297"/>
        <v>32.92</v>
      </c>
      <c r="K4466" s="28">
        <v>13.75</v>
      </c>
      <c r="L4466" s="28">
        <f t="shared" si="298"/>
        <v>452.65</v>
      </c>
      <c r="M4466" s="258"/>
      <c r="N4466" s="261">
        <f t="shared" si="299"/>
        <v>452.65</v>
      </c>
    </row>
    <row r="4467" spans="1:14">
      <c r="A4467" s="25" t="s">
        <v>3779</v>
      </c>
      <c r="B4467" s="25" t="s">
        <v>4062</v>
      </c>
      <c r="C4467" s="25">
        <v>4</v>
      </c>
      <c r="D4467" s="25" t="s">
        <v>4284</v>
      </c>
      <c r="E4467" s="28"/>
      <c r="F4467" s="28"/>
      <c r="G4467" s="28">
        <v>11.35</v>
      </c>
      <c r="H4467" s="259">
        <f t="shared" si="296"/>
        <v>11.35</v>
      </c>
      <c r="I4467" s="258"/>
      <c r="J4467" s="28">
        <f t="shared" si="297"/>
        <v>11.35</v>
      </c>
      <c r="K4467" s="28">
        <v>13.75</v>
      </c>
      <c r="L4467" s="28">
        <f t="shared" si="298"/>
        <v>156.06</v>
      </c>
      <c r="M4467" s="258"/>
      <c r="N4467" s="261">
        <f t="shared" si="299"/>
        <v>156.06</v>
      </c>
    </row>
    <row r="4468" spans="1:14">
      <c r="A4468" s="25" t="s">
        <v>3779</v>
      </c>
      <c r="B4468" s="25" t="s">
        <v>4062</v>
      </c>
      <c r="C4468" s="25">
        <v>4</v>
      </c>
      <c r="D4468" s="25" t="s">
        <v>4285</v>
      </c>
      <c r="E4468" s="28"/>
      <c r="F4468" s="28"/>
      <c r="G4468" s="28">
        <v>10.98</v>
      </c>
      <c r="H4468" s="259">
        <f t="shared" si="296"/>
        <v>10.98</v>
      </c>
      <c r="I4468" s="258"/>
      <c r="J4468" s="28">
        <f t="shared" si="297"/>
        <v>10.98</v>
      </c>
      <c r="K4468" s="28">
        <v>13.75</v>
      </c>
      <c r="L4468" s="28">
        <f t="shared" si="298"/>
        <v>150.98</v>
      </c>
      <c r="M4468" s="258"/>
      <c r="N4468" s="261">
        <f t="shared" si="299"/>
        <v>150.98</v>
      </c>
    </row>
    <row r="4469" spans="1:14">
      <c r="A4469" s="25" t="s">
        <v>3779</v>
      </c>
      <c r="B4469" s="25" t="s">
        <v>4062</v>
      </c>
      <c r="C4469" s="25">
        <v>4</v>
      </c>
      <c r="D4469" s="25" t="s">
        <v>4286</v>
      </c>
      <c r="E4469" s="28"/>
      <c r="F4469" s="28"/>
      <c r="G4469" s="28">
        <v>9.09</v>
      </c>
      <c r="H4469" s="259">
        <f t="shared" si="296"/>
        <v>9.09</v>
      </c>
      <c r="I4469" s="258"/>
      <c r="J4469" s="28">
        <f t="shared" si="297"/>
        <v>9.09</v>
      </c>
      <c r="K4469" s="28">
        <v>13.75</v>
      </c>
      <c r="L4469" s="28">
        <f t="shared" si="298"/>
        <v>124.99</v>
      </c>
      <c r="M4469" s="258"/>
      <c r="N4469" s="261">
        <f t="shared" si="299"/>
        <v>124.99</v>
      </c>
    </row>
    <row r="4470" spans="1:14">
      <c r="A4470" s="25" t="s">
        <v>3779</v>
      </c>
      <c r="B4470" s="25" t="s">
        <v>4062</v>
      </c>
      <c r="C4470" s="25">
        <v>4</v>
      </c>
      <c r="D4470" s="25" t="s">
        <v>4287</v>
      </c>
      <c r="E4470" s="28"/>
      <c r="F4470" s="28"/>
      <c r="G4470" s="28">
        <v>14.53</v>
      </c>
      <c r="H4470" s="259">
        <f t="shared" si="296"/>
        <v>14.53</v>
      </c>
      <c r="I4470" s="258"/>
      <c r="J4470" s="28">
        <f t="shared" si="297"/>
        <v>14.53</v>
      </c>
      <c r="K4470" s="28">
        <v>13.75</v>
      </c>
      <c r="L4470" s="28">
        <f t="shared" si="298"/>
        <v>199.79</v>
      </c>
      <c r="M4470" s="258"/>
      <c r="N4470" s="261">
        <f t="shared" si="299"/>
        <v>199.79</v>
      </c>
    </row>
    <row r="4471" spans="1:14">
      <c r="A4471" s="25" t="s">
        <v>3779</v>
      </c>
      <c r="B4471" s="25" t="s">
        <v>4062</v>
      </c>
      <c r="C4471" s="25">
        <v>4</v>
      </c>
      <c r="D4471" s="85" t="s">
        <v>4288</v>
      </c>
      <c r="E4471" s="28"/>
      <c r="F4471" s="28"/>
      <c r="G4471" s="28">
        <v>13.3</v>
      </c>
      <c r="H4471" s="259">
        <f t="shared" si="296"/>
        <v>13.3</v>
      </c>
      <c r="I4471" s="258"/>
      <c r="J4471" s="28">
        <f t="shared" si="297"/>
        <v>13.3</v>
      </c>
      <c r="K4471" s="28">
        <v>13.75</v>
      </c>
      <c r="L4471" s="28">
        <f t="shared" si="298"/>
        <v>182.88</v>
      </c>
      <c r="M4471" s="258"/>
      <c r="N4471" s="261">
        <f t="shared" si="299"/>
        <v>182.88</v>
      </c>
    </row>
    <row r="4472" spans="1:14">
      <c r="A4472" s="25" t="s">
        <v>3779</v>
      </c>
      <c r="B4472" s="25" t="s">
        <v>4062</v>
      </c>
      <c r="C4472" s="25">
        <v>4</v>
      </c>
      <c r="D4472" s="25" t="s">
        <v>4289</v>
      </c>
      <c r="E4472" s="28"/>
      <c r="F4472" s="28"/>
      <c r="G4472" s="28">
        <v>2.69</v>
      </c>
      <c r="H4472" s="259">
        <f t="shared" si="296"/>
        <v>2.69</v>
      </c>
      <c r="I4472" s="258"/>
      <c r="J4472" s="28">
        <f t="shared" si="297"/>
        <v>2.69</v>
      </c>
      <c r="K4472" s="28">
        <v>13.75</v>
      </c>
      <c r="L4472" s="28">
        <f t="shared" si="298"/>
        <v>36.99</v>
      </c>
      <c r="M4472" s="258"/>
      <c r="N4472" s="261">
        <f t="shared" si="299"/>
        <v>36.99</v>
      </c>
    </row>
    <row r="4473" spans="1:14">
      <c r="A4473" s="25" t="s">
        <v>3779</v>
      </c>
      <c r="B4473" s="25" t="s">
        <v>4062</v>
      </c>
      <c r="C4473" s="25">
        <v>4</v>
      </c>
      <c r="D4473" s="25" t="s">
        <v>4290</v>
      </c>
      <c r="E4473" s="28"/>
      <c r="F4473" s="28"/>
      <c r="G4473" s="28">
        <v>9.57</v>
      </c>
      <c r="H4473" s="259">
        <f t="shared" si="296"/>
        <v>9.57</v>
      </c>
      <c r="I4473" s="258"/>
      <c r="J4473" s="28">
        <f t="shared" si="297"/>
        <v>9.57</v>
      </c>
      <c r="K4473" s="28">
        <v>13.75</v>
      </c>
      <c r="L4473" s="28">
        <f t="shared" si="298"/>
        <v>131.59</v>
      </c>
      <c r="M4473" s="258"/>
      <c r="N4473" s="261">
        <f t="shared" si="299"/>
        <v>131.59</v>
      </c>
    </row>
    <row r="4474" spans="1:14">
      <c r="A4474" s="25" t="s">
        <v>3779</v>
      </c>
      <c r="B4474" s="25" t="s">
        <v>4062</v>
      </c>
      <c r="C4474" s="25">
        <v>4</v>
      </c>
      <c r="D4474" s="25" t="s">
        <v>4291</v>
      </c>
      <c r="E4474" s="28"/>
      <c r="F4474" s="28"/>
      <c r="G4474" s="28">
        <v>9.57</v>
      </c>
      <c r="H4474" s="259">
        <f t="shared" si="296"/>
        <v>9.57</v>
      </c>
      <c r="I4474" s="258"/>
      <c r="J4474" s="28">
        <f t="shared" si="297"/>
        <v>9.57</v>
      </c>
      <c r="K4474" s="28">
        <v>13.75</v>
      </c>
      <c r="L4474" s="28">
        <f t="shared" si="298"/>
        <v>131.59</v>
      </c>
      <c r="M4474" s="258"/>
      <c r="N4474" s="261">
        <f t="shared" si="299"/>
        <v>131.59</v>
      </c>
    </row>
    <row r="4475" spans="1:14">
      <c r="A4475" s="25" t="s">
        <v>3779</v>
      </c>
      <c r="B4475" s="25" t="s">
        <v>4062</v>
      </c>
      <c r="C4475" s="25">
        <v>4</v>
      </c>
      <c r="D4475" s="25" t="s">
        <v>4292</v>
      </c>
      <c r="E4475" s="28"/>
      <c r="F4475" s="28"/>
      <c r="G4475" s="28">
        <v>14.96</v>
      </c>
      <c r="H4475" s="259">
        <f t="shared" si="296"/>
        <v>14.96</v>
      </c>
      <c r="I4475" s="258"/>
      <c r="J4475" s="28">
        <f t="shared" si="297"/>
        <v>14.96</v>
      </c>
      <c r="K4475" s="28">
        <v>13.75</v>
      </c>
      <c r="L4475" s="28">
        <f t="shared" si="298"/>
        <v>205.7</v>
      </c>
      <c r="M4475" s="258"/>
      <c r="N4475" s="261">
        <f t="shared" si="299"/>
        <v>205.7</v>
      </c>
    </row>
    <row r="4476" spans="1:14">
      <c r="A4476" s="25" t="s">
        <v>3779</v>
      </c>
      <c r="B4476" s="25" t="s">
        <v>4062</v>
      </c>
      <c r="C4476" s="25">
        <v>4</v>
      </c>
      <c r="D4476" s="86" t="s">
        <v>4293</v>
      </c>
      <c r="E4476" s="28"/>
      <c r="F4476" s="28"/>
      <c r="G4476" s="28">
        <v>16.63</v>
      </c>
      <c r="H4476" s="259">
        <f t="shared" si="296"/>
        <v>16.63</v>
      </c>
      <c r="I4476" s="258"/>
      <c r="J4476" s="28">
        <f t="shared" si="297"/>
        <v>16.63</v>
      </c>
      <c r="K4476" s="28">
        <v>13.75</v>
      </c>
      <c r="L4476" s="28">
        <f t="shared" si="298"/>
        <v>228.66</v>
      </c>
      <c r="M4476" s="258"/>
      <c r="N4476" s="261">
        <f t="shared" si="299"/>
        <v>228.66</v>
      </c>
    </row>
    <row r="4477" spans="1:14">
      <c r="A4477" s="25" t="s">
        <v>3779</v>
      </c>
      <c r="B4477" s="25" t="s">
        <v>4062</v>
      </c>
      <c r="C4477" s="25">
        <v>4</v>
      </c>
      <c r="D4477" s="25" t="s">
        <v>4294</v>
      </c>
      <c r="E4477" s="28"/>
      <c r="F4477" s="28"/>
      <c r="G4477" s="28">
        <v>14.63</v>
      </c>
      <c r="H4477" s="259">
        <f t="shared" si="296"/>
        <v>14.63</v>
      </c>
      <c r="I4477" s="258"/>
      <c r="J4477" s="28">
        <f t="shared" si="297"/>
        <v>14.63</v>
      </c>
      <c r="K4477" s="28">
        <v>13.75</v>
      </c>
      <c r="L4477" s="28">
        <f t="shared" si="298"/>
        <v>201.16</v>
      </c>
      <c r="M4477" s="258"/>
      <c r="N4477" s="261">
        <f t="shared" si="299"/>
        <v>201.16</v>
      </c>
    </row>
    <row r="4478" spans="1:14">
      <c r="A4478" s="25" t="s">
        <v>3779</v>
      </c>
      <c r="B4478" s="25" t="s">
        <v>4062</v>
      </c>
      <c r="C4478" s="25">
        <v>4</v>
      </c>
      <c r="D4478" s="25" t="s">
        <v>4295</v>
      </c>
      <c r="E4478" s="28"/>
      <c r="F4478" s="28"/>
      <c r="G4478" s="28">
        <v>25.4</v>
      </c>
      <c r="H4478" s="259">
        <f t="shared" si="296"/>
        <v>25.4</v>
      </c>
      <c r="I4478" s="258"/>
      <c r="J4478" s="28">
        <f t="shared" si="297"/>
        <v>25.4</v>
      </c>
      <c r="K4478" s="28">
        <v>13.75</v>
      </c>
      <c r="L4478" s="28">
        <f t="shared" si="298"/>
        <v>349.25</v>
      </c>
      <c r="M4478" s="258"/>
      <c r="N4478" s="261">
        <f t="shared" si="299"/>
        <v>349.25</v>
      </c>
    </row>
    <row r="4479" spans="1:14">
      <c r="A4479" s="25" t="s">
        <v>3779</v>
      </c>
      <c r="B4479" s="25" t="s">
        <v>4062</v>
      </c>
      <c r="C4479" s="25">
        <v>4</v>
      </c>
      <c r="D4479" s="25" t="s">
        <v>4296</v>
      </c>
      <c r="E4479" s="28"/>
      <c r="F4479" s="28"/>
      <c r="G4479" s="28">
        <v>9.57</v>
      </c>
      <c r="H4479" s="259">
        <f t="shared" si="296"/>
        <v>9.57</v>
      </c>
      <c r="I4479" s="258"/>
      <c r="J4479" s="28">
        <f t="shared" si="297"/>
        <v>9.57</v>
      </c>
      <c r="K4479" s="28">
        <v>13.75</v>
      </c>
      <c r="L4479" s="28">
        <f t="shared" si="298"/>
        <v>131.59</v>
      </c>
      <c r="M4479" s="258"/>
      <c r="N4479" s="261">
        <f t="shared" si="299"/>
        <v>131.59</v>
      </c>
    </row>
    <row r="4480" spans="1:14">
      <c r="A4480" s="25" t="s">
        <v>3779</v>
      </c>
      <c r="B4480" s="25" t="s">
        <v>4062</v>
      </c>
      <c r="C4480" s="25">
        <v>4</v>
      </c>
      <c r="D4480" s="25" t="s">
        <v>4297</v>
      </c>
      <c r="E4480" s="28"/>
      <c r="F4480" s="28"/>
      <c r="G4480" s="28">
        <v>3.96</v>
      </c>
      <c r="H4480" s="259">
        <f t="shared" si="296"/>
        <v>3.96</v>
      </c>
      <c r="I4480" s="258"/>
      <c r="J4480" s="28">
        <f t="shared" si="297"/>
        <v>3.96</v>
      </c>
      <c r="K4480" s="28">
        <v>13.75</v>
      </c>
      <c r="L4480" s="28">
        <f t="shared" si="298"/>
        <v>54.45</v>
      </c>
      <c r="M4480" s="258"/>
      <c r="N4480" s="261">
        <f t="shared" si="299"/>
        <v>54.45</v>
      </c>
    </row>
    <row r="4481" spans="1:14">
      <c r="A4481" s="25" t="s">
        <v>3779</v>
      </c>
      <c r="B4481" s="25" t="s">
        <v>4062</v>
      </c>
      <c r="C4481" s="25">
        <v>4</v>
      </c>
      <c r="D4481" s="25" t="s">
        <v>4298</v>
      </c>
      <c r="E4481" s="28"/>
      <c r="F4481" s="28"/>
      <c r="G4481" s="28">
        <v>12.06</v>
      </c>
      <c r="H4481" s="259">
        <f t="shared" si="296"/>
        <v>12.06</v>
      </c>
      <c r="I4481" s="258"/>
      <c r="J4481" s="28">
        <f t="shared" si="297"/>
        <v>12.06</v>
      </c>
      <c r="K4481" s="28">
        <v>13.75</v>
      </c>
      <c r="L4481" s="28">
        <f t="shared" si="298"/>
        <v>165.83</v>
      </c>
      <c r="M4481" s="258"/>
      <c r="N4481" s="261">
        <f t="shared" si="299"/>
        <v>165.83</v>
      </c>
    </row>
    <row r="4482" spans="1:14">
      <c r="A4482" s="25" t="s">
        <v>3779</v>
      </c>
      <c r="B4482" s="25" t="s">
        <v>4062</v>
      </c>
      <c r="C4482" s="25">
        <v>4</v>
      </c>
      <c r="D4482" s="25" t="s">
        <v>4299</v>
      </c>
      <c r="E4482" s="28"/>
      <c r="F4482" s="28"/>
      <c r="G4482" s="28">
        <v>19.33</v>
      </c>
      <c r="H4482" s="259">
        <f t="shared" si="296"/>
        <v>19.33</v>
      </c>
      <c r="I4482" s="258"/>
      <c r="J4482" s="28">
        <f t="shared" si="297"/>
        <v>19.33</v>
      </c>
      <c r="K4482" s="28">
        <v>13.75</v>
      </c>
      <c r="L4482" s="28">
        <f t="shared" si="298"/>
        <v>265.79</v>
      </c>
      <c r="M4482" s="258"/>
      <c r="N4482" s="261">
        <f t="shared" si="299"/>
        <v>265.79</v>
      </c>
    </row>
    <row r="4483" spans="1:14">
      <c r="A4483" s="25" t="s">
        <v>3779</v>
      </c>
      <c r="B4483" s="25" t="s">
        <v>4062</v>
      </c>
      <c r="C4483" s="25">
        <v>4</v>
      </c>
      <c r="D4483" s="25" t="s">
        <v>4300</v>
      </c>
      <c r="E4483" s="28"/>
      <c r="F4483" s="28"/>
      <c r="G4483" s="28">
        <v>7.79</v>
      </c>
      <c r="H4483" s="259">
        <f t="shared" si="296"/>
        <v>7.79</v>
      </c>
      <c r="I4483" s="258"/>
      <c r="J4483" s="28">
        <f t="shared" si="297"/>
        <v>7.79</v>
      </c>
      <c r="K4483" s="28">
        <v>13.75</v>
      </c>
      <c r="L4483" s="28">
        <f t="shared" si="298"/>
        <v>107.11</v>
      </c>
      <c r="M4483" s="258"/>
      <c r="N4483" s="261">
        <f t="shared" si="299"/>
        <v>107.11</v>
      </c>
    </row>
    <row r="4484" spans="1:14">
      <c r="A4484" s="25" t="s">
        <v>3779</v>
      </c>
      <c r="B4484" s="25" t="s">
        <v>4062</v>
      </c>
      <c r="C4484" s="25">
        <v>4</v>
      </c>
      <c r="D4484" s="87" t="s">
        <v>4301</v>
      </c>
      <c r="E4484" s="28"/>
      <c r="F4484" s="28"/>
      <c r="G4484" s="28">
        <v>16.08</v>
      </c>
      <c r="H4484" s="259">
        <f t="shared" si="296"/>
        <v>16.08</v>
      </c>
      <c r="I4484" s="258"/>
      <c r="J4484" s="28">
        <f t="shared" si="297"/>
        <v>16.08</v>
      </c>
      <c r="K4484" s="28">
        <v>13.75</v>
      </c>
      <c r="L4484" s="28">
        <f t="shared" si="298"/>
        <v>221.1</v>
      </c>
      <c r="M4484" s="258"/>
      <c r="N4484" s="261">
        <f t="shared" si="299"/>
        <v>221.1</v>
      </c>
    </row>
    <row r="4485" spans="1:14">
      <c r="A4485" s="25" t="s">
        <v>3779</v>
      </c>
      <c r="B4485" s="25" t="s">
        <v>4062</v>
      </c>
      <c r="C4485" s="25">
        <v>4</v>
      </c>
      <c r="D4485" s="25" t="s">
        <v>4102</v>
      </c>
      <c r="E4485" s="28"/>
      <c r="F4485" s="28"/>
      <c r="G4485" s="28">
        <v>4.06</v>
      </c>
      <c r="H4485" s="259">
        <f t="shared" si="296"/>
        <v>4.06</v>
      </c>
      <c r="I4485" s="258"/>
      <c r="J4485" s="28">
        <f t="shared" si="297"/>
        <v>4.06</v>
      </c>
      <c r="K4485" s="28">
        <v>13.75</v>
      </c>
      <c r="L4485" s="28">
        <f t="shared" si="298"/>
        <v>55.83</v>
      </c>
      <c r="M4485" s="258"/>
      <c r="N4485" s="261">
        <f t="shared" si="299"/>
        <v>55.83</v>
      </c>
    </row>
    <row r="4486" spans="1:14">
      <c r="A4486" s="25" t="s">
        <v>3779</v>
      </c>
      <c r="B4486" s="25" t="s">
        <v>4062</v>
      </c>
      <c r="C4486" s="25">
        <v>4</v>
      </c>
      <c r="D4486" s="25" t="s">
        <v>4302</v>
      </c>
      <c r="E4486" s="28"/>
      <c r="F4486" s="28"/>
      <c r="G4486" s="28">
        <v>4.06</v>
      </c>
      <c r="H4486" s="259">
        <f t="shared" si="296"/>
        <v>4.06</v>
      </c>
      <c r="I4486" s="258"/>
      <c r="J4486" s="28">
        <f t="shared" si="297"/>
        <v>4.06</v>
      </c>
      <c r="K4486" s="28">
        <v>13.75</v>
      </c>
      <c r="L4486" s="28">
        <f t="shared" si="298"/>
        <v>55.83</v>
      </c>
      <c r="M4486" s="258"/>
      <c r="N4486" s="261">
        <f t="shared" si="299"/>
        <v>55.83</v>
      </c>
    </row>
    <row r="4487" spans="1:14">
      <c r="A4487" s="25" t="s">
        <v>3779</v>
      </c>
      <c r="B4487" s="25" t="s">
        <v>4062</v>
      </c>
      <c r="C4487" s="25">
        <v>4</v>
      </c>
      <c r="D4487" s="25" t="s">
        <v>4303</v>
      </c>
      <c r="E4487" s="28"/>
      <c r="F4487" s="28"/>
      <c r="G4487" s="28">
        <v>7.31</v>
      </c>
      <c r="H4487" s="259">
        <f t="shared" si="296"/>
        <v>7.31</v>
      </c>
      <c r="I4487" s="258"/>
      <c r="J4487" s="28">
        <f t="shared" si="297"/>
        <v>7.31</v>
      </c>
      <c r="K4487" s="28">
        <v>13.75</v>
      </c>
      <c r="L4487" s="28">
        <f t="shared" si="298"/>
        <v>100.51</v>
      </c>
      <c r="M4487" s="258"/>
      <c r="N4487" s="261">
        <f t="shared" si="299"/>
        <v>100.51</v>
      </c>
    </row>
    <row r="4488" spans="1:14">
      <c r="A4488" s="25" t="s">
        <v>3779</v>
      </c>
      <c r="B4488" s="25" t="s">
        <v>4062</v>
      </c>
      <c r="C4488" s="25">
        <v>4</v>
      </c>
      <c r="D4488" s="25" t="s">
        <v>4304</v>
      </c>
      <c r="E4488" s="28"/>
      <c r="F4488" s="28"/>
      <c r="G4488" s="28">
        <v>14.62</v>
      </c>
      <c r="H4488" s="259">
        <f t="shared" si="296"/>
        <v>14.62</v>
      </c>
      <c r="I4488" s="258"/>
      <c r="J4488" s="28">
        <f t="shared" si="297"/>
        <v>14.62</v>
      </c>
      <c r="K4488" s="28">
        <v>13.75</v>
      </c>
      <c r="L4488" s="28">
        <f t="shared" si="298"/>
        <v>201.03</v>
      </c>
      <c r="M4488" s="258"/>
      <c r="N4488" s="261">
        <f t="shared" si="299"/>
        <v>201.03</v>
      </c>
    </row>
    <row r="4489" spans="1:14">
      <c r="A4489" s="25" t="s">
        <v>3779</v>
      </c>
      <c r="B4489" s="25" t="s">
        <v>4062</v>
      </c>
      <c r="C4489" s="25">
        <v>4</v>
      </c>
      <c r="D4489" s="25" t="s">
        <v>4305</v>
      </c>
      <c r="E4489" s="28"/>
      <c r="F4489" s="28"/>
      <c r="G4489" s="28">
        <v>10.56</v>
      </c>
      <c r="H4489" s="259">
        <f t="shared" si="296"/>
        <v>10.56</v>
      </c>
      <c r="I4489" s="258"/>
      <c r="J4489" s="28">
        <f t="shared" si="297"/>
        <v>10.56</v>
      </c>
      <c r="K4489" s="28">
        <v>13.75</v>
      </c>
      <c r="L4489" s="28">
        <f t="shared" si="298"/>
        <v>145.2</v>
      </c>
      <c r="M4489" s="258"/>
      <c r="N4489" s="261">
        <f t="shared" si="299"/>
        <v>145.2</v>
      </c>
    </row>
    <row r="4490" spans="1:14">
      <c r="A4490" s="25" t="s">
        <v>3779</v>
      </c>
      <c r="B4490" s="25" t="s">
        <v>4062</v>
      </c>
      <c r="C4490" s="25">
        <v>4</v>
      </c>
      <c r="D4490" s="25" t="s">
        <v>4306</v>
      </c>
      <c r="E4490" s="28"/>
      <c r="F4490" s="28"/>
      <c r="G4490" s="28">
        <v>12.72</v>
      </c>
      <c r="H4490" s="259">
        <f t="shared" si="296"/>
        <v>12.72</v>
      </c>
      <c r="I4490" s="258"/>
      <c r="J4490" s="28">
        <f t="shared" si="297"/>
        <v>12.72</v>
      </c>
      <c r="K4490" s="28">
        <v>13.75</v>
      </c>
      <c r="L4490" s="28">
        <f t="shared" si="298"/>
        <v>174.9</v>
      </c>
      <c r="M4490" s="258"/>
      <c r="N4490" s="261">
        <f t="shared" si="299"/>
        <v>174.9</v>
      </c>
    </row>
    <row r="4491" spans="1:14">
      <c r="A4491" s="25" t="s">
        <v>3779</v>
      </c>
      <c r="B4491" s="25" t="s">
        <v>4062</v>
      </c>
      <c r="C4491" s="25">
        <v>4</v>
      </c>
      <c r="D4491" s="25" t="s">
        <v>4307</v>
      </c>
      <c r="E4491" s="28"/>
      <c r="F4491" s="28"/>
      <c r="G4491" s="28">
        <v>14.37</v>
      </c>
      <c r="H4491" s="259">
        <f t="shared" si="296"/>
        <v>14.37</v>
      </c>
      <c r="I4491" s="258"/>
      <c r="J4491" s="28">
        <f t="shared" si="297"/>
        <v>14.37</v>
      </c>
      <c r="K4491" s="28">
        <v>13.75</v>
      </c>
      <c r="L4491" s="28">
        <f t="shared" si="298"/>
        <v>197.59</v>
      </c>
      <c r="M4491" s="258"/>
      <c r="N4491" s="261">
        <f t="shared" si="299"/>
        <v>197.59</v>
      </c>
    </row>
    <row r="4492" spans="1:14">
      <c r="A4492" s="25" t="s">
        <v>3779</v>
      </c>
      <c r="B4492" s="25" t="s">
        <v>4062</v>
      </c>
      <c r="C4492" s="25">
        <v>4</v>
      </c>
      <c r="D4492" s="25" t="s">
        <v>4308</v>
      </c>
      <c r="E4492" s="28"/>
      <c r="F4492" s="28"/>
      <c r="G4492" s="28">
        <v>4.6</v>
      </c>
      <c r="H4492" s="259">
        <f t="shared" si="296"/>
        <v>4.6</v>
      </c>
      <c r="I4492" s="258"/>
      <c r="J4492" s="28">
        <f t="shared" si="297"/>
        <v>4.6</v>
      </c>
      <c r="K4492" s="28">
        <v>13.75</v>
      </c>
      <c r="L4492" s="28">
        <f t="shared" si="298"/>
        <v>63.25</v>
      </c>
      <c r="M4492" s="258"/>
      <c r="N4492" s="261">
        <f t="shared" si="299"/>
        <v>63.25</v>
      </c>
    </row>
    <row r="4493" spans="1:14">
      <c r="A4493" s="25" t="s">
        <v>3779</v>
      </c>
      <c r="B4493" s="25" t="s">
        <v>4062</v>
      </c>
      <c r="C4493" s="25">
        <v>4</v>
      </c>
      <c r="D4493" s="25" t="s">
        <v>4309</v>
      </c>
      <c r="E4493" s="28"/>
      <c r="F4493" s="28"/>
      <c r="G4493" s="28">
        <v>14</v>
      </c>
      <c r="H4493" s="259">
        <f t="shared" si="296"/>
        <v>14</v>
      </c>
      <c r="I4493" s="258"/>
      <c r="J4493" s="28">
        <f t="shared" si="297"/>
        <v>14</v>
      </c>
      <c r="K4493" s="28">
        <v>13.75</v>
      </c>
      <c r="L4493" s="28">
        <f t="shared" si="298"/>
        <v>192.5</v>
      </c>
      <c r="M4493" s="258"/>
      <c r="N4493" s="261">
        <f t="shared" si="299"/>
        <v>192.5</v>
      </c>
    </row>
    <row r="4494" spans="1:14">
      <c r="A4494" s="25" t="s">
        <v>3779</v>
      </c>
      <c r="B4494" s="25" t="s">
        <v>4062</v>
      </c>
      <c r="C4494" s="25">
        <v>4</v>
      </c>
      <c r="D4494" s="25" t="s">
        <v>4310</v>
      </c>
      <c r="E4494" s="28"/>
      <c r="F4494" s="28"/>
      <c r="G4494" s="28">
        <v>12.42</v>
      </c>
      <c r="H4494" s="259">
        <f t="shared" si="296"/>
        <v>12.42</v>
      </c>
      <c r="I4494" s="258"/>
      <c r="J4494" s="28">
        <f t="shared" si="297"/>
        <v>12.42</v>
      </c>
      <c r="K4494" s="28">
        <v>13.75</v>
      </c>
      <c r="L4494" s="28">
        <f t="shared" si="298"/>
        <v>170.78</v>
      </c>
      <c r="M4494" s="258"/>
      <c r="N4494" s="261">
        <f t="shared" si="299"/>
        <v>170.78</v>
      </c>
    </row>
    <row r="4495" spans="1:14">
      <c r="A4495" s="25" t="s">
        <v>3779</v>
      </c>
      <c r="B4495" s="25" t="s">
        <v>4062</v>
      </c>
      <c r="C4495" s="25">
        <v>4</v>
      </c>
      <c r="D4495" s="25" t="s">
        <v>4311</v>
      </c>
      <c r="E4495" s="28"/>
      <c r="F4495" s="28"/>
      <c r="G4495" s="28">
        <v>11.69</v>
      </c>
      <c r="H4495" s="259">
        <f t="shared" si="296"/>
        <v>11.69</v>
      </c>
      <c r="I4495" s="258"/>
      <c r="J4495" s="28">
        <f t="shared" si="297"/>
        <v>11.69</v>
      </c>
      <c r="K4495" s="28">
        <v>13.75</v>
      </c>
      <c r="L4495" s="28">
        <f t="shared" si="298"/>
        <v>160.74</v>
      </c>
      <c r="M4495" s="258"/>
      <c r="N4495" s="261">
        <f t="shared" si="299"/>
        <v>160.74</v>
      </c>
    </row>
    <row r="4496" spans="1:14">
      <c r="A4496" s="25" t="s">
        <v>3779</v>
      </c>
      <c r="B4496" s="25" t="s">
        <v>4062</v>
      </c>
      <c r="C4496" s="25">
        <v>4</v>
      </c>
      <c r="D4496" s="25" t="s">
        <v>4312</v>
      </c>
      <c r="E4496" s="28"/>
      <c r="F4496" s="28"/>
      <c r="G4496" s="28">
        <v>12.42</v>
      </c>
      <c r="H4496" s="259">
        <f t="shared" si="296"/>
        <v>12.42</v>
      </c>
      <c r="I4496" s="258"/>
      <c r="J4496" s="28">
        <f t="shared" si="297"/>
        <v>12.42</v>
      </c>
      <c r="K4496" s="28">
        <v>13.75</v>
      </c>
      <c r="L4496" s="28">
        <f t="shared" si="298"/>
        <v>170.78</v>
      </c>
      <c r="M4496" s="258"/>
      <c r="N4496" s="261">
        <f t="shared" si="299"/>
        <v>170.78</v>
      </c>
    </row>
    <row r="4497" spans="1:14">
      <c r="A4497" s="25" t="s">
        <v>3779</v>
      </c>
      <c r="B4497" s="25" t="s">
        <v>4062</v>
      </c>
      <c r="C4497" s="25">
        <v>4</v>
      </c>
      <c r="D4497" s="25" t="s">
        <v>4313</v>
      </c>
      <c r="E4497" s="28"/>
      <c r="F4497" s="28"/>
      <c r="G4497" s="28">
        <v>19.4</v>
      </c>
      <c r="H4497" s="259">
        <f t="shared" si="296"/>
        <v>19.4</v>
      </c>
      <c r="I4497" s="258"/>
      <c r="J4497" s="28">
        <f t="shared" si="297"/>
        <v>19.4</v>
      </c>
      <c r="K4497" s="28">
        <v>13.75</v>
      </c>
      <c r="L4497" s="28">
        <f t="shared" si="298"/>
        <v>266.75</v>
      </c>
      <c r="M4497" s="258"/>
      <c r="N4497" s="261">
        <f t="shared" si="299"/>
        <v>266.75</v>
      </c>
    </row>
    <row r="4498" spans="1:14">
      <c r="A4498" s="25" t="s">
        <v>3779</v>
      </c>
      <c r="B4498" s="25" t="s">
        <v>4062</v>
      </c>
      <c r="C4498" s="25">
        <v>4</v>
      </c>
      <c r="D4498" s="27" t="s">
        <v>4314</v>
      </c>
      <c r="E4498" s="28"/>
      <c r="F4498" s="28"/>
      <c r="G4498" s="28">
        <v>19.98</v>
      </c>
      <c r="H4498" s="259">
        <f t="shared" si="296"/>
        <v>19.98</v>
      </c>
      <c r="I4498" s="258"/>
      <c r="J4498" s="28">
        <f t="shared" si="297"/>
        <v>19.98</v>
      </c>
      <c r="K4498" s="28">
        <v>13.75</v>
      </c>
      <c r="L4498" s="28">
        <f t="shared" si="298"/>
        <v>274.73</v>
      </c>
      <c r="M4498" s="258"/>
      <c r="N4498" s="261">
        <f t="shared" si="299"/>
        <v>274.73</v>
      </c>
    </row>
    <row r="4499" spans="1:14">
      <c r="A4499" s="25" t="s">
        <v>3779</v>
      </c>
      <c r="B4499" s="25" t="s">
        <v>4062</v>
      </c>
      <c r="C4499" s="25">
        <v>4</v>
      </c>
      <c r="D4499" s="25" t="s">
        <v>4315</v>
      </c>
      <c r="E4499" s="28"/>
      <c r="F4499" s="28"/>
      <c r="G4499" s="28">
        <v>17.22</v>
      </c>
      <c r="H4499" s="259">
        <f t="shared" si="296"/>
        <v>17.22</v>
      </c>
      <c r="I4499" s="258"/>
      <c r="J4499" s="28">
        <f t="shared" si="297"/>
        <v>17.22</v>
      </c>
      <c r="K4499" s="28">
        <v>13.75</v>
      </c>
      <c r="L4499" s="28">
        <f t="shared" si="298"/>
        <v>236.78</v>
      </c>
      <c r="M4499" s="258"/>
      <c r="N4499" s="261">
        <f t="shared" si="299"/>
        <v>236.78</v>
      </c>
    </row>
    <row r="4500" spans="1:14">
      <c r="A4500" s="25" t="s">
        <v>3779</v>
      </c>
      <c r="B4500" s="25" t="s">
        <v>4062</v>
      </c>
      <c r="C4500" s="25">
        <v>4</v>
      </c>
      <c r="D4500" s="25" t="s">
        <v>4316</v>
      </c>
      <c r="E4500" s="28"/>
      <c r="F4500" s="28"/>
      <c r="G4500" s="28">
        <v>34.3</v>
      </c>
      <c r="H4500" s="259">
        <f t="shared" si="296"/>
        <v>34.3</v>
      </c>
      <c r="I4500" s="258"/>
      <c r="J4500" s="28">
        <f t="shared" si="297"/>
        <v>34.3</v>
      </c>
      <c r="K4500" s="28">
        <v>13.75</v>
      </c>
      <c r="L4500" s="28">
        <f t="shared" si="298"/>
        <v>471.63</v>
      </c>
      <c r="M4500" s="258"/>
      <c r="N4500" s="261">
        <f t="shared" si="299"/>
        <v>471.63</v>
      </c>
    </row>
    <row r="4501" spans="1:14">
      <c r="A4501" s="25" t="s">
        <v>3779</v>
      </c>
      <c r="B4501" s="25" t="s">
        <v>4062</v>
      </c>
      <c r="C4501" s="25">
        <v>4</v>
      </c>
      <c r="D4501" s="25" t="s">
        <v>4317</v>
      </c>
      <c r="E4501" s="28"/>
      <c r="F4501" s="28"/>
      <c r="G4501" s="28">
        <v>23.99</v>
      </c>
      <c r="H4501" s="259">
        <f t="shared" si="296"/>
        <v>23.99</v>
      </c>
      <c r="I4501" s="258"/>
      <c r="J4501" s="28">
        <f t="shared" si="297"/>
        <v>23.99</v>
      </c>
      <c r="K4501" s="28">
        <v>13.75</v>
      </c>
      <c r="L4501" s="28">
        <f t="shared" si="298"/>
        <v>329.86</v>
      </c>
      <c r="M4501" s="258"/>
      <c r="N4501" s="261">
        <f t="shared" si="299"/>
        <v>329.86</v>
      </c>
    </row>
    <row r="4502" spans="1:14">
      <c r="A4502" s="25" t="s">
        <v>3779</v>
      </c>
      <c r="B4502" s="25" t="s">
        <v>4062</v>
      </c>
      <c r="C4502" s="25">
        <v>4</v>
      </c>
      <c r="D4502" s="25" t="s">
        <v>4318</v>
      </c>
      <c r="E4502" s="28"/>
      <c r="F4502" s="28"/>
      <c r="G4502" s="28">
        <v>23.99</v>
      </c>
      <c r="H4502" s="259">
        <f t="shared" si="296"/>
        <v>23.99</v>
      </c>
      <c r="I4502" s="258"/>
      <c r="J4502" s="28">
        <f t="shared" si="297"/>
        <v>23.99</v>
      </c>
      <c r="K4502" s="28">
        <v>13.75</v>
      </c>
      <c r="L4502" s="28">
        <f t="shared" si="298"/>
        <v>329.86</v>
      </c>
      <c r="M4502" s="258"/>
      <c r="N4502" s="261">
        <f t="shared" si="299"/>
        <v>329.86</v>
      </c>
    </row>
    <row r="4503" spans="1:14">
      <c r="A4503" s="25" t="s">
        <v>3779</v>
      </c>
      <c r="B4503" s="25" t="s">
        <v>4062</v>
      </c>
      <c r="C4503" s="25">
        <v>4</v>
      </c>
      <c r="D4503" s="25" t="s">
        <v>4319</v>
      </c>
      <c r="E4503" s="28"/>
      <c r="F4503" s="28"/>
      <c r="G4503" s="28">
        <v>1.8</v>
      </c>
      <c r="H4503" s="259">
        <f t="shared" si="296"/>
        <v>1.8</v>
      </c>
      <c r="I4503" s="258"/>
      <c r="J4503" s="28">
        <f t="shared" si="297"/>
        <v>1.8</v>
      </c>
      <c r="K4503" s="28">
        <v>13.75</v>
      </c>
      <c r="L4503" s="28">
        <f t="shared" si="298"/>
        <v>24.75</v>
      </c>
      <c r="M4503" s="258"/>
      <c r="N4503" s="261">
        <f t="shared" si="299"/>
        <v>24.75</v>
      </c>
    </row>
    <row r="4504" spans="1:14">
      <c r="A4504" s="25" t="s">
        <v>3779</v>
      </c>
      <c r="B4504" s="25" t="s">
        <v>4062</v>
      </c>
      <c r="C4504" s="25">
        <v>4</v>
      </c>
      <c r="D4504" s="25" t="s">
        <v>4320</v>
      </c>
      <c r="E4504" s="28"/>
      <c r="F4504" s="28"/>
      <c r="G4504" s="28">
        <v>13.42</v>
      </c>
      <c r="H4504" s="259">
        <f t="shared" si="296"/>
        <v>13.42</v>
      </c>
      <c r="I4504" s="258"/>
      <c r="J4504" s="28">
        <f t="shared" si="297"/>
        <v>13.42</v>
      </c>
      <c r="K4504" s="28">
        <v>13.75</v>
      </c>
      <c r="L4504" s="28">
        <f t="shared" si="298"/>
        <v>184.53</v>
      </c>
      <c r="M4504" s="258"/>
      <c r="N4504" s="261">
        <f t="shared" si="299"/>
        <v>184.53</v>
      </c>
    </row>
    <row r="4505" spans="1:14">
      <c r="A4505" s="25" t="s">
        <v>3779</v>
      </c>
      <c r="B4505" s="25" t="s">
        <v>4062</v>
      </c>
      <c r="C4505" s="25">
        <v>4</v>
      </c>
      <c r="D4505" s="25" t="s">
        <v>4069</v>
      </c>
      <c r="E4505" s="28"/>
      <c r="F4505" s="28"/>
      <c r="G4505" s="28">
        <v>7.79</v>
      </c>
      <c r="H4505" s="259">
        <f t="shared" si="296"/>
        <v>7.79</v>
      </c>
      <c r="I4505" s="258"/>
      <c r="J4505" s="28">
        <f t="shared" si="297"/>
        <v>7.79</v>
      </c>
      <c r="K4505" s="28">
        <v>13.75</v>
      </c>
      <c r="L4505" s="28">
        <f t="shared" si="298"/>
        <v>107.11</v>
      </c>
      <c r="M4505" s="258"/>
      <c r="N4505" s="261">
        <f t="shared" si="299"/>
        <v>107.11</v>
      </c>
    </row>
    <row r="4506" spans="1:14">
      <c r="A4506" s="25" t="s">
        <v>3779</v>
      </c>
      <c r="B4506" s="25" t="s">
        <v>4062</v>
      </c>
      <c r="C4506" s="25">
        <v>4</v>
      </c>
      <c r="D4506" s="25" t="s">
        <v>4321</v>
      </c>
      <c r="E4506" s="28"/>
      <c r="F4506" s="28"/>
      <c r="G4506" s="28">
        <v>3.3</v>
      </c>
      <c r="H4506" s="259">
        <f t="shared" si="296"/>
        <v>3.3</v>
      </c>
      <c r="I4506" s="258"/>
      <c r="J4506" s="28">
        <f t="shared" si="297"/>
        <v>3.3</v>
      </c>
      <c r="K4506" s="28">
        <v>13.75</v>
      </c>
      <c r="L4506" s="28">
        <f t="shared" si="298"/>
        <v>45.38</v>
      </c>
      <c r="M4506" s="258"/>
      <c r="N4506" s="261">
        <f t="shared" si="299"/>
        <v>45.38</v>
      </c>
    </row>
    <row r="4507" spans="1:14">
      <c r="A4507" s="25" t="s">
        <v>3779</v>
      </c>
      <c r="B4507" s="25" t="s">
        <v>4062</v>
      </c>
      <c r="C4507" s="25">
        <v>4</v>
      </c>
      <c r="D4507" s="25" t="s">
        <v>4322</v>
      </c>
      <c r="E4507" s="28"/>
      <c r="F4507" s="28"/>
      <c r="G4507" s="28">
        <v>26.32</v>
      </c>
      <c r="H4507" s="259">
        <f t="shared" si="296"/>
        <v>26.32</v>
      </c>
      <c r="I4507" s="258"/>
      <c r="J4507" s="28">
        <f t="shared" si="297"/>
        <v>26.32</v>
      </c>
      <c r="K4507" s="28">
        <v>13.75</v>
      </c>
      <c r="L4507" s="28">
        <f t="shared" si="298"/>
        <v>361.9</v>
      </c>
      <c r="M4507" s="258"/>
      <c r="N4507" s="261">
        <f t="shared" si="299"/>
        <v>361.9</v>
      </c>
    </row>
    <row r="4508" spans="1:14">
      <c r="A4508" s="25" t="s">
        <v>3779</v>
      </c>
      <c r="B4508" s="25" t="s">
        <v>4062</v>
      </c>
      <c r="C4508" s="25">
        <v>4</v>
      </c>
      <c r="D4508" s="85" t="s">
        <v>4323</v>
      </c>
      <c r="E4508" s="28"/>
      <c r="F4508" s="28"/>
      <c r="G4508" s="28">
        <v>26.85</v>
      </c>
      <c r="H4508" s="259">
        <f t="shared" si="296"/>
        <v>26.85</v>
      </c>
      <c r="I4508" s="258"/>
      <c r="J4508" s="28">
        <f t="shared" si="297"/>
        <v>26.85</v>
      </c>
      <c r="K4508" s="28">
        <v>13.75</v>
      </c>
      <c r="L4508" s="28">
        <f t="shared" si="298"/>
        <v>369.19</v>
      </c>
      <c r="M4508" s="258"/>
      <c r="N4508" s="261">
        <f t="shared" si="299"/>
        <v>369.19</v>
      </c>
    </row>
    <row r="4509" spans="1:14">
      <c r="A4509" s="25" t="s">
        <v>3779</v>
      </c>
      <c r="B4509" s="25" t="s">
        <v>4062</v>
      </c>
      <c r="C4509" s="25">
        <v>5</v>
      </c>
      <c r="D4509" s="25" t="s">
        <v>4324</v>
      </c>
      <c r="E4509" s="28"/>
      <c r="F4509" s="28"/>
      <c r="G4509" s="28">
        <v>3.8</v>
      </c>
      <c r="H4509" s="259">
        <f t="shared" si="296"/>
        <v>3.8</v>
      </c>
      <c r="I4509" s="258"/>
      <c r="J4509" s="28">
        <f t="shared" si="297"/>
        <v>3.8</v>
      </c>
      <c r="K4509" s="28">
        <v>13.75</v>
      </c>
      <c r="L4509" s="28">
        <f t="shared" si="298"/>
        <v>52.25</v>
      </c>
      <c r="M4509" s="258"/>
      <c r="N4509" s="261">
        <f t="shared" si="299"/>
        <v>52.25</v>
      </c>
    </row>
    <row r="4510" spans="1:14">
      <c r="A4510" s="25" t="s">
        <v>3779</v>
      </c>
      <c r="B4510" s="25" t="s">
        <v>4062</v>
      </c>
      <c r="C4510" s="25">
        <v>5</v>
      </c>
      <c r="D4510" s="25" t="s">
        <v>4325</v>
      </c>
      <c r="E4510" s="28"/>
      <c r="F4510" s="28"/>
      <c r="G4510" s="28">
        <v>6.35</v>
      </c>
      <c r="H4510" s="259">
        <f t="shared" si="296"/>
        <v>6.35</v>
      </c>
      <c r="I4510" s="258"/>
      <c r="J4510" s="28">
        <f t="shared" si="297"/>
        <v>6.35</v>
      </c>
      <c r="K4510" s="28">
        <v>13.75</v>
      </c>
      <c r="L4510" s="28">
        <f t="shared" si="298"/>
        <v>87.31</v>
      </c>
      <c r="M4510" s="258"/>
      <c r="N4510" s="261">
        <f t="shared" si="299"/>
        <v>87.31</v>
      </c>
    </row>
    <row r="4511" spans="1:14">
      <c r="A4511" s="25" t="s">
        <v>3779</v>
      </c>
      <c r="B4511" s="25" t="s">
        <v>4062</v>
      </c>
      <c r="C4511" s="25">
        <v>5</v>
      </c>
      <c r="D4511" s="25" t="s">
        <v>4326</v>
      </c>
      <c r="E4511" s="28"/>
      <c r="F4511" s="28"/>
      <c r="G4511" s="28">
        <v>12.7</v>
      </c>
      <c r="H4511" s="259">
        <f t="shared" si="296"/>
        <v>12.7</v>
      </c>
      <c r="I4511" s="258"/>
      <c r="J4511" s="28">
        <f t="shared" si="297"/>
        <v>12.7</v>
      </c>
      <c r="K4511" s="28">
        <v>13.75</v>
      </c>
      <c r="L4511" s="28">
        <f t="shared" si="298"/>
        <v>174.63</v>
      </c>
      <c r="M4511" s="258"/>
      <c r="N4511" s="261">
        <f t="shared" si="299"/>
        <v>174.63</v>
      </c>
    </row>
    <row r="4512" spans="1:14">
      <c r="A4512" s="25" t="s">
        <v>3779</v>
      </c>
      <c r="B4512" s="25" t="s">
        <v>4062</v>
      </c>
      <c r="C4512" s="25">
        <v>5</v>
      </c>
      <c r="D4512" s="25" t="s">
        <v>4065</v>
      </c>
      <c r="E4512" s="28"/>
      <c r="F4512" s="28"/>
      <c r="G4512" s="28">
        <v>12.7</v>
      </c>
      <c r="H4512" s="259">
        <f t="shared" si="296"/>
        <v>12.7</v>
      </c>
      <c r="I4512" s="258"/>
      <c r="J4512" s="28">
        <f t="shared" si="297"/>
        <v>12.7</v>
      </c>
      <c r="K4512" s="28">
        <v>13.75</v>
      </c>
      <c r="L4512" s="28">
        <f t="shared" si="298"/>
        <v>174.63</v>
      </c>
      <c r="M4512" s="258"/>
      <c r="N4512" s="261">
        <f t="shared" si="299"/>
        <v>174.63</v>
      </c>
    </row>
    <row r="4513" spans="1:14">
      <c r="A4513" s="25" t="s">
        <v>3779</v>
      </c>
      <c r="B4513" s="25" t="s">
        <v>4062</v>
      </c>
      <c r="C4513" s="25">
        <v>5</v>
      </c>
      <c r="D4513" s="25" t="s">
        <v>4327</v>
      </c>
      <c r="E4513" s="28"/>
      <c r="F4513" s="28"/>
      <c r="G4513" s="28">
        <v>5.08</v>
      </c>
      <c r="H4513" s="259">
        <f t="shared" si="296"/>
        <v>5.08</v>
      </c>
      <c r="I4513" s="258"/>
      <c r="J4513" s="28">
        <f t="shared" si="297"/>
        <v>5.08</v>
      </c>
      <c r="K4513" s="28">
        <v>13.75</v>
      </c>
      <c r="L4513" s="28">
        <f t="shared" si="298"/>
        <v>69.85</v>
      </c>
      <c r="M4513" s="258"/>
      <c r="N4513" s="261">
        <f t="shared" si="299"/>
        <v>69.85</v>
      </c>
    </row>
    <row r="4514" spans="1:14">
      <c r="A4514" s="25" t="s">
        <v>3779</v>
      </c>
      <c r="B4514" s="25" t="s">
        <v>4062</v>
      </c>
      <c r="C4514" s="25">
        <v>5</v>
      </c>
      <c r="D4514" s="25" t="s">
        <v>4328</v>
      </c>
      <c r="E4514" s="28"/>
      <c r="F4514" s="28"/>
      <c r="G4514" s="28">
        <v>8.89</v>
      </c>
      <c r="H4514" s="259">
        <f t="shared" si="296"/>
        <v>8.89</v>
      </c>
      <c r="I4514" s="258"/>
      <c r="J4514" s="28">
        <f t="shared" si="297"/>
        <v>8.89</v>
      </c>
      <c r="K4514" s="28">
        <v>13.75</v>
      </c>
      <c r="L4514" s="28">
        <f t="shared" si="298"/>
        <v>122.24</v>
      </c>
      <c r="M4514" s="258"/>
      <c r="N4514" s="261">
        <f t="shared" si="299"/>
        <v>122.24</v>
      </c>
    </row>
    <row r="4515" spans="1:14">
      <c r="A4515" s="25" t="s">
        <v>3779</v>
      </c>
      <c r="B4515" s="25" t="s">
        <v>4062</v>
      </c>
      <c r="C4515" s="25">
        <v>5</v>
      </c>
      <c r="D4515" s="25" t="s">
        <v>4329</v>
      </c>
      <c r="E4515" s="28"/>
      <c r="F4515" s="28"/>
      <c r="G4515" s="28">
        <v>5.08</v>
      </c>
      <c r="H4515" s="259">
        <f t="shared" si="296"/>
        <v>5.08</v>
      </c>
      <c r="I4515" s="258"/>
      <c r="J4515" s="28">
        <f t="shared" si="297"/>
        <v>5.08</v>
      </c>
      <c r="K4515" s="28">
        <v>13.75</v>
      </c>
      <c r="L4515" s="28">
        <f t="shared" si="298"/>
        <v>69.85</v>
      </c>
      <c r="M4515" s="258"/>
      <c r="N4515" s="261">
        <f t="shared" si="299"/>
        <v>69.85</v>
      </c>
    </row>
    <row r="4516" spans="1:14">
      <c r="A4516" s="25" t="s">
        <v>3779</v>
      </c>
      <c r="B4516" s="25" t="s">
        <v>4062</v>
      </c>
      <c r="C4516" s="25">
        <v>5</v>
      </c>
      <c r="D4516" s="25" t="s">
        <v>4330</v>
      </c>
      <c r="E4516" s="28"/>
      <c r="F4516" s="28"/>
      <c r="G4516" s="28">
        <v>8.89</v>
      </c>
      <c r="H4516" s="259">
        <f t="shared" si="296"/>
        <v>8.89</v>
      </c>
      <c r="I4516" s="258"/>
      <c r="J4516" s="28">
        <f t="shared" si="297"/>
        <v>8.89</v>
      </c>
      <c r="K4516" s="28">
        <v>13.75</v>
      </c>
      <c r="L4516" s="28">
        <f t="shared" si="298"/>
        <v>122.24</v>
      </c>
      <c r="M4516" s="258"/>
      <c r="N4516" s="261">
        <f t="shared" si="299"/>
        <v>122.24</v>
      </c>
    </row>
    <row r="4517" spans="1:14">
      <c r="A4517" s="25" t="s">
        <v>3779</v>
      </c>
      <c r="B4517" s="25" t="s">
        <v>4062</v>
      </c>
      <c r="C4517" s="25">
        <v>5</v>
      </c>
      <c r="D4517" s="25" t="s">
        <v>4331</v>
      </c>
      <c r="E4517" s="28"/>
      <c r="F4517" s="28"/>
      <c r="G4517" s="28">
        <v>12.7</v>
      </c>
      <c r="H4517" s="259">
        <f t="shared" si="296"/>
        <v>12.7</v>
      </c>
      <c r="I4517" s="258"/>
      <c r="J4517" s="28">
        <f t="shared" si="297"/>
        <v>12.7</v>
      </c>
      <c r="K4517" s="28">
        <v>13.75</v>
      </c>
      <c r="L4517" s="28">
        <f t="shared" si="298"/>
        <v>174.63</v>
      </c>
      <c r="M4517" s="258"/>
      <c r="N4517" s="261">
        <f t="shared" si="299"/>
        <v>174.63</v>
      </c>
    </row>
    <row r="4518" spans="1:14">
      <c r="A4518" s="25" t="s">
        <v>3779</v>
      </c>
      <c r="B4518" s="25" t="s">
        <v>4062</v>
      </c>
      <c r="C4518" s="25">
        <v>5</v>
      </c>
      <c r="D4518" s="25" t="s">
        <v>4332</v>
      </c>
      <c r="E4518" s="28"/>
      <c r="F4518" s="28"/>
      <c r="G4518" s="28">
        <v>8.89</v>
      </c>
      <c r="H4518" s="259">
        <f t="shared" si="296"/>
        <v>8.89</v>
      </c>
      <c r="I4518" s="258"/>
      <c r="J4518" s="28">
        <f t="shared" si="297"/>
        <v>8.89</v>
      </c>
      <c r="K4518" s="28">
        <v>13.75</v>
      </c>
      <c r="L4518" s="28">
        <f t="shared" si="298"/>
        <v>122.24</v>
      </c>
      <c r="M4518" s="258"/>
      <c r="N4518" s="261">
        <f t="shared" si="299"/>
        <v>122.24</v>
      </c>
    </row>
    <row r="4519" spans="1:14">
      <c r="A4519" s="25" t="s">
        <v>3779</v>
      </c>
      <c r="B4519" s="25" t="s">
        <v>4062</v>
      </c>
      <c r="C4519" s="25">
        <v>5</v>
      </c>
      <c r="D4519" s="25" t="s">
        <v>4333</v>
      </c>
      <c r="E4519" s="28"/>
      <c r="F4519" s="28"/>
      <c r="G4519" s="28">
        <v>7.62</v>
      </c>
      <c r="H4519" s="259">
        <f t="shared" si="296"/>
        <v>7.62</v>
      </c>
      <c r="I4519" s="258"/>
      <c r="J4519" s="28">
        <f t="shared" si="297"/>
        <v>7.62</v>
      </c>
      <c r="K4519" s="28">
        <v>13.75</v>
      </c>
      <c r="L4519" s="28">
        <f t="shared" si="298"/>
        <v>104.78</v>
      </c>
      <c r="M4519" s="258"/>
      <c r="N4519" s="261">
        <f t="shared" si="299"/>
        <v>104.78</v>
      </c>
    </row>
    <row r="4520" spans="1:14">
      <c r="A4520" s="25" t="s">
        <v>3779</v>
      </c>
      <c r="B4520" s="25" t="s">
        <v>4062</v>
      </c>
      <c r="C4520" s="25">
        <v>5</v>
      </c>
      <c r="D4520" s="25" t="s">
        <v>4334</v>
      </c>
      <c r="E4520" s="28"/>
      <c r="F4520" s="28"/>
      <c r="G4520" s="28">
        <v>8.89</v>
      </c>
      <c r="H4520" s="259">
        <f t="shared" si="296"/>
        <v>8.89</v>
      </c>
      <c r="I4520" s="258"/>
      <c r="J4520" s="28">
        <f t="shared" si="297"/>
        <v>8.89</v>
      </c>
      <c r="K4520" s="28">
        <v>13.75</v>
      </c>
      <c r="L4520" s="28">
        <f t="shared" si="298"/>
        <v>122.24</v>
      </c>
      <c r="M4520" s="258"/>
      <c r="N4520" s="261">
        <f t="shared" si="299"/>
        <v>122.24</v>
      </c>
    </row>
    <row r="4521" spans="1:14">
      <c r="A4521" s="25" t="s">
        <v>3779</v>
      </c>
      <c r="B4521" s="25" t="s">
        <v>4062</v>
      </c>
      <c r="C4521" s="25">
        <v>5</v>
      </c>
      <c r="D4521" s="25" t="s">
        <v>4335</v>
      </c>
      <c r="E4521" s="28"/>
      <c r="F4521" s="28"/>
      <c r="G4521" s="28">
        <v>6.35</v>
      </c>
      <c r="H4521" s="259">
        <f t="shared" si="296"/>
        <v>6.35</v>
      </c>
      <c r="I4521" s="258"/>
      <c r="J4521" s="28">
        <f t="shared" si="297"/>
        <v>6.35</v>
      </c>
      <c r="K4521" s="28">
        <v>13.75</v>
      </c>
      <c r="L4521" s="28">
        <f t="shared" si="298"/>
        <v>87.31</v>
      </c>
      <c r="M4521" s="258"/>
      <c r="N4521" s="261">
        <f t="shared" si="299"/>
        <v>87.31</v>
      </c>
    </row>
    <row r="4522" spans="1:14">
      <c r="A4522" s="25" t="s">
        <v>3779</v>
      </c>
      <c r="B4522" s="25" t="s">
        <v>4062</v>
      </c>
      <c r="C4522" s="25">
        <v>5</v>
      </c>
      <c r="D4522" s="25" t="s">
        <v>4336</v>
      </c>
      <c r="E4522" s="28"/>
      <c r="F4522" s="28"/>
      <c r="G4522" s="28">
        <v>11.43</v>
      </c>
      <c r="H4522" s="259">
        <f t="shared" si="296"/>
        <v>11.43</v>
      </c>
      <c r="I4522" s="258"/>
      <c r="J4522" s="28">
        <f t="shared" si="297"/>
        <v>11.43</v>
      </c>
      <c r="K4522" s="28">
        <v>13.75</v>
      </c>
      <c r="L4522" s="28">
        <f t="shared" si="298"/>
        <v>157.16</v>
      </c>
      <c r="M4522" s="258"/>
      <c r="N4522" s="261">
        <f t="shared" si="299"/>
        <v>157.16</v>
      </c>
    </row>
    <row r="4523" spans="1:14">
      <c r="A4523" s="25" t="s">
        <v>3779</v>
      </c>
      <c r="B4523" s="25" t="s">
        <v>4062</v>
      </c>
      <c r="C4523" s="25">
        <v>5</v>
      </c>
      <c r="D4523" s="25" t="s">
        <v>4337</v>
      </c>
      <c r="E4523" s="28"/>
      <c r="F4523" s="28"/>
      <c r="G4523" s="28">
        <v>6.35</v>
      </c>
      <c r="H4523" s="259">
        <f t="shared" si="296"/>
        <v>6.35</v>
      </c>
      <c r="I4523" s="258"/>
      <c r="J4523" s="28">
        <f t="shared" si="297"/>
        <v>6.35</v>
      </c>
      <c r="K4523" s="28">
        <v>13.75</v>
      </c>
      <c r="L4523" s="28">
        <f t="shared" si="298"/>
        <v>87.31</v>
      </c>
      <c r="M4523" s="258"/>
      <c r="N4523" s="261">
        <f t="shared" si="299"/>
        <v>87.31</v>
      </c>
    </row>
    <row r="4524" spans="1:14">
      <c r="A4524" s="25" t="s">
        <v>3779</v>
      </c>
      <c r="B4524" s="25" t="s">
        <v>4062</v>
      </c>
      <c r="C4524" s="25">
        <v>5</v>
      </c>
      <c r="D4524" s="25" t="s">
        <v>4338</v>
      </c>
      <c r="E4524" s="28"/>
      <c r="F4524" s="28"/>
      <c r="G4524" s="28">
        <v>5.08</v>
      </c>
      <c r="H4524" s="259">
        <f t="shared" si="296"/>
        <v>5.08</v>
      </c>
      <c r="I4524" s="258"/>
      <c r="J4524" s="28">
        <f t="shared" si="297"/>
        <v>5.08</v>
      </c>
      <c r="K4524" s="28">
        <v>13.75</v>
      </c>
      <c r="L4524" s="28">
        <f t="shared" si="298"/>
        <v>69.85</v>
      </c>
      <c r="M4524" s="258"/>
      <c r="N4524" s="261">
        <f t="shared" si="299"/>
        <v>69.85</v>
      </c>
    </row>
    <row r="4525" spans="1:14">
      <c r="A4525" s="25" t="s">
        <v>3779</v>
      </c>
      <c r="B4525" s="25" t="s">
        <v>4062</v>
      </c>
      <c r="C4525" s="25">
        <v>5</v>
      </c>
      <c r="D4525" s="25" t="s">
        <v>4339</v>
      </c>
      <c r="E4525" s="28"/>
      <c r="F4525" s="28"/>
      <c r="G4525" s="28">
        <v>11.43</v>
      </c>
      <c r="H4525" s="259">
        <f t="shared" si="296"/>
        <v>11.43</v>
      </c>
      <c r="I4525" s="258"/>
      <c r="J4525" s="28">
        <f t="shared" si="297"/>
        <v>11.43</v>
      </c>
      <c r="K4525" s="28">
        <v>13.75</v>
      </c>
      <c r="L4525" s="28">
        <f t="shared" si="298"/>
        <v>157.16</v>
      </c>
      <c r="M4525" s="258"/>
      <c r="N4525" s="261">
        <f t="shared" si="299"/>
        <v>157.16</v>
      </c>
    </row>
    <row r="4526" spans="1:14">
      <c r="A4526" s="25" t="s">
        <v>3779</v>
      </c>
      <c r="B4526" s="25" t="s">
        <v>4062</v>
      </c>
      <c r="C4526" s="25">
        <v>5</v>
      </c>
      <c r="D4526" s="25" t="s">
        <v>4340</v>
      </c>
      <c r="E4526" s="28"/>
      <c r="F4526" s="28"/>
      <c r="G4526" s="28">
        <v>6.35</v>
      </c>
      <c r="H4526" s="259">
        <f t="shared" si="296"/>
        <v>6.35</v>
      </c>
      <c r="I4526" s="258"/>
      <c r="J4526" s="28">
        <f t="shared" si="297"/>
        <v>6.35</v>
      </c>
      <c r="K4526" s="28">
        <v>13.75</v>
      </c>
      <c r="L4526" s="28">
        <f t="shared" si="298"/>
        <v>87.31</v>
      </c>
      <c r="M4526" s="258"/>
      <c r="N4526" s="261">
        <f t="shared" si="299"/>
        <v>87.31</v>
      </c>
    </row>
    <row r="4527" spans="1:14">
      <c r="A4527" s="25" t="s">
        <v>3779</v>
      </c>
      <c r="B4527" s="25" t="s">
        <v>4062</v>
      </c>
      <c r="C4527" s="25">
        <v>5</v>
      </c>
      <c r="D4527" s="25" t="s">
        <v>4341</v>
      </c>
      <c r="E4527" s="28"/>
      <c r="F4527" s="28"/>
      <c r="G4527" s="28">
        <v>5.08</v>
      </c>
      <c r="H4527" s="259">
        <f t="shared" ref="H4527:H4590" si="300">SUBTOTAL(9,E4527:G4527)</f>
        <v>5.08</v>
      </c>
      <c r="I4527" s="258"/>
      <c r="J4527" s="28">
        <f t="shared" ref="J4527:J4590" si="301">H4527-I4527</f>
        <v>5.08</v>
      </c>
      <c r="K4527" s="28">
        <v>13.75</v>
      </c>
      <c r="L4527" s="28">
        <f t="shared" ref="L4527:L4590" si="302">ROUND(H4527*K4527,2)</f>
        <v>69.85</v>
      </c>
      <c r="M4527" s="258"/>
      <c r="N4527" s="261">
        <f t="shared" ref="N4527:N4590" si="303">L4527-M4527</f>
        <v>69.85</v>
      </c>
    </row>
    <row r="4528" spans="1:14">
      <c r="A4528" s="25" t="s">
        <v>3779</v>
      </c>
      <c r="B4528" s="25" t="s">
        <v>4062</v>
      </c>
      <c r="C4528" s="25">
        <v>5</v>
      </c>
      <c r="D4528" s="25" t="s">
        <v>4342</v>
      </c>
      <c r="E4528" s="28"/>
      <c r="F4528" s="28"/>
      <c r="G4528" s="28">
        <v>12.7</v>
      </c>
      <c r="H4528" s="259">
        <f t="shared" si="300"/>
        <v>12.7</v>
      </c>
      <c r="I4528" s="258"/>
      <c r="J4528" s="28">
        <f t="shared" si="301"/>
        <v>12.7</v>
      </c>
      <c r="K4528" s="28">
        <v>13.75</v>
      </c>
      <c r="L4528" s="28">
        <f t="shared" si="302"/>
        <v>174.63</v>
      </c>
      <c r="M4528" s="258"/>
      <c r="N4528" s="261">
        <f t="shared" si="303"/>
        <v>174.63</v>
      </c>
    </row>
    <row r="4529" spans="1:14">
      <c r="A4529" s="25" t="s">
        <v>3779</v>
      </c>
      <c r="B4529" s="25" t="s">
        <v>4062</v>
      </c>
      <c r="C4529" s="25">
        <v>5</v>
      </c>
      <c r="D4529" s="25" t="s">
        <v>4343</v>
      </c>
      <c r="E4529" s="28"/>
      <c r="F4529" s="28"/>
      <c r="G4529" s="28">
        <v>5.08</v>
      </c>
      <c r="H4529" s="259">
        <f t="shared" si="300"/>
        <v>5.08</v>
      </c>
      <c r="I4529" s="258"/>
      <c r="J4529" s="28">
        <f t="shared" si="301"/>
        <v>5.08</v>
      </c>
      <c r="K4529" s="28">
        <v>13.75</v>
      </c>
      <c r="L4529" s="28">
        <f t="shared" si="302"/>
        <v>69.85</v>
      </c>
      <c r="M4529" s="258"/>
      <c r="N4529" s="261">
        <f t="shared" si="303"/>
        <v>69.85</v>
      </c>
    </row>
    <row r="4530" spans="1:14">
      <c r="A4530" s="25" t="s">
        <v>3779</v>
      </c>
      <c r="B4530" s="25" t="s">
        <v>4062</v>
      </c>
      <c r="C4530" s="25">
        <v>5</v>
      </c>
      <c r="D4530" s="25" t="s">
        <v>4344</v>
      </c>
      <c r="E4530" s="28"/>
      <c r="F4530" s="28"/>
      <c r="G4530" s="28">
        <v>3.81</v>
      </c>
      <c r="H4530" s="259">
        <f t="shared" si="300"/>
        <v>3.81</v>
      </c>
      <c r="I4530" s="258"/>
      <c r="J4530" s="28">
        <f t="shared" si="301"/>
        <v>3.81</v>
      </c>
      <c r="K4530" s="28">
        <v>13.75</v>
      </c>
      <c r="L4530" s="28">
        <f t="shared" si="302"/>
        <v>52.39</v>
      </c>
      <c r="M4530" s="258"/>
      <c r="N4530" s="261">
        <f t="shared" si="303"/>
        <v>52.39</v>
      </c>
    </row>
    <row r="4531" spans="1:14">
      <c r="A4531" s="25" t="s">
        <v>3779</v>
      </c>
      <c r="B4531" s="25" t="s">
        <v>4062</v>
      </c>
      <c r="C4531" s="25">
        <v>5</v>
      </c>
      <c r="D4531" s="25" t="s">
        <v>4345</v>
      </c>
      <c r="E4531" s="28"/>
      <c r="F4531" s="28"/>
      <c r="G4531" s="28">
        <v>3.81</v>
      </c>
      <c r="H4531" s="259">
        <f t="shared" si="300"/>
        <v>3.81</v>
      </c>
      <c r="I4531" s="258"/>
      <c r="J4531" s="28">
        <f t="shared" si="301"/>
        <v>3.81</v>
      </c>
      <c r="K4531" s="28">
        <v>13.75</v>
      </c>
      <c r="L4531" s="28">
        <f t="shared" si="302"/>
        <v>52.39</v>
      </c>
      <c r="M4531" s="258"/>
      <c r="N4531" s="261">
        <f t="shared" si="303"/>
        <v>52.39</v>
      </c>
    </row>
    <row r="4532" spans="1:14">
      <c r="A4532" s="25" t="s">
        <v>3779</v>
      </c>
      <c r="B4532" s="25" t="s">
        <v>4062</v>
      </c>
      <c r="C4532" s="25">
        <v>5</v>
      </c>
      <c r="D4532" s="25" t="s">
        <v>4346</v>
      </c>
      <c r="E4532" s="28"/>
      <c r="F4532" s="28"/>
      <c r="G4532" s="28">
        <v>7.62</v>
      </c>
      <c r="H4532" s="259">
        <f t="shared" si="300"/>
        <v>7.62</v>
      </c>
      <c r="I4532" s="258"/>
      <c r="J4532" s="28">
        <f t="shared" si="301"/>
        <v>7.62</v>
      </c>
      <c r="K4532" s="28">
        <v>13.75</v>
      </c>
      <c r="L4532" s="28">
        <f t="shared" si="302"/>
        <v>104.78</v>
      </c>
      <c r="M4532" s="258"/>
      <c r="N4532" s="261">
        <f t="shared" si="303"/>
        <v>104.78</v>
      </c>
    </row>
    <row r="4533" spans="1:14">
      <c r="A4533" s="25" t="s">
        <v>3779</v>
      </c>
      <c r="B4533" s="25" t="s">
        <v>4062</v>
      </c>
      <c r="C4533" s="25">
        <v>5</v>
      </c>
      <c r="D4533" s="25" t="s">
        <v>4347</v>
      </c>
      <c r="E4533" s="28"/>
      <c r="F4533" s="28"/>
      <c r="G4533" s="28">
        <v>5.08</v>
      </c>
      <c r="H4533" s="259">
        <f t="shared" si="300"/>
        <v>5.08</v>
      </c>
      <c r="I4533" s="258"/>
      <c r="J4533" s="28">
        <f t="shared" si="301"/>
        <v>5.08</v>
      </c>
      <c r="K4533" s="28">
        <v>13.75</v>
      </c>
      <c r="L4533" s="28">
        <f t="shared" si="302"/>
        <v>69.85</v>
      </c>
      <c r="M4533" s="258"/>
      <c r="N4533" s="261">
        <f t="shared" si="303"/>
        <v>69.85</v>
      </c>
    </row>
    <row r="4534" spans="1:14">
      <c r="A4534" s="25" t="s">
        <v>3779</v>
      </c>
      <c r="B4534" s="25" t="s">
        <v>4062</v>
      </c>
      <c r="C4534" s="25">
        <v>5</v>
      </c>
      <c r="D4534" s="25" t="s">
        <v>4348</v>
      </c>
      <c r="E4534" s="28"/>
      <c r="F4534" s="28"/>
      <c r="G4534" s="28">
        <v>5.08</v>
      </c>
      <c r="H4534" s="259">
        <f t="shared" si="300"/>
        <v>5.08</v>
      </c>
      <c r="I4534" s="258"/>
      <c r="J4534" s="28">
        <f t="shared" si="301"/>
        <v>5.08</v>
      </c>
      <c r="K4534" s="28">
        <v>13.75</v>
      </c>
      <c r="L4534" s="28">
        <f t="shared" si="302"/>
        <v>69.85</v>
      </c>
      <c r="M4534" s="258"/>
      <c r="N4534" s="261">
        <f t="shared" si="303"/>
        <v>69.85</v>
      </c>
    </row>
    <row r="4535" spans="1:14">
      <c r="A4535" s="25" t="s">
        <v>3779</v>
      </c>
      <c r="B4535" s="25" t="s">
        <v>4062</v>
      </c>
      <c r="C4535" s="25">
        <v>5</v>
      </c>
      <c r="D4535" s="25" t="s">
        <v>4349</v>
      </c>
      <c r="E4535" s="28"/>
      <c r="F4535" s="28"/>
      <c r="G4535" s="28">
        <v>3.81</v>
      </c>
      <c r="H4535" s="259">
        <f t="shared" si="300"/>
        <v>3.81</v>
      </c>
      <c r="I4535" s="258"/>
      <c r="J4535" s="28">
        <f t="shared" si="301"/>
        <v>3.81</v>
      </c>
      <c r="K4535" s="28">
        <v>13.75</v>
      </c>
      <c r="L4535" s="28">
        <f t="shared" si="302"/>
        <v>52.39</v>
      </c>
      <c r="M4535" s="258"/>
      <c r="N4535" s="261">
        <f t="shared" si="303"/>
        <v>52.39</v>
      </c>
    </row>
    <row r="4536" spans="1:14">
      <c r="A4536" s="25" t="s">
        <v>3779</v>
      </c>
      <c r="B4536" s="25" t="s">
        <v>4062</v>
      </c>
      <c r="C4536" s="25">
        <v>5</v>
      </c>
      <c r="D4536" s="25" t="s">
        <v>4350</v>
      </c>
      <c r="E4536" s="28"/>
      <c r="F4536" s="28"/>
      <c r="G4536" s="28">
        <v>5.08</v>
      </c>
      <c r="H4536" s="259">
        <f t="shared" si="300"/>
        <v>5.08</v>
      </c>
      <c r="I4536" s="258"/>
      <c r="J4536" s="28">
        <f t="shared" si="301"/>
        <v>5.08</v>
      </c>
      <c r="K4536" s="28">
        <v>13.75</v>
      </c>
      <c r="L4536" s="28">
        <f t="shared" si="302"/>
        <v>69.85</v>
      </c>
      <c r="M4536" s="258"/>
      <c r="N4536" s="261">
        <f t="shared" si="303"/>
        <v>69.85</v>
      </c>
    </row>
    <row r="4537" spans="1:14">
      <c r="A4537" s="25" t="s">
        <v>3779</v>
      </c>
      <c r="B4537" s="25" t="s">
        <v>4062</v>
      </c>
      <c r="C4537" s="25">
        <v>5</v>
      </c>
      <c r="D4537" s="25" t="s">
        <v>4351</v>
      </c>
      <c r="E4537" s="28"/>
      <c r="F4537" s="28"/>
      <c r="G4537" s="28">
        <v>5.08</v>
      </c>
      <c r="H4537" s="259">
        <f t="shared" si="300"/>
        <v>5.08</v>
      </c>
      <c r="I4537" s="258"/>
      <c r="J4537" s="28">
        <f t="shared" si="301"/>
        <v>5.08</v>
      </c>
      <c r="K4537" s="28">
        <v>13.75</v>
      </c>
      <c r="L4537" s="28">
        <f t="shared" si="302"/>
        <v>69.85</v>
      </c>
      <c r="M4537" s="258"/>
      <c r="N4537" s="261">
        <f t="shared" si="303"/>
        <v>69.85</v>
      </c>
    </row>
    <row r="4538" spans="1:14">
      <c r="A4538" s="25" t="s">
        <v>3779</v>
      </c>
      <c r="B4538" s="25" t="s">
        <v>4062</v>
      </c>
      <c r="C4538" s="25">
        <v>5</v>
      </c>
      <c r="D4538" s="25" t="s">
        <v>3607</v>
      </c>
      <c r="E4538" s="28"/>
      <c r="F4538" s="28"/>
      <c r="G4538" s="28">
        <v>7.62</v>
      </c>
      <c r="H4538" s="259">
        <f t="shared" si="300"/>
        <v>7.62</v>
      </c>
      <c r="I4538" s="258"/>
      <c r="J4538" s="28">
        <f t="shared" si="301"/>
        <v>7.62</v>
      </c>
      <c r="K4538" s="28">
        <v>13.75</v>
      </c>
      <c r="L4538" s="28">
        <f t="shared" si="302"/>
        <v>104.78</v>
      </c>
      <c r="M4538" s="258"/>
      <c r="N4538" s="261">
        <f t="shared" si="303"/>
        <v>104.78</v>
      </c>
    </row>
    <row r="4539" spans="1:14">
      <c r="A4539" s="25" t="s">
        <v>3779</v>
      </c>
      <c r="B4539" s="25" t="s">
        <v>4062</v>
      </c>
      <c r="C4539" s="25">
        <v>5</v>
      </c>
      <c r="D4539" s="25" t="s">
        <v>4352</v>
      </c>
      <c r="E4539" s="28"/>
      <c r="F4539" s="28"/>
      <c r="G4539" s="28">
        <v>5.08</v>
      </c>
      <c r="H4539" s="259">
        <f t="shared" si="300"/>
        <v>5.08</v>
      </c>
      <c r="I4539" s="258"/>
      <c r="J4539" s="28">
        <f t="shared" si="301"/>
        <v>5.08</v>
      </c>
      <c r="K4539" s="28">
        <v>13.75</v>
      </c>
      <c r="L4539" s="28">
        <f t="shared" si="302"/>
        <v>69.85</v>
      </c>
      <c r="M4539" s="258"/>
      <c r="N4539" s="261">
        <f t="shared" si="303"/>
        <v>69.85</v>
      </c>
    </row>
    <row r="4540" spans="1:14">
      <c r="A4540" s="25" t="s">
        <v>3779</v>
      </c>
      <c r="B4540" s="25" t="s">
        <v>4062</v>
      </c>
      <c r="C4540" s="25">
        <v>5</v>
      </c>
      <c r="D4540" s="25" t="s">
        <v>4353</v>
      </c>
      <c r="E4540" s="28"/>
      <c r="F4540" s="28"/>
      <c r="G4540" s="28">
        <v>13.96</v>
      </c>
      <c r="H4540" s="259">
        <f t="shared" si="300"/>
        <v>13.96</v>
      </c>
      <c r="I4540" s="258"/>
      <c r="J4540" s="28">
        <f t="shared" si="301"/>
        <v>13.96</v>
      </c>
      <c r="K4540" s="28">
        <v>13.75</v>
      </c>
      <c r="L4540" s="28">
        <f t="shared" si="302"/>
        <v>191.95</v>
      </c>
      <c r="M4540" s="258"/>
      <c r="N4540" s="261">
        <f t="shared" si="303"/>
        <v>191.95</v>
      </c>
    </row>
    <row r="4541" spans="1:14">
      <c r="A4541" s="25" t="s">
        <v>3779</v>
      </c>
      <c r="B4541" s="25" t="s">
        <v>4062</v>
      </c>
      <c r="C4541" s="25">
        <v>5</v>
      </c>
      <c r="D4541" s="25" t="s">
        <v>4354</v>
      </c>
      <c r="E4541" s="28"/>
      <c r="F4541" s="28"/>
      <c r="G4541" s="28">
        <v>5.08</v>
      </c>
      <c r="H4541" s="259">
        <f t="shared" si="300"/>
        <v>5.08</v>
      </c>
      <c r="I4541" s="258"/>
      <c r="J4541" s="28">
        <f t="shared" si="301"/>
        <v>5.08</v>
      </c>
      <c r="K4541" s="28">
        <v>13.75</v>
      </c>
      <c r="L4541" s="28">
        <f t="shared" si="302"/>
        <v>69.85</v>
      </c>
      <c r="M4541" s="258"/>
      <c r="N4541" s="261">
        <f t="shared" si="303"/>
        <v>69.85</v>
      </c>
    </row>
    <row r="4542" spans="1:14">
      <c r="A4542" s="25" t="s">
        <v>3779</v>
      </c>
      <c r="B4542" s="25" t="s">
        <v>4062</v>
      </c>
      <c r="C4542" s="25">
        <v>5</v>
      </c>
      <c r="D4542" s="25" t="s">
        <v>4355</v>
      </c>
      <c r="E4542" s="28"/>
      <c r="F4542" s="28"/>
      <c r="G4542" s="28">
        <v>7.62</v>
      </c>
      <c r="H4542" s="259">
        <f t="shared" si="300"/>
        <v>7.62</v>
      </c>
      <c r="I4542" s="258"/>
      <c r="J4542" s="28">
        <f t="shared" si="301"/>
        <v>7.62</v>
      </c>
      <c r="K4542" s="28">
        <v>13.75</v>
      </c>
      <c r="L4542" s="28">
        <f t="shared" si="302"/>
        <v>104.78</v>
      </c>
      <c r="M4542" s="258"/>
      <c r="N4542" s="261">
        <f t="shared" si="303"/>
        <v>104.78</v>
      </c>
    </row>
    <row r="4543" spans="1:14">
      <c r="A4543" s="25" t="s">
        <v>3779</v>
      </c>
      <c r="B4543" s="25" t="s">
        <v>4062</v>
      </c>
      <c r="C4543" s="25">
        <v>5</v>
      </c>
      <c r="D4543" s="25" t="s">
        <v>4356</v>
      </c>
      <c r="E4543" s="28"/>
      <c r="F4543" s="28"/>
      <c r="G4543" s="28">
        <v>11.43</v>
      </c>
      <c r="H4543" s="259">
        <f t="shared" si="300"/>
        <v>11.43</v>
      </c>
      <c r="I4543" s="258"/>
      <c r="J4543" s="28">
        <f t="shared" si="301"/>
        <v>11.43</v>
      </c>
      <c r="K4543" s="28">
        <v>13.75</v>
      </c>
      <c r="L4543" s="28">
        <f t="shared" si="302"/>
        <v>157.16</v>
      </c>
      <c r="M4543" s="258"/>
      <c r="N4543" s="261">
        <f t="shared" si="303"/>
        <v>157.16</v>
      </c>
    </row>
    <row r="4544" spans="1:14">
      <c r="A4544" s="25" t="s">
        <v>3779</v>
      </c>
      <c r="B4544" s="25" t="s">
        <v>4062</v>
      </c>
      <c r="C4544" s="25">
        <v>5</v>
      </c>
      <c r="D4544" s="25" t="s">
        <v>4357</v>
      </c>
      <c r="E4544" s="28"/>
      <c r="F4544" s="28"/>
      <c r="G4544" s="28">
        <v>5.08</v>
      </c>
      <c r="H4544" s="259">
        <f t="shared" si="300"/>
        <v>5.08</v>
      </c>
      <c r="I4544" s="258"/>
      <c r="J4544" s="28">
        <f t="shared" si="301"/>
        <v>5.08</v>
      </c>
      <c r="K4544" s="28">
        <v>13.75</v>
      </c>
      <c r="L4544" s="28">
        <f t="shared" si="302"/>
        <v>69.85</v>
      </c>
      <c r="M4544" s="258"/>
      <c r="N4544" s="261">
        <f t="shared" si="303"/>
        <v>69.85</v>
      </c>
    </row>
    <row r="4545" spans="1:14">
      <c r="A4545" s="25" t="s">
        <v>3779</v>
      </c>
      <c r="B4545" s="25" t="s">
        <v>4062</v>
      </c>
      <c r="C4545" s="25">
        <v>5</v>
      </c>
      <c r="D4545" s="25" t="s">
        <v>4358</v>
      </c>
      <c r="E4545" s="28"/>
      <c r="F4545" s="28"/>
      <c r="G4545" s="28">
        <v>6.35</v>
      </c>
      <c r="H4545" s="259">
        <f t="shared" si="300"/>
        <v>6.35</v>
      </c>
      <c r="I4545" s="258"/>
      <c r="J4545" s="28">
        <f t="shared" si="301"/>
        <v>6.35</v>
      </c>
      <c r="K4545" s="28">
        <v>13.75</v>
      </c>
      <c r="L4545" s="28">
        <f t="shared" si="302"/>
        <v>87.31</v>
      </c>
      <c r="M4545" s="258"/>
      <c r="N4545" s="261">
        <f t="shared" si="303"/>
        <v>87.31</v>
      </c>
    </row>
    <row r="4546" spans="1:14">
      <c r="A4546" s="25" t="s">
        <v>3779</v>
      </c>
      <c r="B4546" s="25" t="s">
        <v>4062</v>
      </c>
      <c r="C4546" s="25">
        <v>5</v>
      </c>
      <c r="D4546" s="25" t="s">
        <v>4359</v>
      </c>
      <c r="E4546" s="28"/>
      <c r="F4546" s="28"/>
      <c r="G4546" s="28">
        <v>3.81</v>
      </c>
      <c r="H4546" s="259">
        <f t="shared" si="300"/>
        <v>3.81</v>
      </c>
      <c r="I4546" s="258"/>
      <c r="J4546" s="28">
        <f t="shared" si="301"/>
        <v>3.81</v>
      </c>
      <c r="K4546" s="28">
        <v>13.75</v>
      </c>
      <c r="L4546" s="28">
        <f t="shared" si="302"/>
        <v>52.39</v>
      </c>
      <c r="M4546" s="258"/>
      <c r="N4546" s="261">
        <f t="shared" si="303"/>
        <v>52.39</v>
      </c>
    </row>
    <row r="4547" spans="1:14">
      <c r="A4547" s="25" t="s">
        <v>3779</v>
      </c>
      <c r="B4547" s="25" t="s">
        <v>4062</v>
      </c>
      <c r="C4547" s="25">
        <v>5</v>
      </c>
      <c r="D4547" s="25" t="s">
        <v>4360</v>
      </c>
      <c r="E4547" s="28"/>
      <c r="F4547" s="28"/>
      <c r="G4547" s="28">
        <v>7.62</v>
      </c>
      <c r="H4547" s="259">
        <f t="shared" si="300"/>
        <v>7.62</v>
      </c>
      <c r="I4547" s="258"/>
      <c r="J4547" s="28">
        <f t="shared" si="301"/>
        <v>7.62</v>
      </c>
      <c r="K4547" s="28">
        <v>13.75</v>
      </c>
      <c r="L4547" s="28">
        <f t="shared" si="302"/>
        <v>104.78</v>
      </c>
      <c r="M4547" s="258"/>
      <c r="N4547" s="261">
        <f t="shared" si="303"/>
        <v>104.78</v>
      </c>
    </row>
    <row r="4548" spans="1:14">
      <c r="A4548" s="25" t="s">
        <v>3779</v>
      </c>
      <c r="B4548" s="25" t="s">
        <v>4062</v>
      </c>
      <c r="C4548" s="25">
        <v>5</v>
      </c>
      <c r="D4548" s="25" t="s">
        <v>4361</v>
      </c>
      <c r="E4548" s="28"/>
      <c r="F4548" s="28"/>
      <c r="G4548" s="28">
        <v>5.08</v>
      </c>
      <c r="H4548" s="259">
        <f t="shared" si="300"/>
        <v>5.08</v>
      </c>
      <c r="I4548" s="258"/>
      <c r="J4548" s="28">
        <f t="shared" si="301"/>
        <v>5.08</v>
      </c>
      <c r="K4548" s="28">
        <v>13.75</v>
      </c>
      <c r="L4548" s="28">
        <f t="shared" si="302"/>
        <v>69.85</v>
      </c>
      <c r="M4548" s="258"/>
      <c r="N4548" s="261">
        <f t="shared" si="303"/>
        <v>69.85</v>
      </c>
    </row>
    <row r="4549" spans="1:14">
      <c r="A4549" s="25" t="s">
        <v>3779</v>
      </c>
      <c r="B4549" s="25" t="s">
        <v>4062</v>
      </c>
      <c r="C4549" s="25">
        <v>5</v>
      </c>
      <c r="D4549" s="25" t="s">
        <v>4362</v>
      </c>
      <c r="E4549" s="28"/>
      <c r="F4549" s="28"/>
      <c r="G4549" s="28">
        <v>5.08</v>
      </c>
      <c r="H4549" s="259">
        <f t="shared" si="300"/>
        <v>5.08</v>
      </c>
      <c r="I4549" s="258"/>
      <c r="J4549" s="28">
        <f t="shared" si="301"/>
        <v>5.08</v>
      </c>
      <c r="K4549" s="28">
        <v>13.75</v>
      </c>
      <c r="L4549" s="28">
        <f t="shared" si="302"/>
        <v>69.85</v>
      </c>
      <c r="M4549" s="258"/>
      <c r="N4549" s="261">
        <f t="shared" si="303"/>
        <v>69.85</v>
      </c>
    </row>
    <row r="4550" spans="1:14">
      <c r="A4550" s="25" t="s">
        <v>3779</v>
      </c>
      <c r="B4550" s="25" t="s">
        <v>4062</v>
      </c>
      <c r="C4550" s="25">
        <v>5</v>
      </c>
      <c r="D4550" s="25" t="s">
        <v>441</v>
      </c>
      <c r="E4550" s="28"/>
      <c r="F4550" s="28"/>
      <c r="G4550" s="28">
        <v>3.81</v>
      </c>
      <c r="H4550" s="259">
        <f t="shared" si="300"/>
        <v>3.81</v>
      </c>
      <c r="I4550" s="258"/>
      <c r="J4550" s="28">
        <f t="shared" si="301"/>
        <v>3.81</v>
      </c>
      <c r="K4550" s="28">
        <v>13.75</v>
      </c>
      <c r="L4550" s="28">
        <f t="shared" si="302"/>
        <v>52.39</v>
      </c>
      <c r="M4550" s="258"/>
      <c r="N4550" s="261">
        <f t="shared" si="303"/>
        <v>52.39</v>
      </c>
    </row>
    <row r="4551" spans="1:14">
      <c r="A4551" s="25" t="s">
        <v>3779</v>
      </c>
      <c r="B4551" s="25" t="s">
        <v>4062</v>
      </c>
      <c r="C4551" s="25">
        <v>5</v>
      </c>
      <c r="D4551" s="25" t="s">
        <v>4363</v>
      </c>
      <c r="E4551" s="28"/>
      <c r="F4551" s="28"/>
      <c r="G4551" s="28">
        <v>6.35</v>
      </c>
      <c r="H4551" s="259">
        <f t="shared" si="300"/>
        <v>6.35</v>
      </c>
      <c r="I4551" s="258"/>
      <c r="J4551" s="28">
        <f t="shared" si="301"/>
        <v>6.35</v>
      </c>
      <c r="K4551" s="28">
        <v>13.75</v>
      </c>
      <c r="L4551" s="28">
        <f t="shared" si="302"/>
        <v>87.31</v>
      </c>
      <c r="M4551" s="258"/>
      <c r="N4551" s="261">
        <f t="shared" si="303"/>
        <v>87.31</v>
      </c>
    </row>
    <row r="4552" spans="1:14">
      <c r="A4552" s="25" t="s">
        <v>3779</v>
      </c>
      <c r="B4552" s="25" t="s">
        <v>4062</v>
      </c>
      <c r="C4552" s="25">
        <v>5</v>
      </c>
      <c r="D4552" s="25" t="s">
        <v>4364</v>
      </c>
      <c r="E4552" s="28"/>
      <c r="F4552" s="28"/>
      <c r="G4552" s="28">
        <v>8.89</v>
      </c>
      <c r="H4552" s="259">
        <f t="shared" si="300"/>
        <v>8.89</v>
      </c>
      <c r="I4552" s="258"/>
      <c r="J4552" s="28">
        <f t="shared" si="301"/>
        <v>8.89</v>
      </c>
      <c r="K4552" s="28">
        <v>13.75</v>
      </c>
      <c r="L4552" s="28">
        <f t="shared" si="302"/>
        <v>122.24</v>
      </c>
      <c r="M4552" s="258"/>
      <c r="N4552" s="261">
        <f t="shared" si="303"/>
        <v>122.24</v>
      </c>
    </row>
    <row r="4553" spans="1:14">
      <c r="A4553" s="25" t="s">
        <v>3779</v>
      </c>
      <c r="B4553" s="25" t="s">
        <v>4062</v>
      </c>
      <c r="C4553" s="25">
        <v>5</v>
      </c>
      <c r="D4553" s="25" t="s">
        <v>4365</v>
      </c>
      <c r="E4553" s="28"/>
      <c r="F4553" s="28"/>
      <c r="G4553" s="28">
        <v>3.81</v>
      </c>
      <c r="H4553" s="259">
        <f t="shared" si="300"/>
        <v>3.81</v>
      </c>
      <c r="I4553" s="258"/>
      <c r="J4553" s="28">
        <f t="shared" si="301"/>
        <v>3.81</v>
      </c>
      <c r="K4553" s="28">
        <v>13.75</v>
      </c>
      <c r="L4553" s="28">
        <f t="shared" si="302"/>
        <v>52.39</v>
      </c>
      <c r="M4553" s="258"/>
      <c r="N4553" s="261">
        <f t="shared" si="303"/>
        <v>52.39</v>
      </c>
    </row>
    <row r="4554" spans="1:14">
      <c r="A4554" s="25" t="s">
        <v>3779</v>
      </c>
      <c r="B4554" s="25" t="s">
        <v>4062</v>
      </c>
      <c r="C4554" s="25">
        <v>5</v>
      </c>
      <c r="D4554" s="25" t="s">
        <v>4069</v>
      </c>
      <c r="E4554" s="28"/>
      <c r="F4554" s="28"/>
      <c r="G4554" s="28">
        <v>6.35</v>
      </c>
      <c r="H4554" s="259">
        <f t="shared" si="300"/>
        <v>6.35</v>
      </c>
      <c r="I4554" s="258"/>
      <c r="J4554" s="28">
        <f t="shared" si="301"/>
        <v>6.35</v>
      </c>
      <c r="K4554" s="28">
        <v>13.75</v>
      </c>
      <c r="L4554" s="28">
        <f t="shared" si="302"/>
        <v>87.31</v>
      </c>
      <c r="M4554" s="258"/>
      <c r="N4554" s="261">
        <f t="shared" si="303"/>
        <v>87.31</v>
      </c>
    </row>
    <row r="4555" spans="1:14">
      <c r="A4555" s="25" t="s">
        <v>3779</v>
      </c>
      <c r="B4555" s="25" t="s">
        <v>4062</v>
      </c>
      <c r="C4555" s="25">
        <v>5</v>
      </c>
      <c r="D4555" s="25" t="s">
        <v>4366</v>
      </c>
      <c r="E4555" s="28"/>
      <c r="F4555" s="28"/>
      <c r="G4555" s="28">
        <v>5.08</v>
      </c>
      <c r="H4555" s="259">
        <f t="shared" si="300"/>
        <v>5.08</v>
      </c>
      <c r="I4555" s="258"/>
      <c r="J4555" s="28">
        <f t="shared" si="301"/>
        <v>5.08</v>
      </c>
      <c r="K4555" s="28">
        <v>13.75</v>
      </c>
      <c r="L4555" s="28">
        <f t="shared" si="302"/>
        <v>69.85</v>
      </c>
      <c r="M4555" s="258"/>
      <c r="N4555" s="261">
        <f t="shared" si="303"/>
        <v>69.85</v>
      </c>
    </row>
    <row r="4556" spans="1:14">
      <c r="A4556" s="25" t="s">
        <v>3779</v>
      </c>
      <c r="B4556" s="25" t="s">
        <v>4062</v>
      </c>
      <c r="C4556" s="25">
        <v>5</v>
      </c>
      <c r="D4556" s="25" t="s">
        <v>4367</v>
      </c>
      <c r="E4556" s="28"/>
      <c r="F4556" s="28"/>
      <c r="G4556" s="28">
        <v>8.89</v>
      </c>
      <c r="H4556" s="259">
        <f t="shared" si="300"/>
        <v>8.89</v>
      </c>
      <c r="I4556" s="258"/>
      <c r="J4556" s="28">
        <f t="shared" si="301"/>
        <v>8.89</v>
      </c>
      <c r="K4556" s="28">
        <v>13.75</v>
      </c>
      <c r="L4556" s="28">
        <f t="shared" si="302"/>
        <v>122.24</v>
      </c>
      <c r="M4556" s="258"/>
      <c r="N4556" s="261">
        <f t="shared" si="303"/>
        <v>122.24</v>
      </c>
    </row>
    <row r="4557" spans="1:14">
      <c r="A4557" s="25" t="s">
        <v>3779</v>
      </c>
      <c r="B4557" s="25" t="s">
        <v>4062</v>
      </c>
      <c r="C4557" s="25">
        <v>5</v>
      </c>
      <c r="D4557" s="25" t="s">
        <v>4368</v>
      </c>
      <c r="E4557" s="28"/>
      <c r="F4557" s="28"/>
      <c r="G4557" s="28">
        <v>3.81</v>
      </c>
      <c r="H4557" s="259">
        <f t="shared" si="300"/>
        <v>3.81</v>
      </c>
      <c r="I4557" s="258"/>
      <c r="J4557" s="28">
        <f t="shared" si="301"/>
        <v>3.81</v>
      </c>
      <c r="K4557" s="28">
        <v>13.75</v>
      </c>
      <c r="L4557" s="28">
        <f t="shared" si="302"/>
        <v>52.39</v>
      </c>
      <c r="M4557" s="258"/>
      <c r="N4557" s="261">
        <f t="shared" si="303"/>
        <v>52.39</v>
      </c>
    </row>
    <row r="4558" spans="1:14">
      <c r="A4558" s="25" t="s">
        <v>3779</v>
      </c>
      <c r="B4558" s="25" t="s">
        <v>4062</v>
      </c>
      <c r="C4558" s="25">
        <v>5</v>
      </c>
      <c r="D4558" s="86" t="s">
        <v>4369</v>
      </c>
      <c r="E4558" s="28"/>
      <c r="F4558" s="28"/>
      <c r="G4558" s="28">
        <v>3.81</v>
      </c>
      <c r="H4558" s="259">
        <f t="shared" si="300"/>
        <v>3.81</v>
      </c>
      <c r="I4558" s="258"/>
      <c r="J4558" s="28">
        <f t="shared" si="301"/>
        <v>3.81</v>
      </c>
      <c r="K4558" s="28">
        <v>13.75</v>
      </c>
      <c r="L4558" s="28">
        <f t="shared" si="302"/>
        <v>52.39</v>
      </c>
      <c r="M4558" s="258"/>
      <c r="N4558" s="261">
        <f t="shared" si="303"/>
        <v>52.39</v>
      </c>
    </row>
    <row r="4559" spans="1:14">
      <c r="A4559" s="25" t="s">
        <v>3779</v>
      </c>
      <c r="B4559" s="25" t="s">
        <v>4062</v>
      </c>
      <c r="C4559" s="25">
        <v>5</v>
      </c>
      <c r="D4559" s="25" t="s">
        <v>4370</v>
      </c>
      <c r="E4559" s="28"/>
      <c r="F4559" s="28"/>
      <c r="G4559" s="28">
        <v>8.89</v>
      </c>
      <c r="H4559" s="259">
        <f t="shared" si="300"/>
        <v>8.89</v>
      </c>
      <c r="I4559" s="258"/>
      <c r="J4559" s="28">
        <f t="shared" si="301"/>
        <v>8.89</v>
      </c>
      <c r="K4559" s="28">
        <v>13.75</v>
      </c>
      <c r="L4559" s="28">
        <f t="shared" si="302"/>
        <v>122.24</v>
      </c>
      <c r="M4559" s="258"/>
      <c r="N4559" s="261">
        <f t="shared" si="303"/>
        <v>122.24</v>
      </c>
    </row>
    <row r="4560" spans="1:14">
      <c r="A4560" s="25" t="s">
        <v>3779</v>
      </c>
      <c r="B4560" s="25" t="s">
        <v>4062</v>
      </c>
      <c r="C4560" s="25">
        <v>5</v>
      </c>
      <c r="D4560" s="25" t="s">
        <v>4371</v>
      </c>
      <c r="E4560" s="28"/>
      <c r="F4560" s="28"/>
      <c r="G4560" s="28">
        <v>5.08</v>
      </c>
      <c r="H4560" s="259">
        <f t="shared" si="300"/>
        <v>5.08</v>
      </c>
      <c r="I4560" s="258"/>
      <c r="J4560" s="28">
        <f t="shared" si="301"/>
        <v>5.08</v>
      </c>
      <c r="K4560" s="28">
        <v>13.75</v>
      </c>
      <c r="L4560" s="28">
        <f t="shared" si="302"/>
        <v>69.85</v>
      </c>
      <c r="M4560" s="258"/>
      <c r="N4560" s="261">
        <f t="shared" si="303"/>
        <v>69.85</v>
      </c>
    </row>
    <row r="4561" spans="1:14">
      <c r="A4561" s="25" t="s">
        <v>3779</v>
      </c>
      <c r="B4561" s="25" t="s">
        <v>4062</v>
      </c>
      <c r="C4561" s="25">
        <v>5</v>
      </c>
      <c r="D4561" s="25" t="s">
        <v>4372</v>
      </c>
      <c r="E4561" s="28"/>
      <c r="F4561" s="28"/>
      <c r="G4561" s="28">
        <v>11.42</v>
      </c>
      <c r="H4561" s="259">
        <f t="shared" si="300"/>
        <v>11.42</v>
      </c>
      <c r="I4561" s="258"/>
      <c r="J4561" s="28">
        <f t="shared" si="301"/>
        <v>11.42</v>
      </c>
      <c r="K4561" s="28">
        <v>13.75</v>
      </c>
      <c r="L4561" s="28">
        <f t="shared" si="302"/>
        <v>157.03</v>
      </c>
      <c r="M4561" s="258"/>
      <c r="N4561" s="261">
        <f t="shared" si="303"/>
        <v>157.03</v>
      </c>
    </row>
    <row r="4562" spans="1:14">
      <c r="A4562" s="25" t="s">
        <v>3779</v>
      </c>
      <c r="B4562" s="25" t="s">
        <v>4062</v>
      </c>
      <c r="C4562" s="25">
        <v>5</v>
      </c>
      <c r="D4562" s="25" t="s">
        <v>4373</v>
      </c>
      <c r="E4562" s="28"/>
      <c r="F4562" s="28"/>
      <c r="G4562" s="28">
        <v>7.62</v>
      </c>
      <c r="H4562" s="259">
        <f t="shared" si="300"/>
        <v>7.62</v>
      </c>
      <c r="I4562" s="258"/>
      <c r="J4562" s="28">
        <f t="shared" si="301"/>
        <v>7.62</v>
      </c>
      <c r="K4562" s="28">
        <v>13.75</v>
      </c>
      <c r="L4562" s="28">
        <f t="shared" si="302"/>
        <v>104.78</v>
      </c>
      <c r="M4562" s="258"/>
      <c r="N4562" s="261">
        <f t="shared" si="303"/>
        <v>104.78</v>
      </c>
    </row>
    <row r="4563" spans="1:14">
      <c r="A4563" s="25" t="s">
        <v>3779</v>
      </c>
      <c r="B4563" s="25" t="s">
        <v>4062</v>
      </c>
      <c r="C4563" s="25">
        <v>5</v>
      </c>
      <c r="D4563" s="25" t="s">
        <v>4374</v>
      </c>
      <c r="E4563" s="28"/>
      <c r="F4563" s="28"/>
      <c r="G4563" s="28">
        <v>8.89</v>
      </c>
      <c r="H4563" s="259">
        <f t="shared" si="300"/>
        <v>8.89</v>
      </c>
      <c r="I4563" s="258"/>
      <c r="J4563" s="28">
        <f t="shared" si="301"/>
        <v>8.89</v>
      </c>
      <c r="K4563" s="28">
        <v>13.75</v>
      </c>
      <c r="L4563" s="28">
        <f t="shared" si="302"/>
        <v>122.24</v>
      </c>
      <c r="M4563" s="258"/>
      <c r="N4563" s="261">
        <f t="shared" si="303"/>
        <v>122.24</v>
      </c>
    </row>
    <row r="4564" spans="1:14">
      <c r="A4564" s="25" t="s">
        <v>3779</v>
      </c>
      <c r="B4564" s="25" t="s">
        <v>4062</v>
      </c>
      <c r="C4564" s="25">
        <v>5</v>
      </c>
      <c r="D4564" s="25" t="s">
        <v>4375</v>
      </c>
      <c r="E4564" s="28"/>
      <c r="F4564" s="28"/>
      <c r="G4564" s="28">
        <v>12.7</v>
      </c>
      <c r="H4564" s="259">
        <f t="shared" si="300"/>
        <v>12.7</v>
      </c>
      <c r="I4564" s="258"/>
      <c r="J4564" s="28">
        <f t="shared" si="301"/>
        <v>12.7</v>
      </c>
      <c r="K4564" s="28">
        <v>13.75</v>
      </c>
      <c r="L4564" s="28">
        <f t="shared" si="302"/>
        <v>174.63</v>
      </c>
      <c r="M4564" s="258"/>
      <c r="N4564" s="261">
        <f t="shared" si="303"/>
        <v>174.63</v>
      </c>
    </row>
    <row r="4565" spans="1:14">
      <c r="A4565" s="25" t="s">
        <v>3779</v>
      </c>
      <c r="B4565" s="25" t="s">
        <v>4062</v>
      </c>
      <c r="C4565" s="25">
        <v>5</v>
      </c>
      <c r="D4565" s="25" t="s">
        <v>4376</v>
      </c>
      <c r="E4565" s="28"/>
      <c r="F4565" s="28"/>
      <c r="G4565" s="28">
        <v>6.35</v>
      </c>
      <c r="H4565" s="259">
        <f t="shared" si="300"/>
        <v>6.35</v>
      </c>
      <c r="I4565" s="258"/>
      <c r="J4565" s="28">
        <f t="shared" si="301"/>
        <v>6.35</v>
      </c>
      <c r="K4565" s="28">
        <v>13.75</v>
      </c>
      <c r="L4565" s="28">
        <f t="shared" si="302"/>
        <v>87.31</v>
      </c>
      <c r="M4565" s="258"/>
      <c r="N4565" s="261">
        <f t="shared" si="303"/>
        <v>87.31</v>
      </c>
    </row>
    <row r="4566" spans="1:14">
      <c r="A4566" s="25" t="s">
        <v>3779</v>
      </c>
      <c r="B4566" s="25" t="s">
        <v>4062</v>
      </c>
      <c r="C4566" s="25">
        <v>5</v>
      </c>
      <c r="D4566" s="25" t="s">
        <v>4377</v>
      </c>
      <c r="E4566" s="28"/>
      <c r="F4566" s="28"/>
      <c r="G4566" s="28">
        <v>7.62</v>
      </c>
      <c r="H4566" s="259">
        <f t="shared" si="300"/>
        <v>7.62</v>
      </c>
      <c r="I4566" s="258"/>
      <c r="J4566" s="28">
        <f t="shared" si="301"/>
        <v>7.62</v>
      </c>
      <c r="K4566" s="28">
        <v>13.75</v>
      </c>
      <c r="L4566" s="28">
        <f t="shared" si="302"/>
        <v>104.78</v>
      </c>
      <c r="M4566" s="258"/>
      <c r="N4566" s="261">
        <f t="shared" si="303"/>
        <v>104.78</v>
      </c>
    </row>
    <row r="4567" spans="1:14">
      <c r="A4567" s="25" t="s">
        <v>3779</v>
      </c>
      <c r="B4567" s="25" t="s">
        <v>4062</v>
      </c>
      <c r="C4567" s="25">
        <v>5</v>
      </c>
      <c r="D4567" s="25" t="s">
        <v>4378</v>
      </c>
      <c r="E4567" s="28"/>
      <c r="F4567" s="28"/>
      <c r="G4567" s="28">
        <v>7.62</v>
      </c>
      <c r="H4567" s="259">
        <f t="shared" si="300"/>
        <v>7.62</v>
      </c>
      <c r="I4567" s="258"/>
      <c r="J4567" s="28">
        <f t="shared" si="301"/>
        <v>7.62</v>
      </c>
      <c r="K4567" s="28">
        <v>13.75</v>
      </c>
      <c r="L4567" s="28">
        <f t="shared" si="302"/>
        <v>104.78</v>
      </c>
      <c r="M4567" s="258"/>
      <c r="N4567" s="261">
        <f t="shared" si="303"/>
        <v>104.78</v>
      </c>
    </row>
    <row r="4568" spans="1:14">
      <c r="A4568" s="25" t="s">
        <v>3779</v>
      </c>
      <c r="B4568" s="25" t="s">
        <v>4062</v>
      </c>
      <c r="C4568" s="25">
        <v>5</v>
      </c>
      <c r="D4568" s="25" t="s">
        <v>4379</v>
      </c>
      <c r="E4568" s="28"/>
      <c r="F4568" s="28"/>
      <c r="G4568" s="28">
        <v>7.62</v>
      </c>
      <c r="H4568" s="259">
        <f t="shared" si="300"/>
        <v>7.62</v>
      </c>
      <c r="I4568" s="258"/>
      <c r="J4568" s="28">
        <f t="shared" si="301"/>
        <v>7.62</v>
      </c>
      <c r="K4568" s="28">
        <v>13.75</v>
      </c>
      <c r="L4568" s="28">
        <f t="shared" si="302"/>
        <v>104.78</v>
      </c>
      <c r="M4568" s="258"/>
      <c r="N4568" s="261">
        <f t="shared" si="303"/>
        <v>104.78</v>
      </c>
    </row>
    <row r="4569" spans="1:14">
      <c r="A4569" s="25" t="s">
        <v>3779</v>
      </c>
      <c r="B4569" s="25" t="s">
        <v>4062</v>
      </c>
      <c r="C4569" s="25">
        <v>5</v>
      </c>
      <c r="D4569" s="25" t="s">
        <v>4380</v>
      </c>
      <c r="E4569" s="28"/>
      <c r="F4569" s="28"/>
      <c r="G4569" s="28">
        <v>15.24</v>
      </c>
      <c r="H4569" s="259">
        <f t="shared" si="300"/>
        <v>15.24</v>
      </c>
      <c r="I4569" s="258"/>
      <c r="J4569" s="28">
        <f t="shared" si="301"/>
        <v>15.24</v>
      </c>
      <c r="K4569" s="28">
        <v>13.75</v>
      </c>
      <c r="L4569" s="28">
        <f t="shared" si="302"/>
        <v>209.55</v>
      </c>
      <c r="M4569" s="258"/>
      <c r="N4569" s="261">
        <f t="shared" si="303"/>
        <v>209.55</v>
      </c>
    </row>
    <row r="4570" spans="1:14">
      <c r="A4570" s="25" t="s">
        <v>3779</v>
      </c>
      <c r="B4570" s="25" t="s">
        <v>4062</v>
      </c>
      <c r="C4570" s="25">
        <v>5</v>
      </c>
      <c r="D4570" s="25" t="s">
        <v>4381</v>
      </c>
      <c r="E4570" s="28"/>
      <c r="F4570" s="28"/>
      <c r="G4570" s="28">
        <v>2.54</v>
      </c>
      <c r="H4570" s="259">
        <f t="shared" si="300"/>
        <v>2.54</v>
      </c>
      <c r="I4570" s="258"/>
      <c r="J4570" s="28">
        <f t="shared" si="301"/>
        <v>2.54</v>
      </c>
      <c r="K4570" s="28">
        <v>13.75</v>
      </c>
      <c r="L4570" s="28">
        <f t="shared" si="302"/>
        <v>34.93</v>
      </c>
      <c r="M4570" s="258"/>
      <c r="N4570" s="261">
        <f t="shared" si="303"/>
        <v>34.93</v>
      </c>
    </row>
    <row r="4571" spans="1:14">
      <c r="A4571" s="25" t="s">
        <v>3779</v>
      </c>
      <c r="B4571" s="25" t="s">
        <v>4062</v>
      </c>
      <c r="C4571" s="25">
        <v>5</v>
      </c>
      <c r="D4571" s="25" t="s">
        <v>4382</v>
      </c>
      <c r="E4571" s="28"/>
      <c r="F4571" s="28"/>
      <c r="G4571" s="28">
        <v>6.35</v>
      </c>
      <c r="H4571" s="259">
        <f t="shared" si="300"/>
        <v>6.35</v>
      </c>
      <c r="I4571" s="258"/>
      <c r="J4571" s="28">
        <f t="shared" si="301"/>
        <v>6.35</v>
      </c>
      <c r="K4571" s="28">
        <v>13.75</v>
      </c>
      <c r="L4571" s="28">
        <f t="shared" si="302"/>
        <v>87.31</v>
      </c>
      <c r="M4571" s="258"/>
      <c r="N4571" s="261">
        <f t="shared" si="303"/>
        <v>87.31</v>
      </c>
    </row>
    <row r="4572" spans="1:14">
      <c r="A4572" s="25" t="s">
        <v>3779</v>
      </c>
      <c r="B4572" s="25" t="s">
        <v>4062</v>
      </c>
      <c r="C4572" s="25">
        <v>5</v>
      </c>
      <c r="D4572" s="25" t="s">
        <v>4383</v>
      </c>
      <c r="E4572" s="28"/>
      <c r="F4572" s="28"/>
      <c r="G4572" s="28">
        <v>3.81</v>
      </c>
      <c r="H4572" s="259">
        <f t="shared" si="300"/>
        <v>3.81</v>
      </c>
      <c r="I4572" s="258"/>
      <c r="J4572" s="28">
        <f t="shared" si="301"/>
        <v>3.81</v>
      </c>
      <c r="K4572" s="28">
        <v>13.75</v>
      </c>
      <c r="L4572" s="28">
        <f t="shared" si="302"/>
        <v>52.39</v>
      </c>
      <c r="M4572" s="258"/>
      <c r="N4572" s="261">
        <f t="shared" si="303"/>
        <v>52.39</v>
      </c>
    </row>
    <row r="4573" spans="1:14">
      <c r="A4573" s="25" t="s">
        <v>3779</v>
      </c>
      <c r="B4573" s="25" t="s">
        <v>4062</v>
      </c>
      <c r="C4573" s="25">
        <v>5</v>
      </c>
      <c r="D4573" s="25" t="s">
        <v>4384</v>
      </c>
      <c r="E4573" s="28"/>
      <c r="F4573" s="28"/>
      <c r="G4573" s="28">
        <v>7.62</v>
      </c>
      <c r="H4573" s="259">
        <f t="shared" si="300"/>
        <v>7.62</v>
      </c>
      <c r="I4573" s="258"/>
      <c r="J4573" s="28">
        <f t="shared" si="301"/>
        <v>7.62</v>
      </c>
      <c r="K4573" s="28">
        <v>13.75</v>
      </c>
      <c r="L4573" s="28">
        <f t="shared" si="302"/>
        <v>104.78</v>
      </c>
      <c r="M4573" s="258"/>
      <c r="N4573" s="261">
        <f t="shared" si="303"/>
        <v>104.78</v>
      </c>
    </row>
    <row r="4574" spans="1:14">
      <c r="A4574" s="25" t="s">
        <v>3779</v>
      </c>
      <c r="B4574" s="25" t="s">
        <v>4062</v>
      </c>
      <c r="C4574" s="25">
        <v>5</v>
      </c>
      <c r="D4574" s="25" t="s">
        <v>4262</v>
      </c>
      <c r="E4574" s="28"/>
      <c r="F4574" s="28"/>
      <c r="G4574" s="28">
        <v>6.35</v>
      </c>
      <c r="H4574" s="259">
        <f t="shared" si="300"/>
        <v>6.35</v>
      </c>
      <c r="I4574" s="258"/>
      <c r="J4574" s="28">
        <f t="shared" si="301"/>
        <v>6.35</v>
      </c>
      <c r="K4574" s="28">
        <v>13.75</v>
      </c>
      <c r="L4574" s="28">
        <f t="shared" si="302"/>
        <v>87.31</v>
      </c>
      <c r="M4574" s="258"/>
      <c r="N4574" s="261">
        <f t="shared" si="303"/>
        <v>87.31</v>
      </c>
    </row>
    <row r="4575" spans="1:14">
      <c r="A4575" s="25" t="s">
        <v>3779</v>
      </c>
      <c r="B4575" s="25" t="s">
        <v>4062</v>
      </c>
      <c r="C4575" s="25">
        <v>5</v>
      </c>
      <c r="D4575" s="25" t="s">
        <v>4385</v>
      </c>
      <c r="E4575" s="28"/>
      <c r="F4575" s="28"/>
      <c r="G4575" s="28">
        <v>7.62</v>
      </c>
      <c r="H4575" s="259">
        <f t="shared" si="300"/>
        <v>7.62</v>
      </c>
      <c r="I4575" s="258"/>
      <c r="J4575" s="28">
        <f t="shared" si="301"/>
        <v>7.62</v>
      </c>
      <c r="K4575" s="28">
        <v>13.75</v>
      </c>
      <c r="L4575" s="28">
        <f t="shared" si="302"/>
        <v>104.78</v>
      </c>
      <c r="M4575" s="258"/>
      <c r="N4575" s="261">
        <f t="shared" si="303"/>
        <v>104.78</v>
      </c>
    </row>
    <row r="4576" spans="1:14">
      <c r="A4576" s="25" t="s">
        <v>3779</v>
      </c>
      <c r="B4576" s="25" t="s">
        <v>4062</v>
      </c>
      <c r="C4576" s="25">
        <v>5</v>
      </c>
      <c r="D4576" s="25" t="s">
        <v>4386</v>
      </c>
      <c r="E4576" s="28"/>
      <c r="F4576" s="28"/>
      <c r="G4576" s="28">
        <v>3.81</v>
      </c>
      <c r="H4576" s="259">
        <f t="shared" si="300"/>
        <v>3.81</v>
      </c>
      <c r="I4576" s="258"/>
      <c r="J4576" s="28">
        <f t="shared" si="301"/>
        <v>3.81</v>
      </c>
      <c r="K4576" s="28">
        <v>13.75</v>
      </c>
      <c r="L4576" s="28">
        <f t="shared" si="302"/>
        <v>52.39</v>
      </c>
      <c r="M4576" s="258"/>
      <c r="N4576" s="261">
        <f t="shared" si="303"/>
        <v>52.39</v>
      </c>
    </row>
    <row r="4577" spans="1:14">
      <c r="A4577" s="25" t="s">
        <v>3779</v>
      </c>
      <c r="B4577" s="25" t="s">
        <v>4062</v>
      </c>
      <c r="C4577" s="25">
        <v>5</v>
      </c>
      <c r="D4577" s="25" t="s">
        <v>4387</v>
      </c>
      <c r="E4577" s="28"/>
      <c r="F4577" s="28"/>
      <c r="G4577" s="28">
        <v>7.62</v>
      </c>
      <c r="H4577" s="259">
        <f t="shared" si="300"/>
        <v>7.62</v>
      </c>
      <c r="I4577" s="258"/>
      <c r="J4577" s="28">
        <f t="shared" si="301"/>
        <v>7.62</v>
      </c>
      <c r="K4577" s="28">
        <v>13.75</v>
      </c>
      <c r="L4577" s="28">
        <f t="shared" si="302"/>
        <v>104.78</v>
      </c>
      <c r="M4577" s="258"/>
      <c r="N4577" s="261">
        <f t="shared" si="303"/>
        <v>104.78</v>
      </c>
    </row>
    <row r="4578" spans="1:14">
      <c r="A4578" s="25" t="s">
        <v>3779</v>
      </c>
      <c r="B4578" s="25" t="s">
        <v>4062</v>
      </c>
      <c r="C4578" s="25">
        <v>5</v>
      </c>
      <c r="D4578" s="25" t="s">
        <v>4388</v>
      </c>
      <c r="E4578" s="28"/>
      <c r="F4578" s="28"/>
      <c r="G4578" s="28">
        <v>2.54</v>
      </c>
      <c r="H4578" s="259">
        <f t="shared" si="300"/>
        <v>2.54</v>
      </c>
      <c r="I4578" s="258"/>
      <c r="J4578" s="28">
        <f t="shared" si="301"/>
        <v>2.54</v>
      </c>
      <c r="K4578" s="28">
        <v>13.75</v>
      </c>
      <c r="L4578" s="28">
        <f t="shared" si="302"/>
        <v>34.93</v>
      </c>
      <c r="M4578" s="258"/>
      <c r="N4578" s="261">
        <f t="shared" si="303"/>
        <v>34.93</v>
      </c>
    </row>
    <row r="4579" spans="1:14">
      <c r="A4579" s="25" t="s">
        <v>3779</v>
      </c>
      <c r="B4579" s="25" t="s">
        <v>4062</v>
      </c>
      <c r="C4579" s="25">
        <v>5</v>
      </c>
      <c r="D4579" s="25" t="s">
        <v>4389</v>
      </c>
      <c r="E4579" s="28"/>
      <c r="F4579" s="28"/>
      <c r="G4579" s="28">
        <v>6.35</v>
      </c>
      <c r="H4579" s="259">
        <f t="shared" si="300"/>
        <v>6.35</v>
      </c>
      <c r="I4579" s="258"/>
      <c r="J4579" s="28">
        <f t="shared" si="301"/>
        <v>6.35</v>
      </c>
      <c r="K4579" s="28">
        <v>13.75</v>
      </c>
      <c r="L4579" s="28">
        <f t="shared" si="302"/>
        <v>87.31</v>
      </c>
      <c r="M4579" s="258"/>
      <c r="N4579" s="261">
        <f t="shared" si="303"/>
        <v>87.31</v>
      </c>
    </row>
    <row r="4580" spans="1:14">
      <c r="A4580" s="25" t="s">
        <v>3779</v>
      </c>
      <c r="B4580" s="25" t="s">
        <v>4062</v>
      </c>
      <c r="C4580" s="25">
        <v>5</v>
      </c>
      <c r="D4580" s="25" t="s">
        <v>4390</v>
      </c>
      <c r="E4580" s="28"/>
      <c r="F4580" s="28"/>
      <c r="G4580" s="28">
        <v>8.89</v>
      </c>
      <c r="H4580" s="259">
        <f t="shared" si="300"/>
        <v>8.89</v>
      </c>
      <c r="I4580" s="258"/>
      <c r="J4580" s="28">
        <f t="shared" si="301"/>
        <v>8.89</v>
      </c>
      <c r="K4580" s="28">
        <v>13.75</v>
      </c>
      <c r="L4580" s="28">
        <f t="shared" si="302"/>
        <v>122.24</v>
      </c>
      <c r="M4580" s="258"/>
      <c r="N4580" s="261">
        <f t="shared" si="303"/>
        <v>122.24</v>
      </c>
    </row>
    <row r="4581" spans="1:14">
      <c r="A4581" s="25" t="s">
        <v>3779</v>
      </c>
      <c r="B4581" s="25" t="s">
        <v>4062</v>
      </c>
      <c r="C4581" s="25">
        <v>5</v>
      </c>
      <c r="D4581" s="25" t="s">
        <v>4391</v>
      </c>
      <c r="E4581" s="28"/>
      <c r="F4581" s="28"/>
      <c r="G4581" s="28">
        <v>5.08</v>
      </c>
      <c r="H4581" s="259">
        <f t="shared" si="300"/>
        <v>5.08</v>
      </c>
      <c r="I4581" s="258"/>
      <c r="J4581" s="28">
        <f t="shared" si="301"/>
        <v>5.08</v>
      </c>
      <c r="K4581" s="28">
        <v>13.75</v>
      </c>
      <c r="L4581" s="28">
        <f t="shared" si="302"/>
        <v>69.85</v>
      </c>
      <c r="M4581" s="258"/>
      <c r="N4581" s="261">
        <f t="shared" si="303"/>
        <v>69.85</v>
      </c>
    </row>
    <row r="4582" spans="1:14">
      <c r="A4582" s="25" t="s">
        <v>3779</v>
      </c>
      <c r="B4582" s="25" t="s">
        <v>4062</v>
      </c>
      <c r="C4582" s="88">
        <v>5</v>
      </c>
      <c r="D4582" s="88" t="s">
        <v>4182</v>
      </c>
      <c r="E4582" s="28"/>
      <c r="F4582" s="28"/>
      <c r="G4582" s="28">
        <v>3.81</v>
      </c>
      <c r="H4582" s="259">
        <f t="shared" si="300"/>
        <v>3.81</v>
      </c>
      <c r="I4582" s="258"/>
      <c r="J4582" s="28">
        <f t="shared" si="301"/>
        <v>3.81</v>
      </c>
      <c r="K4582" s="28">
        <v>13.75</v>
      </c>
      <c r="L4582" s="28">
        <f t="shared" si="302"/>
        <v>52.39</v>
      </c>
      <c r="M4582" s="258"/>
      <c r="N4582" s="261">
        <f t="shared" si="303"/>
        <v>52.39</v>
      </c>
    </row>
    <row r="4583" spans="1:14">
      <c r="A4583" s="25" t="s">
        <v>3779</v>
      </c>
      <c r="B4583" s="25" t="s">
        <v>4062</v>
      </c>
      <c r="C4583" s="88">
        <v>5</v>
      </c>
      <c r="D4583" s="88" t="s">
        <v>4392</v>
      </c>
      <c r="E4583" s="28"/>
      <c r="F4583" s="28"/>
      <c r="G4583" s="28">
        <v>6.35</v>
      </c>
      <c r="H4583" s="259">
        <f t="shared" si="300"/>
        <v>6.35</v>
      </c>
      <c r="I4583" s="258"/>
      <c r="J4583" s="28">
        <f t="shared" si="301"/>
        <v>6.35</v>
      </c>
      <c r="K4583" s="28">
        <v>13.75</v>
      </c>
      <c r="L4583" s="28">
        <f t="shared" si="302"/>
        <v>87.31</v>
      </c>
      <c r="M4583" s="258"/>
      <c r="N4583" s="261">
        <f t="shared" si="303"/>
        <v>87.31</v>
      </c>
    </row>
    <row r="4584" spans="1:14">
      <c r="A4584" s="25" t="s">
        <v>3779</v>
      </c>
      <c r="B4584" s="25" t="s">
        <v>4062</v>
      </c>
      <c r="C4584" s="88">
        <v>6</v>
      </c>
      <c r="D4584" s="88" t="s">
        <v>4393</v>
      </c>
      <c r="E4584" s="28"/>
      <c r="F4584" s="28"/>
      <c r="G4584" s="28">
        <v>8</v>
      </c>
      <c r="H4584" s="259">
        <f t="shared" si="300"/>
        <v>8</v>
      </c>
      <c r="I4584" s="258"/>
      <c r="J4584" s="28">
        <f t="shared" si="301"/>
        <v>8</v>
      </c>
      <c r="K4584" s="28">
        <v>13.75</v>
      </c>
      <c r="L4584" s="28">
        <f t="shared" si="302"/>
        <v>110</v>
      </c>
      <c r="M4584" s="258"/>
      <c r="N4584" s="261">
        <f t="shared" si="303"/>
        <v>110</v>
      </c>
    </row>
    <row r="4585" spans="1:14">
      <c r="A4585" s="25" t="s">
        <v>3779</v>
      </c>
      <c r="B4585" s="25" t="s">
        <v>4062</v>
      </c>
      <c r="C4585" s="88">
        <v>6</v>
      </c>
      <c r="D4585" s="88" t="s">
        <v>4394</v>
      </c>
      <c r="E4585" s="28"/>
      <c r="F4585" s="28"/>
      <c r="G4585" s="28">
        <v>6</v>
      </c>
      <c r="H4585" s="259">
        <f t="shared" si="300"/>
        <v>6</v>
      </c>
      <c r="I4585" s="258"/>
      <c r="J4585" s="28">
        <f t="shared" si="301"/>
        <v>6</v>
      </c>
      <c r="K4585" s="28">
        <v>13.75</v>
      </c>
      <c r="L4585" s="28">
        <f t="shared" si="302"/>
        <v>82.5</v>
      </c>
      <c r="M4585" s="258"/>
      <c r="N4585" s="261">
        <f t="shared" si="303"/>
        <v>82.5</v>
      </c>
    </row>
    <row r="4586" spans="1:14">
      <c r="A4586" s="25" t="s">
        <v>3779</v>
      </c>
      <c r="B4586" s="25" t="s">
        <v>4062</v>
      </c>
      <c r="C4586" s="88">
        <v>6</v>
      </c>
      <c r="D4586" s="88" t="s">
        <v>4395</v>
      </c>
      <c r="E4586" s="28"/>
      <c r="F4586" s="28"/>
      <c r="G4586" s="28">
        <v>4</v>
      </c>
      <c r="H4586" s="259">
        <f t="shared" si="300"/>
        <v>4</v>
      </c>
      <c r="I4586" s="258"/>
      <c r="J4586" s="28">
        <f t="shared" si="301"/>
        <v>4</v>
      </c>
      <c r="K4586" s="28">
        <v>13.75</v>
      </c>
      <c r="L4586" s="28">
        <f t="shared" si="302"/>
        <v>55</v>
      </c>
      <c r="M4586" s="258"/>
      <c r="N4586" s="261">
        <f t="shared" si="303"/>
        <v>55</v>
      </c>
    </row>
    <row r="4587" spans="1:14">
      <c r="A4587" s="25" t="s">
        <v>3779</v>
      </c>
      <c r="B4587" s="25" t="s">
        <v>4062</v>
      </c>
      <c r="C4587" s="88">
        <v>6</v>
      </c>
      <c r="D4587" s="88" t="s">
        <v>4396</v>
      </c>
      <c r="E4587" s="28"/>
      <c r="F4587" s="28"/>
      <c r="G4587" s="28">
        <v>10</v>
      </c>
      <c r="H4587" s="259">
        <f t="shared" si="300"/>
        <v>10</v>
      </c>
      <c r="I4587" s="258"/>
      <c r="J4587" s="28">
        <f t="shared" si="301"/>
        <v>10</v>
      </c>
      <c r="K4587" s="28">
        <v>13.75</v>
      </c>
      <c r="L4587" s="28">
        <f t="shared" si="302"/>
        <v>137.5</v>
      </c>
      <c r="M4587" s="258"/>
      <c r="N4587" s="261">
        <f t="shared" si="303"/>
        <v>137.5</v>
      </c>
    </row>
    <row r="4588" spans="1:14">
      <c r="A4588" s="25" t="s">
        <v>3779</v>
      </c>
      <c r="B4588" s="25" t="s">
        <v>4062</v>
      </c>
      <c r="C4588" s="88">
        <v>6</v>
      </c>
      <c r="D4588" s="88" t="s">
        <v>4397</v>
      </c>
      <c r="E4588" s="28"/>
      <c r="F4588" s="28"/>
      <c r="G4588" s="28">
        <v>8</v>
      </c>
      <c r="H4588" s="259">
        <f t="shared" si="300"/>
        <v>8</v>
      </c>
      <c r="I4588" s="258"/>
      <c r="J4588" s="28">
        <f t="shared" si="301"/>
        <v>8</v>
      </c>
      <c r="K4588" s="28">
        <v>13.75</v>
      </c>
      <c r="L4588" s="28">
        <f t="shared" si="302"/>
        <v>110</v>
      </c>
      <c r="M4588" s="258"/>
      <c r="N4588" s="261">
        <f t="shared" si="303"/>
        <v>110</v>
      </c>
    </row>
    <row r="4589" spans="1:14">
      <c r="A4589" s="25" t="s">
        <v>3779</v>
      </c>
      <c r="B4589" s="25" t="s">
        <v>4062</v>
      </c>
      <c r="C4589" s="88">
        <v>6</v>
      </c>
      <c r="D4589" s="88" t="s">
        <v>4398</v>
      </c>
      <c r="E4589" s="28"/>
      <c r="F4589" s="28"/>
      <c r="G4589" s="28">
        <v>7</v>
      </c>
      <c r="H4589" s="259">
        <f t="shared" si="300"/>
        <v>7</v>
      </c>
      <c r="I4589" s="258"/>
      <c r="J4589" s="28">
        <f t="shared" si="301"/>
        <v>7</v>
      </c>
      <c r="K4589" s="28">
        <v>13.75</v>
      </c>
      <c r="L4589" s="28">
        <f t="shared" si="302"/>
        <v>96.25</v>
      </c>
      <c r="M4589" s="258"/>
      <c r="N4589" s="261">
        <f t="shared" si="303"/>
        <v>96.25</v>
      </c>
    </row>
    <row r="4590" spans="1:14">
      <c r="A4590" s="25" t="s">
        <v>3779</v>
      </c>
      <c r="B4590" s="25" t="s">
        <v>4062</v>
      </c>
      <c r="C4590" s="88">
        <v>6</v>
      </c>
      <c r="D4590" s="88" t="s">
        <v>4399</v>
      </c>
      <c r="E4590" s="28"/>
      <c r="F4590" s="28"/>
      <c r="G4590" s="28">
        <v>56.2</v>
      </c>
      <c r="H4590" s="259">
        <f t="shared" si="300"/>
        <v>56.2</v>
      </c>
      <c r="I4590" s="258"/>
      <c r="J4590" s="28">
        <f t="shared" si="301"/>
        <v>56.2</v>
      </c>
      <c r="K4590" s="28">
        <v>13.75</v>
      </c>
      <c r="L4590" s="28">
        <f t="shared" si="302"/>
        <v>772.75</v>
      </c>
      <c r="M4590" s="258"/>
      <c r="N4590" s="261">
        <f t="shared" si="303"/>
        <v>772.75</v>
      </c>
    </row>
    <row r="4591" spans="1:14">
      <c r="A4591" s="25" t="s">
        <v>3779</v>
      </c>
      <c r="B4591" s="25" t="s">
        <v>4062</v>
      </c>
      <c r="C4591" s="88">
        <v>6</v>
      </c>
      <c r="D4591" s="88" t="s">
        <v>4400</v>
      </c>
      <c r="E4591" s="28"/>
      <c r="F4591" s="28"/>
      <c r="G4591" s="28">
        <v>4.8</v>
      </c>
      <c r="H4591" s="259">
        <f t="shared" ref="H4591:H4654" si="304">SUBTOTAL(9,E4591:G4591)</f>
        <v>4.8</v>
      </c>
      <c r="I4591" s="258"/>
      <c r="J4591" s="28">
        <f t="shared" ref="J4591:J4654" si="305">H4591-I4591</f>
        <v>4.8</v>
      </c>
      <c r="K4591" s="28">
        <v>13.75</v>
      </c>
      <c r="L4591" s="28">
        <f t="shared" ref="L4591:L4654" si="306">ROUND(H4591*K4591,2)</f>
        <v>66</v>
      </c>
      <c r="M4591" s="258"/>
      <c r="N4591" s="261">
        <f t="shared" ref="N4591:N4654" si="307">L4591-M4591</f>
        <v>66</v>
      </c>
    </row>
    <row r="4592" spans="1:14">
      <c r="A4592" s="25" t="s">
        <v>3779</v>
      </c>
      <c r="B4592" s="25" t="s">
        <v>4062</v>
      </c>
      <c r="C4592" s="88">
        <v>6</v>
      </c>
      <c r="D4592" s="88" t="s">
        <v>4401</v>
      </c>
      <c r="E4592" s="28"/>
      <c r="F4592" s="28"/>
      <c r="G4592" s="28">
        <v>2</v>
      </c>
      <c r="H4592" s="259">
        <f t="shared" si="304"/>
        <v>2</v>
      </c>
      <c r="I4592" s="258"/>
      <c r="J4592" s="28">
        <f t="shared" si="305"/>
        <v>2</v>
      </c>
      <c r="K4592" s="28">
        <v>13.75</v>
      </c>
      <c r="L4592" s="28">
        <f t="shared" si="306"/>
        <v>27.5</v>
      </c>
      <c r="M4592" s="258"/>
      <c r="N4592" s="261">
        <f t="shared" si="307"/>
        <v>27.5</v>
      </c>
    </row>
    <row r="4593" spans="1:14">
      <c r="A4593" s="25" t="s">
        <v>3779</v>
      </c>
      <c r="B4593" s="25" t="s">
        <v>4062</v>
      </c>
      <c r="C4593" s="88">
        <v>6</v>
      </c>
      <c r="D4593" s="88" t="s">
        <v>4402</v>
      </c>
      <c r="E4593" s="28"/>
      <c r="F4593" s="28"/>
      <c r="G4593" s="28">
        <v>7</v>
      </c>
      <c r="H4593" s="259">
        <f t="shared" si="304"/>
        <v>7</v>
      </c>
      <c r="I4593" s="258"/>
      <c r="J4593" s="28">
        <f t="shared" si="305"/>
        <v>7</v>
      </c>
      <c r="K4593" s="28">
        <v>13.75</v>
      </c>
      <c r="L4593" s="28">
        <f t="shared" si="306"/>
        <v>96.25</v>
      </c>
      <c r="M4593" s="258"/>
      <c r="N4593" s="261">
        <f t="shared" si="307"/>
        <v>96.25</v>
      </c>
    </row>
    <row r="4594" spans="1:14">
      <c r="A4594" s="25" t="s">
        <v>3779</v>
      </c>
      <c r="B4594" s="25" t="s">
        <v>4062</v>
      </c>
      <c r="C4594" s="88">
        <v>6</v>
      </c>
      <c r="D4594" s="88" t="s">
        <v>1860</v>
      </c>
      <c r="E4594" s="28"/>
      <c r="F4594" s="28"/>
      <c r="G4594" s="28">
        <v>9.5</v>
      </c>
      <c r="H4594" s="259">
        <f t="shared" si="304"/>
        <v>9.5</v>
      </c>
      <c r="I4594" s="258"/>
      <c r="J4594" s="28">
        <f t="shared" si="305"/>
        <v>9.5</v>
      </c>
      <c r="K4594" s="28">
        <v>13.75</v>
      </c>
      <c r="L4594" s="28">
        <f t="shared" si="306"/>
        <v>130.63</v>
      </c>
      <c r="M4594" s="258"/>
      <c r="N4594" s="261">
        <f t="shared" si="307"/>
        <v>130.63</v>
      </c>
    </row>
    <row r="4595" spans="1:14">
      <c r="A4595" s="25" t="s">
        <v>3779</v>
      </c>
      <c r="B4595" s="25" t="s">
        <v>4062</v>
      </c>
      <c r="C4595" s="88">
        <v>6</v>
      </c>
      <c r="D4595" s="88" t="s">
        <v>4403</v>
      </c>
      <c r="E4595" s="28"/>
      <c r="F4595" s="28"/>
      <c r="G4595" s="28">
        <v>10</v>
      </c>
      <c r="H4595" s="259">
        <f t="shared" si="304"/>
        <v>10</v>
      </c>
      <c r="I4595" s="258"/>
      <c r="J4595" s="28">
        <f t="shared" si="305"/>
        <v>10</v>
      </c>
      <c r="K4595" s="28">
        <v>13.75</v>
      </c>
      <c r="L4595" s="28">
        <f t="shared" si="306"/>
        <v>137.5</v>
      </c>
      <c r="M4595" s="258"/>
      <c r="N4595" s="261">
        <f t="shared" si="307"/>
        <v>137.5</v>
      </c>
    </row>
    <row r="4596" spans="1:14">
      <c r="A4596" s="25" t="s">
        <v>3779</v>
      </c>
      <c r="B4596" s="25" t="s">
        <v>4062</v>
      </c>
      <c r="C4596" s="88">
        <v>6</v>
      </c>
      <c r="D4596" s="88" t="s">
        <v>4404</v>
      </c>
      <c r="E4596" s="28"/>
      <c r="F4596" s="28"/>
      <c r="G4596" s="28">
        <v>5</v>
      </c>
      <c r="H4596" s="259">
        <f t="shared" si="304"/>
        <v>5</v>
      </c>
      <c r="I4596" s="258"/>
      <c r="J4596" s="28">
        <f t="shared" si="305"/>
        <v>5</v>
      </c>
      <c r="K4596" s="28">
        <v>13.75</v>
      </c>
      <c r="L4596" s="28">
        <f t="shared" si="306"/>
        <v>68.75</v>
      </c>
      <c r="M4596" s="258"/>
      <c r="N4596" s="261">
        <f t="shared" si="307"/>
        <v>68.75</v>
      </c>
    </row>
    <row r="4597" spans="1:14">
      <c r="A4597" s="25" t="s">
        <v>3779</v>
      </c>
      <c r="B4597" s="25" t="s">
        <v>4062</v>
      </c>
      <c r="C4597" s="88">
        <v>6</v>
      </c>
      <c r="D4597" s="88" t="s">
        <v>4405</v>
      </c>
      <c r="E4597" s="28"/>
      <c r="F4597" s="28"/>
      <c r="G4597" s="28">
        <v>3</v>
      </c>
      <c r="H4597" s="259">
        <f t="shared" si="304"/>
        <v>3</v>
      </c>
      <c r="I4597" s="258"/>
      <c r="J4597" s="28">
        <f t="shared" si="305"/>
        <v>3</v>
      </c>
      <c r="K4597" s="28">
        <v>13.75</v>
      </c>
      <c r="L4597" s="28">
        <f t="shared" si="306"/>
        <v>41.25</v>
      </c>
      <c r="M4597" s="258"/>
      <c r="N4597" s="261">
        <f t="shared" si="307"/>
        <v>41.25</v>
      </c>
    </row>
    <row r="4598" spans="1:14">
      <c r="A4598" s="25" t="s">
        <v>3779</v>
      </c>
      <c r="B4598" s="25" t="s">
        <v>4062</v>
      </c>
      <c r="C4598" s="88">
        <v>6</v>
      </c>
      <c r="D4598" s="88" t="s">
        <v>4406</v>
      </c>
      <c r="E4598" s="28"/>
      <c r="F4598" s="28"/>
      <c r="G4598" s="28">
        <v>8</v>
      </c>
      <c r="H4598" s="259">
        <f t="shared" si="304"/>
        <v>8</v>
      </c>
      <c r="I4598" s="258"/>
      <c r="J4598" s="28">
        <f t="shared" si="305"/>
        <v>8</v>
      </c>
      <c r="K4598" s="28">
        <v>13.75</v>
      </c>
      <c r="L4598" s="28">
        <f t="shared" si="306"/>
        <v>110</v>
      </c>
      <c r="M4598" s="258"/>
      <c r="N4598" s="261">
        <f t="shared" si="307"/>
        <v>110</v>
      </c>
    </row>
    <row r="4599" spans="1:14">
      <c r="A4599" s="25" t="s">
        <v>3779</v>
      </c>
      <c r="B4599" s="25" t="s">
        <v>4062</v>
      </c>
      <c r="C4599" s="88">
        <v>6</v>
      </c>
      <c r="D4599" s="88" t="s">
        <v>4407</v>
      </c>
      <c r="E4599" s="28"/>
      <c r="F4599" s="28"/>
      <c r="G4599" s="28">
        <v>3.5</v>
      </c>
      <c r="H4599" s="259">
        <f t="shared" si="304"/>
        <v>3.5</v>
      </c>
      <c r="I4599" s="258"/>
      <c r="J4599" s="28">
        <f t="shared" si="305"/>
        <v>3.5</v>
      </c>
      <c r="K4599" s="28">
        <v>13.75</v>
      </c>
      <c r="L4599" s="28">
        <f t="shared" si="306"/>
        <v>48.13</v>
      </c>
      <c r="M4599" s="258"/>
      <c r="N4599" s="261">
        <f t="shared" si="307"/>
        <v>48.13</v>
      </c>
    </row>
    <row r="4600" spans="1:14">
      <c r="A4600" s="25" t="s">
        <v>3779</v>
      </c>
      <c r="B4600" s="25" t="s">
        <v>4062</v>
      </c>
      <c r="C4600" s="88">
        <v>6</v>
      </c>
      <c r="D4600" s="88" t="s">
        <v>4408</v>
      </c>
      <c r="E4600" s="28"/>
      <c r="F4600" s="28"/>
      <c r="G4600" s="28">
        <v>4.5</v>
      </c>
      <c r="H4600" s="259">
        <f t="shared" si="304"/>
        <v>4.5</v>
      </c>
      <c r="I4600" s="258"/>
      <c r="J4600" s="28">
        <f t="shared" si="305"/>
        <v>4.5</v>
      </c>
      <c r="K4600" s="28">
        <v>13.75</v>
      </c>
      <c r="L4600" s="28">
        <f t="shared" si="306"/>
        <v>61.88</v>
      </c>
      <c r="M4600" s="258"/>
      <c r="N4600" s="261">
        <f t="shared" si="307"/>
        <v>61.88</v>
      </c>
    </row>
    <row r="4601" spans="1:14">
      <c r="A4601" s="25" t="s">
        <v>3779</v>
      </c>
      <c r="B4601" s="25" t="s">
        <v>4062</v>
      </c>
      <c r="C4601" s="88">
        <v>6</v>
      </c>
      <c r="D4601" s="88" t="s">
        <v>4409</v>
      </c>
      <c r="E4601" s="28"/>
      <c r="F4601" s="28"/>
      <c r="G4601" s="28">
        <v>4.5</v>
      </c>
      <c r="H4601" s="259">
        <f t="shared" si="304"/>
        <v>4.5</v>
      </c>
      <c r="I4601" s="258"/>
      <c r="J4601" s="28">
        <f t="shared" si="305"/>
        <v>4.5</v>
      </c>
      <c r="K4601" s="28">
        <v>13.75</v>
      </c>
      <c r="L4601" s="28">
        <f t="shared" si="306"/>
        <v>61.88</v>
      </c>
      <c r="M4601" s="258"/>
      <c r="N4601" s="261">
        <f t="shared" si="307"/>
        <v>61.88</v>
      </c>
    </row>
    <row r="4602" spans="1:14">
      <c r="A4602" s="25" t="s">
        <v>3779</v>
      </c>
      <c r="B4602" s="25" t="s">
        <v>4062</v>
      </c>
      <c r="C4602" s="88">
        <v>6</v>
      </c>
      <c r="D4602" s="88" t="s">
        <v>4410</v>
      </c>
      <c r="E4602" s="28"/>
      <c r="F4602" s="28"/>
      <c r="G4602" s="28">
        <v>14</v>
      </c>
      <c r="H4602" s="259">
        <f t="shared" si="304"/>
        <v>14</v>
      </c>
      <c r="I4602" s="258"/>
      <c r="J4602" s="28">
        <f t="shared" si="305"/>
        <v>14</v>
      </c>
      <c r="K4602" s="28">
        <v>13.75</v>
      </c>
      <c r="L4602" s="28">
        <f t="shared" si="306"/>
        <v>192.5</v>
      </c>
      <c r="M4602" s="258"/>
      <c r="N4602" s="261">
        <f t="shared" si="307"/>
        <v>192.5</v>
      </c>
    </row>
    <row r="4603" spans="1:14">
      <c r="A4603" s="25" t="s">
        <v>3779</v>
      </c>
      <c r="B4603" s="25" t="s">
        <v>4062</v>
      </c>
      <c r="C4603" s="88">
        <v>6</v>
      </c>
      <c r="D4603" s="88" t="s">
        <v>4411</v>
      </c>
      <c r="E4603" s="28"/>
      <c r="F4603" s="28"/>
      <c r="G4603" s="28">
        <v>5.5</v>
      </c>
      <c r="H4603" s="259">
        <f t="shared" si="304"/>
        <v>5.5</v>
      </c>
      <c r="I4603" s="258"/>
      <c r="J4603" s="28">
        <f t="shared" si="305"/>
        <v>5.5</v>
      </c>
      <c r="K4603" s="28">
        <v>13.75</v>
      </c>
      <c r="L4603" s="28">
        <f t="shared" si="306"/>
        <v>75.63</v>
      </c>
      <c r="M4603" s="258"/>
      <c r="N4603" s="261">
        <f t="shared" si="307"/>
        <v>75.63</v>
      </c>
    </row>
    <row r="4604" spans="1:14">
      <c r="A4604" s="25" t="s">
        <v>3779</v>
      </c>
      <c r="B4604" s="25" t="s">
        <v>4062</v>
      </c>
      <c r="C4604" s="88">
        <v>6</v>
      </c>
      <c r="D4604" s="88" t="s">
        <v>4412</v>
      </c>
      <c r="E4604" s="28"/>
      <c r="F4604" s="28"/>
      <c r="G4604" s="28">
        <v>0.7</v>
      </c>
      <c r="H4604" s="259">
        <f t="shared" si="304"/>
        <v>0.7</v>
      </c>
      <c r="I4604" s="258"/>
      <c r="J4604" s="28">
        <f t="shared" si="305"/>
        <v>0.7</v>
      </c>
      <c r="K4604" s="28">
        <v>13.75</v>
      </c>
      <c r="L4604" s="28">
        <f t="shared" si="306"/>
        <v>9.63</v>
      </c>
      <c r="M4604" s="258"/>
      <c r="N4604" s="261">
        <f t="shared" si="307"/>
        <v>9.63</v>
      </c>
    </row>
    <row r="4605" spans="1:14">
      <c r="A4605" s="25" t="s">
        <v>3779</v>
      </c>
      <c r="B4605" s="25" t="s">
        <v>4062</v>
      </c>
      <c r="C4605" s="88">
        <v>6</v>
      </c>
      <c r="D4605" s="88" t="s">
        <v>4413</v>
      </c>
      <c r="E4605" s="28"/>
      <c r="F4605" s="28"/>
      <c r="G4605" s="28">
        <v>42</v>
      </c>
      <c r="H4605" s="259">
        <f t="shared" si="304"/>
        <v>42</v>
      </c>
      <c r="I4605" s="258"/>
      <c r="J4605" s="28">
        <f t="shared" si="305"/>
        <v>42</v>
      </c>
      <c r="K4605" s="28">
        <v>13.75</v>
      </c>
      <c r="L4605" s="28">
        <f t="shared" si="306"/>
        <v>577.5</v>
      </c>
      <c r="M4605" s="258"/>
      <c r="N4605" s="261">
        <f t="shared" si="307"/>
        <v>577.5</v>
      </c>
    </row>
    <row r="4606" spans="1:14">
      <c r="A4606" s="25" t="s">
        <v>3779</v>
      </c>
      <c r="B4606" s="25" t="s">
        <v>4062</v>
      </c>
      <c r="C4606" s="88">
        <v>6</v>
      </c>
      <c r="D4606" s="88" t="s">
        <v>4414</v>
      </c>
      <c r="E4606" s="28"/>
      <c r="F4606" s="28"/>
      <c r="G4606" s="28">
        <v>7</v>
      </c>
      <c r="H4606" s="259">
        <f t="shared" si="304"/>
        <v>7</v>
      </c>
      <c r="I4606" s="258"/>
      <c r="J4606" s="28">
        <f t="shared" si="305"/>
        <v>7</v>
      </c>
      <c r="K4606" s="28">
        <v>13.75</v>
      </c>
      <c r="L4606" s="28">
        <f t="shared" si="306"/>
        <v>96.25</v>
      </c>
      <c r="M4606" s="258"/>
      <c r="N4606" s="261">
        <f t="shared" si="307"/>
        <v>96.25</v>
      </c>
    </row>
    <row r="4607" spans="1:14">
      <c r="A4607" s="25" t="s">
        <v>3779</v>
      </c>
      <c r="B4607" s="25" t="s">
        <v>4062</v>
      </c>
      <c r="C4607" s="88">
        <v>6</v>
      </c>
      <c r="D4607" s="88" t="s">
        <v>4415</v>
      </c>
      <c r="E4607" s="28"/>
      <c r="F4607" s="28"/>
      <c r="G4607" s="28">
        <v>8</v>
      </c>
      <c r="H4607" s="259">
        <f t="shared" si="304"/>
        <v>8</v>
      </c>
      <c r="I4607" s="258"/>
      <c r="J4607" s="28">
        <f t="shared" si="305"/>
        <v>8</v>
      </c>
      <c r="K4607" s="28">
        <v>13.75</v>
      </c>
      <c r="L4607" s="28">
        <f t="shared" si="306"/>
        <v>110</v>
      </c>
      <c r="M4607" s="258"/>
      <c r="N4607" s="261">
        <f t="shared" si="307"/>
        <v>110</v>
      </c>
    </row>
    <row r="4608" spans="1:14">
      <c r="A4608" s="25" t="s">
        <v>3779</v>
      </c>
      <c r="B4608" s="25" t="s">
        <v>4062</v>
      </c>
      <c r="C4608" s="88">
        <v>6</v>
      </c>
      <c r="D4608" s="88" t="s">
        <v>4416</v>
      </c>
      <c r="E4608" s="28"/>
      <c r="F4608" s="28"/>
      <c r="G4608" s="28">
        <v>11</v>
      </c>
      <c r="H4608" s="259">
        <f t="shared" si="304"/>
        <v>11</v>
      </c>
      <c r="I4608" s="258"/>
      <c r="J4608" s="28">
        <f t="shared" si="305"/>
        <v>11</v>
      </c>
      <c r="K4608" s="28">
        <v>13.75</v>
      </c>
      <c r="L4608" s="28">
        <f t="shared" si="306"/>
        <v>151.25</v>
      </c>
      <c r="M4608" s="258"/>
      <c r="N4608" s="261">
        <f t="shared" si="307"/>
        <v>151.25</v>
      </c>
    </row>
    <row r="4609" spans="1:14">
      <c r="A4609" s="25" t="s">
        <v>3779</v>
      </c>
      <c r="B4609" s="25" t="s">
        <v>4062</v>
      </c>
      <c r="C4609" s="88">
        <v>6</v>
      </c>
      <c r="D4609" s="88" t="s">
        <v>4417</v>
      </c>
      <c r="E4609" s="28"/>
      <c r="F4609" s="28"/>
      <c r="G4609" s="28">
        <v>4</v>
      </c>
      <c r="H4609" s="259">
        <f t="shared" si="304"/>
        <v>4</v>
      </c>
      <c r="I4609" s="258"/>
      <c r="J4609" s="28">
        <f t="shared" si="305"/>
        <v>4</v>
      </c>
      <c r="K4609" s="28">
        <v>13.75</v>
      </c>
      <c r="L4609" s="28">
        <f t="shared" si="306"/>
        <v>55</v>
      </c>
      <c r="M4609" s="258"/>
      <c r="N4609" s="261">
        <f t="shared" si="307"/>
        <v>55</v>
      </c>
    </row>
    <row r="4610" spans="1:14">
      <c r="A4610" s="25" t="s">
        <v>3779</v>
      </c>
      <c r="B4610" s="25" t="s">
        <v>4062</v>
      </c>
      <c r="C4610" s="88">
        <v>6</v>
      </c>
      <c r="D4610" s="88" t="s">
        <v>4418</v>
      </c>
      <c r="E4610" s="28"/>
      <c r="F4610" s="28"/>
      <c r="G4610" s="28">
        <v>6</v>
      </c>
      <c r="H4610" s="259">
        <f t="shared" si="304"/>
        <v>6</v>
      </c>
      <c r="I4610" s="258"/>
      <c r="J4610" s="28">
        <f t="shared" si="305"/>
        <v>6</v>
      </c>
      <c r="K4610" s="28">
        <v>13.75</v>
      </c>
      <c r="L4610" s="28">
        <f t="shared" si="306"/>
        <v>82.5</v>
      </c>
      <c r="M4610" s="258"/>
      <c r="N4610" s="261">
        <f t="shared" si="307"/>
        <v>82.5</v>
      </c>
    </row>
    <row r="4611" spans="1:14">
      <c r="A4611" s="25" t="s">
        <v>3779</v>
      </c>
      <c r="B4611" s="25" t="s">
        <v>4062</v>
      </c>
      <c r="C4611" s="88">
        <v>6</v>
      </c>
      <c r="D4611" s="88" t="s">
        <v>4419</v>
      </c>
      <c r="E4611" s="28"/>
      <c r="F4611" s="28"/>
      <c r="G4611" s="28">
        <v>7</v>
      </c>
      <c r="H4611" s="259">
        <f t="shared" si="304"/>
        <v>7</v>
      </c>
      <c r="I4611" s="258"/>
      <c r="J4611" s="28">
        <f t="shared" si="305"/>
        <v>7</v>
      </c>
      <c r="K4611" s="28">
        <v>13.75</v>
      </c>
      <c r="L4611" s="28">
        <f t="shared" si="306"/>
        <v>96.25</v>
      </c>
      <c r="M4611" s="258"/>
      <c r="N4611" s="261">
        <f t="shared" si="307"/>
        <v>96.25</v>
      </c>
    </row>
    <row r="4612" spans="1:14">
      <c r="A4612" s="25" t="s">
        <v>3779</v>
      </c>
      <c r="B4612" s="25" t="s">
        <v>4062</v>
      </c>
      <c r="C4612" s="88">
        <v>6</v>
      </c>
      <c r="D4612" s="88" t="s">
        <v>1574</v>
      </c>
      <c r="E4612" s="28"/>
      <c r="F4612" s="28"/>
      <c r="G4612" s="28">
        <v>5.5</v>
      </c>
      <c r="H4612" s="259">
        <f t="shared" si="304"/>
        <v>5.5</v>
      </c>
      <c r="I4612" s="258"/>
      <c r="J4612" s="28">
        <f t="shared" si="305"/>
        <v>5.5</v>
      </c>
      <c r="K4612" s="28">
        <v>13.75</v>
      </c>
      <c r="L4612" s="28">
        <f t="shared" si="306"/>
        <v>75.63</v>
      </c>
      <c r="M4612" s="258"/>
      <c r="N4612" s="261">
        <f t="shared" si="307"/>
        <v>75.63</v>
      </c>
    </row>
    <row r="4613" spans="1:14">
      <c r="A4613" s="25" t="s">
        <v>3779</v>
      </c>
      <c r="B4613" s="25" t="s">
        <v>4062</v>
      </c>
      <c r="C4613" s="88" t="s">
        <v>3781</v>
      </c>
      <c r="D4613" s="88" t="s">
        <v>4062</v>
      </c>
      <c r="E4613" s="28"/>
      <c r="F4613" s="28">
        <v>630.52</v>
      </c>
      <c r="G4613" s="258"/>
      <c r="H4613" s="259">
        <f t="shared" si="304"/>
        <v>630.52</v>
      </c>
      <c r="I4613" s="258"/>
      <c r="J4613" s="28">
        <f t="shared" si="305"/>
        <v>630.52</v>
      </c>
      <c r="K4613" s="28">
        <v>13.75</v>
      </c>
      <c r="L4613" s="28">
        <f t="shared" si="306"/>
        <v>8669.65</v>
      </c>
      <c r="M4613" s="258"/>
      <c r="N4613" s="261">
        <f t="shared" si="307"/>
        <v>8669.65</v>
      </c>
    </row>
    <row r="4614" spans="1:14">
      <c r="A4614" s="25" t="s">
        <v>3779</v>
      </c>
      <c r="B4614" s="25" t="s">
        <v>4420</v>
      </c>
      <c r="C4614" s="88">
        <v>1</v>
      </c>
      <c r="D4614" s="88" t="s">
        <v>4421</v>
      </c>
      <c r="E4614" s="28"/>
      <c r="F4614" s="28"/>
      <c r="G4614" s="28">
        <v>36.6</v>
      </c>
      <c r="H4614" s="259">
        <f t="shared" si="304"/>
        <v>36.6</v>
      </c>
      <c r="I4614" s="28"/>
      <c r="J4614" s="28">
        <f t="shared" si="305"/>
        <v>36.6</v>
      </c>
      <c r="K4614" s="28">
        <v>13.75</v>
      </c>
      <c r="L4614" s="28">
        <f t="shared" si="306"/>
        <v>503.25</v>
      </c>
      <c r="M4614" s="258"/>
      <c r="N4614" s="261">
        <f t="shared" si="307"/>
        <v>503.25</v>
      </c>
    </row>
    <row r="4615" spans="1:14">
      <c r="A4615" s="25" t="s">
        <v>3779</v>
      </c>
      <c r="B4615" s="25" t="s">
        <v>4420</v>
      </c>
      <c r="C4615" s="88">
        <v>1</v>
      </c>
      <c r="D4615" s="88" t="s">
        <v>4422</v>
      </c>
      <c r="E4615" s="28"/>
      <c r="F4615" s="28"/>
      <c r="G4615" s="28">
        <v>25.9</v>
      </c>
      <c r="H4615" s="259">
        <f t="shared" si="304"/>
        <v>25.9</v>
      </c>
      <c r="I4615" s="28"/>
      <c r="J4615" s="28">
        <f t="shared" si="305"/>
        <v>25.9</v>
      </c>
      <c r="K4615" s="28">
        <v>13.75</v>
      </c>
      <c r="L4615" s="28">
        <f t="shared" si="306"/>
        <v>356.13</v>
      </c>
      <c r="M4615" s="258"/>
      <c r="N4615" s="261">
        <f t="shared" si="307"/>
        <v>356.13</v>
      </c>
    </row>
    <row r="4616" spans="1:14">
      <c r="A4616" s="25" t="s">
        <v>3779</v>
      </c>
      <c r="B4616" s="25" t="s">
        <v>4420</v>
      </c>
      <c r="C4616" s="88">
        <v>1</v>
      </c>
      <c r="D4616" s="88" t="s">
        <v>4423</v>
      </c>
      <c r="E4616" s="28"/>
      <c r="F4616" s="28"/>
      <c r="G4616" s="28">
        <v>26.9</v>
      </c>
      <c r="H4616" s="259">
        <f t="shared" si="304"/>
        <v>26.9</v>
      </c>
      <c r="I4616" s="28"/>
      <c r="J4616" s="28">
        <f t="shared" si="305"/>
        <v>26.9</v>
      </c>
      <c r="K4616" s="28">
        <v>13.75</v>
      </c>
      <c r="L4616" s="28">
        <f t="shared" si="306"/>
        <v>369.88</v>
      </c>
      <c r="M4616" s="258"/>
      <c r="N4616" s="261">
        <f t="shared" si="307"/>
        <v>369.88</v>
      </c>
    </row>
    <row r="4617" spans="1:14">
      <c r="A4617" s="25" t="s">
        <v>3779</v>
      </c>
      <c r="B4617" s="25" t="s">
        <v>4420</v>
      </c>
      <c r="C4617" s="88">
        <v>1</v>
      </c>
      <c r="D4617" s="88" t="s">
        <v>4424</v>
      </c>
      <c r="E4617" s="28"/>
      <c r="F4617" s="28"/>
      <c r="G4617" s="28">
        <v>4.3</v>
      </c>
      <c r="H4617" s="259">
        <f t="shared" si="304"/>
        <v>4.3</v>
      </c>
      <c r="I4617" s="28"/>
      <c r="J4617" s="28">
        <f t="shared" si="305"/>
        <v>4.3</v>
      </c>
      <c r="K4617" s="28">
        <v>13.75</v>
      </c>
      <c r="L4617" s="28">
        <f t="shared" si="306"/>
        <v>59.13</v>
      </c>
      <c r="M4617" s="258"/>
      <c r="N4617" s="261">
        <f t="shared" si="307"/>
        <v>59.13</v>
      </c>
    </row>
    <row r="4618" spans="1:14">
      <c r="A4618" s="25" t="s">
        <v>3779</v>
      </c>
      <c r="B4618" s="25" t="s">
        <v>4420</v>
      </c>
      <c r="C4618" s="88">
        <v>1</v>
      </c>
      <c r="D4618" s="88" t="s">
        <v>4425</v>
      </c>
      <c r="E4618" s="28"/>
      <c r="F4618" s="28"/>
      <c r="G4618" s="28">
        <v>18</v>
      </c>
      <c r="H4618" s="259">
        <f t="shared" si="304"/>
        <v>18</v>
      </c>
      <c r="I4618" s="28"/>
      <c r="J4618" s="28">
        <f t="shared" si="305"/>
        <v>18</v>
      </c>
      <c r="K4618" s="28">
        <v>13.75</v>
      </c>
      <c r="L4618" s="28">
        <f t="shared" si="306"/>
        <v>247.5</v>
      </c>
      <c r="M4618" s="258"/>
      <c r="N4618" s="261">
        <f t="shared" si="307"/>
        <v>247.5</v>
      </c>
    </row>
    <row r="4619" spans="1:14">
      <c r="A4619" s="25" t="s">
        <v>3779</v>
      </c>
      <c r="B4619" s="25" t="s">
        <v>4420</v>
      </c>
      <c r="C4619" s="88">
        <v>1</v>
      </c>
      <c r="D4619" s="88" t="s">
        <v>4426</v>
      </c>
      <c r="E4619" s="28"/>
      <c r="F4619" s="28"/>
      <c r="G4619" s="28">
        <v>26.2</v>
      </c>
      <c r="H4619" s="259">
        <f t="shared" si="304"/>
        <v>26.2</v>
      </c>
      <c r="I4619" s="28"/>
      <c r="J4619" s="28">
        <f t="shared" si="305"/>
        <v>26.2</v>
      </c>
      <c r="K4619" s="28">
        <v>13.75</v>
      </c>
      <c r="L4619" s="28">
        <f t="shared" si="306"/>
        <v>360.25</v>
      </c>
      <c r="M4619" s="258"/>
      <c r="N4619" s="261">
        <f t="shared" si="307"/>
        <v>360.25</v>
      </c>
    </row>
    <row r="4620" spans="1:14">
      <c r="A4620" s="25" t="s">
        <v>3779</v>
      </c>
      <c r="B4620" s="25" t="s">
        <v>4420</v>
      </c>
      <c r="C4620" s="88">
        <v>1</v>
      </c>
      <c r="D4620" s="88" t="s">
        <v>4427</v>
      </c>
      <c r="E4620" s="28"/>
      <c r="F4620" s="28"/>
      <c r="G4620" s="28">
        <v>24.4</v>
      </c>
      <c r="H4620" s="259">
        <f t="shared" si="304"/>
        <v>24.4</v>
      </c>
      <c r="I4620" s="28"/>
      <c r="J4620" s="28">
        <f t="shared" si="305"/>
        <v>24.4</v>
      </c>
      <c r="K4620" s="28">
        <v>13.75</v>
      </c>
      <c r="L4620" s="28">
        <f t="shared" si="306"/>
        <v>335.5</v>
      </c>
      <c r="M4620" s="258"/>
      <c r="N4620" s="261">
        <f t="shared" si="307"/>
        <v>335.5</v>
      </c>
    </row>
    <row r="4621" spans="1:14">
      <c r="A4621" s="25" t="s">
        <v>3779</v>
      </c>
      <c r="B4621" s="25" t="s">
        <v>4420</v>
      </c>
      <c r="C4621" s="88">
        <v>1</v>
      </c>
      <c r="D4621" s="88" t="s">
        <v>4428</v>
      </c>
      <c r="E4621" s="28"/>
      <c r="F4621" s="28"/>
      <c r="G4621" s="28">
        <v>11.4</v>
      </c>
      <c r="H4621" s="259">
        <f t="shared" si="304"/>
        <v>11.4</v>
      </c>
      <c r="I4621" s="28"/>
      <c r="J4621" s="28">
        <f t="shared" si="305"/>
        <v>11.4</v>
      </c>
      <c r="K4621" s="28">
        <v>13.75</v>
      </c>
      <c r="L4621" s="28">
        <f t="shared" si="306"/>
        <v>156.75</v>
      </c>
      <c r="M4621" s="258"/>
      <c r="N4621" s="261">
        <f t="shared" si="307"/>
        <v>156.75</v>
      </c>
    </row>
    <row r="4622" spans="1:14">
      <c r="A4622" s="25" t="s">
        <v>3779</v>
      </c>
      <c r="B4622" s="25" t="s">
        <v>4420</v>
      </c>
      <c r="C4622" s="88">
        <v>1</v>
      </c>
      <c r="D4622" s="88" t="s">
        <v>4429</v>
      </c>
      <c r="E4622" s="28"/>
      <c r="F4622" s="28"/>
      <c r="G4622" s="28">
        <v>13.8</v>
      </c>
      <c r="H4622" s="259">
        <f t="shared" si="304"/>
        <v>13.8</v>
      </c>
      <c r="I4622" s="28"/>
      <c r="J4622" s="28">
        <f t="shared" si="305"/>
        <v>13.8</v>
      </c>
      <c r="K4622" s="28">
        <v>13.75</v>
      </c>
      <c r="L4622" s="28">
        <f t="shared" si="306"/>
        <v>189.75</v>
      </c>
      <c r="M4622" s="258"/>
      <c r="N4622" s="261">
        <f t="shared" si="307"/>
        <v>189.75</v>
      </c>
    </row>
    <row r="4623" spans="1:14">
      <c r="A4623" s="25" t="s">
        <v>3779</v>
      </c>
      <c r="B4623" s="25" t="s">
        <v>4420</v>
      </c>
      <c r="C4623" s="88">
        <v>1</v>
      </c>
      <c r="D4623" s="88" t="s">
        <v>4430</v>
      </c>
      <c r="E4623" s="28"/>
      <c r="F4623" s="28"/>
      <c r="G4623" s="28">
        <v>6.5</v>
      </c>
      <c r="H4623" s="259">
        <f t="shared" si="304"/>
        <v>6.5</v>
      </c>
      <c r="I4623" s="28"/>
      <c r="J4623" s="28">
        <f t="shared" si="305"/>
        <v>6.5</v>
      </c>
      <c r="K4623" s="28">
        <v>13.75</v>
      </c>
      <c r="L4623" s="28">
        <f t="shared" si="306"/>
        <v>89.38</v>
      </c>
      <c r="M4623" s="258"/>
      <c r="N4623" s="261">
        <f t="shared" si="307"/>
        <v>89.38</v>
      </c>
    </row>
    <row r="4624" spans="1:14">
      <c r="A4624" s="25" t="s">
        <v>3779</v>
      </c>
      <c r="B4624" s="25" t="s">
        <v>4420</v>
      </c>
      <c r="C4624" s="88">
        <v>1</v>
      </c>
      <c r="D4624" s="88" t="s">
        <v>4431</v>
      </c>
      <c r="E4624" s="28"/>
      <c r="F4624" s="28"/>
      <c r="G4624" s="28">
        <v>27.1</v>
      </c>
      <c r="H4624" s="259">
        <f t="shared" si="304"/>
        <v>27.1</v>
      </c>
      <c r="I4624" s="28"/>
      <c r="J4624" s="28">
        <f t="shared" si="305"/>
        <v>27.1</v>
      </c>
      <c r="K4624" s="28">
        <v>13.75</v>
      </c>
      <c r="L4624" s="28">
        <f t="shared" si="306"/>
        <v>372.63</v>
      </c>
      <c r="M4624" s="258"/>
      <c r="N4624" s="261">
        <f t="shared" si="307"/>
        <v>372.63</v>
      </c>
    </row>
    <row r="4625" spans="1:14">
      <c r="A4625" s="25" t="s">
        <v>3779</v>
      </c>
      <c r="B4625" s="25" t="s">
        <v>4420</v>
      </c>
      <c r="C4625" s="25">
        <v>1</v>
      </c>
      <c r="D4625" s="25" t="s">
        <v>4432</v>
      </c>
      <c r="E4625" s="28"/>
      <c r="F4625" s="28"/>
      <c r="G4625" s="28">
        <v>8.2</v>
      </c>
      <c r="H4625" s="259">
        <f t="shared" si="304"/>
        <v>8.2</v>
      </c>
      <c r="I4625" s="28"/>
      <c r="J4625" s="28">
        <f t="shared" si="305"/>
        <v>8.2</v>
      </c>
      <c r="K4625" s="28">
        <v>13.75</v>
      </c>
      <c r="L4625" s="28">
        <f t="shared" si="306"/>
        <v>112.75</v>
      </c>
      <c r="M4625" s="258"/>
      <c r="N4625" s="261">
        <f t="shared" si="307"/>
        <v>112.75</v>
      </c>
    </row>
    <row r="4626" spans="1:14">
      <c r="A4626" s="25" t="s">
        <v>3779</v>
      </c>
      <c r="B4626" s="25" t="s">
        <v>4420</v>
      </c>
      <c r="C4626" s="25">
        <v>1</v>
      </c>
      <c r="D4626" s="25" t="s">
        <v>4433</v>
      </c>
      <c r="E4626" s="28"/>
      <c r="F4626" s="28"/>
      <c r="G4626" s="28">
        <v>26.3</v>
      </c>
      <c r="H4626" s="259">
        <f t="shared" si="304"/>
        <v>26.3</v>
      </c>
      <c r="I4626" s="28"/>
      <c r="J4626" s="28">
        <f t="shared" si="305"/>
        <v>26.3</v>
      </c>
      <c r="K4626" s="28">
        <v>13.75</v>
      </c>
      <c r="L4626" s="28">
        <f t="shared" si="306"/>
        <v>361.63</v>
      </c>
      <c r="M4626" s="258"/>
      <c r="N4626" s="261">
        <f t="shared" si="307"/>
        <v>361.63</v>
      </c>
    </row>
    <row r="4627" spans="1:14">
      <c r="A4627" s="25" t="s">
        <v>3779</v>
      </c>
      <c r="B4627" s="25" t="s">
        <v>4420</v>
      </c>
      <c r="C4627" s="25">
        <v>1</v>
      </c>
      <c r="D4627" s="25" t="s">
        <v>4434</v>
      </c>
      <c r="E4627" s="28"/>
      <c r="F4627" s="28"/>
      <c r="G4627" s="28">
        <v>9.4</v>
      </c>
      <c r="H4627" s="259">
        <f t="shared" si="304"/>
        <v>9.4</v>
      </c>
      <c r="I4627" s="28"/>
      <c r="J4627" s="28">
        <f t="shared" si="305"/>
        <v>9.4</v>
      </c>
      <c r="K4627" s="28">
        <v>13.75</v>
      </c>
      <c r="L4627" s="28">
        <f t="shared" si="306"/>
        <v>129.25</v>
      </c>
      <c r="M4627" s="258"/>
      <c r="N4627" s="261">
        <f t="shared" si="307"/>
        <v>129.25</v>
      </c>
    </row>
    <row r="4628" spans="1:14">
      <c r="A4628" s="25" t="s">
        <v>3779</v>
      </c>
      <c r="B4628" s="25" t="s">
        <v>4420</v>
      </c>
      <c r="C4628" s="25">
        <v>1</v>
      </c>
      <c r="D4628" s="27" t="s">
        <v>4435</v>
      </c>
      <c r="E4628" s="28"/>
      <c r="F4628" s="28"/>
      <c r="G4628" s="28">
        <v>11.8</v>
      </c>
      <c r="H4628" s="259">
        <f t="shared" si="304"/>
        <v>11.8</v>
      </c>
      <c r="I4628" s="28"/>
      <c r="J4628" s="28">
        <f t="shared" si="305"/>
        <v>11.8</v>
      </c>
      <c r="K4628" s="28">
        <v>13.75</v>
      </c>
      <c r="L4628" s="28">
        <f t="shared" si="306"/>
        <v>162.25</v>
      </c>
      <c r="M4628" s="258"/>
      <c r="N4628" s="261">
        <f t="shared" si="307"/>
        <v>162.25</v>
      </c>
    </row>
    <row r="4629" spans="1:14">
      <c r="A4629" s="25" t="s">
        <v>3779</v>
      </c>
      <c r="B4629" s="25" t="s">
        <v>4420</v>
      </c>
      <c r="C4629" s="25">
        <v>1</v>
      </c>
      <c r="D4629" s="25" t="s">
        <v>4436</v>
      </c>
      <c r="E4629" s="28"/>
      <c r="F4629" s="28"/>
      <c r="G4629" s="28">
        <v>11.8</v>
      </c>
      <c r="H4629" s="259">
        <f t="shared" si="304"/>
        <v>11.8</v>
      </c>
      <c r="I4629" s="28"/>
      <c r="J4629" s="28">
        <f t="shared" si="305"/>
        <v>11.8</v>
      </c>
      <c r="K4629" s="28">
        <v>13.75</v>
      </c>
      <c r="L4629" s="28">
        <f t="shared" si="306"/>
        <v>162.25</v>
      </c>
      <c r="M4629" s="258"/>
      <c r="N4629" s="261">
        <f t="shared" si="307"/>
        <v>162.25</v>
      </c>
    </row>
    <row r="4630" spans="1:14">
      <c r="A4630" s="25" t="s">
        <v>3779</v>
      </c>
      <c r="B4630" s="25" t="s">
        <v>4420</v>
      </c>
      <c r="C4630" s="25">
        <v>1</v>
      </c>
      <c r="D4630" s="25" t="s">
        <v>4437</v>
      </c>
      <c r="E4630" s="28"/>
      <c r="F4630" s="28"/>
      <c r="G4630" s="28">
        <v>14.3</v>
      </c>
      <c r="H4630" s="259">
        <f t="shared" si="304"/>
        <v>14.3</v>
      </c>
      <c r="I4630" s="28"/>
      <c r="J4630" s="28">
        <f t="shared" si="305"/>
        <v>14.3</v>
      </c>
      <c r="K4630" s="28">
        <v>13.75</v>
      </c>
      <c r="L4630" s="28">
        <f t="shared" si="306"/>
        <v>196.63</v>
      </c>
      <c r="M4630" s="258"/>
      <c r="N4630" s="261">
        <f t="shared" si="307"/>
        <v>196.63</v>
      </c>
    </row>
    <row r="4631" spans="1:14">
      <c r="A4631" s="25" t="s">
        <v>3779</v>
      </c>
      <c r="B4631" s="25" t="s">
        <v>4420</v>
      </c>
      <c r="C4631" s="25">
        <v>1</v>
      </c>
      <c r="D4631" s="25" t="s">
        <v>4438</v>
      </c>
      <c r="E4631" s="28"/>
      <c r="F4631" s="28"/>
      <c r="G4631" s="28">
        <v>27.3</v>
      </c>
      <c r="H4631" s="259">
        <f t="shared" si="304"/>
        <v>27.3</v>
      </c>
      <c r="I4631" s="28"/>
      <c r="J4631" s="28">
        <f t="shared" si="305"/>
        <v>27.3</v>
      </c>
      <c r="K4631" s="28">
        <v>13.75</v>
      </c>
      <c r="L4631" s="28">
        <f t="shared" si="306"/>
        <v>375.38</v>
      </c>
      <c r="M4631" s="258"/>
      <c r="N4631" s="261">
        <f t="shared" si="307"/>
        <v>375.38</v>
      </c>
    </row>
    <row r="4632" spans="1:14">
      <c r="A4632" s="25" t="s">
        <v>3779</v>
      </c>
      <c r="B4632" s="25" t="s">
        <v>4420</v>
      </c>
      <c r="C4632" s="25">
        <v>1</v>
      </c>
      <c r="D4632" s="25" t="s">
        <v>4439</v>
      </c>
      <c r="E4632" s="28"/>
      <c r="F4632" s="28"/>
      <c r="G4632" s="28">
        <v>18.1</v>
      </c>
      <c r="H4632" s="259">
        <f t="shared" si="304"/>
        <v>18.1</v>
      </c>
      <c r="I4632" s="28"/>
      <c r="J4632" s="28">
        <f t="shared" si="305"/>
        <v>18.1</v>
      </c>
      <c r="K4632" s="28">
        <v>13.75</v>
      </c>
      <c r="L4632" s="28">
        <f t="shared" si="306"/>
        <v>248.88</v>
      </c>
      <c r="M4632" s="258"/>
      <c r="N4632" s="261">
        <f t="shared" si="307"/>
        <v>248.88</v>
      </c>
    </row>
    <row r="4633" spans="1:14">
      <c r="A4633" s="25" t="s">
        <v>3779</v>
      </c>
      <c r="B4633" s="25" t="s">
        <v>4420</v>
      </c>
      <c r="C4633" s="25">
        <v>1</v>
      </c>
      <c r="D4633" s="25" t="s">
        <v>4440</v>
      </c>
      <c r="E4633" s="28"/>
      <c r="F4633" s="28"/>
      <c r="G4633" s="28">
        <v>21.8</v>
      </c>
      <c r="H4633" s="259">
        <f t="shared" si="304"/>
        <v>21.8</v>
      </c>
      <c r="I4633" s="28"/>
      <c r="J4633" s="28">
        <f t="shared" si="305"/>
        <v>21.8</v>
      </c>
      <c r="K4633" s="28">
        <v>13.75</v>
      </c>
      <c r="L4633" s="28">
        <f t="shared" si="306"/>
        <v>299.75</v>
      </c>
      <c r="M4633" s="258"/>
      <c r="N4633" s="261">
        <f t="shared" si="307"/>
        <v>299.75</v>
      </c>
    </row>
    <row r="4634" spans="1:14">
      <c r="A4634" s="25" t="s">
        <v>3779</v>
      </c>
      <c r="B4634" s="25" t="s">
        <v>4420</v>
      </c>
      <c r="C4634" s="25">
        <v>1</v>
      </c>
      <c r="D4634" s="25" t="s">
        <v>4441</v>
      </c>
      <c r="E4634" s="28"/>
      <c r="F4634" s="28"/>
      <c r="G4634" s="28">
        <v>18.3</v>
      </c>
      <c r="H4634" s="259">
        <f t="shared" si="304"/>
        <v>18.3</v>
      </c>
      <c r="I4634" s="28"/>
      <c r="J4634" s="28">
        <f t="shared" si="305"/>
        <v>18.3</v>
      </c>
      <c r="K4634" s="28">
        <v>13.75</v>
      </c>
      <c r="L4634" s="28">
        <f t="shared" si="306"/>
        <v>251.63</v>
      </c>
      <c r="M4634" s="258"/>
      <c r="N4634" s="261">
        <f t="shared" si="307"/>
        <v>251.63</v>
      </c>
    </row>
    <row r="4635" spans="1:14">
      <c r="A4635" s="25" t="s">
        <v>3779</v>
      </c>
      <c r="B4635" s="25" t="s">
        <v>4420</v>
      </c>
      <c r="C4635" s="25">
        <v>1</v>
      </c>
      <c r="D4635" s="25" t="s">
        <v>4442</v>
      </c>
      <c r="E4635" s="28"/>
      <c r="F4635" s="28"/>
      <c r="G4635" s="28">
        <v>16.8</v>
      </c>
      <c r="H4635" s="259">
        <f t="shared" si="304"/>
        <v>16.8</v>
      </c>
      <c r="I4635" s="28"/>
      <c r="J4635" s="28">
        <f t="shared" si="305"/>
        <v>16.8</v>
      </c>
      <c r="K4635" s="28">
        <v>13.75</v>
      </c>
      <c r="L4635" s="28">
        <f t="shared" si="306"/>
        <v>231</v>
      </c>
      <c r="M4635" s="258"/>
      <c r="N4635" s="261">
        <f t="shared" si="307"/>
        <v>231</v>
      </c>
    </row>
    <row r="4636" spans="1:14">
      <c r="A4636" s="25" t="s">
        <v>3779</v>
      </c>
      <c r="B4636" s="25" t="s">
        <v>4420</v>
      </c>
      <c r="C4636" s="25">
        <v>1</v>
      </c>
      <c r="D4636" s="25" t="s">
        <v>4443</v>
      </c>
      <c r="E4636" s="28"/>
      <c r="F4636" s="28"/>
      <c r="G4636" s="28">
        <v>5</v>
      </c>
      <c r="H4636" s="259">
        <f t="shared" si="304"/>
        <v>5</v>
      </c>
      <c r="I4636" s="28"/>
      <c r="J4636" s="28">
        <f t="shared" si="305"/>
        <v>5</v>
      </c>
      <c r="K4636" s="28">
        <v>13.75</v>
      </c>
      <c r="L4636" s="28">
        <f t="shared" si="306"/>
        <v>68.75</v>
      </c>
      <c r="M4636" s="258"/>
      <c r="N4636" s="261">
        <f t="shared" si="307"/>
        <v>68.75</v>
      </c>
    </row>
    <row r="4637" spans="1:14">
      <c r="A4637" s="25" t="s">
        <v>3779</v>
      </c>
      <c r="B4637" s="25" t="s">
        <v>4420</v>
      </c>
      <c r="C4637" s="25">
        <v>1</v>
      </c>
      <c r="D4637" s="25" t="s">
        <v>4444</v>
      </c>
      <c r="E4637" s="28"/>
      <c r="F4637" s="28"/>
      <c r="G4637" s="28">
        <v>10.2</v>
      </c>
      <c r="H4637" s="259">
        <f t="shared" si="304"/>
        <v>10.2</v>
      </c>
      <c r="I4637" s="28"/>
      <c r="J4637" s="28">
        <f t="shared" si="305"/>
        <v>10.2</v>
      </c>
      <c r="K4637" s="28">
        <v>13.75</v>
      </c>
      <c r="L4637" s="28">
        <f t="shared" si="306"/>
        <v>140.25</v>
      </c>
      <c r="M4637" s="258"/>
      <c r="N4637" s="261">
        <f t="shared" si="307"/>
        <v>140.25</v>
      </c>
    </row>
    <row r="4638" spans="1:14">
      <c r="A4638" s="25" t="s">
        <v>3779</v>
      </c>
      <c r="B4638" s="25" t="s">
        <v>4420</v>
      </c>
      <c r="C4638" s="25">
        <v>1</v>
      </c>
      <c r="D4638" s="25" t="s">
        <v>4445</v>
      </c>
      <c r="E4638" s="28"/>
      <c r="F4638" s="28"/>
      <c r="G4638" s="28">
        <v>13.9</v>
      </c>
      <c r="H4638" s="259">
        <f t="shared" si="304"/>
        <v>13.9</v>
      </c>
      <c r="I4638" s="28"/>
      <c r="J4638" s="28">
        <f t="shared" si="305"/>
        <v>13.9</v>
      </c>
      <c r="K4638" s="28">
        <v>13.75</v>
      </c>
      <c r="L4638" s="28">
        <f t="shared" si="306"/>
        <v>191.13</v>
      </c>
      <c r="M4638" s="258"/>
      <c r="N4638" s="261">
        <f t="shared" si="307"/>
        <v>191.13</v>
      </c>
    </row>
    <row r="4639" spans="1:14">
      <c r="A4639" s="25" t="s">
        <v>3779</v>
      </c>
      <c r="B4639" s="25" t="s">
        <v>4420</v>
      </c>
      <c r="C4639" s="25">
        <v>1</v>
      </c>
      <c r="D4639" s="25" t="s">
        <v>4446</v>
      </c>
      <c r="E4639" s="28"/>
      <c r="F4639" s="28"/>
      <c r="G4639" s="28">
        <v>13.9</v>
      </c>
      <c r="H4639" s="259">
        <f t="shared" si="304"/>
        <v>13.9</v>
      </c>
      <c r="I4639" s="28"/>
      <c r="J4639" s="28">
        <f t="shared" si="305"/>
        <v>13.9</v>
      </c>
      <c r="K4639" s="28">
        <v>13.75</v>
      </c>
      <c r="L4639" s="28">
        <f t="shared" si="306"/>
        <v>191.13</v>
      </c>
      <c r="M4639" s="258"/>
      <c r="N4639" s="261">
        <f t="shared" si="307"/>
        <v>191.13</v>
      </c>
    </row>
    <row r="4640" spans="1:14">
      <c r="A4640" s="25" t="s">
        <v>3779</v>
      </c>
      <c r="B4640" s="25" t="s">
        <v>4420</v>
      </c>
      <c r="C4640" s="25">
        <v>1</v>
      </c>
      <c r="D4640" s="25" t="s">
        <v>4447</v>
      </c>
      <c r="E4640" s="28"/>
      <c r="F4640" s="28"/>
      <c r="G4640" s="28">
        <v>17.4</v>
      </c>
      <c r="H4640" s="259">
        <f t="shared" si="304"/>
        <v>17.4</v>
      </c>
      <c r="I4640" s="28"/>
      <c r="J4640" s="28">
        <f t="shared" si="305"/>
        <v>17.4</v>
      </c>
      <c r="K4640" s="28">
        <v>13.75</v>
      </c>
      <c r="L4640" s="28">
        <f t="shared" si="306"/>
        <v>239.25</v>
      </c>
      <c r="M4640" s="258"/>
      <c r="N4640" s="261">
        <f t="shared" si="307"/>
        <v>239.25</v>
      </c>
    </row>
    <row r="4641" spans="1:14">
      <c r="A4641" s="25" t="s">
        <v>3779</v>
      </c>
      <c r="B4641" s="25" t="s">
        <v>4420</v>
      </c>
      <c r="C4641" s="25">
        <v>1</v>
      </c>
      <c r="D4641" s="25" t="s">
        <v>4448</v>
      </c>
      <c r="E4641" s="28"/>
      <c r="F4641" s="28"/>
      <c r="G4641" s="28">
        <v>17.8</v>
      </c>
      <c r="H4641" s="259">
        <f t="shared" si="304"/>
        <v>17.8</v>
      </c>
      <c r="I4641" s="28"/>
      <c r="J4641" s="28">
        <f t="shared" si="305"/>
        <v>17.8</v>
      </c>
      <c r="K4641" s="28">
        <v>13.75</v>
      </c>
      <c r="L4641" s="28">
        <f t="shared" si="306"/>
        <v>244.75</v>
      </c>
      <c r="M4641" s="258"/>
      <c r="N4641" s="261">
        <f t="shared" si="307"/>
        <v>244.75</v>
      </c>
    </row>
    <row r="4642" spans="1:14">
      <c r="A4642" s="25" t="s">
        <v>3779</v>
      </c>
      <c r="B4642" s="25" t="s">
        <v>4420</v>
      </c>
      <c r="C4642" s="25">
        <v>1</v>
      </c>
      <c r="D4642" s="25" t="s">
        <v>4449</v>
      </c>
      <c r="E4642" s="28"/>
      <c r="F4642" s="28"/>
      <c r="G4642" s="28">
        <v>6.5</v>
      </c>
      <c r="H4642" s="259">
        <f t="shared" si="304"/>
        <v>6.5</v>
      </c>
      <c r="I4642" s="28"/>
      <c r="J4642" s="28">
        <f t="shared" si="305"/>
        <v>6.5</v>
      </c>
      <c r="K4642" s="28">
        <v>13.75</v>
      </c>
      <c r="L4642" s="28">
        <f t="shared" si="306"/>
        <v>89.38</v>
      </c>
      <c r="M4642" s="258"/>
      <c r="N4642" s="261">
        <f t="shared" si="307"/>
        <v>89.38</v>
      </c>
    </row>
    <row r="4643" spans="1:14">
      <c r="A4643" s="25" t="s">
        <v>3779</v>
      </c>
      <c r="B4643" s="25" t="s">
        <v>4420</v>
      </c>
      <c r="C4643" s="25">
        <v>1</v>
      </c>
      <c r="D4643" s="25" t="s">
        <v>4450</v>
      </c>
      <c r="E4643" s="28"/>
      <c r="F4643" s="28"/>
      <c r="G4643" s="28">
        <v>5</v>
      </c>
      <c r="H4643" s="259">
        <f t="shared" si="304"/>
        <v>5</v>
      </c>
      <c r="I4643" s="28"/>
      <c r="J4643" s="28">
        <f t="shared" si="305"/>
        <v>5</v>
      </c>
      <c r="K4643" s="28">
        <v>13.75</v>
      </c>
      <c r="L4643" s="28">
        <f t="shared" si="306"/>
        <v>68.75</v>
      </c>
      <c r="M4643" s="258"/>
      <c r="N4643" s="261">
        <f t="shared" si="307"/>
        <v>68.75</v>
      </c>
    </row>
    <row r="4644" spans="1:14">
      <c r="A4644" s="25" t="s">
        <v>3779</v>
      </c>
      <c r="B4644" s="25" t="s">
        <v>4420</v>
      </c>
      <c r="C4644" s="25">
        <v>1</v>
      </c>
      <c r="D4644" s="86" t="s">
        <v>4451</v>
      </c>
      <c r="E4644" s="28"/>
      <c r="F4644" s="28"/>
      <c r="G4644" s="28">
        <v>19.4</v>
      </c>
      <c r="H4644" s="259">
        <f t="shared" si="304"/>
        <v>19.4</v>
      </c>
      <c r="I4644" s="28"/>
      <c r="J4644" s="28">
        <f t="shared" si="305"/>
        <v>19.4</v>
      </c>
      <c r="K4644" s="28">
        <v>13.75</v>
      </c>
      <c r="L4644" s="28">
        <f t="shared" si="306"/>
        <v>266.75</v>
      </c>
      <c r="M4644" s="258"/>
      <c r="N4644" s="261">
        <f t="shared" si="307"/>
        <v>266.75</v>
      </c>
    </row>
    <row r="4645" spans="1:14">
      <c r="A4645" s="25" t="s">
        <v>3779</v>
      </c>
      <c r="B4645" s="79" t="s">
        <v>4420</v>
      </c>
      <c r="C4645" s="79">
        <v>1</v>
      </c>
      <c r="D4645" s="31" t="s">
        <v>4452</v>
      </c>
      <c r="E4645" s="80"/>
      <c r="F4645" s="80"/>
      <c r="G4645" s="80">
        <v>16.8</v>
      </c>
      <c r="H4645" s="259">
        <f t="shared" si="304"/>
        <v>16.8</v>
      </c>
      <c r="I4645" s="80"/>
      <c r="J4645" s="28">
        <f t="shared" si="305"/>
        <v>16.8</v>
      </c>
      <c r="K4645" s="80">
        <v>13.75</v>
      </c>
      <c r="L4645" s="28">
        <f t="shared" si="306"/>
        <v>231</v>
      </c>
      <c r="M4645" s="265"/>
      <c r="N4645" s="261">
        <f t="shared" si="307"/>
        <v>231</v>
      </c>
    </row>
    <row r="4646" spans="1:14">
      <c r="A4646" s="25" t="s">
        <v>3779</v>
      </c>
      <c r="B4646" s="25" t="s">
        <v>4420</v>
      </c>
      <c r="C4646" s="25">
        <v>1</v>
      </c>
      <c r="D4646" s="25" t="s">
        <v>4453</v>
      </c>
      <c r="E4646" s="28"/>
      <c r="F4646" s="28"/>
      <c r="G4646" s="28">
        <v>11.3</v>
      </c>
      <c r="H4646" s="259">
        <f t="shared" si="304"/>
        <v>11.3</v>
      </c>
      <c r="I4646" s="28"/>
      <c r="J4646" s="28">
        <f t="shared" si="305"/>
        <v>11.3</v>
      </c>
      <c r="K4646" s="28">
        <v>13.75</v>
      </c>
      <c r="L4646" s="28">
        <f t="shared" si="306"/>
        <v>155.38</v>
      </c>
      <c r="M4646" s="258"/>
      <c r="N4646" s="261">
        <f t="shared" si="307"/>
        <v>155.38</v>
      </c>
    </row>
    <row r="4647" spans="1:14">
      <c r="A4647" s="25" t="s">
        <v>3779</v>
      </c>
      <c r="B4647" s="25" t="s">
        <v>4420</v>
      </c>
      <c r="C4647" s="25">
        <v>1</v>
      </c>
      <c r="D4647" s="25" t="s">
        <v>4454</v>
      </c>
      <c r="E4647" s="28"/>
      <c r="F4647" s="28"/>
      <c r="G4647" s="28">
        <v>17.4</v>
      </c>
      <c r="H4647" s="259">
        <f t="shared" si="304"/>
        <v>17.4</v>
      </c>
      <c r="I4647" s="28"/>
      <c r="J4647" s="28">
        <f t="shared" si="305"/>
        <v>17.4</v>
      </c>
      <c r="K4647" s="28">
        <v>13.75</v>
      </c>
      <c r="L4647" s="28">
        <f t="shared" si="306"/>
        <v>239.25</v>
      </c>
      <c r="M4647" s="258"/>
      <c r="N4647" s="261">
        <f t="shared" si="307"/>
        <v>239.25</v>
      </c>
    </row>
    <row r="4648" spans="1:14">
      <c r="A4648" s="25" t="s">
        <v>3779</v>
      </c>
      <c r="B4648" s="25" t="s">
        <v>4420</v>
      </c>
      <c r="C4648" s="25">
        <v>1</v>
      </c>
      <c r="D4648" s="25" t="s">
        <v>4455</v>
      </c>
      <c r="E4648" s="28"/>
      <c r="F4648" s="28"/>
      <c r="G4648" s="28">
        <v>20.8</v>
      </c>
      <c r="H4648" s="259">
        <f t="shared" si="304"/>
        <v>20.8</v>
      </c>
      <c r="I4648" s="28"/>
      <c r="J4648" s="28">
        <f t="shared" si="305"/>
        <v>20.8</v>
      </c>
      <c r="K4648" s="28">
        <v>13.75</v>
      </c>
      <c r="L4648" s="28">
        <f t="shared" si="306"/>
        <v>286</v>
      </c>
      <c r="M4648" s="258"/>
      <c r="N4648" s="261">
        <f t="shared" si="307"/>
        <v>286</v>
      </c>
    </row>
    <row r="4649" spans="1:14">
      <c r="A4649" s="25" t="s">
        <v>3779</v>
      </c>
      <c r="B4649" s="25" t="s">
        <v>4420</v>
      </c>
      <c r="C4649" s="25">
        <v>1</v>
      </c>
      <c r="D4649" s="25" t="s">
        <v>4456</v>
      </c>
      <c r="E4649" s="28"/>
      <c r="F4649" s="28"/>
      <c r="G4649" s="28">
        <v>23.3</v>
      </c>
      <c r="H4649" s="259">
        <f t="shared" si="304"/>
        <v>23.3</v>
      </c>
      <c r="I4649" s="28"/>
      <c r="J4649" s="28">
        <f t="shared" si="305"/>
        <v>23.3</v>
      </c>
      <c r="K4649" s="28">
        <v>13.75</v>
      </c>
      <c r="L4649" s="28">
        <f t="shared" si="306"/>
        <v>320.38</v>
      </c>
      <c r="M4649" s="258"/>
      <c r="N4649" s="261">
        <f t="shared" si="307"/>
        <v>320.38</v>
      </c>
    </row>
    <row r="4650" spans="1:14">
      <c r="A4650" s="25" t="s">
        <v>3779</v>
      </c>
      <c r="B4650" s="25" t="s">
        <v>4420</v>
      </c>
      <c r="C4650" s="25">
        <v>1</v>
      </c>
      <c r="D4650" s="25" t="s">
        <v>4457</v>
      </c>
      <c r="E4650" s="28"/>
      <c r="F4650" s="28"/>
      <c r="G4650" s="28">
        <v>11.8</v>
      </c>
      <c r="H4650" s="259">
        <f t="shared" si="304"/>
        <v>11.8</v>
      </c>
      <c r="I4650" s="28"/>
      <c r="J4650" s="28">
        <f t="shared" si="305"/>
        <v>11.8</v>
      </c>
      <c r="K4650" s="28">
        <v>13.75</v>
      </c>
      <c r="L4650" s="28">
        <f t="shared" si="306"/>
        <v>162.25</v>
      </c>
      <c r="M4650" s="258"/>
      <c r="N4650" s="261">
        <f t="shared" si="307"/>
        <v>162.25</v>
      </c>
    </row>
    <row r="4651" spans="1:14">
      <c r="A4651" s="25" t="s">
        <v>3779</v>
      </c>
      <c r="B4651" s="25" t="s">
        <v>4420</v>
      </c>
      <c r="C4651" s="25">
        <v>1</v>
      </c>
      <c r="D4651" s="25" t="s">
        <v>4458</v>
      </c>
      <c r="E4651" s="28"/>
      <c r="F4651" s="28"/>
      <c r="G4651" s="28">
        <v>17.1</v>
      </c>
      <c r="H4651" s="259">
        <f t="shared" si="304"/>
        <v>17.1</v>
      </c>
      <c r="I4651" s="28"/>
      <c r="J4651" s="28">
        <f t="shared" si="305"/>
        <v>17.1</v>
      </c>
      <c r="K4651" s="28">
        <v>13.75</v>
      </c>
      <c r="L4651" s="28">
        <f t="shared" si="306"/>
        <v>235.13</v>
      </c>
      <c r="M4651" s="258"/>
      <c r="N4651" s="261">
        <f t="shared" si="307"/>
        <v>235.13</v>
      </c>
    </row>
    <row r="4652" spans="1:14">
      <c r="A4652" s="25" t="s">
        <v>3779</v>
      </c>
      <c r="B4652" s="25" t="s">
        <v>4420</v>
      </c>
      <c r="C4652" s="25">
        <v>1</v>
      </c>
      <c r="D4652" s="25" t="s">
        <v>4459</v>
      </c>
      <c r="E4652" s="28"/>
      <c r="F4652" s="28"/>
      <c r="G4652" s="28">
        <v>11.2</v>
      </c>
      <c r="H4652" s="259">
        <f t="shared" si="304"/>
        <v>11.2</v>
      </c>
      <c r="I4652" s="28"/>
      <c r="J4652" s="28">
        <f t="shared" si="305"/>
        <v>11.2</v>
      </c>
      <c r="K4652" s="28">
        <v>13.75</v>
      </c>
      <c r="L4652" s="28">
        <f t="shared" si="306"/>
        <v>154</v>
      </c>
      <c r="M4652" s="258"/>
      <c r="N4652" s="261">
        <f t="shared" si="307"/>
        <v>154</v>
      </c>
    </row>
    <row r="4653" spans="1:14">
      <c r="A4653" s="25" t="s">
        <v>3779</v>
      </c>
      <c r="B4653" s="25" t="s">
        <v>4420</v>
      </c>
      <c r="C4653" s="25">
        <v>1</v>
      </c>
      <c r="D4653" s="25" t="s">
        <v>4460</v>
      </c>
      <c r="E4653" s="28"/>
      <c r="F4653" s="28"/>
      <c r="G4653" s="28">
        <v>19.5</v>
      </c>
      <c r="H4653" s="259">
        <f t="shared" si="304"/>
        <v>19.5</v>
      </c>
      <c r="I4653" s="28"/>
      <c r="J4653" s="28">
        <f t="shared" si="305"/>
        <v>19.5</v>
      </c>
      <c r="K4653" s="28">
        <v>13.75</v>
      </c>
      <c r="L4653" s="28">
        <f t="shared" si="306"/>
        <v>268.13</v>
      </c>
      <c r="M4653" s="258"/>
      <c r="N4653" s="261">
        <f t="shared" si="307"/>
        <v>268.13</v>
      </c>
    </row>
    <row r="4654" spans="1:14">
      <c r="A4654" s="25" t="s">
        <v>3779</v>
      </c>
      <c r="B4654" s="25" t="s">
        <v>4420</v>
      </c>
      <c r="C4654" s="25">
        <v>1</v>
      </c>
      <c r="D4654" s="25" t="s">
        <v>4461</v>
      </c>
      <c r="E4654" s="28"/>
      <c r="F4654" s="28"/>
      <c r="G4654" s="28">
        <v>18.1</v>
      </c>
      <c r="H4654" s="259">
        <f t="shared" si="304"/>
        <v>18.1</v>
      </c>
      <c r="I4654" s="28"/>
      <c r="J4654" s="28">
        <f t="shared" si="305"/>
        <v>18.1</v>
      </c>
      <c r="K4654" s="28">
        <v>13.75</v>
      </c>
      <c r="L4654" s="28">
        <f t="shared" si="306"/>
        <v>248.88</v>
      </c>
      <c r="M4654" s="258"/>
      <c r="N4654" s="261">
        <f t="shared" si="307"/>
        <v>248.88</v>
      </c>
    </row>
    <row r="4655" spans="1:14">
      <c r="A4655" s="25" t="s">
        <v>3779</v>
      </c>
      <c r="B4655" s="25" t="s">
        <v>4420</v>
      </c>
      <c r="C4655" s="25">
        <v>1</v>
      </c>
      <c r="D4655" s="25" t="s">
        <v>4462</v>
      </c>
      <c r="E4655" s="28"/>
      <c r="F4655" s="28"/>
      <c r="G4655" s="28">
        <v>18.1</v>
      </c>
      <c r="H4655" s="259">
        <f t="shared" ref="H4655:H4718" si="308">SUBTOTAL(9,E4655:G4655)</f>
        <v>18.1</v>
      </c>
      <c r="I4655" s="28"/>
      <c r="J4655" s="28">
        <f t="shared" ref="J4655:J4718" si="309">H4655-I4655</f>
        <v>18.1</v>
      </c>
      <c r="K4655" s="28">
        <v>13.75</v>
      </c>
      <c r="L4655" s="28">
        <f t="shared" ref="L4655:L4718" si="310">ROUND(H4655*K4655,2)</f>
        <v>248.88</v>
      </c>
      <c r="M4655" s="258"/>
      <c r="N4655" s="261">
        <f t="shared" ref="N4655:N4718" si="311">L4655-M4655</f>
        <v>248.88</v>
      </c>
    </row>
    <row r="4656" spans="1:14">
      <c r="A4656" s="25" t="s">
        <v>3779</v>
      </c>
      <c r="B4656" s="25" t="s">
        <v>4420</v>
      </c>
      <c r="C4656" s="25">
        <v>1</v>
      </c>
      <c r="D4656" s="25" t="s">
        <v>4463</v>
      </c>
      <c r="E4656" s="28"/>
      <c r="F4656" s="28"/>
      <c r="G4656" s="28">
        <v>23.1</v>
      </c>
      <c r="H4656" s="259">
        <f t="shared" si="308"/>
        <v>23.1</v>
      </c>
      <c r="I4656" s="28"/>
      <c r="J4656" s="28">
        <f t="shared" si="309"/>
        <v>23.1</v>
      </c>
      <c r="K4656" s="28">
        <v>13.75</v>
      </c>
      <c r="L4656" s="28">
        <f t="shared" si="310"/>
        <v>317.63</v>
      </c>
      <c r="M4656" s="258"/>
      <c r="N4656" s="261">
        <f t="shared" si="311"/>
        <v>317.63</v>
      </c>
    </row>
    <row r="4657" spans="1:14">
      <c r="A4657" s="25" t="s">
        <v>3779</v>
      </c>
      <c r="B4657" s="25" t="s">
        <v>4420</v>
      </c>
      <c r="C4657" s="25">
        <v>1</v>
      </c>
      <c r="D4657" s="25" t="s">
        <v>4464</v>
      </c>
      <c r="E4657" s="28"/>
      <c r="F4657" s="28"/>
      <c r="G4657" s="28">
        <v>9.9</v>
      </c>
      <c r="H4657" s="259">
        <f t="shared" si="308"/>
        <v>9.9</v>
      </c>
      <c r="I4657" s="28"/>
      <c r="J4657" s="28">
        <f t="shared" si="309"/>
        <v>9.9</v>
      </c>
      <c r="K4657" s="28">
        <v>13.75</v>
      </c>
      <c r="L4657" s="28">
        <f t="shared" si="310"/>
        <v>136.13</v>
      </c>
      <c r="M4657" s="258"/>
      <c r="N4657" s="261">
        <f t="shared" si="311"/>
        <v>136.13</v>
      </c>
    </row>
    <row r="4658" spans="1:14">
      <c r="A4658" s="25" t="s">
        <v>3779</v>
      </c>
      <c r="B4658" s="25" t="s">
        <v>4420</v>
      </c>
      <c r="C4658" s="25">
        <v>1</v>
      </c>
      <c r="D4658" s="25" t="s">
        <v>4465</v>
      </c>
      <c r="E4658" s="28"/>
      <c r="F4658" s="28"/>
      <c r="G4658" s="28">
        <v>19.6</v>
      </c>
      <c r="H4658" s="259">
        <f t="shared" si="308"/>
        <v>19.6</v>
      </c>
      <c r="I4658" s="28"/>
      <c r="J4658" s="28">
        <f t="shared" si="309"/>
        <v>19.6</v>
      </c>
      <c r="K4658" s="28">
        <v>13.75</v>
      </c>
      <c r="L4658" s="28">
        <f t="shared" si="310"/>
        <v>269.5</v>
      </c>
      <c r="M4658" s="258"/>
      <c r="N4658" s="261">
        <f t="shared" si="311"/>
        <v>269.5</v>
      </c>
    </row>
    <row r="4659" spans="1:14">
      <c r="A4659" s="25" t="s">
        <v>3779</v>
      </c>
      <c r="B4659" s="25" t="s">
        <v>4420</v>
      </c>
      <c r="C4659" s="25">
        <v>1</v>
      </c>
      <c r="D4659" s="25" t="s">
        <v>4466</v>
      </c>
      <c r="E4659" s="28"/>
      <c r="F4659" s="28"/>
      <c r="G4659" s="28">
        <v>17.1</v>
      </c>
      <c r="H4659" s="259">
        <f t="shared" si="308"/>
        <v>17.1</v>
      </c>
      <c r="I4659" s="28"/>
      <c r="J4659" s="28">
        <f t="shared" si="309"/>
        <v>17.1</v>
      </c>
      <c r="K4659" s="28">
        <v>13.75</v>
      </c>
      <c r="L4659" s="28">
        <f t="shared" si="310"/>
        <v>235.13</v>
      </c>
      <c r="M4659" s="258"/>
      <c r="N4659" s="261">
        <f t="shared" si="311"/>
        <v>235.13</v>
      </c>
    </row>
    <row r="4660" spans="1:14">
      <c r="A4660" s="25" t="s">
        <v>3779</v>
      </c>
      <c r="B4660" s="25" t="s">
        <v>4420</v>
      </c>
      <c r="C4660" s="25">
        <v>1</v>
      </c>
      <c r="D4660" s="25" t="s">
        <v>4467</v>
      </c>
      <c r="E4660" s="28"/>
      <c r="F4660" s="28"/>
      <c r="G4660" s="28">
        <v>12.4</v>
      </c>
      <c r="H4660" s="259">
        <f t="shared" si="308"/>
        <v>12.4</v>
      </c>
      <c r="I4660" s="28"/>
      <c r="J4660" s="28">
        <f t="shared" si="309"/>
        <v>12.4</v>
      </c>
      <c r="K4660" s="28">
        <v>13.75</v>
      </c>
      <c r="L4660" s="28">
        <f t="shared" si="310"/>
        <v>170.5</v>
      </c>
      <c r="M4660" s="258"/>
      <c r="N4660" s="261">
        <f t="shared" si="311"/>
        <v>170.5</v>
      </c>
    </row>
    <row r="4661" spans="1:14">
      <c r="A4661" s="25" t="s">
        <v>3779</v>
      </c>
      <c r="B4661" s="25" t="s">
        <v>4420</v>
      </c>
      <c r="C4661" s="25">
        <v>1</v>
      </c>
      <c r="D4661" s="25" t="s">
        <v>4468</v>
      </c>
      <c r="E4661" s="28"/>
      <c r="F4661" s="28"/>
      <c r="G4661" s="28">
        <v>30.4</v>
      </c>
      <c r="H4661" s="259">
        <f t="shared" si="308"/>
        <v>30.4</v>
      </c>
      <c r="I4661" s="28"/>
      <c r="J4661" s="28">
        <f t="shared" si="309"/>
        <v>30.4</v>
      </c>
      <c r="K4661" s="28">
        <v>13.75</v>
      </c>
      <c r="L4661" s="28">
        <f t="shared" si="310"/>
        <v>418</v>
      </c>
      <c r="M4661" s="258"/>
      <c r="N4661" s="261">
        <f t="shared" si="311"/>
        <v>418</v>
      </c>
    </row>
    <row r="4662" spans="1:14">
      <c r="A4662" s="25" t="s">
        <v>3779</v>
      </c>
      <c r="B4662" s="25" t="s">
        <v>4420</v>
      </c>
      <c r="C4662" s="25">
        <v>1</v>
      </c>
      <c r="D4662" s="25" t="s">
        <v>4469</v>
      </c>
      <c r="E4662" s="28"/>
      <c r="F4662" s="28"/>
      <c r="G4662" s="28">
        <v>10</v>
      </c>
      <c r="H4662" s="259">
        <f t="shared" si="308"/>
        <v>10</v>
      </c>
      <c r="I4662" s="28"/>
      <c r="J4662" s="28">
        <f t="shared" si="309"/>
        <v>10</v>
      </c>
      <c r="K4662" s="28">
        <v>13.75</v>
      </c>
      <c r="L4662" s="28">
        <f t="shared" si="310"/>
        <v>137.5</v>
      </c>
      <c r="M4662" s="258"/>
      <c r="N4662" s="261">
        <f t="shared" si="311"/>
        <v>137.5</v>
      </c>
    </row>
    <row r="4663" spans="1:14">
      <c r="A4663" s="25" t="s">
        <v>3779</v>
      </c>
      <c r="B4663" s="25" t="s">
        <v>4420</v>
      </c>
      <c r="C4663" s="25">
        <v>1</v>
      </c>
      <c r="D4663" s="25" t="s">
        <v>4470</v>
      </c>
      <c r="E4663" s="28"/>
      <c r="F4663" s="28"/>
      <c r="G4663" s="28">
        <v>32.4</v>
      </c>
      <c r="H4663" s="259">
        <f t="shared" si="308"/>
        <v>32.4</v>
      </c>
      <c r="I4663" s="28"/>
      <c r="J4663" s="28">
        <f t="shared" si="309"/>
        <v>32.4</v>
      </c>
      <c r="K4663" s="28">
        <v>13.75</v>
      </c>
      <c r="L4663" s="28">
        <f t="shared" si="310"/>
        <v>445.5</v>
      </c>
      <c r="M4663" s="258"/>
      <c r="N4663" s="261">
        <f t="shared" si="311"/>
        <v>445.5</v>
      </c>
    </row>
    <row r="4664" spans="1:14">
      <c r="A4664" s="25" t="s">
        <v>3779</v>
      </c>
      <c r="B4664" s="25" t="s">
        <v>4420</v>
      </c>
      <c r="C4664" s="25">
        <v>1</v>
      </c>
      <c r="D4664" s="25" t="s">
        <v>4471</v>
      </c>
      <c r="E4664" s="28"/>
      <c r="F4664" s="28"/>
      <c r="G4664" s="28">
        <v>19.6</v>
      </c>
      <c r="H4664" s="259">
        <f t="shared" si="308"/>
        <v>19.6</v>
      </c>
      <c r="I4664" s="28"/>
      <c r="J4664" s="28">
        <f t="shared" si="309"/>
        <v>19.6</v>
      </c>
      <c r="K4664" s="28">
        <v>13.75</v>
      </c>
      <c r="L4664" s="28">
        <f t="shared" si="310"/>
        <v>269.5</v>
      </c>
      <c r="M4664" s="258"/>
      <c r="N4664" s="261">
        <f t="shared" si="311"/>
        <v>269.5</v>
      </c>
    </row>
    <row r="4665" spans="1:14">
      <c r="A4665" s="25" t="s">
        <v>3779</v>
      </c>
      <c r="B4665" s="25" t="s">
        <v>4420</v>
      </c>
      <c r="C4665" s="25">
        <v>1</v>
      </c>
      <c r="D4665" s="25" t="s">
        <v>4472</v>
      </c>
      <c r="E4665" s="28"/>
      <c r="F4665" s="28"/>
      <c r="G4665" s="28">
        <v>15.9</v>
      </c>
      <c r="H4665" s="259">
        <f t="shared" si="308"/>
        <v>15.9</v>
      </c>
      <c r="I4665" s="28"/>
      <c r="J4665" s="28">
        <f t="shared" si="309"/>
        <v>15.9</v>
      </c>
      <c r="K4665" s="28">
        <v>13.75</v>
      </c>
      <c r="L4665" s="28">
        <f t="shared" si="310"/>
        <v>218.63</v>
      </c>
      <c r="M4665" s="258"/>
      <c r="N4665" s="261">
        <f t="shared" si="311"/>
        <v>218.63</v>
      </c>
    </row>
    <row r="4666" spans="1:14">
      <c r="A4666" s="25" t="s">
        <v>3779</v>
      </c>
      <c r="B4666" s="25" t="s">
        <v>4420</v>
      </c>
      <c r="C4666" s="25">
        <v>1</v>
      </c>
      <c r="D4666" s="25" t="s">
        <v>4473</v>
      </c>
      <c r="E4666" s="28"/>
      <c r="F4666" s="28"/>
      <c r="G4666" s="28">
        <v>4.8</v>
      </c>
      <c r="H4666" s="259">
        <f t="shared" si="308"/>
        <v>4.8</v>
      </c>
      <c r="I4666" s="28"/>
      <c r="J4666" s="28">
        <f t="shared" si="309"/>
        <v>4.8</v>
      </c>
      <c r="K4666" s="28">
        <v>13.75</v>
      </c>
      <c r="L4666" s="28">
        <f t="shared" si="310"/>
        <v>66</v>
      </c>
      <c r="M4666" s="258"/>
      <c r="N4666" s="261">
        <f t="shared" si="311"/>
        <v>66</v>
      </c>
    </row>
    <row r="4667" spans="1:14">
      <c r="A4667" s="25" t="s">
        <v>3779</v>
      </c>
      <c r="B4667" s="25" t="s">
        <v>4420</v>
      </c>
      <c r="C4667" s="25">
        <v>1</v>
      </c>
      <c r="D4667" s="25" t="s">
        <v>4474</v>
      </c>
      <c r="E4667" s="28"/>
      <c r="F4667" s="28"/>
      <c r="G4667" s="28">
        <v>22.1</v>
      </c>
      <c r="H4667" s="259">
        <f t="shared" si="308"/>
        <v>22.1</v>
      </c>
      <c r="I4667" s="28"/>
      <c r="J4667" s="28">
        <f t="shared" si="309"/>
        <v>22.1</v>
      </c>
      <c r="K4667" s="28">
        <v>13.75</v>
      </c>
      <c r="L4667" s="28">
        <f t="shared" si="310"/>
        <v>303.88</v>
      </c>
      <c r="M4667" s="258"/>
      <c r="N4667" s="261">
        <f t="shared" si="311"/>
        <v>303.88</v>
      </c>
    </row>
    <row r="4668" spans="1:14">
      <c r="A4668" s="25" t="s">
        <v>3779</v>
      </c>
      <c r="B4668" s="25" t="s">
        <v>4420</v>
      </c>
      <c r="C4668" s="25">
        <v>1</v>
      </c>
      <c r="D4668" s="25" t="s">
        <v>4475</v>
      </c>
      <c r="E4668" s="28"/>
      <c r="F4668" s="28"/>
      <c r="G4668" s="28">
        <v>14.4</v>
      </c>
      <c r="H4668" s="259">
        <f t="shared" si="308"/>
        <v>14.4</v>
      </c>
      <c r="I4668" s="28"/>
      <c r="J4668" s="28">
        <f t="shared" si="309"/>
        <v>14.4</v>
      </c>
      <c r="K4668" s="28">
        <v>13.75</v>
      </c>
      <c r="L4668" s="28">
        <f t="shared" si="310"/>
        <v>198</v>
      </c>
      <c r="M4668" s="258"/>
      <c r="N4668" s="261">
        <f t="shared" si="311"/>
        <v>198</v>
      </c>
    </row>
    <row r="4669" spans="1:14">
      <c r="A4669" s="25" t="s">
        <v>3779</v>
      </c>
      <c r="B4669" s="25" t="s">
        <v>4420</v>
      </c>
      <c r="C4669" s="25">
        <v>1</v>
      </c>
      <c r="D4669" s="25" t="s">
        <v>4476</v>
      </c>
      <c r="E4669" s="28"/>
      <c r="F4669" s="28"/>
      <c r="G4669" s="28">
        <v>10.9</v>
      </c>
      <c r="H4669" s="259">
        <f t="shared" si="308"/>
        <v>10.9</v>
      </c>
      <c r="I4669" s="28"/>
      <c r="J4669" s="28">
        <f t="shared" si="309"/>
        <v>10.9</v>
      </c>
      <c r="K4669" s="28">
        <v>13.75</v>
      </c>
      <c r="L4669" s="28">
        <f t="shared" si="310"/>
        <v>149.88</v>
      </c>
      <c r="M4669" s="258"/>
      <c r="N4669" s="261">
        <f t="shared" si="311"/>
        <v>149.88</v>
      </c>
    </row>
    <row r="4670" spans="1:14">
      <c r="A4670" s="25" t="s">
        <v>3779</v>
      </c>
      <c r="B4670" s="25" t="s">
        <v>4420</v>
      </c>
      <c r="C4670" s="25">
        <v>1</v>
      </c>
      <c r="D4670" s="25" t="s">
        <v>4477</v>
      </c>
      <c r="E4670" s="28"/>
      <c r="F4670" s="28"/>
      <c r="G4670" s="28">
        <v>10.8</v>
      </c>
      <c r="H4670" s="259">
        <f t="shared" si="308"/>
        <v>10.8</v>
      </c>
      <c r="I4670" s="28"/>
      <c r="J4670" s="28">
        <f t="shared" si="309"/>
        <v>10.8</v>
      </c>
      <c r="K4670" s="28">
        <v>13.75</v>
      </c>
      <c r="L4670" s="28">
        <f t="shared" si="310"/>
        <v>148.5</v>
      </c>
      <c r="M4670" s="258"/>
      <c r="N4670" s="261">
        <f t="shared" si="311"/>
        <v>148.5</v>
      </c>
    </row>
    <row r="4671" spans="1:14">
      <c r="A4671" s="25" t="s">
        <v>3779</v>
      </c>
      <c r="B4671" s="25" t="s">
        <v>4420</v>
      </c>
      <c r="C4671" s="25">
        <v>1</v>
      </c>
      <c r="D4671" s="25" t="s">
        <v>4478</v>
      </c>
      <c r="E4671" s="28"/>
      <c r="F4671" s="28"/>
      <c r="G4671" s="28">
        <v>3.7</v>
      </c>
      <c r="H4671" s="259">
        <f t="shared" si="308"/>
        <v>3.7</v>
      </c>
      <c r="I4671" s="28"/>
      <c r="J4671" s="28">
        <f t="shared" si="309"/>
        <v>3.7</v>
      </c>
      <c r="K4671" s="28">
        <v>13.75</v>
      </c>
      <c r="L4671" s="28">
        <f t="shared" si="310"/>
        <v>50.88</v>
      </c>
      <c r="M4671" s="258"/>
      <c r="N4671" s="261">
        <f t="shared" si="311"/>
        <v>50.88</v>
      </c>
    </row>
    <row r="4672" spans="1:14">
      <c r="A4672" s="25" t="s">
        <v>3779</v>
      </c>
      <c r="B4672" s="25" t="s">
        <v>4420</v>
      </c>
      <c r="C4672" s="25">
        <v>1</v>
      </c>
      <c r="D4672" s="25" t="s">
        <v>4479</v>
      </c>
      <c r="E4672" s="28"/>
      <c r="F4672" s="28"/>
      <c r="G4672" s="28">
        <v>12.5</v>
      </c>
      <c r="H4672" s="259">
        <f t="shared" si="308"/>
        <v>12.5</v>
      </c>
      <c r="I4672" s="28"/>
      <c r="J4672" s="28">
        <f t="shared" si="309"/>
        <v>12.5</v>
      </c>
      <c r="K4672" s="28">
        <v>13.75</v>
      </c>
      <c r="L4672" s="28">
        <f t="shared" si="310"/>
        <v>171.88</v>
      </c>
      <c r="M4672" s="258"/>
      <c r="N4672" s="261">
        <f t="shared" si="311"/>
        <v>171.88</v>
      </c>
    </row>
    <row r="4673" spans="1:14">
      <c r="A4673" s="25" t="s">
        <v>3779</v>
      </c>
      <c r="B4673" s="25" t="s">
        <v>4420</v>
      </c>
      <c r="C4673" s="25">
        <v>1</v>
      </c>
      <c r="D4673" s="25" t="s">
        <v>4480</v>
      </c>
      <c r="E4673" s="28"/>
      <c r="F4673" s="28"/>
      <c r="G4673" s="28">
        <v>13.4</v>
      </c>
      <c r="H4673" s="259">
        <f t="shared" si="308"/>
        <v>13.4</v>
      </c>
      <c r="I4673" s="28"/>
      <c r="J4673" s="28">
        <f t="shared" si="309"/>
        <v>13.4</v>
      </c>
      <c r="K4673" s="28">
        <v>13.75</v>
      </c>
      <c r="L4673" s="28">
        <f t="shared" si="310"/>
        <v>184.25</v>
      </c>
      <c r="M4673" s="258"/>
      <c r="N4673" s="261">
        <f t="shared" si="311"/>
        <v>184.25</v>
      </c>
    </row>
    <row r="4674" spans="1:14">
      <c r="A4674" s="25" t="s">
        <v>3779</v>
      </c>
      <c r="B4674" s="25" t="s">
        <v>4420</v>
      </c>
      <c r="C4674" s="25">
        <v>1</v>
      </c>
      <c r="D4674" s="25" t="s">
        <v>4481</v>
      </c>
      <c r="E4674" s="28"/>
      <c r="F4674" s="28"/>
      <c r="G4674" s="28">
        <v>9.3</v>
      </c>
      <c r="H4674" s="259">
        <f t="shared" si="308"/>
        <v>9.3</v>
      </c>
      <c r="I4674" s="28"/>
      <c r="J4674" s="28">
        <f t="shared" si="309"/>
        <v>9.3</v>
      </c>
      <c r="K4674" s="28">
        <v>13.75</v>
      </c>
      <c r="L4674" s="28">
        <f t="shared" si="310"/>
        <v>127.88</v>
      </c>
      <c r="M4674" s="258"/>
      <c r="N4674" s="261">
        <f t="shared" si="311"/>
        <v>127.88</v>
      </c>
    </row>
    <row r="4675" spans="1:14">
      <c r="A4675" s="25" t="s">
        <v>3779</v>
      </c>
      <c r="B4675" s="25" t="s">
        <v>4420</v>
      </c>
      <c r="C4675" s="25">
        <v>1</v>
      </c>
      <c r="D4675" s="25" t="s">
        <v>4482</v>
      </c>
      <c r="E4675" s="28"/>
      <c r="F4675" s="28"/>
      <c r="G4675" s="28">
        <v>13.3</v>
      </c>
      <c r="H4675" s="259">
        <f t="shared" si="308"/>
        <v>13.3</v>
      </c>
      <c r="I4675" s="28"/>
      <c r="J4675" s="28">
        <f t="shared" si="309"/>
        <v>13.3</v>
      </c>
      <c r="K4675" s="28">
        <v>13.75</v>
      </c>
      <c r="L4675" s="28">
        <f t="shared" si="310"/>
        <v>182.88</v>
      </c>
      <c r="M4675" s="258"/>
      <c r="N4675" s="261">
        <f t="shared" si="311"/>
        <v>182.88</v>
      </c>
    </row>
    <row r="4676" spans="1:14">
      <c r="A4676" s="25" t="s">
        <v>3779</v>
      </c>
      <c r="B4676" s="25" t="s">
        <v>4420</v>
      </c>
      <c r="C4676" s="25">
        <v>1</v>
      </c>
      <c r="D4676" s="25" t="s">
        <v>4483</v>
      </c>
      <c r="E4676" s="28"/>
      <c r="F4676" s="28"/>
      <c r="G4676" s="28">
        <v>18.7</v>
      </c>
      <c r="H4676" s="259">
        <f t="shared" si="308"/>
        <v>18.7</v>
      </c>
      <c r="I4676" s="28"/>
      <c r="J4676" s="28">
        <f t="shared" si="309"/>
        <v>18.7</v>
      </c>
      <c r="K4676" s="28">
        <v>13.75</v>
      </c>
      <c r="L4676" s="28">
        <f t="shared" si="310"/>
        <v>257.13</v>
      </c>
      <c r="M4676" s="258"/>
      <c r="N4676" s="261">
        <f t="shared" si="311"/>
        <v>257.13</v>
      </c>
    </row>
    <row r="4677" spans="1:14">
      <c r="A4677" s="25" t="s">
        <v>3779</v>
      </c>
      <c r="B4677" s="25" t="s">
        <v>4420</v>
      </c>
      <c r="C4677" s="25">
        <v>2</v>
      </c>
      <c r="D4677" s="25" t="s">
        <v>4484</v>
      </c>
      <c r="E4677" s="28"/>
      <c r="F4677" s="28"/>
      <c r="G4677" s="28">
        <v>14.3</v>
      </c>
      <c r="H4677" s="259">
        <f t="shared" si="308"/>
        <v>14.3</v>
      </c>
      <c r="I4677" s="28"/>
      <c r="J4677" s="28">
        <f t="shared" si="309"/>
        <v>14.3</v>
      </c>
      <c r="K4677" s="28">
        <v>13.75</v>
      </c>
      <c r="L4677" s="28">
        <f t="shared" si="310"/>
        <v>196.63</v>
      </c>
      <c r="M4677" s="258"/>
      <c r="N4677" s="261">
        <f t="shared" si="311"/>
        <v>196.63</v>
      </c>
    </row>
    <row r="4678" spans="1:14">
      <c r="A4678" s="25" t="s">
        <v>3779</v>
      </c>
      <c r="B4678" s="25" t="s">
        <v>4420</v>
      </c>
      <c r="C4678" s="25">
        <v>2</v>
      </c>
      <c r="D4678" s="25" t="s">
        <v>4485</v>
      </c>
      <c r="E4678" s="28"/>
      <c r="F4678" s="28"/>
      <c r="G4678" s="28">
        <v>37.7</v>
      </c>
      <c r="H4678" s="259">
        <f t="shared" si="308"/>
        <v>37.7</v>
      </c>
      <c r="I4678" s="28"/>
      <c r="J4678" s="28">
        <f t="shared" si="309"/>
        <v>37.7</v>
      </c>
      <c r="K4678" s="28">
        <v>13.75</v>
      </c>
      <c r="L4678" s="28">
        <f t="shared" si="310"/>
        <v>518.38</v>
      </c>
      <c r="M4678" s="258"/>
      <c r="N4678" s="261">
        <f t="shared" si="311"/>
        <v>518.38</v>
      </c>
    </row>
    <row r="4679" spans="1:14">
      <c r="A4679" s="25" t="s">
        <v>3779</v>
      </c>
      <c r="B4679" s="25" t="s">
        <v>4420</v>
      </c>
      <c r="C4679" s="25">
        <v>2</v>
      </c>
      <c r="D4679" s="25" t="s">
        <v>4486</v>
      </c>
      <c r="E4679" s="28"/>
      <c r="F4679" s="28"/>
      <c r="G4679" s="28">
        <v>22.1</v>
      </c>
      <c r="H4679" s="259">
        <f t="shared" si="308"/>
        <v>22.1</v>
      </c>
      <c r="I4679" s="28"/>
      <c r="J4679" s="28">
        <f t="shared" si="309"/>
        <v>22.1</v>
      </c>
      <c r="K4679" s="28">
        <v>13.75</v>
      </c>
      <c r="L4679" s="28">
        <f t="shared" si="310"/>
        <v>303.88</v>
      </c>
      <c r="M4679" s="258"/>
      <c r="N4679" s="261">
        <f t="shared" si="311"/>
        <v>303.88</v>
      </c>
    </row>
    <row r="4680" spans="1:14">
      <c r="A4680" s="25" t="s">
        <v>3779</v>
      </c>
      <c r="B4680" s="25" t="s">
        <v>4420</v>
      </c>
      <c r="C4680" s="25">
        <v>2</v>
      </c>
      <c r="D4680" s="25" t="s">
        <v>4487</v>
      </c>
      <c r="E4680" s="28"/>
      <c r="F4680" s="28"/>
      <c r="G4680" s="28">
        <v>32.5</v>
      </c>
      <c r="H4680" s="259">
        <f t="shared" si="308"/>
        <v>32.5</v>
      </c>
      <c r="I4680" s="28"/>
      <c r="J4680" s="28">
        <f t="shared" si="309"/>
        <v>32.5</v>
      </c>
      <c r="K4680" s="28">
        <v>13.75</v>
      </c>
      <c r="L4680" s="28">
        <f t="shared" si="310"/>
        <v>446.88</v>
      </c>
      <c r="M4680" s="258"/>
      <c r="N4680" s="261">
        <f t="shared" si="311"/>
        <v>446.88</v>
      </c>
    </row>
    <row r="4681" spans="1:14">
      <c r="A4681" s="25" t="s">
        <v>3779</v>
      </c>
      <c r="B4681" s="25" t="s">
        <v>4420</v>
      </c>
      <c r="C4681" s="25">
        <v>2</v>
      </c>
      <c r="D4681" s="25" t="s">
        <v>4488</v>
      </c>
      <c r="E4681" s="28"/>
      <c r="F4681" s="28"/>
      <c r="G4681" s="28">
        <v>11.7</v>
      </c>
      <c r="H4681" s="259">
        <f t="shared" si="308"/>
        <v>11.7</v>
      </c>
      <c r="I4681" s="28"/>
      <c r="J4681" s="28">
        <f t="shared" si="309"/>
        <v>11.7</v>
      </c>
      <c r="K4681" s="28">
        <v>13.75</v>
      </c>
      <c r="L4681" s="28">
        <f t="shared" si="310"/>
        <v>160.88</v>
      </c>
      <c r="M4681" s="258"/>
      <c r="N4681" s="261">
        <f t="shared" si="311"/>
        <v>160.88</v>
      </c>
    </row>
    <row r="4682" spans="1:14">
      <c r="A4682" s="25" t="s">
        <v>3779</v>
      </c>
      <c r="B4682" s="25" t="s">
        <v>4420</v>
      </c>
      <c r="C4682" s="25">
        <v>2</v>
      </c>
      <c r="D4682" s="25" t="s">
        <v>4489</v>
      </c>
      <c r="E4682" s="28"/>
      <c r="F4682" s="28"/>
      <c r="G4682" s="28">
        <v>45.5</v>
      </c>
      <c r="H4682" s="259">
        <f t="shared" si="308"/>
        <v>45.5</v>
      </c>
      <c r="I4682" s="28"/>
      <c r="J4682" s="28">
        <f t="shared" si="309"/>
        <v>45.5</v>
      </c>
      <c r="K4682" s="28">
        <v>13.75</v>
      </c>
      <c r="L4682" s="28">
        <f t="shared" si="310"/>
        <v>625.63</v>
      </c>
      <c r="M4682" s="258"/>
      <c r="N4682" s="261">
        <f t="shared" si="311"/>
        <v>625.63</v>
      </c>
    </row>
    <row r="4683" spans="1:14">
      <c r="A4683" s="25" t="s">
        <v>3779</v>
      </c>
      <c r="B4683" s="25" t="s">
        <v>4420</v>
      </c>
      <c r="C4683" s="25">
        <v>2</v>
      </c>
      <c r="D4683" s="25" t="s">
        <v>4490</v>
      </c>
      <c r="E4683" s="28"/>
      <c r="F4683" s="28"/>
      <c r="G4683" s="28">
        <v>11.7</v>
      </c>
      <c r="H4683" s="259">
        <f t="shared" si="308"/>
        <v>11.7</v>
      </c>
      <c r="I4683" s="28"/>
      <c r="J4683" s="28">
        <f t="shared" si="309"/>
        <v>11.7</v>
      </c>
      <c r="K4683" s="28">
        <v>13.75</v>
      </c>
      <c r="L4683" s="28">
        <f t="shared" si="310"/>
        <v>160.88</v>
      </c>
      <c r="M4683" s="258"/>
      <c r="N4683" s="261">
        <f t="shared" si="311"/>
        <v>160.88</v>
      </c>
    </row>
    <row r="4684" spans="1:14">
      <c r="A4684" s="25" t="s">
        <v>3779</v>
      </c>
      <c r="B4684" s="25" t="s">
        <v>4420</v>
      </c>
      <c r="C4684" s="25">
        <v>2</v>
      </c>
      <c r="D4684" s="25" t="s">
        <v>4491</v>
      </c>
      <c r="E4684" s="28"/>
      <c r="F4684" s="28"/>
      <c r="G4684" s="28">
        <v>9</v>
      </c>
      <c r="H4684" s="259">
        <f t="shared" si="308"/>
        <v>9</v>
      </c>
      <c r="I4684" s="28"/>
      <c r="J4684" s="28">
        <f t="shared" si="309"/>
        <v>9</v>
      </c>
      <c r="K4684" s="28">
        <v>13.75</v>
      </c>
      <c r="L4684" s="28">
        <f t="shared" si="310"/>
        <v>123.75</v>
      </c>
      <c r="M4684" s="258"/>
      <c r="N4684" s="261">
        <f t="shared" si="311"/>
        <v>123.75</v>
      </c>
    </row>
    <row r="4685" spans="1:14">
      <c r="A4685" s="25" t="s">
        <v>3779</v>
      </c>
      <c r="B4685" s="25" t="s">
        <v>4420</v>
      </c>
      <c r="C4685" s="25">
        <v>2</v>
      </c>
      <c r="D4685" s="25" t="s">
        <v>797</v>
      </c>
      <c r="E4685" s="28"/>
      <c r="F4685" s="28"/>
      <c r="G4685" s="28">
        <v>11.7</v>
      </c>
      <c r="H4685" s="259">
        <f t="shared" si="308"/>
        <v>11.7</v>
      </c>
      <c r="I4685" s="28"/>
      <c r="J4685" s="28">
        <f t="shared" si="309"/>
        <v>11.7</v>
      </c>
      <c r="K4685" s="28">
        <v>13.75</v>
      </c>
      <c r="L4685" s="28">
        <f t="shared" si="310"/>
        <v>160.88</v>
      </c>
      <c r="M4685" s="258"/>
      <c r="N4685" s="261">
        <f t="shared" si="311"/>
        <v>160.88</v>
      </c>
    </row>
    <row r="4686" spans="1:14">
      <c r="A4686" s="25" t="s">
        <v>3779</v>
      </c>
      <c r="B4686" s="25" t="s">
        <v>4420</v>
      </c>
      <c r="C4686" s="25">
        <v>2</v>
      </c>
      <c r="D4686" s="25" t="s">
        <v>4492</v>
      </c>
      <c r="E4686" s="28"/>
      <c r="F4686" s="28"/>
      <c r="G4686" s="28">
        <v>18.2</v>
      </c>
      <c r="H4686" s="259">
        <f t="shared" si="308"/>
        <v>18.2</v>
      </c>
      <c r="I4686" s="28"/>
      <c r="J4686" s="28">
        <f t="shared" si="309"/>
        <v>18.2</v>
      </c>
      <c r="K4686" s="28">
        <v>13.75</v>
      </c>
      <c r="L4686" s="28">
        <f t="shared" si="310"/>
        <v>250.25</v>
      </c>
      <c r="M4686" s="258"/>
      <c r="N4686" s="261">
        <f t="shared" si="311"/>
        <v>250.25</v>
      </c>
    </row>
    <row r="4687" spans="1:14">
      <c r="A4687" s="25" t="s">
        <v>3779</v>
      </c>
      <c r="B4687" s="25" t="s">
        <v>4420</v>
      </c>
      <c r="C4687" s="25">
        <v>2</v>
      </c>
      <c r="D4687" s="25" t="s">
        <v>4493</v>
      </c>
      <c r="E4687" s="28"/>
      <c r="F4687" s="28"/>
      <c r="G4687" s="28">
        <v>34.5</v>
      </c>
      <c r="H4687" s="259">
        <f t="shared" si="308"/>
        <v>34.5</v>
      </c>
      <c r="I4687" s="28"/>
      <c r="J4687" s="28">
        <f t="shared" si="309"/>
        <v>34.5</v>
      </c>
      <c r="K4687" s="28">
        <v>13.75</v>
      </c>
      <c r="L4687" s="28">
        <f t="shared" si="310"/>
        <v>474.38</v>
      </c>
      <c r="M4687" s="258"/>
      <c r="N4687" s="261">
        <f t="shared" si="311"/>
        <v>474.38</v>
      </c>
    </row>
    <row r="4688" spans="1:14">
      <c r="A4688" s="25" t="s">
        <v>3779</v>
      </c>
      <c r="B4688" s="25" t="s">
        <v>4420</v>
      </c>
      <c r="C4688" s="25">
        <v>2</v>
      </c>
      <c r="D4688" s="25" t="s">
        <v>4494</v>
      </c>
      <c r="E4688" s="28"/>
      <c r="F4688" s="28"/>
      <c r="G4688" s="28">
        <v>9.7</v>
      </c>
      <c r="H4688" s="259">
        <f t="shared" si="308"/>
        <v>9.7</v>
      </c>
      <c r="I4688" s="28"/>
      <c r="J4688" s="28">
        <f t="shared" si="309"/>
        <v>9.7</v>
      </c>
      <c r="K4688" s="28">
        <v>13.75</v>
      </c>
      <c r="L4688" s="28">
        <f t="shared" si="310"/>
        <v>133.38</v>
      </c>
      <c r="M4688" s="258"/>
      <c r="N4688" s="261">
        <f t="shared" si="311"/>
        <v>133.38</v>
      </c>
    </row>
    <row r="4689" spans="1:14">
      <c r="A4689" s="25" t="s">
        <v>3779</v>
      </c>
      <c r="B4689" s="25" t="s">
        <v>4420</v>
      </c>
      <c r="C4689" s="25">
        <v>2</v>
      </c>
      <c r="D4689" s="25" t="s">
        <v>4495</v>
      </c>
      <c r="E4689" s="28"/>
      <c r="F4689" s="28"/>
      <c r="G4689" s="28">
        <v>14</v>
      </c>
      <c r="H4689" s="259">
        <f t="shared" si="308"/>
        <v>14</v>
      </c>
      <c r="I4689" s="28"/>
      <c r="J4689" s="28">
        <f t="shared" si="309"/>
        <v>14</v>
      </c>
      <c r="K4689" s="28">
        <v>13.75</v>
      </c>
      <c r="L4689" s="28">
        <f t="shared" si="310"/>
        <v>192.5</v>
      </c>
      <c r="M4689" s="258"/>
      <c r="N4689" s="261">
        <f t="shared" si="311"/>
        <v>192.5</v>
      </c>
    </row>
    <row r="4690" spans="1:14">
      <c r="A4690" s="25" t="s">
        <v>3779</v>
      </c>
      <c r="B4690" s="25" t="s">
        <v>4420</v>
      </c>
      <c r="C4690" s="25">
        <v>2</v>
      </c>
      <c r="D4690" s="25" t="s">
        <v>4495</v>
      </c>
      <c r="E4690" s="28"/>
      <c r="F4690" s="28"/>
      <c r="G4690" s="28">
        <v>14</v>
      </c>
      <c r="H4690" s="259">
        <f t="shared" si="308"/>
        <v>14</v>
      </c>
      <c r="I4690" s="28"/>
      <c r="J4690" s="28">
        <f t="shared" si="309"/>
        <v>14</v>
      </c>
      <c r="K4690" s="28">
        <v>13.75</v>
      </c>
      <c r="L4690" s="28">
        <f t="shared" si="310"/>
        <v>192.5</v>
      </c>
      <c r="M4690" s="258"/>
      <c r="N4690" s="261">
        <f t="shared" si="311"/>
        <v>192.5</v>
      </c>
    </row>
    <row r="4691" spans="1:14">
      <c r="A4691" s="25" t="s">
        <v>3779</v>
      </c>
      <c r="B4691" s="25" t="s">
        <v>4420</v>
      </c>
      <c r="C4691" s="25">
        <v>2</v>
      </c>
      <c r="D4691" s="25" t="s">
        <v>4496</v>
      </c>
      <c r="E4691" s="28"/>
      <c r="F4691" s="28"/>
      <c r="G4691" s="28">
        <v>11.7</v>
      </c>
      <c r="H4691" s="259">
        <f t="shared" si="308"/>
        <v>11.7</v>
      </c>
      <c r="I4691" s="28"/>
      <c r="J4691" s="28">
        <f t="shared" si="309"/>
        <v>11.7</v>
      </c>
      <c r="K4691" s="28">
        <v>13.75</v>
      </c>
      <c r="L4691" s="28">
        <f t="shared" si="310"/>
        <v>160.88</v>
      </c>
      <c r="M4691" s="258"/>
      <c r="N4691" s="261">
        <f t="shared" si="311"/>
        <v>160.88</v>
      </c>
    </row>
    <row r="4692" spans="1:14">
      <c r="A4692" s="25" t="s">
        <v>3779</v>
      </c>
      <c r="B4692" s="25" t="s">
        <v>4420</v>
      </c>
      <c r="C4692" s="25">
        <v>2</v>
      </c>
      <c r="D4692" s="25" t="s">
        <v>4497</v>
      </c>
      <c r="E4692" s="28"/>
      <c r="F4692" s="28"/>
      <c r="G4692" s="28">
        <v>41.6</v>
      </c>
      <c r="H4692" s="259">
        <f t="shared" si="308"/>
        <v>41.6</v>
      </c>
      <c r="I4692" s="28"/>
      <c r="J4692" s="28">
        <f t="shared" si="309"/>
        <v>41.6</v>
      </c>
      <c r="K4692" s="28">
        <v>13.75</v>
      </c>
      <c r="L4692" s="28">
        <f t="shared" si="310"/>
        <v>572</v>
      </c>
      <c r="M4692" s="258"/>
      <c r="N4692" s="261">
        <f t="shared" si="311"/>
        <v>572</v>
      </c>
    </row>
    <row r="4693" spans="1:14">
      <c r="A4693" s="25" t="s">
        <v>3779</v>
      </c>
      <c r="B4693" s="79" t="s">
        <v>4420</v>
      </c>
      <c r="C4693" s="79">
        <v>2</v>
      </c>
      <c r="D4693" s="79" t="s">
        <v>4498</v>
      </c>
      <c r="E4693" s="80"/>
      <c r="F4693" s="80"/>
      <c r="G4693" s="80">
        <v>5.2</v>
      </c>
      <c r="H4693" s="259">
        <f t="shared" si="308"/>
        <v>5.2</v>
      </c>
      <c r="I4693" s="80"/>
      <c r="J4693" s="28">
        <f t="shared" si="309"/>
        <v>5.2</v>
      </c>
      <c r="K4693" s="80">
        <v>13.75</v>
      </c>
      <c r="L4693" s="28">
        <f t="shared" si="310"/>
        <v>71.5</v>
      </c>
      <c r="M4693" s="265"/>
      <c r="N4693" s="261">
        <f t="shared" si="311"/>
        <v>71.5</v>
      </c>
    </row>
    <row r="4694" spans="1:14">
      <c r="A4694" s="25" t="s">
        <v>3779</v>
      </c>
      <c r="B4694" s="25" t="s">
        <v>4420</v>
      </c>
      <c r="C4694" s="25">
        <v>2</v>
      </c>
      <c r="D4694" s="25" t="s">
        <v>4499</v>
      </c>
      <c r="E4694" s="28"/>
      <c r="F4694" s="28"/>
      <c r="G4694" s="28">
        <v>9.1</v>
      </c>
      <c r="H4694" s="259">
        <f t="shared" si="308"/>
        <v>9.1</v>
      </c>
      <c r="I4694" s="28"/>
      <c r="J4694" s="28">
        <f t="shared" si="309"/>
        <v>9.1</v>
      </c>
      <c r="K4694" s="28">
        <v>13.75</v>
      </c>
      <c r="L4694" s="28">
        <f t="shared" si="310"/>
        <v>125.13</v>
      </c>
      <c r="M4694" s="258"/>
      <c r="N4694" s="261">
        <f t="shared" si="311"/>
        <v>125.13</v>
      </c>
    </row>
    <row r="4695" spans="1:14">
      <c r="A4695" s="25" t="s">
        <v>3779</v>
      </c>
      <c r="B4695" s="25" t="s">
        <v>4420</v>
      </c>
      <c r="C4695" s="25">
        <v>2</v>
      </c>
      <c r="D4695" s="25" t="s">
        <v>4500</v>
      </c>
      <c r="E4695" s="28"/>
      <c r="F4695" s="28"/>
      <c r="G4695" s="28">
        <v>21</v>
      </c>
      <c r="H4695" s="259">
        <f t="shared" si="308"/>
        <v>21</v>
      </c>
      <c r="I4695" s="28"/>
      <c r="J4695" s="28">
        <f t="shared" si="309"/>
        <v>21</v>
      </c>
      <c r="K4695" s="28">
        <v>13.75</v>
      </c>
      <c r="L4695" s="28">
        <f t="shared" si="310"/>
        <v>288.75</v>
      </c>
      <c r="M4695" s="258"/>
      <c r="N4695" s="261">
        <f t="shared" si="311"/>
        <v>288.75</v>
      </c>
    </row>
    <row r="4696" spans="1:14">
      <c r="A4696" s="25" t="s">
        <v>3779</v>
      </c>
      <c r="B4696" s="25" t="s">
        <v>4420</v>
      </c>
      <c r="C4696" s="25">
        <v>2</v>
      </c>
      <c r="D4696" s="25" t="s">
        <v>4501</v>
      </c>
      <c r="E4696" s="28"/>
      <c r="F4696" s="28"/>
      <c r="G4696" s="28">
        <v>21.2</v>
      </c>
      <c r="H4696" s="259">
        <f t="shared" si="308"/>
        <v>21.2</v>
      </c>
      <c r="I4696" s="28"/>
      <c r="J4696" s="28">
        <f t="shared" si="309"/>
        <v>21.2</v>
      </c>
      <c r="K4696" s="28">
        <v>13.75</v>
      </c>
      <c r="L4696" s="28">
        <f t="shared" si="310"/>
        <v>291.5</v>
      </c>
      <c r="M4696" s="258"/>
      <c r="N4696" s="261">
        <f t="shared" si="311"/>
        <v>291.5</v>
      </c>
    </row>
    <row r="4697" spans="1:14">
      <c r="A4697" s="25" t="s">
        <v>3779</v>
      </c>
      <c r="B4697" s="25" t="s">
        <v>4420</v>
      </c>
      <c r="C4697" s="25">
        <v>2</v>
      </c>
      <c r="D4697" s="25" t="s">
        <v>3378</v>
      </c>
      <c r="E4697" s="28"/>
      <c r="F4697" s="28"/>
      <c r="G4697" s="28">
        <v>5.2</v>
      </c>
      <c r="H4697" s="259">
        <f t="shared" si="308"/>
        <v>5.2</v>
      </c>
      <c r="I4697" s="28"/>
      <c r="J4697" s="28">
        <f t="shared" si="309"/>
        <v>5.2</v>
      </c>
      <c r="K4697" s="28">
        <v>13.75</v>
      </c>
      <c r="L4697" s="28">
        <f t="shared" si="310"/>
        <v>71.5</v>
      </c>
      <c r="M4697" s="258"/>
      <c r="N4697" s="261">
        <f t="shared" si="311"/>
        <v>71.5</v>
      </c>
    </row>
    <row r="4698" spans="1:14">
      <c r="A4698" s="25" t="s">
        <v>3779</v>
      </c>
      <c r="B4698" s="25" t="s">
        <v>4420</v>
      </c>
      <c r="C4698" s="25">
        <v>2</v>
      </c>
      <c r="D4698" s="25" t="s">
        <v>4502</v>
      </c>
      <c r="E4698" s="28"/>
      <c r="F4698" s="28"/>
      <c r="G4698" s="28">
        <v>9.1</v>
      </c>
      <c r="H4698" s="259">
        <f t="shared" si="308"/>
        <v>9.1</v>
      </c>
      <c r="I4698" s="28"/>
      <c r="J4698" s="28">
        <f t="shared" si="309"/>
        <v>9.1</v>
      </c>
      <c r="K4698" s="28">
        <v>13.75</v>
      </c>
      <c r="L4698" s="28">
        <f t="shared" si="310"/>
        <v>125.13</v>
      </c>
      <c r="M4698" s="258"/>
      <c r="N4698" s="261">
        <f t="shared" si="311"/>
        <v>125.13</v>
      </c>
    </row>
    <row r="4699" spans="1:14">
      <c r="A4699" s="25" t="s">
        <v>3779</v>
      </c>
      <c r="B4699" s="25" t="s">
        <v>4420</v>
      </c>
      <c r="C4699" s="25">
        <v>2</v>
      </c>
      <c r="D4699" s="25" t="s">
        <v>4503</v>
      </c>
      <c r="E4699" s="28"/>
      <c r="F4699" s="28"/>
      <c r="G4699" s="28">
        <v>9.1</v>
      </c>
      <c r="H4699" s="259">
        <f t="shared" si="308"/>
        <v>9.1</v>
      </c>
      <c r="I4699" s="28"/>
      <c r="J4699" s="28">
        <f t="shared" si="309"/>
        <v>9.1</v>
      </c>
      <c r="K4699" s="28">
        <v>13.75</v>
      </c>
      <c r="L4699" s="28">
        <f t="shared" si="310"/>
        <v>125.13</v>
      </c>
      <c r="M4699" s="258"/>
      <c r="N4699" s="261">
        <f t="shared" si="311"/>
        <v>125.13</v>
      </c>
    </row>
    <row r="4700" spans="1:14">
      <c r="A4700" s="25" t="s">
        <v>3779</v>
      </c>
      <c r="B4700" s="25" t="s">
        <v>4420</v>
      </c>
      <c r="C4700" s="25">
        <v>2</v>
      </c>
      <c r="D4700" s="25" t="s">
        <v>4504</v>
      </c>
      <c r="E4700" s="28"/>
      <c r="F4700" s="28"/>
      <c r="G4700" s="28">
        <v>9.1</v>
      </c>
      <c r="H4700" s="259">
        <f t="shared" si="308"/>
        <v>9.1</v>
      </c>
      <c r="I4700" s="28"/>
      <c r="J4700" s="28">
        <f t="shared" si="309"/>
        <v>9.1</v>
      </c>
      <c r="K4700" s="28">
        <v>13.75</v>
      </c>
      <c r="L4700" s="28">
        <f t="shared" si="310"/>
        <v>125.13</v>
      </c>
      <c r="M4700" s="258"/>
      <c r="N4700" s="261">
        <f t="shared" si="311"/>
        <v>125.13</v>
      </c>
    </row>
    <row r="4701" spans="1:14">
      <c r="A4701" s="25" t="s">
        <v>3779</v>
      </c>
      <c r="B4701" s="25" t="s">
        <v>4420</v>
      </c>
      <c r="C4701" s="25">
        <v>2</v>
      </c>
      <c r="D4701" s="25" t="s">
        <v>4505</v>
      </c>
      <c r="E4701" s="28"/>
      <c r="F4701" s="28"/>
      <c r="G4701" s="28">
        <v>9.1</v>
      </c>
      <c r="H4701" s="259">
        <f t="shared" si="308"/>
        <v>9.1</v>
      </c>
      <c r="I4701" s="28"/>
      <c r="J4701" s="28">
        <f t="shared" si="309"/>
        <v>9.1</v>
      </c>
      <c r="K4701" s="28">
        <v>13.75</v>
      </c>
      <c r="L4701" s="28">
        <f t="shared" si="310"/>
        <v>125.13</v>
      </c>
      <c r="M4701" s="258"/>
      <c r="N4701" s="261">
        <f t="shared" si="311"/>
        <v>125.13</v>
      </c>
    </row>
    <row r="4702" spans="1:14">
      <c r="A4702" s="25" t="s">
        <v>3779</v>
      </c>
      <c r="B4702" s="25" t="s">
        <v>4420</v>
      </c>
      <c r="C4702" s="25">
        <v>2</v>
      </c>
      <c r="D4702" s="25" t="s">
        <v>1898</v>
      </c>
      <c r="E4702" s="28"/>
      <c r="F4702" s="28"/>
      <c r="G4702" s="28">
        <v>13</v>
      </c>
      <c r="H4702" s="259">
        <f t="shared" si="308"/>
        <v>13</v>
      </c>
      <c r="I4702" s="28"/>
      <c r="J4702" s="28">
        <f t="shared" si="309"/>
        <v>13</v>
      </c>
      <c r="K4702" s="28">
        <v>13.75</v>
      </c>
      <c r="L4702" s="28">
        <f t="shared" si="310"/>
        <v>178.75</v>
      </c>
      <c r="M4702" s="258"/>
      <c r="N4702" s="261">
        <f t="shared" si="311"/>
        <v>178.75</v>
      </c>
    </row>
    <row r="4703" spans="1:14">
      <c r="A4703" s="25" t="s">
        <v>3779</v>
      </c>
      <c r="B4703" s="79" t="s">
        <v>4420</v>
      </c>
      <c r="C4703" s="79">
        <v>2</v>
      </c>
      <c r="D4703" s="79" t="s">
        <v>4506</v>
      </c>
      <c r="E4703" s="80"/>
      <c r="F4703" s="80"/>
      <c r="G4703" s="80">
        <v>15.6</v>
      </c>
      <c r="H4703" s="259">
        <f t="shared" si="308"/>
        <v>15.6</v>
      </c>
      <c r="I4703" s="80"/>
      <c r="J4703" s="28">
        <f t="shared" si="309"/>
        <v>15.6</v>
      </c>
      <c r="K4703" s="80">
        <v>13.75</v>
      </c>
      <c r="L4703" s="28">
        <f t="shared" si="310"/>
        <v>214.5</v>
      </c>
      <c r="M4703" s="265"/>
      <c r="N4703" s="261">
        <f t="shared" si="311"/>
        <v>214.5</v>
      </c>
    </row>
    <row r="4704" spans="1:14">
      <c r="A4704" s="25" t="s">
        <v>3779</v>
      </c>
      <c r="B4704" s="25" t="s">
        <v>4420</v>
      </c>
      <c r="C4704" s="25">
        <v>2</v>
      </c>
      <c r="D4704" s="25" t="s">
        <v>4507</v>
      </c>
      <c r="E4704" s="28"/>
      <c r="F4704" s="28"/>
      <c r="G4704" s="28">
        <v>16.3</v>
      </c>
      <c r="H4704" s="259">
        <f t="shared" si="308"/>
        <v>16.3</v>
      </c>
      <c r="I4704" s="28"/>
      <c r="J4704" s="28">
        <f t="shared" si="309"/>
        <v>16.3</v>
      </c>
      <c r="K4704" s="28">
        <v>13.75</v>
      </c>
      <c r="L4704" s="28">
        <f t="shared" si="310"/>
        <v>224.13</v>
      </c>
      <c r="M4704" s="258"/>
      <c r="N4704" s="261">
        <f t="shared" si="311"/>
        <v>224.13</v>
      </c>
    </row>
    <row r="4705" spans="1:14">
      <c r="A4705" s="25" t="s">
        <v>3779</v>
      </c>
      <c r="B4705" s="25" t="s">
        <v>4420</v>
      </c>
      <c r="C4705" s="25">
        <v>2</v>
      </c>
      <c r="D4705" s="25" t="s">
        <v>4508</v>
      </c>
      <c r="E4705" s="28"/>
      <c r="F4705" s="28"/>
      <c r="G4705" s="28">
        <v>16.3</v>
      </c>
      <c r="H4705" s="259">
        <f t="shared" si="308"/>
        <v>16.3</v>
      </c>
      <c r="I4705" s="28"/>
      <c r="J4705" s="28">
        <f t="shared" si="309"/>
        <v>16.3</v>
      </c>
      <c r="K4705" s="28">
        <v>13.75</v>
      </c>
      <c r="L4705" s="28">
        <f t="shared" si="310"/>
        <v>224.13</v>
      </c>
      <c r="M4705" s="258"/>
      <c r="N4705" s="261">
        <f t="shared" si="311"/>
        <v>224.13</v>
      </c>
    </row>
    <row r="4706" spans="1:14">
      <c r="A4706" s="25" t="s">
        <v>3779</v>
      </c>
      <c r="B4706" s="25" t="s">
        <v>4420</v>
      </c>
      <c r="C4706" s="25">
        <v>2</v>
      </c>
      <c r="D4706" s="25" t="s">
        <v>4509</v>
      </c>
      <c r="E4706" s="28"/>
      <c r="F4706" s="28"/>
      <c r="G4706" s="28">
        <v>22</v>
      </c>
      <c r="H4706" s="259">
        <f t="shared" si="308"/>
        <v>22</v>
      </c>
      <c r="I4706" s="28"/>
      <c r="J4706" s="28">
        <f t="shared" si="309"/>
        <v>22</v>
      </c>
      <c r="K4706" s="28">
        <v>13.75</v>
      </c>
      <c r="L4706" s="28">
        <f t="shared" si="310"/>
        <v>302.5</v>
      </c>
      <c r="M4706" s="258"/>
      <c r="N4706" s="261">
        <f t="shared" si="311"/>
        <v>302.5</v>
      </c>
    </row>
    <row r="4707" spans="1:14">
      <c r="A4707" s="25" t="s">
        <v>3779</v>
      </c>
      <c r="B4707" s="25" t="s">
        <v>4420</v>
      </c>
      <c r="C4707" s="25">
        <v>2</v>
      </c>
      <c r="D4707" s="25" t="s">
        <v>4510</v>
      </c>
      <c r="E4707" s="28"/>
      <c r="F4707" s="28"/>
      <c r="G4707" s="28">
        <v>22</v>
      </c>
      <c r="H4707" s="259">
        <f t="shared" si="308"/>
        <v>22</v>
      </c>
      <c r="I4707" s="28"/>
      <c r="J4707" s="28">
        <f t="shared" si="309"/>
        <v>22</v>
      </c>
      <c r="K4707" s="28">
        <v>13.75</v>
      </c>
      <c r="L4707" s="28">
        <f t="shared" si="310"/>
        <v>302.5</v>
      </c>
      <c r="M4707" s="258"/>
      <c r="N4707" s="261">
        <f t="shared" si="311"/>
        <v>302.5</v>
      </c>
    </row>
    <row r="4708" spans="1:14">
      <c r="A4708" s="25" t="s">
        <v>3779</v>
      </c>
      <c r="B4708" s="25" t="s">
        <v>4420</v>
      </c>
      <c r="C4708" s="25">
        <v>2</v>
      </c>
      <c r="D4708" s="25" t="s">
        <v>4511</v>
      </c>
      <c r="E4708" s="28"/>
      <c r="F4708" s="28"/>
      <c r="G4708" s="28">
        <v>13.6</v>
      </c>
      <c r="H4708" s="259">
        <f t="shared" si="308"/>
        <v>13.6</v>
      </c>
      <c r="I4708" s="28"/>
      <c r="J4708" s="28">
        <f t="shared" si="309"/>
        <v>13.6</v>
      </c>
      <c r="K4708" s="28">
        <v>13.75</v>
      </c>
      <c r="L4708" s="28">
        <f t="shared" si="310"/>
        <v>187</v>
      </c>
      <c r="M4708" s="258"/>
      <c r="N4708" s="261">
        <f t="shared" si="311"/>
        <v>187</v>
      </c>
    </row>
    <row r="4709" spans="1:14">
      <c r="A4709" s="25" t="s">
        <v>3779</v>
      </c>
      <c r="B4709" s="25" t="s">
        <v>4420</v>
      </c>
      <c r="C4709" s="25">
        <v>2</v>
      </c>
      <c r="D4709" s="25" t="s">
        <v>4512</v>
      </c>
      <c r="E4709" s="28"/>
      <c r="F4709" s="28"/>
      <c r="G4709" s="28">
        <v>13.6</v>
      </c>
      <c r="H4709" s="259">
        <f t="shared" si="308"/>
        <v>13.6</v>
      </c>
      <c r="I4709" s="28"/>
      <c r="J4709" s="28">
        <f t="shared" si="309"/>
        <v>13.6</v>
      </c>
      <c r="K4709" s="28">
        <v>13.75</v>
      </c>
      <c r="L4709" s="28">
        <f t="shared" si="310"/>
        <v>187</v>
      </c>
      <c r="M4709" s="258"/>
      <c r="N4709" s="261">
        <f t="shared" si="311"/>
        <v>187</v>
      </c>
    </row>
    <row r="4710" spans="1:14">
      <c r="A4710" s="25" t="s">
        <v>3779</v>
      </c>
      <c r="B4710" s="25" t="s">
        <v>4420</v>
      </c>
      <c r="C4710" s="25">
        <v>2</v>
      </c>
      <c r="D4710" s="25" t="s">
        <v>4513</v>
      </c>
      <c r="E4710" s="28"/>
      <c r="F4710" s="28"/>
      <c r="G4710" s="28">
        <v>9.8</v>
      </c>
      <c r="H4710" s="259">
        <f t="shared" si="308"/>
        <v>9.8</v>
      </c>
      <c r="I4710" s="28"/>
      <c r="J4710" s="28">
        <f t="shared" si="309"/>
        <v>9.8</v>
      </c>
      <c r="K4710" s="28">
        <v>13.75</v>
      </c>
      <c r="L4710" s="28">
        <f t="shared" si="310"/>
        <v>134.75</v>
      </c>
      <c r="M4710" s="258"/>
      <c r="N4710" s="261">
        <f t="shared" si="311"/>
        <v>134.75</v>
      </c>
    </row>
    <row r="4711" spans="1:14">
      <c r="A4711" s="25" t="s">
        <v>3779</v>
      </c>
      <c r="B4711" s="79" t="s">
        <v>4420</v>
      </c>
      <c r="C4711" s="79">
        <v>2</v>
      </c>
      <c r="D4711" s="79" t="s">
        <v>4514</v>
      </c>
      <c r="E4711" s="80"/>
      <c r="F4711" s="80"/>
      <c r="G4711" s="80">
        <v>9.8</v>
      </c>
      <c r="H4711" s="259">
        <f t="shared" si="308"/>
        <v>9.8</v>
      </c>
      <c r="I4711" s="80"/>
      <c r="J4711" s="28">
        <f t="shared" si="309"/>
        <v>9.8</v>
      </c>
      <c r="K4711" s="80">
        <v>13.75</v>
      </c>
      <c r="L4711" s="28">
        <f t="shared" si="310"/>
        <v>134.75</v>
      </c>
      <c r="M4711" s="265"/>
      <c r="N4711" s="261">
        <f t="shared" si="311"/>
        <v>134.75</v>
      </c>
    </row>
    <row r="4712" spans="1:14">
      <c r="A4712" s="25" t="s">
        <v>3779</v>
      </c>
      <c r="B4712" s="25" t="s">
        <v>4420</v>
      </c>
      <c r="C4712" s="25">
        <v>2</v>
      </c>
      <c r="D4712" s="25" t="s">
        <v>4515</v>
      </c>
      <c r="E4712" s="28"/>
      <c r="F4712" s="28"/>
      <c r="G4712" s="28">
        <v>9.8</v>
      </c>
      <c r="H4712" s="259">
        <f t="shared" si="308"/>
        <v>9.8</v>
      </c>
      <c r="I4712" s="28"/>
      <c r="J4712" s="28">
        <f t="shared" si="309"/>
        <v>9.8</v>
      </c>
      <c r="K4712" s="28">
        <v>13.75</v>
      </c>
      <c r="L4712" s="28">
        <f t="shared" si="310"/>
        <v>134.75</v>
      </c>
      <c r="M4712" s="258"/>
      <c r="N4712" s="261">
        <f t="shared" si="311"/>
        <v>134.75</v>
      </c>
    </row>
    <row r="4713" spans="1:14">
      <c r="A4713" s="25" t="s">
        <v>3779</v>
      </c>
      <c r="B4713" s="25" t="s">
        <v>4420</v>
      </c>
      <c r="C4713" s="25">
        <v>2</v>
      </c>
      <c r="D4713" s="25" t="s">
        <v>4516</v>
      </c>
      <c r="E4713" s="28"/>
      <c r="F4713" s="28"/>
      <c r="G4713" s="28">
        <v>9.8</v>
      </c>
      <c r="H4713" s="259">
        <f t="shared" si="308"/>
        <v>9.8</v>
      </c>
      <c r="I4713" s="28"/>
      <c r="J4713" s="28">
        <f t="shared" si="309"/>
        <v>9.8</v>
      </c>
      <c r="K4713" s="28">
        <v>13.75</v>
      </c>
      <c r="L4713" s="28">
        <f t="shared" si="310"/>
        <v>134.75</v>
      </c>
      <c r="M4713" s="258"/>
      <c r="N4713" s="261">
        <f t="shared" si="311"/>
        <v>134.75</v>
      </c>
    </row>
    <row r="4714" spans="1:14">
      <c r="A4714" s="25" t="s">
        <v>3779</v>
      </c>
      <c r="B4714" s="25" t="s">
        <v>4420</v>
      </c>
      <c r="C4714" s="25">
        <v>2</v>
      </c>
      <c r="D4714" s="25" t="s">
        <v>4517</v>
      </c>
      <c r="E4714" s="28"/>
      <c r="F4714" s="28"/>
      <c r="G4714" s="28">
        <v>13</v>
      </c>
      <c r="H4714" s="259">
        <f t="shared" si="308"/>
        <v>13</v>
      </c>
      <c r="I4714" s="28"/>
      <c r="J4714" s="28">
        <f t="shared" si="309"/>
        <v>13</v>
      </c>
      <c r="K4714" s="28">
        <v>13.75</v>
      </c>
      <c r="L4714" s="28">
        <f t="shared" si="310"/>
        <v>178.75</v>
      </c>
      <c r="M4714" s="258"/>
      <c r="N4714" s="261">
        <f t="shared" si="311"/>
        <v>178.75</v>
      </c>
    </row>
    <row r="4715" spans="1:14">
      <c r="A4715" s="25" t="s">
        <v>3779</v>
      </c>
      <c r="B4715" s="25" t="s">
        <v>4420</v>
      </c>
      <c r="C4715" s="25">
        <v>2</v>
      </c>
      <c r="D4715" s="25" t="s">
        <v>4518</v>
      </c>
      <c r="E4715" s="28"/>
      <c r="F4715" s="28"/>
      <c r="G4715" s="28">
        <v>56.4</v>
      </c>
      <c r="H4715" s="259">
        <f t="shared" si="308"/>
        <v>56.4</v>
      </c>
      <c r="I4715" s="28"/>
      <c r="J4715" s="28">
        <f t="shared" si="309"/>
        <v>56.4</v>
      </c>
      <c r="K4715" s="28">
        <v>13.75</v>
      </c>
      <c r="L4715" s="28">
        <f t="shared" si="310"/>
        <v>775.5</v>
      </c>
      <c r="M4715" s="258"/>
      <c r="N4715" s="261">
        <f t="shared" si="311"/>
        <v>775.5</v>
      </c>
    </row>
    <row r="4716" spans="1:14">
      <c r="A4716" s="25" t="s">
        <v>3779</v>
      </c>
      <c r="B4716" s="25" t="s">
        <v>4420</v>
      </c>
      <c r="C4716" s="25">
        <v>3</v>
      </c>
      <c r="D4716" s="25" t="s">
        <v>4519</v>
      </c>
      <c r="E4716" s="28"/>
      <c r="F4716" s="28"/>
      <c r="G4716" s="28">
        <v>41.4</v>
      </c>
      <c r="H4716" s="259">
        <f t="shared" si="308"/>
        <v>41.4</v>
      </c>
      <c r="I4716" s="28"/>
      <c r="J4716" s="28">
        <f t="shared" si="309"/>
        <v>41.4</v>
      </c>
      <c r="K4716" s="28">
        <v>13.75</v>
      </c>
      <c r="L4716" s="28">
        <f t="shared" si="310"/>
        <v>569.25</v>
      </c>
      <c r="M4716" s="258"/>
      <c r="N4716" s="261">
        <f t="shared" si="311"/>
        <v>569.25</v>
      </c>
    </row>
    <row r="4717" spans="1:14">
      <c r="A4717" s="25" t="s">
        <v>3779</v>
      </c>
      <c r="B4717" s="25" t="s">
        <v>4420</v>
      </c>
      <c r="C4717" s="25">
        <v>3</v>
      </c>
      <c r="D4717" s="25" t="s">
        <v>4520</v>
      </c>
      <c r="E4717" s="28"/>
      <c r="F4717" s="28"/>
      <c r="G4717" s="28">
        <v>36.8</v>
      </c>
      <c r="H4717" s="259">
        <f t="shared" si="308"/>
        <v>36.8</v>
      </c>
      <c r="I4717" s="28"/>
      <c r="J4717" s="28">
        <f t="shared" si="309"/>
        <v>36.8</v>
      </c>
      <c r="K4717" s="28">
        <v>13.75</v>
      </c>
      <c r="L4717" s="28">
        <f t="shared" si="310"/>
        <v>506</v>
      </c>
      <c r="M4717" s="258"/>
      <c r="N4717" s="261">
        <f t="shared" si="311"/>
        <v>506</v>
      </c>
    </row>
    <row r="4718" spans="1:14">
      <c r="A4718" s="25" t="s">
        <v>3779</v>
      </c>
      <c r="B4718" s="25" t="s">
        <v>4420</v>
      </c>
      <c r="C4718" s="25">
        <v>3</v>
      </c>
      <c r="D4718" s="25" t="s">
        <v>4521</v>
      </c>
      <c r="E4718" s="28"/>
      <c r="F4718" s="28"/>
      <c r="G4718" s="28">
        <v>36.6</v>
      </c>
      <c r="H4718" s="259">
        <f t="shared" si="308"/>
        <v>36.6</v>
      </c>
      <c r="I4718" s="28"/>
      <c r="J4718" s="28">
        <f t="shared" si="309"/>
        <v>36.6</v>
      </c>
      <c r="K4718" s="28">
        <v>13.75</v>
      </c>
      <c r="L4718" s="28">
        <f t="shared" si="310"/>
        <v>503.25</v>
      </c>
      <c r="M4718" s="258"/>
      <c r="N4718" s="261">
        <f t="shared" si="311"/>
        <v>503.25</v>
      </c>
    </row>
    <row r="4719" spans="1:14">
      <c r="A4719" s="25" t="s">
        <v>3779</v>
      </c>
      <c r="B4719" s="25" t="s">
        <v>4420</v>
      </c>
      <c r="C4719" s="25">
        <v>3</v>
      </c>
      <c r="D4719" s="25" t="s">
        <v>4522</v>
      </c>
      <c r="E4719" s="28"/>
      <c r="F4719" s="28"/>
      <c r="G4719" s="28">
        <v>36.6</v>
      </c>
      <c r="H4719" s="259">
        <f t="shared" ref="H4719:H4782" si="312">SUBTOTAL(9,E4719:G4719)</f>
        <v>36.6</v>
      </c>
      <c r="I4719" s="28"/>
      <c r="J4719" s="28">
        <f t="shared" ref="J4719:J4782" si="313">H4719-I4719</f>
        <v>36.6</v>
      </c>
      <c r="K4719" s="28">
        <v>13.75</v>
      </c>
      <c r="L4719" s="28">
        <f t="shared" ref="L4719:L4782" si="314">ROUND(H4719*K4719,2)</f>
        <v>503.25</v>
      </c>
      <c r="M4719" s="258"/>
      <c r="N4719" s="261">
        <f t="shared" ref="N4719:N4782" si="315">L4719-M4719</f>
        <v>503.25</v>
      </c>
    </row>
    <row r="4720" spans="1:14">
      <c r="A4720" s="25" t="s">
        <v>3779</v>
      </c>
      <c r="B4720" s="25" t="s">
        <v>4420</v>
      </c>
      <c r="C4720" s="25">
        <v>3</v>
      </c>
      <c r="D4720" s="25" t="s">
        <v>4523</v>
      </c>
      <c r="E4720" s="28"/>
      <c r="F4720" s="28"/>
      <c r="G4720" s="28">
        <v>48</v>
      </c>
      <c r="H4720" s="259">
        <f t="shared" si="312"/>
        <v>48</v>
      </c>
      <c r="I4720" s="28"/>
      <c r="J4720" s="28">
        <f t="shared" si="313"/>
        <v>48</v>
      </c>
      <c r="K4720" s="28">
        <v>13.75</v>
      </c>
      <c r="L4720" s="28">
        <f t="shared" si="314"/>
        <v>660</v>
      </c>
      <c r="M4720" s="258"/>
      <c r="N4720" s="261">
        <f t="shared" si="315"/>
        <v>660</v>
      </c>
    </row>
    <row r="4721" spans="1:14">
      <c r="A4721" s="25" t="s">
        <v>3779</v>
      </c>
      <c r="B4721" s="25" t="s">
        <v>4420</v>
      </c>
      <c r="C4721" s="25">
        <v>3</v>
      </c>
      <c r="D4721" s="25" t="s">
        <v>4524</v>
      </c>
      <c r="E4721" s="28"/>
      <c r="F4721" s="28"/>
      <c r="G4721" s="28">
        <v>51.5</v>
      </c>
      <c r="H4721" s="259">
        <f t="shared" si="312"/>
        <v>51.5</v>
      </c>
      <c r="I4721" s="28"/>
      <c r="J4721" s="28">
        <f t="shared" si="313"/>
        <v>51.5</v>
      </c>
      <c r="K4721" s="28">
        <v>13.75</v>
      </c>
      <c r="L4721" s="28">
        <f t="shared" si="314"/>
        <v>708.13</v>
      </c>
      <c r="M4721" s="258"/>
      <c r="N4721" s="261">
        <f t="shared" si="315"/>
        <v>708.13</v>
      </c>
    </row>
    <row r="4722" spans="1:14">
      <c r="A4722" s="25" t="s">
        <v>3779</v>
      </c>
      <c r="B4722" s="25" t="s">
        <v>4420</v>
      </c>
      <c r="C4722" s="25">
        <v>3</v>
      </c>
      <c r="D4722" s="25" t="s">
        <v>872</v>
      </c>
      <c r="E4722" s="28"/>
      <c r="F4722" s="28"/>
      <c r="G4722" s="28">
        <v>46.4</v>
      </c>
      <c r="H4722" s="259">
        <f t="shared" si="312"/>
        <v>46.4</v>
      </c>
      <c r="I4722" s="28"/>
      <c r="J4722" s="28">
        <f t="shared" si="313"/>
        <v>46.4</v>
      </c>
      <c r="K4722" s="28">
        <v>13.75</v>
      </c>
      <c r="L4722" s="28">
        <f t="shared" si="314"/>
        <v>638</v>
      </c>
      <c r="M4722" s="258"/>
      <c r="N4722" s="261">
        <f t="shared" si="315"/>
        <v>638</v>
      </c>
    </row>
    <row r="4723" spans="1:14">
      <c r="A4723" s="25" t="s">
        <v>3779</v>
      </c>
      <c r="B4723" s="25" t="s">
        <v>4420</v>
      </c>
      <c r="C4723" s="25">
        <v>3</v>
      </c>
      <c r="D4723" s="25" t="s">
        <v>4525</v>
      </c>
      <c r="E4723" s="28"/>
      <c r="F4723" s="28"/>
      <c r="G4723" s="28">
        <v>40.6</v>
      </c>
      <c r="H4723" s="259">
        <f t="shared" si="312"/>
        <v>40.6</v>
      </c>
      <c r="I4723" s="28"/>
      <c r="J4723" s="28">
        <f t="shared" si="313"/>
        <v>40.6</v>
      </c>
      <c r="K4723" s="28">
        <v>13.75</v>
      </c>
      <c r="L4723" s="28">
        <f t="shared" si="314"/>
        <v>558.25</v>
      </c>
      <c r="M4723" s="258"/>
      <c r="N4723" s="261">
        <f t="shared" si="315"/>
        <v>558.25</v>
      </c>
    </row>
    <row r="4724" spans="1:14">
      <c r="A4724" s="25" t="s">
        <v>3779</v>
      </c>
      <c r="B4724" s="25" t="s">
        <v>4420</v>
      </c>
      <c r="C4724" s="25">
        <v>3</v>
      </c>
      <c r="D4724" s="25" t="s">
        <v>4526</v>
      </c>
      <c r="E4724" s="28"/>
      <c r="F4724" s="28"/>
      <c r="G4724" s="28">
        <v>35.6</v>
      </c>
      <c r="H4724" s="259">
        <f t="shared" si="312"/>
        <v>35.6</v>
      </c>
      <c r="I4724" s="28"/>
      <c r="J4724" s="28">
        <f t="shared" si="313"/>
        <v>35.6</v>
      </c>
      <c r="K4724" s="28">
        <v>13.75</v>
      </c>
      <c r="L4724" s="28">
        <f t="shared" si="314"/>
        <v>489.5</v>
      </c>
      <c r="M4724" s="258"/>
      <c r="N4724" s="261">
        <f t="shared" si="315"/>
        <v>489.5</v>
      </c>
    </row>
    <row r="4725" spans="1:14">
      <c r="A4725" s="25" t="s">
        <v>3779</v>
      </c>
      <c r="B4725" s="25" t="s">
        <v>4420</v>
      </c>
      <c r="C4725" s="25">
        <v>3</v>
      </c>
      <c r="D4725" s="25" t="s">
        <v>4527</v>
      </c>
      <c r="E4725" s="28"/>
      <c r="F4725" s="28"/>
      <c r="G4725" s="28">
        <v>41.3</v>
      </c>
      <c r="H4725" s="259">
        <f t="shared" si="312"/>
        <v>41.3</v>
      </c>
      <c r="I4725" s="28"/>
      <c r="J4725" s="28">
        <f t="shared" si="313"/>
        <v>41.3</v>
      </c>
      <c r="K4725" s="28">
        <v>13.75</v>
      </c>
      <c r="L4725" s="28">
        <f t="shared" si="314"/>
        <v>567.88</v>
      </c>
      <c r="M4725" s="258"/>
      <c r="N4725" s="261">
        <f t="shared" si="315"/>
        <v>567.88</v>
      </c>
    </row>
    <row r="4726" spans="1:14">
      <c r="A4726" s="25" t="s">
        <v>3779</v>
      </c>
      <c r="B4726" s="25" t="s">
        <v>4420</v>
      </c>
      <c r="C4726" s="25">
        <v>3</v>
      </c>
      <c r="D4726" s="25" t="s">
        <v>4528</v>
      </c>
      <c r="E4726" s="28"/>
      <c r="F4726" s="28"/>
      <c r="G4726" s="28">
        <v>29.7</v>
      </c>
      <c r="H4726" s="259">
        <f t="shared" si="312"/>
        <v>29.7</v>
      </c>
      <c r="I4726" s="28"/>
      <c r="J4726" s="28">
        <f t="shared" si="313"/>
        <v>29.7</v>
      </c>
      <c r="K4726" s="28">
        <v>13.75</v>
      </c>
      <c r="L4726" s="28">
        <f t="shared" si="314"/>
        <v>408.38</v>
      </c>
      <c r="M4726" s="258"/>
      <c r="N4726" s="261">
        <f t="shared" si="315"/>
        <v>408.38</v>
      </c>
    </row>
    <row r="4727" spans="1:14">
      <c r="A4727" s="25" t="s">
        <v>3779</v>
      </c>
      <c r="B4727" s="25" t="s">
        <v>4420</v>
      </c>
      <c r="C4727" s="25">
        <v>3</v>
      </c>
      <c r="D4727" s="25" t="s">
        <v>4529</v>
      </c>
      <c r="E4727" s="28"/>
      <c r="F4727" s="28"/>
      <c r="G4727" s="28">
        <v>39.8</v>
      </c>
      <c r="H4727" s="259">
        <f t="shared" si="312"/>
        <v>39.8</v>
      </c>
      <c r="I4727" s="28"/>
      <c r="J4727" s="28">
        <f t="shared" si="313"/>
        <v>39.8</v>
      </c>
      <c r="K4727" s="28">
        <v>13.75</v>
      </c>
      <c r="L4727" s="28">
        <f t="shared" si="314"/>
        <v>547.25</v>
      </c>
      <c r="M4727" s="258"/>
      <c r="N4727" s="261">
        <f t="shared" si="315"/>
        <v>547.25</v>
      </c>
    </row>
    <row r="4728" spans="1:14">
      <c r="A4728" s="25" t="s">
        <v>3779</v>
      </c>
      <c r="B4728" s="25" t="s">
        <v>4420</v>
      </c>
      <c r="C4728" s="25">
        <v>3</v>
      </c>
      <c r="D4728" s="25" t="s">
        <v>4530</v>
      </c>
      <c r="E4728" s="28"/>
      <c r="F4728" s="28"/>
      <c r="G4728" s="28">
        <v>38.4</v>
      </c>
      <c r="H4728" s="259">
        <f t="shared" si="312"/>
        <v>38.4</v>
      </c>
      <c r="I4728" s="28"/>
      <c r="J4728" s="28">
        <f t="shared" si="313"/>
        <v>38.4</v>
      </c>
      <c r="K4728" s="28">
        <v>13.75</v>
      </c>
      <c r="L4728" s="28">
        <f t="shared" si="314"/>
        <v>528</v>
      </c>
      <c r="M4728" s="258"/>
      <c r="N4728" s="261">
        <f t="shared" si="315"/>
        <v>528</v>
      </c>
    </row>
    <row r="4729" spans="1:14">
      <c r="A4729" s="25" t="s">
        <v>3779</v>
      </c>
      <c r="B4729" s="25" t="s">
        <v>4420</v>
      </c>
      <c r="C4729" s="25">
        <v>3</v>
      </c>
      <c r="D4729" s="25" t="s">
        <v>4531</v>
      </c>
      <c r="E4729" s="28"/>
      <c r="F4729" s="28"/>
      <c r="G4729" s="28">
        <v>34.2</v>
      </c>
      <c r="H4729" s="259">
        <f t="shared" si="312"/>
        <v>34.2</v>
      </c>
      <c r="I4729" s="28"/>
      <c r="J4729" s="28">
        <f t="shared" si="313"/>
        <v>34.2</v>
      </c>
      <c r="K4729" s="28">
        <v>13.75</v>
      </c>
      <c r="L4729" s="28">
        <f t="shared" si="314"/>
        <v>470.25</v>
      </c>
      <c r="M4729" s="258"/>
      <c r="N4729" s="261">
        <f t="shared" si="315"/>
        <v>470.25</v>
      </c>
    </row>
    <row r="4730" spans="1:14">
      <c r="A4730" s="25" t="s">
        <v>3779</v>
      </c>
      <c r="B4730" s="25" t="s">
        <v>4420</v>
      </c>
      <c r="C4730" s="25">
        <v>3</v>
      </c>
      <c r="D4730" s="25" t="s">
        <v>4532</v>
      </c>
      <c r="E4730" s="28"/>
      <c r="F4730" s="28"/>
      <c r="G4730" s="28">
        <v>54.5</v>
      </c>
      <c r="H4730" s="259">
        <f t="shared" si="312"/>
        <v>54.5</v>
      </c>
      <c r="I4730" s="28"/>
      <c r="J4730" s="28">
        <f t="shared" si="313"/>
        <v>54.5</v>
      </c>
      <c r="K4730" s="28">
        <v>13.75</v>
      </c>
      <c r="L4730" s="28">
        <f t="shared" si="314"/>
        <v>749.38</v>
      </c>
      <c r="M4730" s="258"/>
      <c r="N4730" s="261">
        <f t="shared" si="315"/>
        <v>749.38</v>
      </c>
    </row>
    <row r="4731" spans="1:14">
      <c r="A4731" s="25" t="s">
        <v>3779</v>
      </c>
      <c r="B4731" s="25" t="s">
        <v>4420</v>
      </c>
      <c r="C4731" s="25">
        <v>3</v>
      </c>
      <c r="D4731" s="25" t="s">
        <v>4533</v>
      </c>
      <c r="E4731" s="28"/>
      <c r="F4731" s="28"/>
      <c r="G4731" s="28">
        <v>51.1</v>
      </c>
      <c r="H4731" s="259">
        <f t="shared" si="312"/>
        <v>51.1</v>
      </c>
      <c r="I4731" s="28"/>
      <c r="J4731" s="28">
        <f t="shared" si="313"/>
        <v>51.1</v>
      </c>
      <c r="K4731" s="28">
        <v>13.75</v>
      </c>
      <c r="L4731" s="28">
        <f t="shared" si="314"/>
        <v>702.63</v>
      </c>
      <c r="M4731" s="258"/>
      <c r="N4731" s="261">
        <f t="shared" si="315"/>
        <v>702.63</v>
      </c>
    </row>
    <row r="4732" spans="1:14">
      <c r="A4732" s="25" t="s">
        <v>3779</v>
      </c>
      <c r="B4732" s="25" t="s">
        <v>4420</v>
      </c>
      <c r="C4732" s="25">
        <v>3</v>
      </c>
      <c r="D4732" s="25" t="s">
        <v>3990</v>
      </c>
      <c r="E4732" s="28"/>
      <c r="F4732" s="28"/>
      <c r="G4732" s="28">
        <v>15.8</v>
      </c>
      <c r="H4732" s="259">
        <f t="shared" si="312"/>
        <v>15.8</v>
      </c>
      <c r="I4732" s="28"/>
      <c r="J4732" s="28">
        <f t="shared" si="313"/>
        <v>15.8</v>
      </c>
      <c r="K4732" s="28">
        <v>13.75</v>
      </c>
      <c r="L4732" s="28">
        <f t="shared" si="314"/>
        <v>217.25</v>
      </c>
      <c r="M4732" s="258"/>
      <c r="N4732" s="261">
        <f t="shared" si="315"/>
        <v>217.25</v>
      </c>
    </row>
    <row r="4733" spans="1:14">
      <c r="A4733" s="25" t="s">
        <v>3779</v>
      </c>
      <c r="B4733" s="25" t="s">
        <v>4420</v>
      </c>
      <c r="C4733" s="25">
        <v>3</v>
      </c>
      <c r="D4733" s="25" t="s">
        <v>4534</v>
      </c>
      <c r="E4733" s="28"/>
      <c r="F4733" s="28"/>
      <c r="G4733" s="28">
        <v>33.5</v>
      </c>
      <c r="H4733" s="259">
        <f t="shared" si="312"/>
        <v>33.5</v>
      </c>
      <c r="I4733" s="28"/>
      <c r="J4733" s="28">
        <f t="shared" si="313"/>
        <v>33.5</v>
      </c>
      <c r="K4733" s="28">
        <v>13.75</v>
      </c>
      <c r="L4733" s="28">
        <f t="shared" si="314"/>
        <v>460.63</v>
      </c>
      <c r="M4733" s="258"/>
      <c r="N4733" s="261">
        <f t="shared" si="315"/>
        <v>460.63</v>
      </c>
    </row>
    <row r="4734" spans="1:14">
      <c r="A4734" s="25" t="s">
        <v>3779</v>
      </c>
      <c r="B4734" s="25" t="s">
        <v>4420</v>
      </c>
      <c r="C4734" s="25">
        <v>3</v>
      </c>
      <c r="D4734" s="25" t="s">
        <v>4535</v>
      </c>
      <c r="E4734" s="28"/>
      <c r="F4734" s="28"/>
      <c r="G4734" s="28">
        <v>38</v>
      </c>
      <c r="H4734" s="259">
        <f t="shared" si="312"/>
        <v>38</v>
      </c>
      <c r="I4734" s="28"/>
      <c r="J4734" s="28">
        <f t="shared" si="313"/>
        <v>38</v>
      </c>
      <c r="K4734" s="28">
        <v>13.75</v>
      </c>
      <c r="L4734" s="28">
        <f t="shared" si="314"/>
        <v>522.5</v>
      </c>
      <c r="M4734" s="258"/>
      <c r="N4734" s="261">
        <f t="shared" si="315"/>
        <v>522.5</v>
      </c>
    </row>
    <row r="4735" spans="1:14">
      <c r="A4735" s="25" t="s">
        <v>3779</v>
      </c>
      <c r="B4735" s="25" t="s">
        <v>4420</v>
      </c>
      <c r="C4735" s="25">
        <v>3</v>
      </c>
      <c r="D4735" s="25" t="s">
        <v>4536</v>
      </c>
      <c r="E4735" s="28"/>
      <c r="F4735" s="28"/>
      <c r="G4735" s="28">
        <v>15.4</v>
      </c>
      <c r="H4735" s="259">
        <f t="shared" si="312"/>
        <v>15.4</v>
      </c>
      <c r="I4735" s="28"/>
      <c r="J4735" s="28">
        <f t="shared" si="313"/>
        <v>15.4</v>
      </c>
      <c r="K4735" s="28">
        <v>13.75</v>
      </c>
      <c r="L4735" s="28">
        <f t="shared" si="314"/>
        <v>211.75</v>
      </c>
      <c r="M4735" s="258"/>
      <c r="N4735" s="261">
        <f t="shared" si="315"/>
        <v>211.75</v>
      </c>
    </row>
    <row r="4736" spans="1:14">
      <c r="A4736" s="25" t="s">
        <v>3779</v>
      </c>
      <c r="B4736" s="25" t="s">
        <v>4420</v>
      </c>
      <c r="C4736" s="25">
        <v>3</v>
      </c>
      <c r="D4736" s="25" t="s">
        <v>4537</v>
      </c>
      <c r="E4736" s="28"/>
      <c r="F4736" s="28"/>
      <c r="G4736" s="28">
        <v>18</v>
      </c>
      <c r="H4736" s="259">
        <f t="shared" si="312"/>
        <v>18</v>
      </c>
      <c r="I4736" s="28"/>
      <c r="J4736" s="28">
        <f t="shared" si="313"/>
        <v>18</v>
      </c>
      <c r="K4736" s="28">
        <v>13.75</v>
      </c>
      <c r="L4736" s="28">
        <f t="shared" si="314"/>
        <v>247.5</v>
      </c>
      <c r="M4736" s="258"/>
      <c r="N4736" s="261">
        <f t="shared" si="315"/>
        <v>247.5</v>
      </c>
    </row>
    <row r="4737" spans="1:14">
      <c r="A4737" s="25" t="s">
        <v>3779</v>
      </c>
      <c r="B4737" s="25" t="s">
        <v>4420</v>
      </c>
      <c r="C4737" s="25">
        <v>3</v>
      </c>
      <c r="D4737" s="25" t="s">
        <v>4538</v>
      </c>
      <c r="E4737" s="28"/>
      <c r="F4737" s="28"/>
      <c r="G4737" s="28">
        <v>13.8</v>
      </c>
      <c r="H4737" s="259">
        <f t="shared" si="312"/>
        <v>13.8</v>
      </c>
      <c r="I4737" s="28"/>
      <c r="J4737" s="28">
        <f t="shared" si="313"/>
        <v>13.8</v>
      </c>
      <c r="K4737" s="28">
        <v>13.75</v>
      </c>
      <c r="L4737" s="28">
        <f t="shared" si="314"/>
        <v>189.75</v>
      </c>
      <c r="M4737" s="258"/>
      <c r="N4737" s="261">
        <f t="shared" si="315"/>
        <v>189.75</v>
      </c>
    </row>
    <row r="4738" spans="1:14">
      <c r="A4738" s="25" t="s">
        <v>3779</v>
      </c>
      <c r="B4738" s="25" t="s">
        <v>4420</v>
      </c>
      <c r="C4738" s="25">
        <v>3</v>
      </c>
      <c r="D4738" s="25" t="s">
        <v>4539</v>
      </c>
      <c r="E4738" s="28"/>
      <c r="F4738" s="28"/>
      <c r="G4738" s="28">
        <v>25</v>
      </c>
      <c r="H4738" s="259">
        <f t="shared" si="312"/>
        <v>25</v>
      </c>
      <c r="I4738" s="28"/>
      <c r="J4738" s="28">
        <f t="shared" si="313"/>
        <v>25</v>
      </c>
      <c r="K4738" s="28">
        <v>13.75</v>
      </c>
      <c r="L4738" s="28">
        <f t="shared" si="314"/>
        <v>343.75</v>
      </c>
      <c r="M4738" s="258"/>
      <c r="N4738" s="261">
        <f t="shared" si="315"/>
        <v>343.75</v>
      </c>
    </row>
    <row r="4739" spans="1:14">
      <c r="A4739" s="25" t="s">
        <v>3779</v>
      </c>
      <c r="B4739" s="25" t="s">
        <v>4420</v>
      </c>
      <c r="C4739" s="25">
        <v>3</v>
      </c>
      <c r="D4739" s="25" t="s">
        <v>4540</v>
      </c>
      <c r="E4739" s="28"/>
      <c r="F4739" s="28"/>
      <c r="G4739" s="28">
        <v>25</v>
      </c>
      <c r="H4739" s="259">
        <f t="shared" si="312"/>
        <v>25</v>
      </c>
      <c r="I4739" s="28"/>
      <c r="J4739" s="28">
        <f t="shared" si="313"/>
        <v>25</v>
      </c>
      <c r="K4739" s="28">
        <v>13.75</v>
      </c>
      <c r="L4739" s="28">
        <f t="shared" si="314"/>
        <v>343.75</v>
      </c>
      <c r="M4739" s="258"/>
      <c r="N4739" s="261">
        <f t="shared" si="315"/>
        <v>343.75</v>
      </c>
    </row>
    <row r="4740" spans="1:14">
      <c r="A4740" s="25" t="s">
        <v>3779</v>
      </c>
      <c r="B4740" s="25" t="s">
        <v>4420</v>
      </c>
      <c r="C4740" s="25">
        <v>4</v>
      </c>
      <c r="D4740" s="25" t="s">
        <v>4541</v>
      </c>
      <c r="E4740" s="28"/>
      <c r="F4740" s="28"/>
      <c r="G4740" s="28">
        <v>64.5</v>
      </c>
      <c r="H4740" s="259">
        <f t="shared" si="312"/>
        <v>64.5</v>
      </c>
      <c r="I4740" s="28"/>
      <c r="J4740" s="28">
        <f t="shared" si="313"/>
        <v>64.5</v>
      </c>
      <c r="K4740" s="28">
        <v>13.75</v>
      </c>
      <c r="L4740" s="28">
        <f t="shared" si="314"/>
        <v>886.88</v>
      </c>
      <c r="M4740" s="258"/>
      <c r="N4740" s="261">
        <f t="shared" si="315"/>
        <v>886.88</v>
      </c>
    </row>
    <row r="4741" spans="1:14">
      <c r="A4741" s="25" t="s">
        <v>3779</v>
      </c>
      <c r="B4741" s="25" t="s">
        <v>4420</v>
      </c>
      <c r="C4741" s="25">
        <v>4</v>
      </c>
      <c r="D4741" s="25" t="s">
        <v>4542</v>
      </c>
      <c r="E4741" s="28"/>
      <c r="F4741" s="28"/>
      <c r="G4741" s="28">
        <v>29.5</v>
      </c>
      <c r="H4741" s="259">
        <f t="shared" si="312"/>
        <v>29.5</v>
      </c>
      <c r="I4741" s="28"/>
      <c r="J4741" s="28">
        <f t="shared" si="313"/>
        <v>29.5</v>
      </c>
      <c r="K4741" s="28">
        <v>13.75</v>
      </c>
      <c r="L4741" s="28">
        <f t="shared" si="314"/>
        <v>405.63</v>
      </c>
      <c r="M4741" s="258"/>
      <c r="N4741" s="261">
        <f t="shared" si="315"/>
        <v>405.63</v>
      </c>
    </row>
    <row r="4742" spans="1:14">
      <c r="A4742" s="25" t="s">
        <v>3779</v>
      </c>
      <c r="B4742" s="25" t="s">
        <v>4420</v>
      </c>
      <c r="C4742" s="25">
        <v>4</v>
      </c>
      <c r="D4742" s="25" t="s">
        <v>4543</v>
      </c>
      <c r="E4742" s="28"/>
      <c r="F4742" s="28"/>
      <c r="G4742" s="28">
        <v>27.1</v>
      </c>
      <c r="H4742" s="259">
        <f t="shared" si="312"/>
        <v>27.1</v>
      </c>
      <c r="I4742" s="28"/>
      <c r="J4742" s="28">
        <f t="shared" si="313"/>
        <v>27.1</v>
      </c>
      <c r="K4742" s="28">
        <v>13.75</v>
      </c>
      <c r="L4742" s="28">
        <f t="shared" si="314"/>
        <v>372.63</v>
      </c>
      <c r="M4742" s="258"/>
      <c r="N4742" s="261">
        <f t="shared" si="315"/>
        <v>372.63</v>
      </c>
    </row>
    <row r="4743" spans="1:14">
      <c r="A4743" s="25" t="s">
        <v>3779</v>
      </c>
      <c r="B4743" s="25" t="s">
        <v>4420</v>
      </c>
      <c r="C4743" s="25">
        <v>4</v>
      </c>
      <c r="D4743" s="25" t="s">
        <v>4544</v>
      </c>
      <c r="E4743" s="28"/>
      <c r="F4743" s="28"/>
      <c r="G4743" s="28">
        <v>28.2</v>
      </c>
      <c r="H4743" s="259">
        <f t="shared" si="312"/>
        <v>28.2</v>
      </c>
      <c r="I4743" s="28"/>
      <c r="J4743" s="28">
        <f t="shared" si="313"/>
        <v>28.2</v>
      </c>
      <c r="K4743" s="28">
        <v>13.75</v>
      </c>
      <c r="L4743" s="28">
        <f t="shared" si="314"/>
        <v>387.75</v>
      </c>
      <c r="M4743" s="258"/>
      <c r="N4743" s="261">
        <f t="shared" si="315"/>
        <v>387.75</v>
      </c>
    </row>
    <row r="4744" spans="1:14">
      <c r="A4744" s="25" t="s">
        <v>3779</v>
      </c>
      <c r="B4744" s="25" t="s">
        <v>4420</v>
      </c>
      <c r="C4744" s="25">
        <v>4</v>
      </c>
      <c r="D4744" s="25" t="s">
        <v>4545</v>
      </c>
      <c r="E4744" s="28"/>
      <c r="F4744" s="28"/>
      <c r="G4744" s="28">
        <v>22.5</v>
      </c>
      <c r="H4744" s="259">
        <f t="shared" si="312"/>
        <v>22.5</v>
      </c>
      <c r="I4744" s="28"/>
      <c r="J4744" s="28">
        <f t="shared" si="313"/>
        <v>22.5</v>
      </c>
      <c r="K4744" s="28">
        <v>13.75</v>
      </c>
      <c r="L4744" s="28">
        <f t="shared" si="314"/>
        <v>309.38</v>
      </c>
      <c r="M4744" s="258"/>
      <c r="N4744" s="261">
        <f t="shared" si="315"/>
        <v>309.38</v>
      </c>
    </row>
    <row r="4745" spans="1:14">
      <c r="A4745" s="25" t="s">
        <v>3779</v>
      </c>
      <c r="B4745" s="25" t="s">
        <v>4420</v>
      </c>
      <c r="C4745" s="25">
        <v>4</v>
      </c>
      <c r="D4745" s="25" t="s">
        <v>4546</v>
      </c>
      <c r="E4745" s="28"/>
      <c r="F4745" s="28"/>
      <c r="G4745" s="28">
        <v>23.3</v>
      </c>
      <c r="H4745" s="259">
        <f t="shared" si="312"/>
        <v>23.3</v>
      </c>
      <c r="I4745" s="28"/>
      <c r="J4745" s="28">
        <f t="shared" si="313"/>
        <v>23.3</v>
      </c>
      <c r="K4745" s="28">
        <v>13.75</v>
      </c>
      <c r="L4745" s="28">
        <f t="shared" si="314"/>
        <v>320.38</v>
      </c>
      <c r="M4745" s="258"/>
      <c r="N4745" s="261">
        <f t="shared" si="315"/>
        <v>320.38</v>
      </c>
    </row>
    <row r="4746" spans="1:14">
      <c r="A4746" s="25" t="s">
        <v>3779</v>
      </c>
      <c r="B4746" s="25" t="s">
        <v>4420</v>
      </c>
      <c r="C4746" s="25">
        <v>4</v>
      </c>
      <c r="D4746" s="25" t="s">
        <v>4547</v>
      </c>
      <c r="E4746" s="28"/>
      <c r="F4746" s="28"/>
      <c r="G4746" s="28">
        <v>34</v>
      </c>
      <c r="H4746" s="259">
        <f t="shared" si="312"/>
        <v>34</v>
      </c>
      <c r="I4746" s="28"/>
      <c r="J4746" s="28">
        <f t="shared" si="313"/>
        <v>34</v>
      </c>
      <c r="K4746" s="28">
        <v>13.75</v>
      </c>
      <c r="L4746" s="28">
        <f t="shared" si="314"/>
        <v>467.5</v>
      </c>
      <c r="M4746" s="258"/>
      <c r="N4746" s="261">
        <f t="shared" si="315"/>
        <v>467.5</v>
      </c>
    </row>
    <row r="4747" spans="1:14">
      <c r="A4747" s="25" t="s">
        <v>3779</v>
      </c>
      <c r="B4747" s="25" t="s">
        <v>4420</v>
      </c>
      <c r="C4747" s="25">
        <v>4</v>
      </c>
      <c r="D4747" s="25" t="s">
        <v>4548</v>
      </c>
      <c r="E4747" s="28"/>
      <c r="F4747" s="28"/>
      <c r="G4747" s="28">
        <v>27.9</v>
      </c>
      <c r="H4747" s="259">
        <f t="shared" si="312"/>
        <v>27.9</v>
      </c>
      <c r="I4747" s="28"/>
      <c r="J4747" s="28">
        <f t="shared" si="313"/>
        <v>27.9</v>
      </c>
      <c r="K4747" s="28">
        <v>13.75</v>
      </c>
      <c r="L4747" s="28">
        <f t="shared" si="314"/>
        <v>383.63</v>
      </c>
      <c r="M4747" s="258"/>
      <c r="N4747" s="261">
        <f t="shared" si="315"/>
        <v>383.63</v>
      </c>
    </row>
    <row r="4748" spans="1:14">
      <c r="A4748" s="25" t="s">
        <v>3779</v>
      </c>
      <c r="B4748" s="25" t="s">
        <v>4420</v>
      </c>
      <c r="C4748" s="25">
        <v>4</v>
      </c>
      <c r="D4748" s="25" t="s">
        <v>4549</v>
      </c>
      <c r="E4748" s="28"/>
      <c r="F4748" s="28"/>
      <c r="G4748" s="28">
        <v>20.5</v>
      </c>
      <c r="H4748" s="259">
        <f t="shared" si="312"/>
        <v>20.5</v>
      </c>
      <c r="I4748" s="28"/>
      <c r="J4748" s="28">
        <f t="shared" si="313"/>
        <v>20.5</v>
      </c>
      <c r="K4748" s="28">
        <v>13.75</v>
      </c>
      <c r="L4748" s="28">
        <f t="shared" si="314"/>
        <v>281.88</v>
      </c>
      <c r="M4748" s="258"/>
      <c r="N4748" s="261">
        <f t="shared" si="315"/>
        <v>281.88</v>
      </c>
    </row>
    <row r="4749" spans="1:14">
      <c r="A4749" s="25" t="s">
        <v>3779</v>
      </c>
      <c r="B4749" s="25" t="s">
        <v>4420</v>
      </c>
      <c r="C4749" s="25">
        <v>4</v>
      </c>
      <c r="D4749" s="25" t="s">
        <v>4550</v>
      </c>
      <c r="E4749" s="28"/>
      <c r="F4749" s="28"/>
      <c r="G4749" s="28">
        <v>22.5</v>
      </c>
      <c r="H4749" s="259">
        <f t="shared" si="312"/>
        <v>22.5</v>
      </c>
      <c r="I4749" s="28"/>
      <c r="J4749" s="28">
        <f t="shared" si="313"/>
        <v>22.5</v>
      </c>
      <c r="K4749" s="28">
        <v>13.75</v>
      </c>
      <c r="L4749" s="28">
        <f t="shared" si="314"/>
        <v>309.38</v>
      </c>
      <c r="M4749" s="258"/>
      <c r="N4749" s="261">
        <f t="shared" si="315"/>
        <v>309.38</v>
      </c>
    </row>
    <row r="4750" spans="1:14">
      <c r="A4750" s="25" t="s">
        <v>3779</v>
      </c>
      <c r="B4750" s="25" t="s">
        <v>4420</v>
      </c>
      <c r="C4750" s="25">
        <v>4</v>
      </c>
      <c r="D4750" s="25" t="s">
        <v>4551</v>
      </c>
      <c r="E4750" s="28"/>
      <c r="F4750" s="28"/>
      <c r="G4750" s="28">
        <v>24.8</v>
      </c>
      <c r="H4750" s="259">
        <f t="shared" si="312"/>
        <v>24.8</v>
      </c>
      <c r="I4750" s="28"/>
      <c r="J4750" s="28">
        <f t="shared" si="313"/>
        <v>24.8</v>
      </c>
      <c r="K4750" s="28">
        <v>13.75</v>
      </c>
      <c r="L4750" s="28">
        <f t="shared" si="314"/>
        <v>341</v>
      </c>
      <c r="M4750" s="258"/>
      <c r="N4750" s="261">
        <f t="shared" si="315"/>
        <v>341</v>
      </c>
    </row>
    <row r="4751" spans="1:14">
      <c r="A4751" s="25" t="s">
        <v>3779</v>
      </c>
      <c r="B4751" s="25" t="s">
        <v>4420</v>
      </c>
      <c r="C4751" s="25">
        <v>4</v>
      </c>
      <c r="D4751" s="25" t="s">
        <v>4552</v>
      </c>
      <c r="E4751" s="28"/>
      <c r="F4751" s="28"/>
      <c r="G4751" s="28">
        <v>27.7</v>
      </c>
      <c r="H4751" s="259">
        <f t="shared" si="312"/>
        <v>27.7</v>
      </c>
      <c r="I4751" s="28"/>
      <c r="J4751" s="28">
        <f t="shared" si="313"/>
        <v>27.7</v>
      </c>
      <c r="K4751" s="28">
        <v>13.75</v>
      </c>
      <c r="L4751" s="28">
        <f t="shared" si="314"/>
        <v>380.88</v>
      </c>
      <c r="M4751" s="258"/>
      <c r="N4751" s="261">
        <f t="shared" si="315"/>
        <v>380.88</v>
      </c>
    </row>
    <row r="4752" spans="1:14">
      <c r="A4752" s="25" t="s">
        <v>3779</v>
      </c>
      <c r="B4752" s="25" t="s">
        <v>4420</v>
      </c>
      <c r="C4752" s="25">
        <v>4</v>
      </c>
      <c r="D4752" s="25" t="s">
        <v>4553</v>
      </c>
      <c r="E4752" s="28"/>
      <c r="F4752" s="28"/>
      <c r="G4752" s="28">
        <v>25</v>
      </c>
      <c r="H4752" s="259">
        <f t="shared" si="312"/>
        <v>25</v>
      </c>
      <c r="I4752" s="28"/>
      <c r="J4752" s="28">
        <f t="shared" si="313"/>
        <v>25</v>
      </c>
      <c r="K4752" s="28">
        <v>13.75</v>
      </c>
      <c r="L4752" s="28">
        <f t="shared" si="314"/>
        <v>343.75</v>
      </c>
      <c r="M4752" s="258"/>
      <c r="N4752" s="261">
        <f t="shared" si="315"/>
        <v>343.75</v>
      </c>
    </row>
    <row r="4753" spans="1:14">
      <c r="A4753" s="25" t="s">
        <v>3779</v>
      </c>
      <c r="B4753" s="25" t="s">
        <v>4420</v>
      </c>
      <c r="C4753" s="25">
        <v>4</v>
      </c>
      <c r="D4753" s="25" t="s">
        <v>4554</v>
      </c>
      <c r="E4753" s="28"/>
      <c r="F4753" s="28"/>
      <c r="G4753" s="28">
        <v>34.4</v>
      </c>
      <c r="H4753" s="259">
        <f t="shared" si="312"/>
        <v>34.4</v>
      </c>
      <c r="I4753" s="28"/>
      <c r="J4753" s="28">
        <f t="shared" si="313"/>
        <v>34.4</v>
      </c>
      <c r="K4753" s="28">
        <v>13.75</v>
      </c>
      <c r="L4753" s="28">
        <f t="shared" si="314"/>
        <v>473</v>
      </c>
      <c r="M4753" s="258"/>
      <c r="N4753" s="261">
        <f t="shared" si="315"/>
        <v>473</v>
      </c>
    </row>
    <row r="4754" spans="1:14">
      <c r="A4754" s="25" t="s">
        <v>3779</v>
      </c>
      <c r="B4754" s="25" t="s">
        <v>4420</v>
      </c>
      <c r="C4754" s="25">
        <v>4</v>
      </c>
      <c r="D4754" s="25" t="s">
        <v>4555</v>
      </c>
      <c r="E4754" s="28"/>
      <c r="F4754" s="28"/>
      <c r="G4754" s="28">
        <v>45.3</v>
      </c>
      <c r="H4754" s="259">
        <f t="shared" si="312"/>
        <v>45.3</v>
      </c>
      <c r="I4754" s="28"/>
      <c r="J4754" s="28">
        <f t="shared" si="313"/>
        <v>45.3</v>
      </c>
      <c r="K4754" s="28">
        <v>13.75</v>
      </c>
      <c r="L4754" s="28">
        <f t="shared" si="314"/>
        <v>622.88</v>
      </c>
      <c r="M4754" s="258"/>
      <c r="N4754" s="261">
        <f t="shared" si="315"/>
        <v>622.88</v>
      </c>
    </row>
    <row r="4755" spans="1:14">
      <c r="A4755" s="25" t="s">
        <v>3779</v>
      </c>
      <c r="B4755" s="25" t="s">
        <v>4420</v>
      </c>
      <c r="C4755" s="25">
        <v>4</v>
      </c>
      <c r="D4755" s="25" t="s">
        <v>4556</v>
      </c>
      <c r="E4755" s="28"/>
      <c r="F4755" s="28"/>
      <c r="G4755" s="28">
        <v>33.1</v>
      </c>
      <c r="H4755" s="259">
        <f t="shared" si="312"/>
        <v>33.1</v>
      </c>
      <c r="I4755" s="28"/>
      <c r="J4755" s="28">
        <f t="shared" si="313"/>
        <v>33.1</v>
      </c>
      <c r="K4755" s="28">
        <v>13.75</v>
      </c>
      <c r="L4755" s="28">
        <f t="shared" si="314"/>
        <v>455.13</v>
      </c>
      <c r="M4755" s="258"/>
      <c r="N4755" s="261">
        <f t="shared" si="315"/>
        <v>455.13</v>
      </c>
    </row>
    <row r="4756" spans="1:14">
      <c r="A4756" s="25" t="s">
        <v>3779</v>
      </c>
      <c r="B4756" s="25" t="s">
        <v>4420</v>
      </c>
      <c r="C4756" s="25">
        <v>4</v>
      </c>
      <c r="D4756" s="25" t="s">
        <v>4557</v>
      </c>
      <c r="E4756" s="28"/>
      <c r="F4756" s="28"/>
      <c r="G4756" s="28">
        <v>34</v>
      </c>
      <c r="H4756" s="259">
        <f t="shared" si="312"/>
        <v>34</v>
      </c>
      <c r="I4756" s="28"/>
      <c r="J4756" s="28">
        <f t="shared" si="313"/>
        <v>34</v>
      </c>
      <c r="K4756" s="28">
        <v>13.75</v>
      </c>
      <c r="L4756" s="28">
        <f t="shared" si="314"/>
        <v>467.5</v>
      </c>
      <c r="M4756" s="258"/>
      <c r="N4756" s="261">
        <f t="shared" si="315"/>
        <v>467.5</v>
      </c>
    </row>
    <row r="4757" spans="1:14">
      <c r="A4757" s="25" t="s">
        <v>3779</v>
      </c>
      <c r="B4757" s="25" t="s">
        <v>4420</v>
      </c>
      <c r="C4757" s="25">
        <v>4</v>
      </c>
      <c r="D4757" s="25" t="s">
        <v>4558</v>
      </c>
      <c r="E4757" s="28"/>
      <c r="F4757" s="28"/>
      <c r="G4757" s="28">
        <v>31.8</v>
      </c>
      <c r="H4757" s="259">
        <f t="shared" si="312"/>
        <v>31.8</v>
      </c>
      <c r="I4757" s="28"/>
      <c r="J4757" s="28">
        <f t="shared" si="313"/>
        <v>31.8</v>
      </c>
      <c r="K4757" s="28">
        <v>13.75</v>
      </c>
      <c r="L4757" s="28">
        <f t="shared" si="314"/>
        <v>437.25</v>
      </c>
      <c r="M4757" s="258"/>
      <c r="N4757" s="261">
        <f t="shared" si="315"/>
        <v>437.25</v>
      </c>
    </row>
    <row r="4758" spans="1:14">
      <c r="A4758" s="25" t="s">
        <v>3779</v>
      </c>
      <c r="B4758" s="25" t="s">
        <v>4420</v>
      </c>
      <c r="C4758" s="25">
        <v>4</v>
      </c>
      <c r="D4758" s="25" t="s">
        <v>4559</v>
      </c>
      <c r="E4758" s="28"/>
      <c r="F4758" s="28"/>
      <c r="G4758" s="28">
        <v>27.3</v>
      </c>
      <c r="H4758" s="259">
        <f t="shared" si="312"/>
        <v>27.3</v>
      </c>
      <c r="I4758" s="28"/>
      <c r="J4758" s="28">
        <f t="shared" si="313"/>
        <v>27.3</v>
      </c>
      <c r="K4758" s="28">
        <v>13.75</v>
      </c>
      <c r="L4758" s="28">
        <f t="shared" si="314"/>
        <v>375.38</v>
      </c>
      <c r="M4758" s="258"/>
      <c r="N4758" s="261">
        <f t="shared" si="315"/>
        <v>375.38</v>
      </c>
    </row>
    <row r="4759" spans="1:14">
      <c r="A4759" s="25" t="s">
        <v>3779</v>
      </c>
      <c r="B4759" s="25" t="s">
        <v>4420</v>
      </c>
      <c r="C4759" s="25">
        <v>4</v>
      </c>
      <c r="D4759" s="25" t="s">
        <v>4560</v>
      </c>
      <c r="E4759" s="28"/>
      <c r="F4759" s="28"/>
      <c r="G4759" s="28">
        <v>30.3</v>
      </c>
      <c r="H4759" s="259">
        <f t="shared" si="312"/>
        <v>30.3</v>
      </c>
      <c r="I4759" s="28"/>
      <c r="J4759" s="28">
        <f t="shared" si="313"/>
        <v>30.3</v>
      </c>
      <c r="K4759" s="28">
        <v>13.75</v>
      </c>
      <c r="L4759" s="28">
        <f t="shared" si="314"/>
        <v>416.63</v>
      </c>
      <c r="M4759" s="258"/>
      <c r="N4759" s="261">
        <f t="shared" si="315"/>
        <v>416.63</v>
      </c>
    </row>
    <row r="4760" spans="1:14">
      <c r="A4760" s="25" t="s">
        <v>3779</v>
      </c>
      <c r="B4760" s="25" t="s">
        <v>4420</v>
      </c>
      <c r="C4760" s="25">
        <v>4</v>
      </c>
      <c r="D4760" s="25" t="s">
        <v>4561</v>
      </c>
      <c r="E4760" s="28"/>
      <c r="F4760" s="28"/>
      <c r="G4760" s="28">
        <v>18.9</v>
      </c>
      <c r="H4760" s="259">
        <f t="shared" si="312"/>
        <v>18.9</v>
      </c>
      <c r="I4760" s="28"/>
      <c r="J4760" s="28">
        <f t="shared" si="313"/>
        <v>18.9</v>
      </c>
      <c r="K4760" s="28">
        <v>13.75</v>
      </c>
      <c r="L4760" s="28">
        <f t="shared" si="314"/>
        <v>259.88</v>
      </c>
      <c r="M4760" s="258"/>
      <c r="N4760" s="261">
        <f t="shared" si="315"/>
        <v>259.88</v>
      </c>
    </row>
    <row r="4761" spans="1:14">
      <c r="A4761" s="25" t="s">
        <v>3779</v>
      </c>
      <c r="B4761" s="25" t="s">
        <v>4420</v>
      </c>
      <c r="C4761" s="25">
        <v>4</v>
      </c>
      <c r="D4761" s="25" t="s">
        <v>4562</v>
      </c>
      <c r="E4761" s="28"/>
      <c r="F4761" s="28"/>
      <c r="G4761" s="28">
        <v>26</v>
      </c>
      <c r="H4761" s="259">
        <f t="shared" si="312"/>
        <v>26</v>
      </c>
      <c r="I4761" s="28"/>
      <c r="J4761" s="28">
        <f t="shared" si="313"/>
        <v>26</v>
      </c>
      <c r="K4761" s="28">
        <v>13.75</v>
      </c>
      <c r="L4761" s="28">
        <f t="shared" si="314"/>
        <v>357.5</v>
      </c>
      <c r="M4761" s="258"/>
      <c r="N4761" s="261">
        <f t="shared" si="315"/>
        <v>357.5</v>
      </c>
    </row>
    <row r="4762" spans="1:14">
      <c r="A4762" s="25" t="s">
        <v>3779</v>
      </c>
      <c r="B4762" s="25" t="s">
        <v>4420</v>
      </c>
      <c r="C4762" s="25">
        <v>4</v>
      </c>
      <c r="D4762" s="25" t="s">
        <v>4563</v>
      </c>
      <c r="E4762" s="28"/>
      <c r="F4762" s="28"/>
      <c r="G4762" s="28">
        <v>18.9</v>
      </c>
      <c r="H4762" s="259">
        <f t="shared" si="312"/>
        <v>18.9</v>
      </c>
      <c r="I4762" s="28"/>
      <c r="J4762" s="28">
        <f t="shared" si="313"/>
        <v>18.9</v>
      </c>
      <c r="K4762" s="28">
        <v>13.75</v>
      </c>
      <c r="L4762" s="28">
        <f t="shared" si="314"/>
        <v>259.88</v>
      </c>
      <c r="M4762" s="258"/>
      <c r="N4762" s="261">
        <f t="shared" si="315"/>
        <v>259.88</v>
      </c>
    </row>
    <row r="4763" spans="1:14">
      <c r="A4763" s="25" t="s">
        <v>3779</v>
      </c>
      <c r="B4763" s="25" t="s">
        <v>4420</v>
      </c>
      <c r="C4763" s="25">
        <v>4</v>
      </c>
      <c r="D4763" s="25" t="s">
        <v>4260</v>
      </c>
      <c r="E4763" s="28"/>
      <c r="F4763" s="28"/>
      <c r="G4763" s="28">
        <v>29.7</v>
      </c>
      <c r="H4763" s="259">
        <f t="shared" si="312"/>
        <v>29.7</v>
      </c>
      <c r="I4763" s="28"/>
      <c r="J4763" s="28">
        <f t="shared" si="313"/>
        <v>29.7</v>
      </c>
      <c r="K4763" s="28">
        <v>13.75</v>
      </c>
      <c r="L4763" s="28">
        <f t="shared" si="314"/>
        <v>408.38</v>
      </c>
      <c r="M4763" s="258"/>
      <c r="N4763" s="261">
        <f t="shared" si="315"/>
        <v>408.38</v>
      </c>
    </row>
    <row r="4764" spans="1:14">
      <c r="A4764" s="25" t="s">
        <v>3779</v>
      </c>
      <c r="B4764" s="25" t="s">
        <v>4420</v>
      </c>
      <c r="C4764" s="25">
        <v>4</v>
      </c>
      <c r="D4764" s="25" t="s">
        <v>4082</v>
      </c>
      <c r="E4764" s="28"/>
      <c r="F4764" s="28"/>
      <c r="G4764" s="28">
        <v>35.8</v>
      </c>
      <c r="H4764" s="259">
        <f t="shared" si="312"/>
        <v>35.8</v>
      </c>
      <c r="I4764" s="28"/>
      <c r="J4764" s="28">
        <f t="shared" si="313"/>
        <v>35.8</v>
      </c>
      <c r="K4764" s="28">
        <v>13.75</v>
      </c>
      <c r="L4764" s="28">
        <f t="shared" si="314"/>
        <v>492.25</v>
      </c>
      <c r="M4764" s="258"/>
      <c r="N4764" s="261">
        <f t="shared" si="315"/>
        <v>492.25</v>
      </c>
    </row>
    <row r="4765" spans="1:14">
      <c r="A4765" s="25" t="s">
        <v>3779</v>
      </c>
      <c r="B4765" s="25" t="s">
        <v>4420</v>
      </c>
      <c r="C4765" s="25">
        <v>4</v>
      </c>
      <c r="D4765" s="25" t="s">
        <v>4564</v>
      </c>
      <c r="E4765" s="28"/>
      <c r="F4765" s="28"/>
      <c r="G4765" s="28">
        <v>49.8</v>
      </c>
      <c r="H4765" s="259">
        <f t="shared" si="312"/>
        <v>49.8</v>
      </c>
      <c r="I4765" s="28"/>
      <c r="J4765" s="28">
        <f t="shared" si="313"/>
        <v>49.8</v>
      </c>
      <c r="K4765" s="28">
        <v>13.75</v>
      </c>
      <c r="L4765" s="28">
        <f t="shared" si="314"/>
        <v>684.75</v>
      </c>
      <c r="M4765" s="258"/>
      <c r="N4765" s="261">
        <f t="shared" si="315"/>
        <v>684.75</v>
      </c>
    </row>
    <row r="4766" spans="1:14">
      <c r="A4766" s="25" t="s">
        <v>3779</v>
      </c>
      <c r="B4766" s="25" t="s">
        <v>4420</v>
      </c>
      <c r="C4766" s="25">
        <v>4</v>
      </c>
      <c r="D4766" s="25" t="s">
        <v>3986</v>
      </c>
      <c r="E4766" s="28"/>
      <c r="F4766" s="28"/>
      <c r="G4766" s="28">
        <v>31</v>
      </c>
      <c r="H4766" s="259">
        <f t="shared" si="312"/>
        <v>31</v>
      </c>
      <c r="I4766" s="28"/>
      <c r="J4766" s="28">
        <f t="shared" si="313"/>
        <v>31</v>
      </c>
      <c r="K4766" s="28">
        <v>13.75</v>
      </c>
      <c r="L4766" s="28">
        <f t="shared" si="314"/>
        <v>426.25</v>
      </c>
      <c r="M4766" s="258"/>
      <c r="N4766" s="261">
        <f t="shared" si="315"/>
        <v>426.25</v>
      </c>
    </row>
    <row r="4767" spans="1:14">
      <c r="A4767" s="25" t="s">
        <v>3779</v>
      </c>
      <c r="B4767" s="25" t="s">
        <v>4420</v>
      </c>
      <c r="C4767" s="25">
        <v>4</v>
      </c>
      <c r="D4767" s="25" t="s">
        <v>4565</v>
      </c>
      <c r="E4767" s="28"/>
      <c r="F4767" s="28"/>
      <c r="G4767" s="28">
        <v>25.7</v>
      </c>
      <c r="H4767" s="259">
        <f t="shared" si="312"/>
        <v>25.7</v>
      </c>
      <c r="I4767" s="28"/>
      <c r="J4767" s="28">
        <f t="shared" si="313"/>
        <v>25.7</v>
      </c>
      <c r="K4767" s="28">
        <v>13.75</v>
      </c>
      <c r="L4767" s="28">
        <f t="shared" si="314"/>
        <v>353.38</v>
      </c>
      <c r="M4767" s="258"/>
      <c r="N4767" s="261">
        <f t="shared" si="315"/>
        <v>353.38</v>
      </c>
    </row>
    <row r="4768" spans="1:14">
      <c r="A4768" s="25" t="s">
        <v>3779</v>
      </c>
      <c r="B4768" s="25" t="s">
        <v>4420</v>
      </c>
      <c r="C4768" s="25">
        <v>4</v>
      </c>
      <c r="D4768" s="25" t="s">
        <v>4566</v>
      </c>
      <c r="E4768" s="28"/>
      <c r="F4768" s="28"/>
      <c r="G4768" s="28">
        <v>25.5</v>
      </c>
      <c r="H4768" s="259">
        <f t="shared" si="312"/>
        <v>25.5</v>
      </c>
      <c r="I4768" s="28"/>
      <c r="J4768" s="28">
        <f t="shared" si="313"/>
        <v>25.5</v>
      </c>
      <c r="K4768" s="28">
        <v>13.75</v>
      </c>
      <c r="L4768" s="28">
        <f t="shared" si="314"/>
        <v>350.63</v>
      </c>
      <c r="M4768" s="258"/>
      <c r="N4768" s="261">
        <f t="shared" si="315"/>
        <v>350.63</v>
      </c>
    </row>
    <row r="4769" spans="1:14">
      <c r="A4769" s="25" t="s">
        <v>3779</v>
      </c>
      <c r="B4769" s="25" t="s">
        <v>4420</v>
      </c>
      <c r="C4769" s="25">
        <v>5</v>
      </c>
      <c r="D4769" s="25" t="s">
        <v>4567</v>
      </c>
      <c r="E4769" s="28"/>
      <c r="F4769" s="28"/>
      <c r="G4769" s="28">
        <v>30</v>
      </c>
      <c r="H4769" s="259">
        <f t="shared" si="312"/>
        <v>30</v>
      </c>
      <c r="I4769" s="28"/>
      <c r="J4769" s="28">
        <f t="shared" si="313"/>
        <v>30</v>
      </c>
      <c r="K4769" s="28">
        <v>13.75</v>
      </c>
      <c r="L4769" s="28">
        <f t="shared" si="314"/>
        <v>412.5</v>
      </c>
      <c r="M4769" s="258"/>
      <c r="N4769" s="261">
        <f t="shared" si="315"/>
        <v>412.5</v>
      </c>
    </row>
    <row r="4770" spans="1:14">
      <c r="A4770" s="25" t="s">
        <v>3779</v>
      </c>
      <c r="B4770" s="25" t="s">
        <v>4420</v>
      </c>
      <c r="C4770" s="25">
        <v>5</v>
      </c>
      <c r="D4770" s="25" t="s">
        <v>4568</v>
      </c>
      <c r="E4770" s="28"/>
      <c r="F4770" s="28"/>
      <c r="G4770" s="28">
        <v>20</v>
      </c>
      <c r="H4770" s="259">
        <f t="shared" si="312"/>
        <v>20</v>
      </c>
      <c r="I4770" s="28"/>
      <c r="J4770" s="28">
        <f t="shared" si="313"/>
        <v>20</v>
      </c>
      <c r="K4770" s="28">
        <v>13.75</v>
      </c>
      <c r="L4770" s="28">
        <f t="shared" si="314"/>
        <v>275</v>
      </c>
      <c r="M4770" s="258"/>
      <c r="N4770" s="261">
        <f t="shared" si="315"/>
        <v>275</v>
      </c>
    </row>
    <row r="4771" spans="1:14">
      <c r="A4771" s="25" t="s">
        <v>3779</v>
      </c>
      <c r="B4771" s="25" t="s">
        <v>4420</v>
      </c>
      <c r="C4771" s="25">
        <v>5</v>
      </c>
      <c r="D4771" s="25" t="s">
        <v>4569</v>
      </c>
      <c r="E4771" s="28"/>
      <c r="F4771" s="28"/>
      <c r="G4771" s="28">
        <v>10</v>
      </c>
      <c r="H4771" s="259">
        <f t="shared" si="312"/>
        <v>10</v>
      </c>
      <c r="I4771" s="28"/>
      <c r="J4771" s="28">
        <f t="shared" si="313"/>
        <v>10</v>
      </c>
      <c r="K4771" s="28">
        <v>13.75</v>
      </c>
      <c r="L4771" s="28">
        <f t="shared" si="314"/>
        <v>137.5</v>
      </c>
      <c r="M4771" s="258"/>
      <c r="N4771" s="261">
        <f t="shared" si="315"/>
        <v>137.5</v>
      </c>
    </row>
    <row r="4772" spans="1:14">
      <c r="A4772" s="25" t="s">
        <v>3779</v>
      </c>
      <c r="B4772" s="25" t="s">
        <v>4420</v>
      </c>
      <c r="C4772" s="25">
        <v>5</v>
      </c>
      <c r="D4772" s="25" t="s">
        <v>4109</v>
      </c>
      <c r="E4772" s="28"/>
      <c r="F4772" s="28"/>
      <c r="G4772" s="28">
        <v>20</v>
      </c>
      <c r="H4772" s="259">
        <f t="shared" si="312"/>
        <v>20</v>
      </c>
      <c r="I4772" s="28"/>
      <c r="J4772" s="28">
        <f t="shared" si="313"/>
        <v>20</v>
      </c>
      <c r="K4772" s="28">
        <v>13.75</v>
      </c>
      <c r="L4772" s="28">
        <f t="shared" si="314"/>
        <v>275</v>
      </c>
      <c r="M4772" s="258"/>
      <c r="N4772" s="261">
        <f t="shared" si="315"/>
        <v>275</v>
      </c>
    </row>
    <row r="4773" spans="1:14">
      <c r="A4773" s="25" t="s">
        <v>3779</v>
      </c>
      <c r="B4773" s="25" t="s">
        <v>4420</v>
      </c>
      <c r="C4773" s="25">
        <v>5</v>
      </c>
      <c r="D4773" s="25" t="s">
        <v>4570</v>
      </c>
      <c r="E4773" s="28"/>
      <c r="F4773" s="28"/>
      <c r="G4773" s="28">
        <v>30</v>
      </c>
      <c r="H4773" s="259">
        <f t="shared" si="312"/>
        <v>30</v>
      </c>
      <c r="I4773" s="28"/>
      <c r="J4773" s="28">
        <f t="shared" si="313"/>
        <v>30</v>
      </c>
      <c r="K4773" s="28">
        <v>13.75</v>
      </c>
      <c r="L4773" s="28">
        <f t="shared" si="314"/>
        <v>412.5</v>
      </c>
      <c r="M4773" s="258"/>
      <c r="N4773" s="261">
        <f t="shared" si="315"/>
        <v>412.5</v>
      </c>
    </row>
    <row r="4774" spans="1:14">
      <c r="A4774" s="25" t="s">
        <v>3779</v>
      </c>
      <c r="B4774" s="25" t="s">
        <v>4420</v>
      </c>
      <c r="C4774" s="25">
        <v>5</v>
      </c>
      <c r="D4774" s="25" t="s">
        <v>4571</v>
      </c>
      <c r="E4774" s="28"/>
      <c r="F4774" s="28"/>
      <c r="G4774" s="28">
        <v>14</v>
      </c>
      <c r="H4774" s="259">
        <f t="shared" si="312"/>
        <v>14</v>
      </c>
      <c r="I4774" s="28"/>
      <c r="J4774" s="28">
        <f t="shared" si="313"/>
        <v>14</v>
      </c>
      <c r="K4774" s="28">
        <v>13.75</v>
      </c>
      <c r="L4774" s="28">
        <f t="shared" si="314"/>
        <v>192.5</v>
      </c>
      <c r="M4774" s="258"/>
      <c r="N4774" s="261">
        <f t="shared" si="315"/>
        <v>192.5</v>
      </c>
    </row>
    <row r="4775" spans="1:14">
      <c r="A4775" s="25" t="s">
        <v>3779</v>
      </c>
      <c r="B4775" s="25" t="s">
        <v>4420</v>
      </c>
      <c r="C4775" s="25">
        <v>5</v>
      </c>
      <c r="D4775" s="25" t="s">
        <v>4572</v>
      </c>
      <c r="E4775" s="28"/>
      <c r="F4775" s="28"/>
      <c r="G4775" s="28">
        <v>26</v>
      </c>
      <c r="H4775" s="259">
        <f t="shared" si="312"/>
        <v>26</v>
      </c>
      <c r="I4775" s="28"/>
      <c r="J4775" s="28">
        <f t="shared" si="313"/>
        <v>26</v>
      </c>
      <c r="K4775" s="28">
        <v>13.75</v>
      </c>
      <c r="L4775" s="28">
        <f t="shared" si="314"/>
        <v>357.5</v>
      </c>
      <c r="M4775" s="258"/>
      <c r="N4775" s="261">
        <f t="shared" si="315"/>
        <v>357.5</v>
      </c>
    </row>
    <row r="4776" spans="1:14">
      <c r="A4776" s="25" t="s">
        <v>3779</v>
      </c>
      <c r="B4776" s="25" t="s">
        <v>4420</v>
      </c>
      <c r="C4776" s="25">
        <v>5</v>
      </c>
      <c r="D4776" s="25" t="s">
        <v>4573</v>
      </c>
      <c r="E4776" s="28"/>
      <c r="F4776" s="28"/>
      <c r="G4776" s="28">
        <v>20</v>
      </c>
      <c r="H4776" s="259">
        <f t="shared" si="312"/>
        <v>20</v>
      </c>
      <c r="I4776" s="28"/>
      <c r="J4776" s="28">
        <f t="shared" si="313"/>
        <v>20</v>
      </c>
      <c r="K4776" s="28">
        <v>13.75</v>
      </c>
      <c r="L4776" s="28">
        <f t="shared" si="314"/>
        <v>275</v>
      </c>
      <c r="M4776" s="258"/>
      <c r="N4776" s="261">
        <f t="shared" si="315"/>
        <v>275</v>
      </c>
    </row>
    <row r="4777" spans="1:14">
      <c r="A4777" s="25" t="s">
        <v>3779</v>
      </c>
      <c r="B4777" s="25" t="s">
        <v>4420</v>
      </c>
      <c r="C4777" s="25">
        <v>5</v>
      </c>
      <c r="D4777" s="25" t="s">
        <v>4574</v>
      </c>
      <c r="E4777" s="28"/>
      <c r="F4777" s="28"/>
      <c r="G4777" s="28">
        <v>20</v>
      </c>
      <c r="H4777" s="259">
        <f t="shared" si="312"/>
        <v>20</v>
      </c>
      <c r="I4777" s="28"/>
      <c r="J4777" s="28">
        <f t="shared" si="313"/>
        <v>20</v>
      </c>
      <c r="K4777" s="28">
        <v>13.75</v>
      </c>
      <c r="L4777" s="28">
        <f t="shared" si="314"/>
        <v>275</v>
      </c>
      <c r="M4777" s="258"/>
      <c r="N4777" s="261">
        <f t="shared" si="315"/>
        <v>275</v>
      </c>
    </row>
    <row r="4778" spans="1:14">
      <c r="A4778" s="25" t="s">
        <v>3779</v>
      </c>
      <c r="B4778" s="79" t="s">
        <v>4420</v>
      </c>
      <c r="C4778" s="79">
        <v>5</v>
      </c>
      <c r="D4778" s="79" t="s">
        <v>4575</v>
      </c>
      <c r="E4778" s="80"/>
      <c r="F4778" s="80"/>
      <c r="G4778" s="80">
        <v>40</v>
      </c>
      <c r="H4778" s="259">
        <f t="shared" si="312"/>
        <v>40</v>
      </c>
      <c r="I4778" s="80"/>
      <c r="J4778" s="28">
        <f t="shared" si="313"/>
        <v>40</v>
      </c>
      <c r="K4778" s="80">
        <v>13.75</v>
      </c>
      <c r="L4778" s="28">
        <f t="shared" si="314"/>
        <v>550</v>
      </c>
      <c r="M4778" s="265"/>
      <c r="N4778" s="261">
        <f t="shared" si="315"/>
        <v>550</v>
      </c>
    </row>
    <row r="4779" spans="1:14">
      <c r="A4779" s="25" t="s">
        <v>3779</v>
      </c>
      <c r="B4779" s="25" t="s">
        <v>4420</v>
      </c>
      <c r="C4779" s="25">
        <v>5</v>
      </c>
      <c r="D4779" s="25" t="s">
        <v>4576</v>
      </c>
      <c r="E4779" s="28"/>
      <c r="F4779" s="28"/>
      <c r="G4779" s="28">
        <v>4</v>
      </c>
      <c r="H4779" s="259">
        <f t="shared" si="312"/>
        <v>4</v>
      </c>
      <c r="I4779" s="28"/>
      <c r="J4779" s="28">
        <f t="shared" si="313"/>
        <v>4</v>
      </c>
      <c r="K4779" s="28">
        <v>13.75</v>
      </c>
      <c r="L4779" s="28">
        <f t="shared" si="314"/>
        <v>55</v>
      </c>
      <c r="M4779" s="258"/>
      <c r="N4779" s="261">
        <f t="shared" si="315"/>
        <v>55</v>
      </c>
    </row>
    <row r="4780" spans="1:14">
      <c r="A4780" s="25" t="s">
        <v>3779</v>
      </c>
      <c r="B4780" s="25" t="s">
        <v>4420</v>
      </c>
      <c r="C4780" s="25">
        <v>5</v>
      </c>
      <c r="D4780" s="25" t="s">
        <v>4577</v>
      </c>
      <c r="E4780" s="28"/>
      <c r="F4780" s="28"/>
      <c r="G4780" s="28">
        <v>32</v>
      </c>
      <c r="H4780" s="259">
        <f t="shared" si="312"/>
        <v>32</v>
      </c>
      <c r="I4780" s="28"/>
      <c r="J4780" s="28">
        <f t="shared" si="313"/>
        <v>32</v>
      </c>
      <c r="K4780" s="28">
        <v>13.75</v>
      </c>
      <c r="L4780" s="28">
        <f t="shared" si="314"/>
        <v>440</v>
      </c>
      <c r="M4780" s="258"/>
      <c r="N4780" s="261">
        <f t="shared" si="315"/>
        <v>440</v>
      </c>
    </row>
    <row r="4781" spans="1:14">
      <c r="A4781" s="25" t="s">
        <v>3779</v>
      </c>
      <c r="B4781" s="25" t="s">
        <v>4420</v>
      </c>
      <c r="C4781" s="25">
        <v>5</v>
      </c>
      <c r="D4781" s="25" t="s">
        <v>4578</v>
      </c>
      <c r="E4781" s="28"/>
      <c r="F4781" s="28"/>
      <c r="G4781" s="28">
        <v>6</v>
      </c>
      <c r="H4781" s="259">
        <f t="shared" si="312"/>
        <v>6</v>
      </c>
      <c r="I4781" s="28"/>
      <c r="J4781" s="28">
        <f t="shared" si="313"/>
        <v>6</v>
      </c>
      <c r="K4781" s="28">
        <v>13.75</v>
      </c>
      <c r="L4781" s="28">
        <f t="shared" si="314"/>
        <v>82.5</v>
      </c>
      <c r="M4781" s="258"/>
      <c r="N4781" s="261">
        <f t="shared" si="315"/>
        <v>82.5</v>
      </c>
    </row>
    <row r="4782" spans="1:14">
      <c r="A4782" s="25" t="s">
        <v>3779</v>
      </c>
      <c r="B4782" s="25" t="s">
        <v>4420</v>
      </c>
      <c r="C4782" s="25">
        <v>5</v>
      </c>
      <c r="D4782" s="25" t="s">
        <v>4579</v>
      </c>
      <c r="E4782" s="28"/>
      <c r="F4782" s="28"/>
      <c r="G4782" s="28">
        <v>12</v>
      </c>
      <c r="H4782" s="259">
        <f t="shared" si="312"/>
        <v>12</v>
      </c>
      <c r="I4782" s="28"/>
      <c r="J4782" s="28">
        <f t="shared" si="313"/>
        <v>12</v>
      </c>
      <c r="K4782" s="28">
        <v>13.75</v>
      </c>
      <c r="L4782" s="28">
        <f t="shared" si="314"/>
        <v>165</v>
      </c>
      <c r="M4782" s="258"/>
      <c r="N4782" s="261">
        <f t="shared" si="315"/>
        <v>165</v>
      </c>
    </row>
    <row r="4783" spans="1:14">
      <c r="A4783" s="25" t="s">
        <v>3779</v>
      </c>
      <c r="B4783" s="25" t="s">
        <v>4420</v>
      </c>
      <c r="C4783" s="25">
        <v>5</v>
      </c>
      <c r="D4783" s="25" t="s">
        <v>4580</v>
      </c>
      <c r="E4783" s="28"/>
      <c r="F4783" s="28"/>
      <c r="G4783" s="28">
        <v>16</v>
      </c>
      <c r="H4783" s="259">
        <f t="shared" ref="H4783:H4846" si="316">SUBTOTAL(9,E4783:G4783)</f>
        <v>16</v>
      </c>
      <c r="I4783" s="28"/>
      <c r="J4783" s="28">
        <f t="shared" ref="J4783:J4846" si="317">H4783-I4783</f>
        <v>16</v>
      </c>
      <c r="K4783" s="28">
        <v>13.75</v>
      </c>
      <c r="L4783" s="28">
        <f t="shared" ref="L4783:L4846" si="318">ROUND(H4783*K4783,2)</f>
        <v>220</v>
      </c>
      <c r="M4783" s="258"/>
      <c r="N4783" s="261">
        <f t="shared" ref="N4783:N4846" si="319">L4783-M4783</f>
        <v>220</v>
      </c>
    </row>
    <row r="4784" spans="1:14">
      <c r="A4784" s="25" t="s">
        <v>3779</v>
      </c>
      <c r="B4784" s="25" t="s">
        <v>4420</v>
      </c>
      <c r="C4784" s="25">
        <v>5</v>
      </c>
      <c r="D4784" s="25" t="s">
        <v>4581</v>
      </c>
      <c r="E4784" s="28"/>
      <c r="F4784" s="28"/>
      <c r="G4784" s="28">
        <v>20</v>
      </c>
      <c r="H4784" s="259">
        <f t="shared" si="316"/>
        <v>20</v>
      </c>
      <c r="I4784" s="28"/>
      <c r="J4784" s="28">
        <f t="shared" si="317"/>
        <v>20</v>
      </c>
      <c r="K4784" s="28">
        <v>13.75</v>
      </c>
      <c r="L4784" s="28">
        <f t="shared" si="318"/>
        <v>275</v>
      </c>
      <c r="M4784" s="258"/>
      <c r="N4784" s="261">
        <f t="shared" si="319"/>
        <v>275</v>
      </c>
    </row>
    <row r="4785" spans="1:14">
      <c r="A4785" s="25" t="s">
        <v>3779</v>
      </c>
      <c r="B4785" s="25" t="s">
        <v>4420</v>
      </c>
      <c r="C4785" s="25">
        <v>5</v>
      </c>
      <c r="D4785" s="25" t="s">
        <v>4582</v>
      </c>
      <c r="E4785" s="28"/>
      <c r="F4785" s="28"/>
      <c r="G4785" s="28">
        <v>16</v>
      </c>
      <c r="H4785" s="259">
        <f t="shared" si="316"/>
        <v>16</v>
      </c>
      <c r="I4785" s="28"/>
      <c r="J4785" s="28">
        <f t="shared" si="317"/>
        <v>16</v>
      </c>
      <c r="K4785" s="28">
        <v>13.75</v>
      </c>
      <c r="L4785" s="28">
        <f t="shared" si="318"/>
        <v>220</v>
      </c>
      <c r="M4785" s="258"/>
      <c r="N4785" s="261">
        <f t="shared" si="319"/>
        <v>220</v>
      </c>
    </row>
    <row r="4786" spans="1:14">
      <c r="A4786" s="25" t="s">
        <v>3779</v>
      </c>
      <c r="B4786" s="25" t="s">
        <v>4420</v>
      </c>
      <c r="C4786" s="25">
        <v>5</v>
      </c>
      <c r="D4786" s="25" t="s">
        <v>4583</v>
      </c>
      <c r="E4786" s="28"/>
      <c r="F4786" s="28"/>
      <c r="G4786" s="28">
        <v>36</v>
      </c>
      <c r="H4786" s="259">
        <f t="shared" si="316"/>
        <v>36</v>
      </c>
      <c r="I4786" s="28"/>
      <c r="J4786" s="28">
        <f t="shared" si="317"/>
        <v>36</v>
      </c>
      <c r="K4786" s="28">
        <v>13.75</v>
      </c>
      <c r="L4786" s="28">
        <f t="shared" si="318"/>
        <v>495</v>
      </c>
      <c r="M4786" s="258"/>
      <c r="N4786" s="261">
        <f t="shared" si="319"/>
        <v>495</v>
      </c>
    </row>
    <row r="4787" spans="1:14">
      <c r="A4787" s="25" t="s">
        <v>3779</v>
      </c>
      <c r="B4787" s="25" t="s">
        <v>4420</v>
      </c>
      <c r="C4787" s="25">
        <v>5</v>
      </c>
      <c r="D4787" s="25" t="s">
        <v>4584</v>
      </c>
      <c r="E4787" s="28"/>
      <c r="F4787" s="28"/>
      <c r="G4787" s="28">
        <v>30</v>
      </c>
      <c r="H4787" s="259">
        <f t="shared" si="316"/>
        <v>30</v>
      </c>
      <c r="I4787" s="28"/>
      <c r="J4787" s="28">
        <f t="shared" si="317"/>
        <v>30</v>
      </c>
      <c r="K4787" s="28">
        <v>13.75</v>
      </c>
      <c r="L4787" s="28">
        <f t="shared" si="318"/>
        <v>412.5</v>
      </c>
      <c r="M4787" s="258"/>
      <c r="N4787" s="261">
        <f t="shared" si="319"/>
        <v>412.5</v>
      </c>
    </row>
    <row r="4788" spans="1:14">
      <c r="A4788" s="25" t="s">
        <v>3779</v>
      </c>
      <c r="B4788" s="25" t="s">
        <v>4420</v>
      </c>
      <c r="C4788" s="25">
        <v>5</v>
      </c>
      <c r="D4788" s="25" t="s">
        <v>4585</v>
      </c>
      <c r="E4788" s="28"/>
      <c r="F4788" s="28"/>
      <c r="G4788" s="28">
        <v>26</v>
      </c>
      <c r="H4788" s="259">
        <f t="shared" si="316"/>
        <v>26</v>
      </c>
      <c r="I4788" s="28"/>
      <c r="J4788" s="28">
        <f t="shared" si="317"/>
        <v>26</v>
      </c>
      <c r="K4788" s="28">
        <v>13.75</v>
      </c>
      <c r="L4788" s="28">
        <f t="shared" si="318"/>
        <v>357.5</v>
      </c>
      <c r="M4788" s="258"/>
      <c r="N4788" s="261">
        <f t="shared" si="319"/>
        <v>357.5</v>
      </c>
    </row>
    <row r="4789" spans="1:14">
      <c r="A4789" s="25" t="s">
        <v>3779</v>
      </c>
      <c r="B4789" s="25" t="s">
        <v>4420</v>
      </c>
      <c r="C4789" s="25">
        <v>5</v>
      </c>
      <c r="D4789" s="25" t="s">
        <v>4586</v>
      </c>
      <c r="E4789" s="28"/>
      <c r="F4789" s="28"/>
      <c r="G4789" s="28">
        <v>22</v>
      </c>
      <c r="H4789" s="259">
        <f t="shared" si="316"/>
        <v>22</v>
      </c>
      <c r="I4789" s="28"/>
      <c r="J4789" s="28">
        <f t="shared" si="317"/>
        <v>22</v>
      </c>
      <c r="K4789" s="28">
        <v>13.75</v>
      </c>
      <c r="L4789" s="28">
        <f t="shared" si="318"/>
        <v>302.5</v>
      </c>
      <c r="M4789" s="258"/>
      <c r="N4789" s="261">
        <f t="shared" si="319"/>
        <v>302.5</v>
      </c>
    </row>
    <row r="4790" spans="1:14">
      <c r="A4790" s="25" t="s">
        <v>3779</v>
      </c>
      <c r="B4790" s="25" t="s">
        <v>4420</v>
      </c>
      <c r="C4790" s="25">
        <v>5</v>
      </c>
      <c r="D4790" s="25" t="s">
        <v>4587</v>
      </c>
      <c r="E4790" s="28"/>
      <c r="F4790" s="28"/>
      <c r="G4790" s="28">
        <v>50</v>
      </c>
      <c r="H4790" s="259">
        <f t="shared" si="316"/>
        <v>50</v>
      </c>
      <c r="I4790" s="28"/>
      <c r="J4790" s="28">
        <f t="shared" si="317"/>
        <v>50</v>
      </c>
      <c r="K4790" s="28">
        <v>13.75</v>
      </c>
      <c r="L4790" s="28">
        <f t="shared" si="318"/>
        <v>687.5</v>
      </c>
      <c r="M4790" s="258"/>
      <c r="N4790" s="261">
        <f t="shared" si="319"/>
        <v>687.5</v>
      </c>
    </row>
    <row r="4791" spans="1:14">
      <c r="A4791" s="25" t="s">
        <v>3779</v>
      </c>
      <c r="B4791" s="25" t="s">
        <v>4420</v>
      </c>
      <c r="C4791" s="25">
        <v>5</v>
      </c>
      <c r="D4791" s="25" t="s">
        <v>4588</v>
      </c>
      <c r="E4791" s="28"/>
      <c r="F4791" s="28"/>
      <c r="G4791" s="28">
        <v>18</v>
      </c>
      <c r="H4791" s="259">
        <f t="shared" si="316"/>
        <v>18</v>
      </c>
      <c r="I4791" s="28"/>
      <c r="J4791" s="28">
        <f t="shared" si="317"/>
        <v>18</v>
      </c>
      <c r="K4791" s="28">
        <v>13.75</v>
      </c>
      <c r="L4791" s="28">
        <f t="shared" si="318"/>
        <v>247.5</v>
      </c>
      <c r="M4791" s="258"/>
      <c r="N4791" s="261">
        <f t="shared" si="319"/>
        <v>247.5</v>
      </c>
    </row>
    <row r="4792" spans="1:14">
      <c r="A4792" s="25" t="s">
        <v>3779</v>
      </c>
      <c r="B4792" s="25" t="s">
        <v>4420</v>
      </c>
      <c r="C4792" s="25">
        <v>5</v>
      </c>
      <c r="D4792" s="25" t="s">
        <v>4589</v>
      </c>
      <c r="E4792" s="28"/>
      <c r="F4792" s="28"/>
      <c r="G4792" s="28">
        <v>24</v>
      </c>
      <c r="H4792" s="259">
        <f t="shared" si="316"/>
        <v>24</v>
      </c>
      <c r="I4792" s="28"/>
      <c r="J4792" s="28">
        <f t="shared" si="317"/>
        <v>24</v>
      </c>
      <c r="K4792" s="28">
        <v>13.75</v>
      </c>
      <c r="L4792" s="28">
        <f t="shared" si="318"/>
        <v>330</v>
      </c>
      <c r="M4792" s="258"/>
      <c r="N4792" s="261">
        <f t="shared" si="319"/>
        <v>330</v>
      </c>
    </row>
    <row r="4793" spans="1:14">
      <c r="A4793" s="25" t="s">
        <v>3779</v>
      </c>
      <c r="B4793" s="25" t="s">
        <v>4420</v>
      </c>
      <c r="C4793" s="25">
        <v>5</v>
      </c>
      <c r="D4793" s="25" t="s">
        <v>4590</v>
      </c>
      <c r="E4793" s="28"/>
      <c r="F4793" s="28"/>
      <c r="G4793" s="28">
        <v>20</v>
      </c>
      <c r="H4793" s="259">
        <f t="shared" si="316"/>
        <v>20</v>
      </c>
      <c r="I4793" s="28"/>
      <c r="J4793" s="28">
        <f t="shared" si="317"/>
        <v>20</v>
      </c>
      <c r="K4793" s="28">
        <v>13.75</v>
      </c>
      <c r="L4793" s="28">
        <f t="shared" si="318"/>
        <v>275</v>
      </c>
      <c r="M4793" s="258"/>
      <c r="N4793" s="261">
        <f t="shared" si="319"/>
        <v>275</v>
      </c>
    </row>
    <row r="4794" spans="1:14">
      <c r="A4794" s="25" t="s">
        <v>3779</v>
      </c>
      <c r="B4794" s="25" t="s">
        <v>4420</v>
      </c>
      <c r="C4794" s="25">
        <v>5</v>
      </c>
      <c r="D4794" s="25" t="s">
        <v>4591</v>
      </c>
      <c r="E4794" s="28"/>
      <c r="F4794" s="28"/>
      <c r="G4794" s="28">
        <v>24</v>
      </c>
      <c r="H4794" s="259">
        <f t="shared" si="316"/>
        <v>24</v>
      </c>
      <c r="I4794" s="28"/>
      <c r="J4794" s="28">
        <f t="shared" si="317"/>
        <v>24</v>
      </c>
      <c r="K4794" s="28">
        <v>13.75</v>
      </c>
      <c r="L4794" s="28">
        <f t="shared" si="318"/>
        <v>330</v>
      </c>
      <c r="M4794" s="258"/>
      <c r="N4794" s="261">
        <f t="shared" si="319"/>
        <v>330</v>
      </c>
    </row>
    <row r="4795" spans="1:14">
      <c r="A4795" s="25" t="s">
        <v>3779</v>
      </c>
      <c r="B4795" s="25" t="s">
        <v>4420</v>
      </c>
      <c r="C4795" s="25">
        <v>5</v>
      </c>
      <c r="D4795" s="25" t="s">
        <v>4292</v>
      </c>
      <c r="E4795" s="28"/>
      <c r="F4795" s="28"/>
      <c r="G4795" s="28">
        <v>10</v>
      </c>
      <c r="H4795" s="259">
        <f t="shared" si="316"/>
        <v>10</v>
      </c>
      <c r="I4795" s="28"/>
      <c r="J4795" s="28">
        <f t="shared" si="317"/>
        <v>10</v>
      </c>
      <c r="K4795" s="28">
        <v>13.75</v>
      </c>
      <c r="L4795" s="28">
        <f t="shared" si="318"/>
        <v>137.5</v>
      </c>
      <c r="M4795" s="258"/>
      <c r="N4795" s="261">
        <f t="shared" si="319"/>
        <v>137.5</v>
      </c>
    </row>
    <row r="4796" spans="1:14">
      <c r="A4796" s="25" t="s">
        <v>3779</v>
      </c>
      <c r="B4796" s="25" t="s">
        <v>4420</v>
      </c>
      <c r="C4796" s="25">
        <v>5</v>
      </c>
      <c r="D4796" s="25" t="s">
        <v>4592</v>
      </c>
      <c r="E4796" s="28"/>
      <c r="F4796" s="28"/>
      <c r="G4796" s="28">
        <v>18</v>
      </c>
      <c r="H4796" s="259">
        <f t="shared" si="316"/>
        <v>18</v>
      </c>
      <c r="I4796" s="28"/>
      <c r="J4796" s="28">
        <f t="shared" si="317"/>
        <v>18</v>
      </c>
      <c r="K4796" s="28">
        <v>13.75</v>
      </c>
      <c r="L4796" s="28">
        <f t="shared" si="318"/>
        <v>247.5</v>
      </c>
      <c r="M4796" s="258"/>
      <c r="N4796" s="261">
        <f t="shared" si="319"/>
        <v>247.5</v>
      </c>
    </row>
    <row r="4797" spans="1:14">
      <c r="A4797" s="25" t="s">
        <v>3779</v>
      </c>
      <c r="B4797" s="25" t="s">
        <v>4420</v>
      </c>
      <c r="C4797" s="25">
        <v>5</v>
      </c>
      <c r="D4797" s="25" t="s">
        <v>4593</v>
      </c>
      <c r="E4797" s="28"/>
      <c r="F4797" s="28"/>
      <c r="G4797" s="28">
        <v>20</v>
      </c>
      <c r="H4797" s="259">
        <f t="shared" si="316"/>
        <v>20</v>
      </c>
      <c r="I4797" s="28"/>
      <c r="J4797" s="28">
        <f t="shared" si="317"/>
        <v>20</v>
      </c>
      <c r="K4797" s="28">
        <v>13.75</v>
      </c>
      <c r="L4797" s="28">
        <f t="shared" si="318"/>
        <v>275</v>
      </c>
      <c r="M4797" s="258"/>
      <c r="N4797" s="261">
        <f t="shared" si="319"/>
        <v>275</v>
      </c>
    </row>
    <row r="4798" spans="1:14">
      <c r="A4798" s="25" t="s">
        <v>3779</v>
      </c>
      <c r="B4798" s="25" t="s">
        <v>4420</v>
      </c>
      <c r="C4798" s="25">
        <v>5</v>
      </c>
      <c r="D4798" s="25" t="s">
        <v>4594</v>
      </c>
      <c r="E4798" s="28"/>
      <c r="F4798" s="28"/>
      <c r="G4798" s="28">
        <v>50</v>
      </c>
      <c r="H4798" s="259">
        <f t="shared" si="316"/>
        <v>50</v>
      </c>
      <c r="I4798" s="28"/>
      <c r="J4798" s="28">
        <f t="shared" si="317"/>
        <v>50</v>
      </c>
      <c r="K4798" s="28">
        <v>13.75</v>
      </c>
      <c r="L4798" s="28">
        <f t="shared" si="318"/>
        <v>687.5</v>
      </c>
      <c r="M4798" s="258"/>
      <c r="N4798" s="261">
        <f t="shared" si="319"/>
        <v>687.5</v>
      </c>
    </row>
    <row r="4799" spans="1:14">
      <c r="A4799" s="25" t="s">
        <v>3779</v>
      </c>
      <c r="B4799" s="25" t="s">
        <v>4420</v>
      </c>
      <c r="C4799" s="25">
        <v>5</v>
      </c>
      <c r="D4799" s="25" t="s">
        <v>4595</v>
      </c>
      <c r="E4799" s="28"/>
      <c r="F4799" s="28"/>
      <c r="G4799" s="28">
        <v>10</v>
      </c>
      <c r="H4799" s="259">
        <f t="shared" si="316"/>
        <v>10</v>
      </c>
      <c r="I4799" s="28"/>
      <c r="J4799" s="28">
        <f t="shared" si="317"/>
        <v>10</v>
      </c>
      <c r="K4799" s="28">
        <v>13.75</v>
      </c>
      <c r="L4799" s="28">
        <f t="shared" si="318"/>
        <v>137.5</v>
      </c>
      <c r="M4799" s="258"/>
      <c r="N4799" s="261">
        <f t="shared" si="319"/>
        <v>137.5</v>
      </c>
    </row>
    <row r="4800" spans="1:14">
      <c r="A4800" s="25" t="s">
        <v>3779</v>
      </c>
      <c r="B4800" s="25" t="s">
        <v>4420</v>
      </c>
      <c r="C4800" s="25">
        <v>5</v>
      </c>
      <c r="D4800" s="25" t="s">
        <v>4596</v>
      </c>
      <c r="E4800" s="28"/>
      <c r="F4800" s="28"/>
      <c r="G4800" s="28">
        <v>32</v>
      </c>
      <c r="H4800" s="259">
        <f t="shared" si="316"/>
        <v>32</v>
      </c>
      <c r="I4800" s="28"/>
      <c r="J4800" s="28">
        <f t="shared" si="317"/>
        <v>32</v>
      </c>
      <c r="K4800" s="28">
        <v>13.75</v>
      </c>
      <c r="L4800" s="28">
        <f t="shared" si="318"/>
        <v>440</v>
      </c>
      <c r="M4800" s="258"/>
      <c r="N4800" s="261">
        <f t="shared" si="319"/>
        <v>440</v>
      </c>
    </row>
    <row r="4801" spans="1:14">
      <c r="A4801" s="25" t="s">
        <v>3779</v>
      </c>
      <c r="B4801" s="25" t="s">
        <v>4420</v>
      </c>
      <c r="C4801" s="25">
        <v>5</v>
      </c>
      <c r="D4801" s="25" t="s">
        <v>4597</v>
      </c>
      <c r="E4801" s="28"/>
      <c r="F4801" s="28"/>
      <c r="G4801" s="28">
        <v>24</v>
      </c>
      <c r="H4801" s="259">
        <f t="shared" si="316"/>
        <v>24</v>
      </c>
      <c r="I4801" s="28"/>
      <c r="J4801" s="28">
        <f t="shared" si="317"/>
        <v>24</v>
      </c>
      <c r="K4801" s="28">
        <v>13.75</v>
      </c>
      <c r="L4801" s="28">
        <f t="shared" si="318"/>
        <v>330</v>
      </c>
      <c r="M4801" s="258"/>
      <c r="N4801" s="261">
        <f t="shared" si="319"/>
        <v>330</v>
      </c>
    </row>
    <row r="4802" spans="1:14">
      <c r="A4802" s="25" t="s">
        <v>3779</v>
      </c>
      <c r="B4802" s="25" t="s">
        <v>4420</v>
      </c>
      <c r="C4802" s="25">
        <v>5</v>
      </c>
      <c r="D4802" s="27" t="s">
        <v>4598</v>
      </c>
      <c r="E4802" s="28"/>
      <c r="F4802" s="28"/>
      <c r="G4802" s="28">
        <v>8</v>
      </c>
      <c r="H4802" s="259">
        <f t="shared" si="316"/>
        <v>8</v>
      </c>
      <c r="I4802" s="28"/>
      <c r="J4802" s="28">
        <f t="shared" si="317"/>
        <v>8</v>
      </c>
      <c r="K4802" s="28">
        <v>13.75</v>
      </c>
      <c r="L4802" s="28">
        <f t="shared" si="318"/>
        <v>110</v>
      </c>
      <c r="M4802" s="258"/>
      <c r="N4802" s="261">
        <f t="shared" si="319"/>
        <v>110</v>
      </c>
    </row>
    <row r="4803" spans="1:14">
      <c r="A4803" s="25" t="s">
        <v>3779</v>
      </c>
      <c r="B4803" s="25" t="s">
        <v>4420</v>
      </c>
      <c r="C4803" s="25">
        <v>5</v>
      </c>
      <c r="D4803" s="25" t="s">
        <v>4599</v>
      </c>
      <c r="E4803" s="28"/>
      <c r="F4803" s="28"/>
      <c r="G4803" s="28">
        <v>8</v>
      </c>
      <c r="H4803" s="259">
        <f t="shared" si="316"/>
        <v>8</v>
      </c>
      <c r="I4803" s="28"/>
      <c r="J4803" s="28">
        <f t="shared" si="317"/>
        <v>8</v>
      </c>
      <c r="K4803" s="28">
        <v>13.75</v>
      </c>
      <c r="L4803" s="28">
        <f t="shared" si="318"/>
        <v>110</v>
      </c>
      <c r="M4803" s="258"/>
      <c r="N4803" s="261">
        <f t="shared" si="319"/>
        <v>110</v>
      </c>
    </row>
    <row r="4804" spans="1:14">
      <c r="A4804" s="25" t="s">
        <v>3779</v>
      </c>
      <c r="B4804" s="25" t="s">
        <v>4420</v>
      </c>
      <c r="C4804" s="25">
        <v>5</v>
      </c>
      <c r="D4804" s="25" t="s">
        <v>4600</v>
      </c>
      <c r="E4804" s="28"/>
      <c r="F4804" s="28"/>
      <c r="G4804" s="28">
        <v>22</v>
      </c>
      <c r="H4804" s="259">
        <f t="shared" si="316"/>
        <v>22</v>
      </c>
      <c r="I4804" s="28"/>
      <c r="J4804" s="28">
        <f t="shared" si="317"/>
        <v>22</v>
      </c>
      <c r="K4804" s="28">
        <v>13.75</v>
      </c>
      <c r="L4804" s="28">
        <f t="shared" si="318"/>
        <v>302.5</v>
      </c>
      <c r="M4804" s="258"/>
      <c r="N4804" s="261">
        <f t="shared" si="319"/>
        <v>302.5</v>
      </c>
    </row>
    <row r="4805" spans="1:14">
      <c r="A4805" s="25" t="s">
        <v>3779</v>
      </c>
      <c r="B4805" s="25" t="s">
        <v>4420</v>
      </c>
      <c r="C4805" s="25">
        <v>5</v>
      </c>
      <c r="D4805" s="85" t="s">
        <v>4601</v>
      </c>
      <c r="E4805" s="28"/>
      <c r="F4805" s="28"/>
      <c r="G4805" s="28">
        <v>24</v>
      </c>
      <c r="H4805" s="259">
        <f t="shared" si="316"/>
        <v>24</v>
      </c>
      <c r="I4805" s="28"/>
      <c r="J4805" s="28">
        <f t="shared" si="317"/>
        <v>24</v>
      </c>
      <c r="K4805" s="28">
        <v>13.75</v>
      </c>
      <c r="L4805" s="28">
        <f t="shared" si="318"/>
        <v>330</v>
      </c>
      <c r="M4805" s="258"/>
      <c r="N4805" s="261">
        <f t="shared" si="319"/>
        <v>330</v>
      </c>
    </row>
    <row r="4806" spans="1:14">
      <c r="A4806" s="25" t="s">
        <v>3779</v>
      </c>
      <c r="B4806" s="25" t="s">
        <v>4420</v>
      </c>
      <c r="C4806" s="25">
        <v>5</v>
      </c>
      <c r="D4806" s="25" t="s">
        <v>4602</v>
      </c>
      <c r="E4806" s="28"/>
      <c r="F4806" s="28"/>
      <c r="G4806" s="28">
        <v>6</v>
      </c>
      <c r="H4806" s="259">
        <f t="shared" si="316"/>
        <v>6</v>
      </c>
      <c r="I4806" s="28"/>
      <c r="J4806" s="28">
        <f t="shared" si="317"/>
        <v>6</v>
      </c>
      <c r="K4806" s="28">
        <v>13.75</v>
      </c>
      <c r="L4806" s="28">
        <f t="shared" si="318"/>
        <v>82.5</v>
      </c>
      <c r="M4806" s="258"/>
      <c r="N4806" s="261">
        <f t="shared" si="319"/>
        <v>82.5</v>
      </c>
    </row>
    <row r="4807" spans="1:14">
      <c r="A4807" s="25" t="s">
        <v>3779</v>
      </c>
      <c r="B4807" s="25" t="s">
        <v>4420</v>
      </c>
      <c r="C4807" s="25">
        <v>5</v>
      </c>
      <c r="D4807" s="25" t="s">
        <v>4603</v>
      </c>
      <c r="E4807" s="28"/>
      <c r="F4807" s="28"/>
      <c r="G4807" s="28">
        <v>10</v>
      </c>
      <c r="H4807" s="259">
        <f t="shared" si="316"/>
        <v>10</v>
      </c>
      <c r="I4807" s="28"/>
      <c r="J4807" s="28">
        <f t="shared" si="317"/>
        <v>10</v>
      </c>
      <c r="K4807" s="28">
        <v>13.75</v>
      </c>
      <c r="L4807" s="28">
        <f t="shared" si="318"/>
        <v>137.5</v>
      </c>
      <c r="M4807" s="258"/>
      <c r="N4807" s="261">
        <f t="shared" si="319"/>
        <v>137.5</v>
      </c>
    </row>
    <row r="4808" spans="1:14">
      <c r="A4808" s="25" t="s">
        <v>3779</v>
      </c>
      <c r="B4808" s="25" t="s">
        <v>4420</v>
      </c>
      <c r="C4808" s="25">
        <v>5</v>
      </c>
      <c r="D4808" s="25" t="s">
        <v>4604</v>
      </c>
      <c r="E4808" s="28"/>
      <c r="F4808" s="28"/>
      <c r="G4808" s="28">
        <v>20</v>
      </c>
      <c r="H4808" s="259">
        <f t="shared" si="316"/>
        <v>20</v>
      </c>
      <c r="I4808" s="28"/>
      <c r="J4808" s="28">
        <f t="shared" si="317"/>
        <v>20</v>
      </c>
      <c r="K4808" s="28">
        <v>13.75</v>
      </c>
      <c r="L4808" s="28">
        <f t="shared" si="318"/>
        <v>275</v>
      </c>
      <c r="M4808" s="258"/>
      <c r="N4808" s="261">
        <f t="shared" si="319"/>
        <v>275</v>
      </c>
    </row>
    <row r="4809" spans="1:14">
      <c r="A4809" s="25" t="s">
        <v>3779</v>
      </c>
      <c r="B4809" s="25" t="s">
        <v>4420</v>
      </c>
      <c r="C4809" s="25">
        <v>6</v>
      </c>
      <c r="D4809" s="85" t="s">
        <v>4605</v>
      </c>
      <c r="E4809" s="28"/>
      <c r="F4809" s="28"/>
      <c r="G4809" s="28">
        <v>31.4</v>
      </c>
      <c r="H4809" s="259">
        <f t="shared" si="316"/>
        <v>31.4</v>
      </c>
      <c r="I4809" s="28"/>
      <c r="J4809" s="28">
        <f t="shared" si="317"/>
        <v>31.4</v>
      </c>
      <c r="K4809" s="28">
        <v>13.75</v>
      </c>
      <c r="L4809" s="28">
        <f t="shared" si="318"/>
        <v>431.75</v>
      </c>
      <c r="M4809" s="258"/>
      <c r="N4809" s="261">
        <f t="shared" si="319"/>
        <v>431.75</v>
      </c>
    </row>
    <row r="4810" spans="1:14">
      <c r="A4810" s="25" t="s">
        <v>3779</v>
      </c>
      <c r="B4810" s="25" t="s">
        <v>4420</v>
      </c>
      <c r="C4810" s="25">
        <v>6</v>
      </c>
      <c r="D4810" s="25" t="s">
        <v>4606</v>
      </c>
      <c r="E4810" s="28"/>
      <c r="F4810" s="28"/>
      <c r="G4810" s="28">
        <v>24.2</v>
      </c>
      <c r="H4810" s="259">
        <f t="shared" si="316"/>
        <v>24.2</v>
      </c>
      <c r="I4810" s="28"/>
      <c r="J4810" s="28">
        <f t="shared" si="317"/>
        <v>24.2</v>
      </c>
      <c r="K4810" s="28">
        <v>13.75</v>
      </c>
      <c r="L4810" s="28">
        <f t="shared" si="318"/>
        <v>332.75</v>
      </c>
      <c r="M4810" s="258"/>
      <c r="N4810" s="261">
        <f t="shared" si="319"/>
        <v>332.75</v>
      </c>
    </row>
    <row r="4811" spans="1:14">
      <c r="A4811" s="25" t="s">
        <v>3779</v>
      </c>
      <c r="B4811" s="25" t="s">
        <v>4420</v>
      </c>
      <c r="C4811" s="25">
        <v>6</v>
      </c>
      <c r="D4811" s="25" t="s">
        <v>4607</v>
      </c>
      <c r="E4811" s="28"/>
      <c r="F4811" s="28"/>
      <c r="G4811" s="28">
        <v>28</v>
      </c>
      <c r="H4811" s="259">
        <f t="shared" si="316"/>
        <v>28</v>
      </c>
      <c r="I4811" s="28"/>
      <c r="J4811" s="28">
        <f t="shared" si="317"/>
        <v>28</v>
      </c>
      <c r="K4811" s="28">
        <v>13.75</v>
      </c>
      <c r="L4811" s="28">
        <f t="shared" si="318"/>
        <v>385</v>
      </c>
      <c r="M4811" s="258"/>
      <c r="N4811" s="261">
        <f t="shared" si="319"/>
        <v>385</v>
      </c>
    </row>
    <row r="4812" spans="1:14">
      <c r="A4812" s="25" t="s">
        <v>3779</v>
      </c>
      <c r="B4812" s="25" t="s">
        <v>4420</v>
      </c>
      <c r="C4812" s="25">
        <v>6</v>
      </c>
      <c r="D4812" s="25" t="s">
        <v>4608</v>
      </c>
      <c r="E4812" s="28"/>
      <c r="F4812" s="28"/>
      <c r="G4812" s="28">
        <v>37.8</v>
      </c>
      <c r="H4812" s="259">
        <f t="shared" si="316"/>
        <v>37.8</v>
      </c>
      <c r="I4812" s="28"/>
      <c r="J4812" s="28">
        <f t="shared" si="317"/>
        <v>37.8</v>
      </c>
      <c r="K4812" s="28">
        <v>13.75</v>
      </c>
      <c r="L4812" s="28">
        <f t="shared" si="318"/>
        <v>519.75</v>
      </c>
      <c r="M4812" s="258"/>
      <c r="N4812" s="261">
        <f t="shared" si="319"/>
        <v>519.75</v>
      </c>
    </row>
    <row r="4813" spans="1:14">
      <c r="A4813" s="25" t="s">
        <v>3779</v>
      </c>
      <c r="B4813" s="79" t="s">
        <v>4420</v>
      </c>
      <c r="C4813" s="79">
        <v>6</v>
      </c>
      <c r="D4813" s="79" t="s">
        <v>4609</v>
      </c>
      <c r="E4813" s="80"/>
      <c r="F4813" s="80"/>
      <c r="G4813" s="80">
        <v>53.3</v>
      </c>
      <c r="H4813" s="259">
        <f t="shared" si="316"/>
        <v>53.3</v>
      </c>
      <c r="I4813" s="80"/>
      <c r="J4813" s="28">
        <f t="shared" si="317"/>
        <v>53.3</v>
      </c>
      <c r="K4813" s="80">
        <v>13.75</v>
      </c>
      <c r="L4813" s="28">
        <f t="shared" si="318"/>
        <v>732.88</v>
      </c>
      <c r="M4813" s="265"/>
      <c r="N4813" s="261">
        <f t="shared" si="319"/>
        <v>732.88</v>
      </c>
    </row>
    <row r="4814" spans="1:14">
      <c r="A4814" s="25" t="s">
        <v>3779</v>
      </c>
      <c r="B4814" s="25" t="s">
        <v>4420</v>
      </c>
      <c r="C4814" s="25">
        <v>6</v>
      </c>
      <c r="D4814" s="25" t="s">
        <v>4610</v>
      </c>
      <c r="E4814" s="28"/>
      <c r="F4814" s="28"/>
      <c r="G4814" s="28">
        <v>37.5</v>
      </c>
      <c r="H4814" s="259">
        <f t="shared" si="316"/>
        <v>37.5</v>
      </c>
      <c r="I4814" s="28"/>
      <c r="J4814" s="28">
        <f t="shared" si="317"/>
        <v>37.5</v>
      </c>
      <c r="K4814" s="28">
        <v>13.75</v>
      </c>
      <c r="L4814" s="28">
        <f t="shared" si="318"/>
        <v>515.63</v>
      </c>
      <c r="M4814" s="258"/>
      <c r="N4814" s="261">
        <f t="shared" si="319"/>
        <v>515.63</v>
      </c>
    </row>
    <row r="4815" spans="1:14">
      <c r="A4815" s="25" t="s">
        <v>3779</v>
      </c>
      <c r="B4815" s="25" t="s">
        <v>4420</v>
      </c>
      <c r="C4815" s="25">
        <v>6</v>
      </c>
      <c r="D4815" s="25" t="s">
        <v>4611</v>
      </c>
      <c r="E4815" s="28"/>
      <c r="F4815" s="28"/>
      <c r="G4815" s="28">
        <v>46.7</v>
      </c>
      <c r="H4815" s="259">
        <f t="shared" si="316"/>
        <v>46.7</v>
      </c>
      <c r="I4815" s="28"/>
      <c r="J4815" s="28">
        <f t="shared" si="317"/>
        <v>46.7</v>
      </c>
      <c r="K4815" s="28">
        <v>13.75</v>
      </c>
      <c r="L4815" s="28">
        <f t="shared" si="318"/>
        <v>642.13</v>
      </c>
      <c r="M4815" s="258"/>
      <c r="N4815" s="261">
        <f t="shared" si="319"/>
        <v>642.13</v>
      </c>
    </row>
    <row r="4816" spans="1:14">
      <c r="A4816" s="25" t="s">
        <v>3779</v>
      </c>
      <c r="B4816" s="25" t="s">
        <v>4420</v>
      </c>
      <c r="C4816" s="25">
        <v>6</v>
      </c>
      <c r="D4816" s="25" t="s">
        <v>4612</v>
      </c>
      <c r="E4816" s="28"/>
      <c r="F4816" s="28"/>
      <c r="G4816" s="28">
        <v>9.7</v>
      </c>
      <c r="H4816" s="259">
        <f t="shared" si="316"/>
        <v>9.7</v>
      </c>
      <c r="I4816" s="28"/>
      <c r="J4816" s="28">
        <f t="shared" si="317"/>
        <v>9.7</v>
      </c>
      <c r="K4816" s="28">
        <v>13.75</v>
      </c>
      <c r="L4816" s="28">
        <f t="shared" si="318"/>
        <v>133.38</v>
      </c>
      <c r="M4816" s="258"/>
      <c r="N4816" s="261">
        <f t="shared" si="319"/>
        <v>133.38</v>
      </c>
    </row>
    <row r="4817" spans="1:14">
      <c r="A4817" s="25" t="s">
        <v>3779</v>
      </c>
      <c r="B4817" s="25" t="s">
        <v>4420</v>
      </c>
      <c r="C4817" s="25">
        <v>6</v>
      </c>
      <c r="D4817" s="25" t="s">
        <v>4613</v>
      </c>
      <c r="E4817" s="28"/>
      <c r="F4817" s="28"/>
      <c r="G4817" s="28">
        <v>24.7</v>
      </c>
      <c r="H4817" s="259">
        <f t="shared" si="316"/>
        <v>24.7</v>
      </c>
      <c r="I4817" s="28"/>
      <c r="J4817" s="28">
        <f t="shared" si="317"/>
        <v>24.7</v>
      </c>
      <c r="K4817" s="28">
        <v>13.75</v>
      </c>
      <c r="L4817" s="28">
        <f t="shared" si="318"/>
        <v>339.63</v>
      </c>
      <c r="M4817" s="258"/>
      <c r="N4817" s="261">
        <f t="shared" si="319"/>
        <v>339.63</v>
      </c>
    </row>
    <row r="4818" spans="1:14">
      <c r="A4818" s="25" t="s">
        <v>3779</v>
      </c>
      <c r="B4818" s="25" t="s">
        <v>4420</v>
      </c>
      <c r="C4818" s="25">
        <v>6</v>
      </c>
      <c r="D4818" s="25" t="s">
        <v>4614</v>
      </c>
      <c r="E4818" s="28"/>
      <c r="F4818" s="28"/>
      <c r="G4818" s="28">
        <v>18.4</v>
      </c>
      <c r="H4818" s="259">
        <f t="shared" si="316"/>
        <v>18.4</v>
      </c>
      <c r="I4818" s="28"/>
      <c r="J4818" s="28">
        <f t="shared" si="317"/>
        <v>18.4</v>
      </c>
      <c r="K4818" s="28">
        <v>13.75</v>
      </c>
      <c r="L4818" s="28">
        <f t="shared" si="318"/>
        <v>253</v>
      </c>
      <c r="M4818" s="258"/>
      <c r="N4818" s="261">
        <f t="shared" si="319"/>
        <v>253</v>
      </c>
    </row>
    <row r="4819" spans="1:14">
      <c r="A4819" s="25" t="s">
        <v>3779</v>
      </c>
      <c r="B4819" s="25" t="s">
        <v>4420</v>
      </c>
      <c r="C4819" s="25">
        <v>6</v>
      </c>
      <c r="D4819" s="25" t="s">
        <v>4615</v>
      </c>
      <c r="E4819" s="28"/>
      <c r="F4819" s="28"/>
      <c r="G4819" s="28">
        <v>46</v>
      </c>
      <c r="H4819" s="259">
        <f t="shared" si="316"/>
        <v>46</v>
      </c>
      <c r="I4819" s="28"/>
      <c r="J4819" s="28">
        <f t="shared" si="317"/>
        <v>46</v>
      </c>
      <c r="K4819" s="28">
        <v>13.75</v>
      </c>
      <c r="L4819" s="28">
        <f t="shared" si="318"/>
        <v>632.5</v>
      </c>
      <c r="M4819" s="258"/>
      <c r="N4819" s="261">
        <f t="shared" si="319"/>
        <v>632.5</v>
      </c>
    </row>
    <row r="4820" spans="1:14">
      <c r="A4820" s="25" t="s">
        <v>3779</v>
      </c>
      <c r="B4820" s="25" t="s">
        <v>4420</v>
      </c>
      <c r="C4820" s="25">
        <v>6</v>
      </c>
      <c r="D4820" s="25" t="s">
        <v>4616</v>
      </c>
      <c r="E4820" s="28"/>
      <c r="F4820" s="28"/>
      <c r="G4820" s="28">
        <v>55.7</v>
      </c>
      <c r="H4820" s="259">
        <f t="shared" si="316"/>
        <v>55.7</v>
      </c>
      <c r="I4820" s="28"/>
      <c r="J4820" s="28">
        <f t="shared" si="317"/>
        <v>55.7</v>
      </c>
      <c r="K4820" s="28">
        <v>13.75</v>
      </c>
      <c r="L4820" s="28">
        <f t="shared" si="318"/>
        <v>765.88</v>
      </c>
      <c r="M4820" s="258"/>
      <c r="N4820" s="261">
        <f t="shared" si="319"/>
        <v>765.88</v>
      </c>
    </row>
    <row r="4821" spans="1:14">
      <c r="A4821" s="25" t="s">
        <v>3779</v>
      </c>
      <c r="B4821" s="25" t="s">
        <v>4420</v>
      </c>
      <c r="C4821" s="25">
        <v>6</v>
      </c>
      <c r="D4821" s="25" t="s">
        <v>4368</v>
      </c>
      <c r="E4821" s="28"/>
      <c r="F4821" s="28"/>
      <c r="G4821" s="28">
        <v>19.4</v>
      </c>
      <c r="H4821" s="259">
        <f t="shared" si="316"/>
        <v>19.4</v>
      </c>
      <c r="I4821" s="28"/>
      <c r="J4821" s="28">
        <f t="shared" si="317"/>
        <v>19.4</v>
      </c>
      <c r="K4821" s="28">
        <v>13.75</v>
      </c>
      <c r="L4821" s="28">
        <f t="shared" si="318"/>
        <v>266.75</v>
      </c>
      <c r="M4821" s="258"/>
      <c r="N4821" s="261">
        <f t="shared" si="319"/>
        <v>266.75</v>
      </c>
    </row>
    <row r="4822" spans="1:14">
      <c r="A4822" s="25" t="s">
        <v>3779</v>
      </c>
      <c r="B4822" s="25" t="s">
        <v>4420</v>
      </c>
      <c r="C4822" s="25">
        <v>6</v>
      </c>
      <c r="D4822" s="25" t="s">
        <v>4617</v>
      </c>
      <c r="E4822" s="28"/>
      <c r="F4822" s="28"/>
      <c r="G4822" s="28">
        <v>48.4</v>
      </c>
      <c r="H4822" s="259">
        <f t="shared" si="316"/>
        <v>48.4</v>
      </c>
      <c r="I4822" s="28"/>
      <c r="J4822" s="28">
        <f t="shared" si="317"/>
        <v>48.4</v>
      </c>
      <c r="K4822" s="28">
        <v>13.75</v>
      </c>
      <c r="L4822" s="28">
        <f t="shared" si="318"/>
        <v>665.5</v>
      </c>
      <c r="M4822" s="258"/>
      <c r="N4822" s="261">
        <f t="shared" si="319"/>
        <v>665.5</v>
      </c>
    </row>
    <row r="4823" spans="1:14">
      <c r="A4823" s="25" t="s">
        <v>3779</v>
      </c>
      <c r="B4823" s="25" t="s">
        <v>4420</v>
      </c>
      <c r="C4823" s="25">
        <v>6</v>
      </c>
      <c r="D4823" s="25" t="s">
        <v>4298</v>
      </c>
      <c r="E4823" s="28"/>
      <c r="F4823" s="28"/>
      <c r="G4823" s="28">
        <v>45.5</v>
      </c>
      <c r="H4823" s="259">
        <f t="shared" si="316"/>
        <v>45.5</v>
      </c>
      <c r="I4823" s="28"/>
      <c r="J4823" s="28">
        <f t="shared" si="317"/>
        <v>45.5</v>
      </c>
      <c r="K4823" s="28">
        <v>13.75</v>
      </c>
      <c r="L4823" s="28">
        <f t="shared" si="318"/>
        <v>625.63</v>
      </c>
      <c r="M4823" s="258"/>
      <c r="N4823" s="261">
        <f t="shared" si="319"/>
        <v>625.63</v>
      </c>
    </row>
    <row r="4824" spans="1:14">
      <c r="A4824" s="25" t="s">
        <v>3779</v>
      </c>
      <c r="B4824" s="25" t="s">
        <v>4420</v>
      </c>
      <c r="C4824" s="25">
        <v>6</v>
      </c>
      <c r="D4824" s="25" t="s">
        <v>4618</v>
      </c>
      <c r="E4824" s="28"/>
      <c r="F4824" s="28"/>
      <c r="G4824" s="28">
        <v>55.9</v>
      </c>
      <c r="H4824" s="259">
        <f t="shared" si="316"/>
        <v>55.9</v>
      </c>
      <c r="I4824" s="28"/>
      <c r="J4824" s="28">
        <f t="shared" si="317"/>
        <v>55.9</v>
      </c>
      <c r="K4824" s="28">
        <v>13.75</v>
      </c>
      <c r="L4824" s="28">
        <f t="shared" si="318"/>
        <v>768.63</v>
      </c>
      <c r="M4824" s="258"/>
      <c r="N4824" s="261">
        <f t="shared" si="319"/>
        <v>768.63</v>
      </c>
    </row>
    <row r="4825" spans="1:14">
      <c r="A4825" s="25" t="s">
        <v>3779</v>
      </c>
      <c r="B4825" s="25" t="s">
        <v>4420</v>
      </c>
      <c r="C4825" s="25">
        <v>6</v>
      </c>
      <c r="D4825" s="25" t="s">
        <v>4619</v>
      </c>
      <c r="E4825" s="28"/>
      <c r="F4825" s="28"/>
      <c r="G4825" s="28">
        <v>37.8</v>
      </c>
      <c r="H4825" s="259">
        <f t="shared" si="316"/>
        <v>37.8</v>
      </c>
      <c r="I4825" s="28"/>
      <c r="J4825" s="28">
        <f t="shared" si="317"/>
        <v>37.8</v>
      </c>
      <c r="K4825" s="28">
        <v>13.75</v>
      </c>
      <c r="L4825" s="28">
        <f t="shared" si="318"/>
        <v>519.75</v>
      </c>
      <c r="M4825" s="258"/>
      <c r="N4825" s="261">
        <f t="shared" si="319"/>
        <v>519.75</v>
      </c>
    </row>
    <row r="4826" spans="1:14">
      <c r="A4826" s="25" t="s">
        <v>3779</v>
      </c>
      <c r="B4826" s="25" t="s">
        <v>4420</v>
      </c>
      <c r="C4826" s="25">
        <v>6</v>
      </c>
      <c r="D4826" s="25" t="s">
        <v>4620</v>
      </c>
      <c r="E4826" s="28"/>
      <c r="F4826" s="28"/>
      <c r="G4826" s="28">
        <v>96.8</v>
      </c>
      <c r="H4826" s="259">
        <f t="shared" si="316"/>
        <v>96.8</v>
      </c>
      <c r="I4826" s="28"/>
      <c r="J4826" s="28">
        <f t="shared" si="317"/>
        <v>96.8</v>
      </c>
      <c r="K4826" s="28">
        <v>13.75</v>
      </c>
      <c r="L4826" s="28">
        <f t="shared" si="318"/>
        <v>1331</v>
      </c>
      <c r="M4826" s="258"/>
      <c r="N4826" s="261">
        <f t="shared" si="319"/>
        <v>1331</v>
      </c>
    </row>
    <row r="4827" spans="1:14">
      <c r="A4827" s="25" t="s">
        <v>3779</v>
      </c>
      <c r="B4827" s="25" t="s">
        <v>4420</v>
      </c>
      <c r="C4827" s="25">
        <v>6</v>
      </c>
      <c r="D4827" s="25" t="s">
        <v>4621</v>
      </c>
      <c r="E4827" s="28"/>
      <c r="F4827" s="28"/>
      <c r="G4827" s="28">
        <v>23.4</v>
      </c>
      <c r="H4827" s="259">
        <f t="shared" si="316"/>
        <v>23.4</v>
      </c>
      <c r="I4827" s="28"/>
      <c r="J4827" s="28">
        <f t="shared" si="317"/>
        <v>23.4</v>
      </c>
      <c r="K4827" s="28">
        <v>13.75</v>
      </c>
      <c r="L4827" s="28">
        <f t="shared" si="318"/>
        <v>321.75</v>
      </c>
      <c r="M4827" s="258"/>
      <c r="N4827" s="261">
        <f t="shared" si="319"/>
        <v>321.75</v>
      </c>
    </row>
    <row r="4828" spans="1:14">
      <c r="A4828" s="25" t="s">
        <v>3779</v>
      </c>
      <c r="B4828" s="25" t="s">
        <v>4420</v>
      </c>
      <c r="C4828" s="25">
        <v>6</v>
      </c>
      <c r="D4828" s="25" t="s">
        <v>4622</v>
      </c>
      <c r="E4828" s="28"/>
      <c r="F4828" s="28"/>
      <c r="G4828" s="28">
        <v>17.2</v>
      </c>
      <c r="H4828" s="259">
        <f t="shared" si="316"/>
        <v>17.2</v>
      </c>
      <c r="I4828" s="28"/>
      <c r="J4828" s="28">
        <f t="shared" si="317"/>
        <v>17.2</v>
      </c>
      <c r="K4828" s="28">
        <v>13.75</v>
      </c>
      <c r="L4828" s="28">
        <f t="shared" si="318"/>
        <v>236.5</v>
      </c>
      <c r="M4828" s="258"/>
      <c r="N4828" s="261">
        <f t="shared" si="319"/>
        <v>236.5</v>
      </c>
    </row>
    <row r="4829" spans="1:14">
      <c r="A4829" s="25" t="s">
        <v>3779</v>
      </c>
      <c r="B4829" s="25" t="s">
        <v>4420</v>
      </c>
      <c r="C4829" s="25">
        <v>6</v>
      </c>
      <c r="D4829" s="25" t="s">
        <v>4623</v>
      </c>
      <c r="E4829" s="28"/>
      <c r="F4829" s="28"/>
      <c r="G4829" s="28">
        <v>30</v>
      </c>
      <c r="H4829" s="259">
        <f t="shared" si="316"/>
        <v>30</v>
      </c>
      <c r="I4829" s="28"/>
      <c r="J4829" s="28">
        <f t="shared" si="317"/>
        <v>30</v>
      </c>
      <c r="K4829" s="28">
        <v>13.75</v>
      </c>
      <c r="L4829" s="28">
        <f t="shared" si="318"/>
        <v>412.5</v>
      </c>
      <c r="M4829" s="258"/>
      <c r="N4829" s="261">
        <f t="shared" si="319"/>
        <v>412.5</v>
      </c>
    </row>
    <row r="4830" spans="1:14">
      <c r="A4830" s="25" t="s">
        <v>3779</v>
      </c>
      <c r="B4830" s="25" t="s">
        <v>4420</v>
      </c>
      <c r="C4830" s="25">
        <v>6</v>
      </c>
      <c r="D4830" s="25" t="s">
        <v>4624</v>
      </c>
      <c r="E4830" s="28"/>
      <c r="F4830" s="28"/>
      <c r="G4830" s="28">
        <v>37.8</v>
      </c>
      <c r="H4830" s="259">
        <f t="shared" si="316"/>
        <v>37.8</v>
      </c>
      <c r="I4830" s="28"/>
      <c r="J4830" s="28">
        <f t="shared" si="317"/>
        <v>37.8</v>
      </c>
      <c r="K4830" s="28">
        <v>13.75</v>
      </c>
      <c r="L4830" s="28">
        <f t="shared" si="318"/>
        <v>519.75</v>
      </c>
      <c r="M4830" s="258"/>
      <c r="N4830" s="261">
        <f t="shared" si="319"/>
        <v>519.75</v>
      </c>
    </row>
    <row r="4831" spans="1:14">
      <c r="A4831" s="25" t="s">
        <v>3779</v>
      </c>
      <c r="B4831" s="25" t="s">
        <v>4420</v>
      </c>
      <c r="C4831" s="25">
        <v>6</v>
      </c>
      <c r="D4831" s="25" t="s">
        <v>4625</v>
      </c>
      <c r="E4831" s="28"/>
      <c r="F4831" s="28"/>
      <c r="G4831" s="28">
        <v>57.2</v>
      </c>
      <c r="H4831" s="259">
        <f t="shared" si="316"/>
        <v>57.2</v>
      </c>
      <c r="I4831" s="28"/>
      <c r="J4831" s="28">
        <f t="shared" si="317"/>
        <v>57.2</v>
      </c>
      <c r="K4831" s="28">
        <v>13.75</v>
      </c>
      <c r="L4831" s="28">
        <f t="shared" si="318"/>
        <v>786.5</v>
      </c>
      <c r="M4831" s="258"/>
      <c r="N4831" s="261">
        <f t="shared" si="319"/>
        <v>786.5</v>
      </c>
    </row>
    <row r="4832" spans="1:14">
      <c r="A4832" s="25" t="s">
        <v>3779</v>
      </c>
      <c r="B4832" s="25" t="s">
        <v>4420</v>
      </c>
      <c r="C4832" s="25">
        <v>6</v>
      </c>
      <c r="D4832" s="25" t="s">
        <v>4626</v>
      </c>
      <c r="E4832" s="28"/>
      <c r="F4832" s="28"/>
      <c r="G4832" s="28">
        <v>31.4</v>
      </c>
      <c r="H4832" s="259">
        <f t="shared" si="316"/>
        <v>31.4</v>
      </c>
      <c r="I4832" s="28"/>
      <c r="J4832" s="28">
        <f t="shared" si="317"/>
        <v>31.4</v>
      </c>
      <c r="K4832" s="28">
        <v>13.75</v>
      </c>
      <c r="L4832" s="28">
        <f t="shared" si="318"/>
        <v>431.75</v>
      </c>
      <c r="M4832" s="258"/>
      <c r="N4832" s="261">
        <f t="shared" si="319"/>
        <v>431.75</v>
      </c>
    </row>
    <row r="4833" spans="1:14">
      <c r="A4833" s="25" t="s">
        <v>3779</v>
      </c>
      <c r="B4833" s="25" t="s">
        <v>4420</v>
      </c>
      <c r="C4833" s="25">
        <v>6</v>
      </c>
      <c r="D4833" s="25" t="s">
        <v>4627</v>
      </c>
      <c r="E4833" s="28"/>
      <c r="F4833" s="28"/>
      <c r="G4833" s="28">
        <v>37.3</v>
      </c>
      <c r="H4833" s="259">
        <f t="shared" si="316"/>
        <v>37.3</v>
      </c>
      <c r="I4833" s="28"/>
      <c r="J4833" s="28">
        <f t="shared" si="317"/>
        <v>37.3</v>
      </c>
      <c r="K4833" s="28">
        <v>13.75</v>
      </c>
      <c r="L4833" s="28">
        <f t="shared" si="318"/>
        <v>512.88</v>
      </c>
      <c r="M4833" s="258"/>
      <c r="N4833" s="261">
        <f t="shared" si="319"/>
        <v>512.88</v>
      </c>
    </row>
    <row r="4834" spans="1:14">
      <c r="A4834" s="25" t="s">
        <v>3779</v>
      </c>
      <c r="B4834" s="25" t="s">
        <v>4420</v>
      </c>
      <c r="C4834" s="25">
        <v>6</v>
      </c>
      <c r="D4834" s="25" t="s">
        <v>4628</v>
      </c>
      <c r="E4834" s="28"/>
      <c r="F4834" s="28"/>
      <c r="G4834" s="28">
        <v>57.1</v>
      </c>
      <c r="H4834" s="259">
        <f t="shared" si="316"/>
        <v>57.1</v>
      </c>
      <c r="I4834" s="28"/>
      <c r="J4834" s="28">
        <f t="shared" si="317"/>
        <v>57.1</v>
      </c>
      <c r="K4834" s="28">
        <v>13.75</v>
      </c>
      <c r="L4834" s="28">
        <f t="shared" si="318"/>
        <v>785.13</v>
      </c>
      <c r="M4834" s="258"/>
      <c r="N4834" s="261">
        <f t="shared" si="319"/>
        <v>785.13</v>
      </c>
    </row>
    <row r="4835" spans="1:14">
      <c r="A4835" s="25" t="s">
        <v>3779</v>
      </c>
      <c r="B4835" s="25" t="s">
        <v>4420</v>
      </c>
      <c r="C4835" s="25">
        <v>6</v>
      </c>
      <c r="D4835" s="25" t="s">
        <v>4629</v>
      </c>
      <c r="E4835" s="28"/>
      <c r="F4835" s="28"/>
      <c r="G4835" s="28">
        <v>78.2</v>
      </c>
      <c r="H4835" s="259">
        <f t="shared" si="316"/>
        <v>78.2</v>
      </c>
      <c r="I4835" s="28"/>
      <c r="J4835" s="28">
        <f t="shared" si="317"/>
        <v>78.2</v>
      </c>
      <c r="K4835" s="28">
        <v>13.75</v>
      </c>
      <c r="L4835" s="28">
        <f t="shared" si="318"/>
        <v>1075.25</v>
      </c>
      <c r="M4835" s="258"/>
      <c r="N4835" s="261">
        <f t="shared" si="319"/>
        <v>1075.25</v>
      </c>
    </row>
    <row r="4836" spans="1:14">
      <c r="A4836" s="25" t="s">
        <v>3779</v>
      </c>
      <c r="B4836" s="25" t="s">
        <v>4420</v>
      </c>
      <c r="C4836" s="25">
        <v>6</v>
      </c>
      <c r="D4836" s="25" t="s">
        <v>4630</v>
      </c>
      <c r="E4836" s="28"/>
      <c r="F4836" s="28"/>
      <c r="G4836" s="28">
        <v>19.6</v>
      </c>
      <c r="H4836" s="259">
        <f t="shared" si="316"/>
        <v>19.6</v>
      </c>
      <c r="I4836" s="28"/>
      <c r="J4836" s="28">
        <f t="shared" si="317"/>
        <v>19.6</v>
      </c>
      <c r="K4836" s="28">
        <v>13.75</v>
      </c>
      <c r="L4836" s="28">
        <f t="shared" si="318"/>
        <v>269.5</v>
      </c>
      <c r="M4836" s="258"/>
      <c r="N4836" s="261">
        <f t="shared" si="319"/>
        <v>269.5</v>
      </c>
    </row>
    <row r="4837" spans="1:14">
      <c r="A4837" s="25" t="s">
        <v>3779</v>
      </c>
      <c r="B4837" s="25" t="s">
        <v>4420</v>
      </c>
      <c r="C4837" s="25">
        <v>6</v>
      </c>
      <c r="D4837" s="25" t="s">
        <v>4631</v>
      </c>
      <c r="E4837" s="28"/>
      <c r="F4837" s="28"/>
      <c r="G4837" s="28">
        <v>17</v>
      </c>
      <c r="H4837" s="259">
        <f t="shared" si="316"/>
        <v>17</v>
      </c>
      <c r="I4837" s="28"/>
      <c r="J4837" s="28">
        <f t="shared" si="317"/>
        <v>17</v>
      </c>
      <c r="K4837" s="28">
        <v>13.75</v>
      </c>
      <c r="L4837" s="28">
        <f t="shared" si="318"/>
        <v>233.75</v>
      </c>
      <c r="M4837" s="258"/>
      <c r="N4837" s="261">
        <f t="shared" si="319"/>
        <v>233.75</v>
      </c>
    </row>
    <row r="4838" spans="1:14">
      <c r="A4838" s="25" t="s">
        <v>3779</v>
      </c>
      <c r="B4838" s="25" t="s">
        <v>4420</v>
      </c>
      <c r="C4838" s="25">
        <v>6</v>
      </c>
      <c r="D4838" s="25" t="s">
        <v>4632</v>
      </c>
      <c r="E4838" s="28"/>
      <c r="F4838" s="28"/>
      <c r="G4838" s="28">
        <v>12.1</v>
      </c>
      <c r="H4838" s="259">
        <f t="shared" si="316"/>
        <v>12.1</v>
      </c>
      <c r="I4838" s="28"/>
      <c r="J4838" s="28">
        <f t="shared" si="317"/>
        <v>12.1</v>
      </c>
      <c r="K4838" s="28">
        <v>13.75</v>
      </c>
      <c r="L4838" s="28">
        <f t="shared" si="318"/>
        <v>166.38</v>
      </c>
      <c r="M4838" s="258"/>
      <c r="N4838" s="261">
        <f t="shared" si="319"/>
        <v>166.38</v>
      </c>
    </row>
    <row r="4839" spans="1:14">
      <c r="A4839" s="25" t="s">
        <v>3779</v>
      </c>
      <c r="B4839" s="25" t="s">
        <v>4420</v>
      </c>
      <c r="C4839" s="25">
        <v>6</v>
      </c>
      <c r="D4839" s="25" t="s">
        <v>4391</v>
      </c>
      <c r="E4839" s="28"/>
      <c r="F4839" s="28"/>
      <c r="G4839" s="28">
        <v>9.7</v>
      </c>
      <c r="H4839" s="259">
        <f t="shared" si="316"/>
        <v>9.7</v>
      </c>
      <c r="I4839" s="28"/>
      <c r="J4839" s="28">
        <f t="shared" si="317"/>
        <v>9.7</v>
      </c>
      <c r="K4839" s="28">
        <v>13.75</v>
      </c>
      <c r="L4839" s="28">
        <f t="shared" si="318"/>
        <v>133.38</v>
      </c>
      <c r="M4839" s="258"/>
      <c r="N4839" s="261">
        <f t="shared" si="319"/>
        <v>133.38</v>
      </c>
    </row>
    <row r="4840" spans="1:14">
      <c r="A4840" s="25" t="s">
        <v>3779</v>
      </c>
      <c r="B4840" s="25" t="s">
        <v>4420</v>
      </c>
      <c r="C4840" s="25">
        <v>6</v>
      </c>
      <c r="D4840" s="25" t="s">
        <v>4633</v>
      </c>
      <c r="E4840" s="28"/>
      <c r="F4840" s="28"/>
      <c r="G4840" s="28">
        <v>7.3</v>
      </c>
      <c r="H4840" s="259">
        <f t="shared" si="316"/>
        <v>7.3</v>
      </c>
      <c r="I4840" s="28"/>
      <c r="J4840" s="28">
        <f t="shared" si="317"/>
        <v>7.3</v>
      </c>
      <c r="K4840" s="28">
        <v>13.75</v>
      </c>
      <c r="L4840" s="28">
        <f t="shared" si="318"/>
        <v>100.38</v>
      </c>
      <c r="M4840" s="258"/>
      <c r="N4840" s="261">
        <f t="shared" si="319"/>
        <v>100.38</v>
      </c>
    </row>
    <row r="4841" spans="1:14">
      <c r="A4841" s="25" t="s">
        <v>3779</v>
      </c>
      <c r="B4841" s="25" t="s">
        <v>4420</v>
      </c>
      <c r="C4841" s="25">
        <v>6</v>
      </c>
      <c r="D4841" s="25" t="s">
        <v>4109</v>
      </c>
      <c r="E4841" s="28"/>
      <c r="F4841" s="28"/>
      <c r="G4841" s="28">
        <v>20.5</v>
      </c>
      <c r="H4841" s="259">
        <f t="shared" si="316"/>
        <v>20.5</v>
      </c>
      <c r="I4841" s="28"/>
      <c r="J4841" s="28">
        <f t="shared" si="317"/>
        <v>20.5</v>
      </c>
      <c r="K4841" s="28">
        <v>13.75</v>
      </c>
      <c r="L4841" s="28">
        <f t="shared" si="318"/>
        <v>281.88</v>
      </c>
      <c r="M4841" s="258"/>
      <c r="N4841" s="261">
        <f t="shared" si="319"/>
        <v>281.88</v>
      </c>
    </row>
    <row r="4842" spans="1:14">
      <c r="A4842" s="25" t="s">
        <v>3779</v>
      </c>
      <c r="B4842" s="25" t="s">
        <v>4420</v>
      </c>
      <c r="C4842" s="25">
        <v>6</v>
      </c>
      <c r="D4842" s="25" t="s">
        <v>4634</v>
      </c>
      <c r="E4842" s="28"/>
      <c r="F4842" s="28"/>
      <c r="G4842" s="28">
        <v>37</v>
      </c>
      <c r="H4842" s="259">
        <f t="shared" si="316"/>
        <v>37</v>
      </c>
      <c r="I4842" s="28"/>
      <c r="J4842" s="28">
        <f t="shared" si="317"/>
        <v>37</v>
      </c>
      <c r="K4842" s="28">
        <v>13.75</v>
      </c>
      <c r="L4842" s="28">
        <f t="shared" si="318"/>
        <v>508.75</v>
      </c>
      <c r="M4842" s="258"/>
      <c r="N4842" s="261">
        <f t="shared" si="319"/>
        <v>508.75</v>
      </c>
    </row>
    <row r="4843" spans="1:14">
      <c r="A4843" s="25" t="s">
        <v>3779</v>
      </c>
      <c r="B4843" s="25" t="s">
        <v>4420</v>
      </c>
      <c r="C4843" s="25">
        <v>6</v>
      </c>
      <c r="D4843" s="25" t="s">
        <v>4635</v>
      </c>
      <c r="E4843" s="28"/>
      <c r="F4843" s="28"/>
      <c r="G4843" s="28">
        <v>40</v>
      </c>
      <c r="H4843" s="259">
        <f t="shared" si="316"/>
        <v>40</v>
      </c>
      <c r="I4843" s="28"/>
      <c r="J4843" s="28">
        <f t="shared" si="317"/>
        <v>40</v>
      </c>
      <c r="K4843" s="28">
        <v>13.75</v>
      </c>
      <c r="L4843" s="28">
        <f t="shared" si="318"/>
        <v>550</v>
      </c>
      <c r="M4843" s="258"/>
      <c r="N4843" s="261">
        <f t="shared" si="319"/>
        <v>550</v>
      </c>
    </row>
    <row r="4844" spans="1:14">
      <c r="A4844" s="25" t="s">
        <v>3779</v>
      </c>
      <c r="B4844" s="25" t="s">
        <v>4420</v>
      </c>
      <c r="C4844" s="25">
        <v>7</v>
      </c>
      <c r="D4844" s="25" t="s">
        <v>4636</v>
      </c>
      <c r="E4844" s="28"/>
      <c r="F4844" s="28"/>
      <c r="G4844" s="28">
        <v>13.95</v>
      </c>
      <c r="H4844" s="259">
        <f t="shared" si="316"/>
        <v>13.95</v>
      </c>
      <c r="I4844" s="28"/>
      <c r="J4844" s="28">
        <f t="shared" si="317"/>
        <v>13.95</v>
      </c>
      <c r="K4844" s="28">
        <v>13.75</v>
      </c>
      <c r="L4844" s="28">
        <f t="shared" si="318"/>
        <v>191.81</v>
      </c>
      <c r="M4844" s="258"/>
      <c r="N4844" s="261">
        <f t="shared" si="319"/>
        <v>191.81</v>
      </c>
    </row>
    <row r="4845" spans="1:14">
      <c r="A4845" s="25" t="s">
        <v>3779</v>
      </c>
      <c r="B4845" s="25" t="s">
        <v>4420</v>
      </c>
      <c r="C4845" s="25">
        <v>7</v>
      </c>
      <c r="D4845" s="25" t="s">
        <v>4637</v>
      </c>
      <c r="E4845" s="28"/>
      <c r="F4845" s="28"/>
      <c r="G4845" s="28">
        <v>13.95</v>
      </c>
      <c r="H4845" s="259">
        <f t="shared" si="316"/>
        <v>13.95</v>
      </c>
      <c r="I4845" s="28"/>
      <c r="J4845" s="28">
        <f t="shared" si="317"/>
        <v>13.95</v>
      </c>
      <c r="K4845" s="28">
        <v>13.75</v>
      </c>
      <c r="L4845" s="28">
        <f t="shared" si="318"/>
        <v>191.81</v>
      </c>
      <c r="M4845" s="258"/>
      <c r="N4845" s="261">
        <f t="shared" si="319"/>
        <v>191.81</v>
      </c>
    </row>
    <row r="4846" spans="1:14">
      <c r="A4846" s="25" t="s">
        <v>3779</v>
      </c>
      <c r="B4846" s="25" t="s">
        <v>4420</v>
      </c>
      <c r="C4846" s="25">
        <v>7</v>
      </c>
      <c r="D4846" s="25" t="s">
        <v>4638</v>
      </c>
      <c r="E4846" s="28"/>
      <c r="F4846" s="28"/>
      <c r="G4846" s="28">
        <v>13.95</v>
      </c>
      <c r="H4846" s="259">
        <f t="shared" si="316"/>
        <v>13.95</v>
      </c>
      <c r="I4846" s="28"/>
      <c r="J4846" s="28">
        <f t="shared" si="317"/>
        <v>13.95</v>
      </c>
      <c r="K4846" s="28">
        <v>13.75</v>
      </c>
      <c r="L4846" s="28">
        <f t="shared" si="318"/>
        <v>191.81</v>
      </c>
      <c r="M4846" s="258"/>
      <c r="N4846" s="261">
        <f t="shared" si="319"/>
        <v>191.81</v>
      </c>
    </row>
    <row r="4847" spans="1:14">
      <c r="A4847" s="25" t="s">
        <v>3779</v>
      </c>
      <c r="B4847" s="25" t="s">
        <v>4420</v>
      </c>
      <c r="C4847" s="25">
        <v>7</v>
      </c>
      <c r="D4847" s="25" t="s">
        <v>4006</v>
      </c>
      <c r="E4847" s="28"/>
      <c r="F4847" s="28"/>
      <c r="G4847" s="28">
        <v>13.95</v>
      </c>
      <c r="H4847" s="259">
        <f t="shared" ref="H4847:H4910" si="320">SUBTOTAL(9,E4847:G4847)</f>
        <v>13.95</v>
      </c>
      <c r="I4847" s="28"/>
      <c r="J4847" s="28">
        <f t="shared" ref="J4847:J4910" si="321">H4847-I4847</f>
        <v>13.95</v>
      </c>
      <c r="K4847" s="28">
        <v>13.75</v>
      </c>
      <c r="L4847" s="28">
        <f t="shared" ref="L4847:L4910" si="322">ROUND(H4847*K4847,2)</f>
        <v>191.81</v>
      </c>
      <c r="M4847" s="258"/>
      <c r="N4847" s="261">
        <f t="shared" ref="N4847:N4910" si="323">L4847-M4847</f>
        <v>191.81</v>
      </c>
    </row>
    <row r="4848" spans="1:14">
      <c r="A4848" s="25" t="s">
        <v>3779</v>
      </c>
      <c r="B4848" s="25" t="s">
        <v>4420</v>
      </c>
      <c r="C4848" s="25">
        <v>7</v>
      </c>
      <c r="D4848" s="25" t="s">
        <v>4639</v>
      </c>
      <c r="E4848" s="28"/>
      <c r="F4848" s="28"/>
      <c r="G4848" s="28">
        <v>49.4</v>
      </c>
      <c r="H4848" s="259">
        <f t="shared" si="320"/>
        <v>49.4</v>
      </c>
      <c r="I4848" s="28"/>
      <c r="J4848" s="28">
        <f t="shared" si="321"/>
        <v>49.4</v>
      </c>
      <c r="K4848" s="28">
        <v>13.75</v>
      </c>
      <c r="L4848" s="28">
        <f t="shared" si="322"/>
        <v>679.25</v>
      </c>
      <c r="M4848" s="258"/>
      <c r="N4848" s="261">
        <f t="shared" si="323"/>
        <v>679.25</v>
      </c>
    </row>
    <row r="4849" spans="1:14">
      <c r="A4849" s="25" t="s">
        <v>3779</v>
      </c>
      <c r="B4849" s="25" t="s">
        <v>4420</v>
      </c>
      <c r="C4849" s="25">
        <v>7</v>
      </c>
      <c r="D4849" s="25" t="s">
        <v>4640</v>
      </c>
      <c r="E4849" s="28"/>
      <c r="F4849" s="28"/>
      <c r="G4849" s="28">
        <v>43.2</v>
      </c>
      <c r="H4849" s="259">
        <f t="shared" si="320"/>
        <v>43.2</v>
      </c>
      <c r="I4849" s="28"/>
      <c r="J4849" s="28">
        <f t="shared" si="321"/>
        <v>43.2</v>
      </c>
      <c r="K4849" s="28">
        <v>13.75</v>
      </c>
      <c r="L4849" s="28">
        <f t="shared" si="322"/>
        <v>594</v>
      </c>
      <c r="M4849" s="258"/>
      <c r="N4849" s="261">
        <f t="shared" si="323"/>
        <v>594</v>
      </c>
    </row>
    <row r="4850" spans="1:14">
      <c r="A4850" s="25" t="s">
        <v>3779</v>
      </c>
      <c r="B4850" s="25" t="s">
        <v>4420</v>
      </c>
      <c r="C4850" s="25">
        <v>7</v>
      </c>
      <c r="D4850" s="25" t="s">
        <v>4641</v>
      </c>
      <c r="E4850" s="28"/>
      <c r="F4850" s="28"/>
      <c r="G4850" s="28">
        <v>21.6</v>
      </c>
      <c r="H4850" s="259">
        <f t="shared" si="320"/>
        <v>21.6</v>
      </c>
      <c r="I4850" s="28"/>
      <c r="J4850" s="28">
        <f t="shared" si="321"/>
        <v>21.6</v>
      </c>
      <c r="K4850" s="28">
        <v>13.75</v>
      </c>
      <c r="L4850" s="28">
        <f t="shared" si="322"/>
        <v>297</v>
      </c>
      <c r="M4850" s="258"/>
      <c r="N4850" s="261">
        <f t="shared" si="323"/>
        <v>297</v>
      </c>
    </row>
    <row r="4851" spans="1:14">
      <c r="A4851" s="25" t="s">
        <v>3779</v>
      </c>
      <c r="B4851" s="25" t="s">
        <v>4420</v>
      </c>
      <c r="C4851" s="25">
        <v>7</v>
      </c>
      <c r="D4851" s="25" t="s">
        <v>4642</v>
      </c>
      <c r="E4851" s="28"/>
      <c r="F4851" s="28"/>
      <c r="G4851" s="28">
        <v>24.7</v>
      </c>
      <c r="H4851" s="259">
        <f t="shared" si="320"/>
        <v>24.7</v>
      </c>
      <c r="I4851" s="28"/>
      <c r="J4851" s="28">
        <f t="shared" si="321"/>
        <v>24.7</v>
      </c>
      <c r="K4851" s="28">
        <v>13.75</v>
      </c>
      <c r="L4851" s="28">
        <f t="shared" si="322"/>
        <v>339.63</v>
      </c>
      <c r="M4851" s="258"/>
      <c r="N4851" s="261">
        <f t="shared" si="323"/>
        <v>339.63</v>
      </c>
    </row>
    <row r="4852" spans="1:14">
      <c r="A4852" s="25" t="s">
        <v>3779</v>
      </c>
      <c r="B4852" s="25" t="s">
        <v>4420</v>
      </c>
      <c r="C4852" s="25">
        <v>7</v>
      </c>
      <c r="D4852" s="25" t="s">
        <v>4643</v>
      </c>
      <c r="E4852" s="28"/>
      <c r="F4852" s="28"/>
      <c r="G4852" s="28">
        <v>54.3</v>
      </c>
      <c r="H4852" s="259">
        <f t="shared" si="320"/>
        <v>54.3</v>
      </c>
      <c r="I4852" s="28"/>
      <c r="J4852" s="28">
        <f t="shared" si="321"/>
        <v>54.3</v>
      </c>
      <c r="K4852" s="28">
        <v>13.75</v>
      </c>
      <c r="L4852" s="28">
        <f t="shared" si="322"/>
        <v>746.63</v>
      </c>
      <c r="M4852" s="258"/>
      <c r="N4852" s="261">
        <f t="shared" si="323"/>
        <v>746.63</v>
      </c>
    </row>
    <row r="4853" spans="1:14">
      <c r="A4853" s="25" t="s">
        <v>3779</v>
      </c>
      <c r="B4853" s="25" t="s">
        <v>4420</v>
      </c>
      <c r="C4853" s="25">
        <v>7</v>
      </c>
      <c r="D4853" s="25" t="s">
        <v>4644</v>
      </c>
      <c r="E4853" s="28"/>
      <c r="F4853" s="28"/>
      <c r="G4853" s="28">
        <v>19.7</v>
      </c>
      <c r="H4853" s="259">
        <f t="shared" si="320"/>
        <v>19.7</v>
      </c>
      <c r="I4853" s="28"/>
      <c r="J4853" s="28">
        <f t="shared" si="321"/>
        <v>19.7</v>
      </c>
      <c r="K4853" s="28">
        <v>13.75</v>
      </c>
      <c r="L4853" s="28">
        <f t="shared" si="322"/>
        <v>270.88</v>
      </c>
      <c r="M4853" s="258"/>
      <c r="N4853" s="261">
        <f t="shared" si="323"/>
        <v>270.88</v>
      </c>
    </row>
    <row r="4854" spans="1:14">
      <c r="A4854" s="25" t="s">
        <v>3779</v>
      </c>
      <c r="B4854" s="25" t="s">
        <v>4420</v>
      </c>
      <c r="C4854" s="25">
        <v>7</v>
      </c>
      <c r="D4854" s="25" t="s">
        <v>4645</v>
      </c>
      <c r="E4854" s="28"/>
      <c r="F4854" s="28"/>
      <c r="G4854" s="28">
        <v>41.5</v>
      </c>
      <c r="H4854" s="259">
        <f t="shared" si="320"/>
        <v>41.5</v>
      </c>
      <c r="I4854" s="28"/>
      <c r="J4854" s="28">
        <f t="shared" si="321"/>
        <v>41.5</v>
      </c>
      <c r="K4854" s="28">
        <v>13.75</v>
      </c>
      <c r="L4854" s="28">
        <f t="shared" si="322"/>
        <v>570.63</v>
      </c>
      <c r="M4854" s="258"/>
      <c r="N4854" s="261">
        <f t="shared" si="323"/>
        <v>570.63</v>
      </c>
    </row>
    <row r="4855" spans="1:14">
      <c r="A4855" s="25" t="s">
        <v>3779</v>
      </c>
      <c r="B4855" s="25" t="s">
        <v>4420</v>
      </c>
      <c r="C4855" s="25">
        <v>7</v>
      </c>
      <c r="D4855" s="25" t="s">
        <v>4646</v>
      </c>
      <c r="E4855" s="28"/>
      <c r="F4855" s="28"/>
      <c r="G4855" s="28">
        <v>47.6</v>
      </c>
      <c r="H4855" s="259">
        <f t="shared" si="320"/>
        <v>47.6</v>
      </c>
      <c r="I4855" s="28"/>
      <c r="J4855" s="28">
        <f t="shared" si="321"/>
        <v>47.6</v>
      </c>
      <c r="K4855" s="28">
        <v>13.75</v>
      </c>
      <c r="L4855" s="28">
        <f t="shared" si="322"/>
        <v>654.5</v>
      </c>
      <c r="M4855" s="258"/>
      <c r="N4855" s="261">
        <f t="shared" si="323"/>
        <v>654.5</v>
      </c>
    </row>
    <row r="4856" spans="1:14">
      <c r="A4856" s="25" t="s">
        <v>3779</v>
      </c>
      <c r="B4856" s="25" t="s">
        <v>4420</v>
      </c>
      <c r="C4856" s="25">
        <v>7</v>
      </c>
      <c r="D4856" s="25" t="s">
        <v>4647</v>
      </c>
      <c r="E4856" s="28"/>
      <c r="F4856" s="28"/>
      <c r="G4856" s="28">
        <v>40</v>
      </c>
      <c r="H4856" s="259">
        <f t="shared" si="320"/>
        <v>40</v>
      </c>
      <c r="I4856" s="28"/>
      <c r="J4856" s="28">
        <f t="shared" si="321"/>
        <v>40</v>
      </c>
      <c r="K4856" s="28">
        <v>13.75</v>
      </c>
      <c r="L4856" s="28">
        <f t="shared" si="322"/>
        <v>550</v>
      </c>
      <c r="M4856" s="258"/>
      <c r="N4856" s="261">
        <f t="shared" si="323"/>
        <v>550</v>
      </c>
    </row>
    <row r="4857" spans="1:14">
      <c r="A4857" s="25" t="s">
        <v>3779</v>
      </c>
      <c r="B4857" s="25" t="s">
        <v>4420</v>
      </c>
      <c r="C4857" s="25">
        <v>7</v>
      </c>
      <c r="D4857" s="25" t="s">
        <v>4648</v>
      </c>
      <c r="E4857" s="28"/>
      <c r="F4857" s="28"/>
      <c r="G4857" s="28">
        <v>22.8</v>
      </c>
      <c r="H4857" s="259">
        <f t="shared" si="320"/>
        <v>22.8</v>
      </c>
      <c r="I4857" s="28"/>
      <c r="J4857" s="28">
        <f t="shared" si="321"/>
        <v>22.8</v>
      </c>
      <c r="K4857" s="28">
        <v>13.75</v>
      </c>
      <c r="L4857" s="28">
        <f t="shared" si="322"/>
        <v>313.5</v>
      </c>
      <c r="M4857" s="258"/>
      <c r="N4857" s="261">
        <f t="shared" si="323"/>
        <v>313.5</v>
      </c>
    </row>
    <row r="4858" spans="1:14">
      <c r="A4858" s="25" t="s">
        <v>3779</v>
      </c>
      <c r="B4858" s="25" t="s">
        <v>4420</v>
      </c>
      <c r="C4858" s="25">
        <v>7</v>
      </c>
      <c r="D4858" s="25" t="s">
        <v>4649</v>
      </c>
      <c r="E4858" s="28"/>
      <c r="F4858" s="28"/>
      <c r="G4858" s="28">
        <v>24.8</v>
      </c>
      <c r="H4858" s="259">
        <f t="shared" si="320"/>
        <v>24.8</v>
      </c>
      <c r="I4858" s="28"/>
      <c r="J4858" s="28">
        <f t="shared" si="321"/>
        <v>24.8</v>
      </c>
      <c r="K4858" s="28">
        <v>13.75</v>
      </c>
      <c r="L4858" s="28">
        <f t="shared" si="322"/>
        <v>341</v>
      </c>
      <c r="M4858" s="258"/>
      <c r="N4858" s="261">
        <f t="shared" si="323"/>
        <v>341</v>
      </c>
    </row>
    <row r="4859" spans="1:14">
      <c r="A4859" s="25" t="s">
        <v>3779</v>
      </c>
      <c r="B4859" s="25" t="s">
        <v>4420</v>
      </c>
      <c r="C4859" s="25">
        <v>7</v>
      </c>
      <c r="D4859" s="25" t="s">
        <v>4650</v>
      </c>
      <c r="E4859" s="28"/>
      <c r="F4859" s="28"/>
      <c r="G4859" s="28">
        <v>24.9</v>
      </c>
      <c r="H4859" s="259">
        <f t="shared" si="320"/>
        <v>24.9</v>
      </c>
      <c r="I4859" s="28"/>
      <c r="J4859" s="28">
        <f t="shared" si="321"/>
        <v>24.9</v>
      </c>
      <c r="K4859" s="28">
        <v>13.75</v>
      </c>
      <c r="L4859" s="28">
        <f t="shared" si="322"/>
        <v>342.38</v>
      </c>
      <c r="M4859" s="258"/>
      <c r="N4859" s="261">
        <f t="shared" si="323"/>
        <v>342.38</v>
      </c>
    </row>
    <row r="4860" spans="1:14">
      <c r="A4860" s="25" t="s">
        <v>3779</v>
      </c>
      <c r="B4860" s="25" t="s">
        <v>4420</v>
      </c>
      <c r="C4860" s="25">
        <v>7</v>
      </c>
      <c r="D4860" s="25" t="s">
        <v>4651</v>
      </c>
      <c r="E4860" s="28"/>
      <c r="F4860" s="28"/>
      <c r="G4860" s="28">
        <v>24.9</v>
      </c>
      <c r="H4860" s="259">
        <f t="shared" si="320"/>
        <v>24.9</v>
      </c>
      <c r="I4860" s="28"/>
      <c r="J4860" s="28">
        <f t="shared" si="321"/>
        <v>24.9</v>
      </c>
      <c r="K4860" s="28">
        <v>13.75</v>
      </c>
      <c r="L4860" s="28">
        <f t="shared" si="322"/>
        <v>342.38</v>
      </c>
      <c r="M4860" s="258"/>
      <c r="N4860" s="261">
        <f t="shared" si="323"/>
        <v>342.38</v>
      </c>
    </row>
    <row r="4861" spans="1:14">
      <c r="A4861" s="25" t="s">
        <v>3779</v>
      </c>
      <c r="B4861" s="25" t="s">
        <v>4420</v>
      </c>
      <c r="C4861" s="25">
        <v>7</v>
      </c>
      <c r="D4861" s="25" t="s">
        <v>4652</v>
      </c>
      <c r="E4861" s="28"/>
      <c r="F4861" s="28"/>
      <c r="G4861" s="28">
        <v>13.5</v>
      </c>
      <c r="H4861" s="259">
        <f t="shared" si="320"/>
        <v>13.5</v>
      </c>
      <c r="I4861" s="28"/>
      <c r="J4861" s="28">
        <f t="shared" si="321"/>
        <v>13.5</v>
      </c>
      <c r="K4861" s="28">
        <v>13.75</v>
      </c>
      <c r="L4861" s="28">
        <f t="shared" si="322"/>
        <v>185.63</v>
      </c>
      <c r="M4861" s="258"/>
      <c r="N4861" s="261">
        <f t="shared" si="323"/>
        <v>185.63</v>
      </c>
    </row>
    <row r="4862" spans="1:14">
      <c r="A4862" s="25" t="s">
        <v>3779</v>
      </c>
      <c r="B4862" s="25" t="s">
        <v>4420</v>
      </c>
      <c r="C4862" s="25">
        <v>7</v>
      </c>
      <c r="D4862" s="25" t="s">
        <v>4653</v>
      </c>
      <c r="E4862" s="28"/>
      <c r="F4862" s="28"/>
      <c r="G4862" s="28">
        <v>41</v>
      </c>
      <c r="H4862" s="259">
        <f t="shared" si="320"/>
        <v>41</v>
      </c>
      <c r="I4862" s="28"/>
      <c r="J4862" s="28">
        <f t="shared" si="321"/>
        <v>41</v>
      </c>
      <c r="K4862" s="28">
        <v>13.75</v>
      </c>
      <c r="L4862" s="28">
        <f t="shared" si="322"/>
        <v>563.75</v>
      </c>
      <c r="M4862" s="258"/>
      <c r="N4862" s="261">
        <f t="shared" si="323"/>
        <v>563.75</v>
      </c>
    </row>
    <row r="4863" spans="1:14">
      <c r="A4863" s="25" t="s">
        <v>3779</v>
      </c>
      <c r="B4863" s="25" t="s">
        <v>4420</v>
      </c>
      <c r="C4863" s="25">
        <v>7</v>
      </c>
      <c r="D4863" s="25" t="s">
        <v>4654</v>
      </c>
      <c r="E4863" s="28"/>
      <c r="F4863" s="28"/>
      <c r="G4863" s="28">
        <v>62.3</v>
      </c>
      <c r="H4863" s="259">
        <f t="shared" si="320"/>
        <v>62.3</v>
      </c>
      <c r="I4863" s="28"/>
      <c r="J4863" s="28">
        <f t="shared" si="321"/>
        <v>62.3</v>
      </c>
      <c r="K4863" s="28">
        <v>13.75</v>
      </c>
      <c r="L4863" s="28">
        <f t="shared" si="322"/>
        <v>856.63</v>
      </c>
      <c r="M4863" s="258"/>
      <c r="N4863" s="261">
        <f t="shared" si="323"/>
        <v>856.63</v>
      </c>
    </row>
    <row r="4864" spans="1:14">
      <c r="A4864" s="25" t="s">
        <v>3779</v>
      </c>
      <c r="B4864" s="25" t="s">
        <v>4420</v>
      </c>
      <c r="C4864" s="25">
        <v>7</v>
      </c>
      <c r="D4864" s="25" t="s">
        <v>4655</v>
      </c>
      <c r="E4864" s="28"/>
      <c r="F4864" s="28"/>
      <c r="G4864" s="28">
        <v>29.3</v>
      </c>
      <c r="H4864" s="259">
        <f t="shared" si="320"/>
        <v>29.3</v>
      </c>
      <c r="I4864" s="28"/>
      <c r="J4864" s="28">
        <f t="shared" si="321"/>
        <v>29.3</v>
      </c>
      <c r="K4864" s="28">
        <v>13.75</v>
      </c>
      <c r="L4864" s="28">
        <f t="shared" si="322"/>
        <v>402.88</v>
      </c>
      <c r="M4864" s="258"/>
      <c r="N4864" s="261">
        <f t="shared" si="323"/>
        <v>402.88</v>
      </c>
    </row>
    <row r="4865" spans="1:14">
      <c r="A4865" s="25" t="s">
        <v>3779</v>
      </c>
      <c r="B4865" s="25" t="s">
        <v>4420</v>
      </c>
      <c r="C4865" s="25">
        <v>7</v>
      </c>
      <c r="D4865" s="25" t="s">
        <v>4656</v>
      </c>
      <c r="E4865" s="28"/>
      <c r="F4865" s="28"/>
      <c r="G4865" s="28">
        <v>22</v>
      </c>
      <c r="H4865" s="259">
        <f t="shared" si="320"/>
        <v>22</v>
      </c>
      <c r="I4865" s="28"/>
      <c r="J4865" s="28">
        <f t="shared" si="321"/>
        <v>22</v>
      </c>
      <c r="K4865" s="28">
        <v>13.75</v>
      </c>
      <c r="L4865" s="28">
        <f t="shared" si="322"/>
        <v>302.5</v>
      </c>
      <c r="M4865" s="258"/>
      <c r="N4865" s="261">
        <f t="shared" si="323"/>
        <v>302.5</v>
      </c>
    </row>
    <row r="4866" spans="1:14">
      <c r="A4866" s="25" t="s">
        <v>3779</v>
      </c>
      <c r="B4866" s="25" t="s">
        <v>4420</v>
      </c>
      <c r="C4866" s="25">
        <v>7</v>
      </c>
      <c r="D4866" s="25" t="s">
        <v>4657</v>
      </c>
      <c r="E4866" s="28"/>
      <c r="F4866" s="28"/>
      <c r="G4866" s="28">
        <v>29.3</v>
      </c>
      <c r="H4866" s="259">
        <f t="shared" si="320"/>
        <v>29.3</v>
      </c>
      <c r="I4866" s="28"/>
      <c r="J4866" s="28">
        <f t="shared" si="321"/>
        <v>29.3</v>
      </c>
      <c r="K4866" s="28">
        <v>13.75</v>
      </c>
      <c r="L4866" s="28">
        <f t="shared" si="322"/>
        <v>402.88</v>
      </c>
      <c r="M4866" s="258"/>
      <c r="N4866" s="261">
        <f t="shared" si="323"/>
        <v>402.88</v>
      </c>
    </row>
    <row r="4867" spans="1:14">
      <c r="A4867" s="25" t="s">
        <v>3779</v>
      </c>
      <c r="B4867" s="25" t="s">
        <v>4420</v>
      </c>
      <c r="C4867" s="25">
        <v>7</v>
      </c>
      <c r="D4867" s="25" t="s">
        <v>4658</v>
      </c>
      <c r="E4867" s="28"/>
      <c r="F4867" s="28"/>
      <c r="G4867" s="28">
        <v>20.3</v>
      </c>
      <c r="H4867" s="259">
        <f t="shared" si="320"/>
        <v>20.3</v>
      </c>
      <c r="I4867" s="28"/>
      <c r="J4867" s="28">
        <f t="shared" si="321"/>
        <v>20.3</v>
      </c>
      <c r="K4867" s="28">
        <v>13.75</v>
      </c>
      <c r="L4867" s="28">
        <f t="shared" si="322"/>
        <v>279.13</v>
      </c>
      <c r="M4867" s="258"/>
      <c r="N4867" s="261">
        <f t="shared" si="323"/>
        <v>279.13</v>
      </c>
    </row>
    <row r="4868" spans="1:14">
      <c r="A4868" s="25" t="s">
        <v>3779</v>
      </c>
      <c r="B4868" s="25" t="s">
        <v>4420</v>
      </c>
      <c r="C4868" s="25">
        <v>7</v>
      </c>
      <c r="D4868" s="25" t="s">
        <v>4659</v>
      </c>
      <c r="E4868" s="28"/>
      <c r="F4868" s="28"/>
      <c r="G4868" s="28">
        <v>22.7</v>
      </c>
      <c r="H4868" s="259">
        <f t="shared" si="320"/>
        <v>22.7</v>
      </c>
      <c r="I4868" s="28"/>
      <c r="J4868" s="28">
        <f t="shared" si="321"/>
        <v>22.7</v>
      </c>
      <c r="K4868" s="28">
        <v>13.75</v>
      </c>
      <c r="L4868" s="28">
        <f t="shared" si="322"/>
        <v>312.13</v>
      </c>
      <c r="M4868" s="258"/>
      <c r="N4868" s="261">
        <f t="shared" si="323"/>
        <v>312.13</v>
      </c>
    </row>
    <row r="4869" spans="1:14">
      <c r="A4869" s="25" t="s">
        <v>3779</v>
      </c>
      <c r="B4869" s="25" t="s">
        <v>4420</v>
      </c>
      <c r="C4869" s="25">
        <v>7</v>
      </c>
      <c r="D4869" s="25" t="s">
        <v>4660</v>
      </c>
      <c r="E4869" s="28"/>
      <c r="F4869" s="28"/>
      <c r="G4869" s="28">
        <v>18.2</v>
      </c>
      <c r="H4869" s="259">
        <f t="shared" si="320"/>
        <v>18.2</v>
      </c>
      <c r="I4869" s="28"/>
      <c r="J4869" s="28">
        <f t="shared" si="321"/>
        <v>18.2</v>
      </c>
      <c r="K4869" s="28">
        <v>13.75</v>
      </c>
      <c r="L4869" s="28">
        <f t="shared" si="322"/>
        <v>250.25</v>
      </c>
      <c r="M4869" s="258"/>
      <c r="N4869" s="261">
        <f t="shared" si="323"/>
        <v>250.25</v>
      </c>
    </row>
    <row r="4870" spans="1:14">
      <c r="A4870" s="25" t="s">
        <v>3779</v>
      </c>
      <c r="B4870" s="25" t="s">
        <v>4420</v>
      </c>
      <c r="C4870" s="25">
        <v>7</v>
      </c>
      <c r="D4870" s="25" t="s">
        <v>4661</v>
      </c>
      <c r="E4870" s="28"/>
      <c r="F4870" s="28"/>
      <c r="G4870" s="28">
        <v>18.2</v>
      </c>
      <c r="H4870" s="259">
        <f t="shared" si="320"/>
        <v>18.2</v>
      </c>
      <c r="I4870" s="28"/>
      <c r="J4870" s="28">
        <f t="shared" si="321"/>
        <v>18.2</v>
      </c>
      <c r="K4870" s="28">
        <v>13.75</v>
      </c>
      <c r="L4870" s="28">
        <f t="shared" si="322"/>
        <v>250.25</v>
      </c>
      <c r="M4870" s="258"/>
      <c r="N4870" s="261">
        <f t="shared" si="323"/>
        <v>250.25</v>
      </c>
    </row>
    <row r="4871" spans="1:14">
      <c r="A4871" s="25" t="s">
        <v>3779</v>
      </c>
      <c r="B4871" s="25" t="s">
        <v>4420</v>
      </c>
      <c r="C4871" s="25">
        <v>7</v>
      </c>
      <c r="D4871" s="25" t="s">
        <v>4662</v>
      </c>
      <c r="E4871" s="28"/>
      <c r="F4871" s="28"/>
      <c r="G4871" s="28">
        <v>18.2</v>
      </c>
      <c r="H4871" s="259">
        <f t="shared" si="320"/>
        <v>18.2</v>
      </c>
      <c r="I4871" s="28"/>
      <c r="J4871" s="28">
        <f t="shared" si="321"/>
        <v>18.2</v>
      </c>
      <c r="K4871" s="28">
        <v>13.75</v>
      </c>
      <c r="L4871" s="28">
        <f t="shared" si="322"/>
        <v>250.25</v>
      </c>
      <c r="M4871" s="258"/>
      <c r="N4871" s="261">
        <f t="shared" si="323"/>
        <v>250.25</v>
      </c>
    </row>
    <row r="4872" spans="1:14">
      <c r="A4872" s="25" t="s">
        <v>3779</v>
      </c>
      <c r="B4872" s="25" t="s">
        <v>4420</v>
      </c>
      <c r="C4872" s="25">
        <v>7</v>
      </c>
      <c r="D4872" s="25" t="s">
        <v>4663</v>
      </c>
      <c r="E4872" s="28"/>
      <c r="F4872" s="28"/>
      <c r="G4872" s="28">
        <v>30.1</v>
      </c>
      <c r="H4872" s="259">
        <f t="shared" si="320"/>
        <v>30.1</v>
      </c>
      <c r="I4872" s="28"/>
      <c r="J4872" s="28">
        <f t="shared" si="321"/>
        <v>30.1</v>
      </c>
      <c r="K4872" s="28">
        <v>13.75</v>
      </c>
      <c r="L4872" s="28">
        <f t="shared" si="322"/>
        <v>413.88</v>
      </c>
      <c r="M4872" s="258"/>
      <c r="N4872" s="261">
        <f t="shared" si="323"/>
        <v>413.88</v>
      </c>
    </row>
    <row r="4873" spans="1:14">
      <c r="A4873" s="25" t="s">
        <v>3779</v>
      </c>
      <c r="B4873" s="25" t="s">
        <v>4420</v>
      </c>
      <c r="C4873" s="25">
        <v>7</v>
      </c>
      <c r="D4873" s="25" t="s">
        <v>4664</v>
      </c>
      <c r="E4873" s="28"/>
      <c r="F4873" s="28"/>
      <c r="G4873" s="28">
        <v>34.2</v>
      </c>
      <c r="H4873" s="259">
        <f t="shared" si="320"/>
        <v>34.2</v>
      </c>
      <c r="I4873" s="28"/>
      <c r="J4873" s="28">
        <f t="shared" si="321"/>
        <v>34.2</v>
      </c>
      <c r="K4873" s="28">
        <v>13.75</v>
      </c>
      <c r="L4873" s="28">
        <f t="shared" si="322"/>
        <v>470.25</v>
      </c>
      <c r="M4873" s="258"/>
      <c r="N4873" s="261">
        <f t="shared" si="323"/>
        <v>470.25</v>
      </c>
    </row>
    <row r="4874" spans="1:14">
      <c r="A4874" s="25" t="s">
        <v>3779</v>
      </c>
      <c r="B4874" s="25" t="s">
        <v>4420</v>
      </c>
      <c r="C4874" s="25">
        <v>7</v>
      </c>
      <c r="D4874" s="25" t="s">
        <v>4665</v>
      </c>
      <c r="E4874" s="28"/>
      <c r="F4874" s="28"/>
      <c r="G4874" s="28">
        <v>47</v>
      </c>
      <c r="H4874" s="259">
        <f t="shared" si="320"/>
        <v>47</v>
      </c>
      <c r="I4874" s="28"/>
      <c r="J4874" s="28">
        <f t="shared" si="321"/>
        <v>47</v>
      </c>
      <c r="K4874" s="28">
        <v>13.75</v>
      </c>
      <c r="L4874" s="28">
        <f t="shared" si="322"/>
        <v>646.25</v>
      </c>
      <c r="M4874" s="258"/>
      <c r="N4874" s="261">
        <f t="shared" si="323"/>
        <v>646.25</v>
      </c>
    </row>
    <row r="4875" spans="1:14">
      <c r="A4875" s="25" t="s">
        <v>3779</v>
      </c>
      <c r="B4875" s="25" t="s">
        <v>4420</v>
      </c>
      <c r="C4875" s="25">
        <v>7</v>
      </c>
      <c r="D4875" s="25" t="s">
        <v>124</v>
      </c>
      <c r="E4875" s="28"/>
      <c r="F4875" s="28"/>
      <c r="G4875" s="28">
        <v>32.7</v>
      </c>
      <c r="H4875" s="259">
        <f t="shared" si="320"/>
        <v>32.7</v>
      </c>
      <c r="I4875" s="28"/>
      <c r="J4875" s="28">
        <f t="shared" si="321"/>
        <v>32.7</v>
      </c>
      <c r="K4875" s="28">
        <v>13.75</v>
      </c>
      <c r="L4875" s="28">
        <f t="shared" si="322"/>
        <v>449.63</v>
      </c>
      <c r="M4875" s="258"/>
      <c r="N4875" s="261">
        <f t="shared" si="323"/>
        <v>449.63</v>
      </c>
    </row>
    <row r="4876" spans="1:14">
      <c r="A4876" s="25" t="s">
        <v>3779</v>
      </c>
      <c r="B4876" s="25" t="s">
        <v>4420</v>
      </c>
      <c r="C4876" s="25">
        <v>7</v>
      </c>
      <c r="D4876" s="25" t="s">
        <v>4666</v>
      </c>
      <c r="E4876" s="28"/>
      <c r="F4876" s="28"/>
      <c r="G4876" s="28">
        <v>29.9</v>
      </c>
      <c r="H4876" s="259">
        <f t="shared" si="320"/>
        <v>29.9</v>
      </c>
      <c r="I4876" s="28"/>
      <c r="J4876" s="28">
        <f t="shared" si="321"/>
        <v>29.9</v>
      </c>
      <c r="K4876" s="28">
        <v>13.75</v>
      </c>
      <c r="L4876" s="28">
        <f t="shared" si="322"/>
        <v>411.13</v>
      </c>
      <c r="M4876" s="258"/>
      <c r="N4876" s="261">
        <f t="shared" si="323"/>
        <v>411.13</v>
      </c>
    </row>
    <row r="4877" spans="1:14">
      <c r="A4877" s="25" t="s">
        <v>3779</v>
      </c>
      <c r="B4877" s="25" t="s">
        <v>4420</v>
      </c>
      <c r="C4877" s="25">
        <v>7</v>
      </c>
      <c r="D4877" s="25" t="s">
        <v>4667</v>
      </c>
      <c r="E4877" s="28"/>
      <c r="F4877" s="28"/>
      <c r="G4877" s="28">
        <v>27.3</v>
      </c>
      <c r="H4877" s="259">
        <f t="shared" si="320"/>
        <v>27.3</v>
      </c>
      <c r="I4877" s="28"/>
      <c r="J4877" s="28">
        <f t="shared" si="321"/>
        <v>27.3</v>
      </c>
      <c r="K4877" s="28">
        <v>13.75</v>
      </c>
      <c r="L4877" s="28">
        <f t="shared" si="322"/>
        <v>375.38</v>
      </c>
      <c r="M4877" s="258"/>
      <c r="N4877" s="261">
        <f t="shared" si="323"/>
        <v>375.38</v>
      </c>
    </row>
    <row r="4878" spans="1:14">
      <c r="A4878" s="25" t="s">
        <v>3779</v>
      </c>
      <c r="B4878" s="25" t="s">
        <v>4420</v>
      </c>
      <c r="C4878" s="25">
        <v>7</v>
      </c>
      <c r="D4878" s="25" t="s">
        <v>4668</v>
      </c>
      <c r="E4878" s="28"/>
      <c r="F4878" s="28"/>
      <c r="G4878" s="28">
        <v>24.8</v>
      </c>
      <c r="H4878" s="259">
        <f t="shared" si="320"/>
        <v>24.8</v>
      </c>
      <c r="I4878" s="28"/>
      <c r="J4878" s="28">
        <f t="shared" si="321"/>
        <v>24.8</v>
      </c>
      <c r="K4878" s="28">
        <v>13.75</v>
      </c>
      <c r="L4878" s="28">
        <f t="shared" si="322"/>
        <v>341</v>
      </c>
      <c r="M4878" s="258"/>
      <c r="N4878" s="261">
        <f t="shared" si="323"/>
        <v>341</v>
      </c>
    </row>
    <row r="4879" spans="1:14">
      <c r="A4879" s="25" t="s">
        <v>3779</v>
      </c>
      <c r="B4879" s="25" t="s">
        <v>4420</v>
      </c>
      <c r="C4879" s="25">
        <v>7</v>
      </c>
      <c r="D4879" s="25" t="s">
        <v>4669</v>
      </c>
      <c r="E4879" s="28"/>
      <c r="F4879" s="28"/>
      <c r="G4879" s="28">
        <v>9.8</v>
      </c>
      <c r="H4879" s="259">
        <f t="shared" si="320"/>
        <v>9.8</v>
      </c>
      <c r="I4879" s="28"/>
      <c r="J4879" s="28">
        <f t="shared" si="321"/>
        <v>9.8</v>
      </c>
      <c r="K4879" s="28">
        <v>13.75</v>
      </c>
      <c r="L4879" s="28">
        <f t="shared" si="322"/>
        <v>134.75</v>
      </c>
      <c r="M4879" s="258"/>
      <c r="N4879" s="261">
        <f t="shared" si="323"/>
        <v>134.75</v>
      </c>
    </row>
    <row r="4880" spans="1:14">
      <c r="A4880" s="25" t="s">
        <v>3779</v>
      </c>
      <c r="B4880" s="25" t="s">
        <v>4420</v>
      </c>
      <c r="C4880" s="25">
        <v>8</v>
      </c>
      <c r="D4880" s="25" t="s">
        <v>4670</v>
      </c>
      <c r="E4880" s="28"/>
      <c r="F4880" s="28"/>
      <c r="G4880" s="28">
        <v>68</v>
      </c>
      <c r="H4880" s="259">
        <f t="shared" si="320"/>
        <v>68</v>
      </c>
      <c r="I4880" s="28"/>
      <c r="J4880" s="28">
        <f t="shared" si="321"/>
        <v>68</v>
      </c>
      <c r="K4880" s="28">
        <v>13.75</v>
      </c>
      <c r="L4880" s="28">
        <f t="shared" si="322"/>
        <v>935</v>
      </c>
      <c r="M4880" s="258"/>
      <c r="N4880" s="261">
        <f t="shared" si="323"/>
        <v>935</v>
      </c>
    </row>
    <row r="4881" spans="1:14">
      <c r="A4881" s="25" t="s">
        <v>3779</v>
      </c>
      <c r="B4881" s="25" t="s">
        <v>4420</v>
      </c>
      <c r="C4881" s="25">
        <v>8</v>
      </c>
      <c r="D4881" s="25" t="s">
        <v>4671</v>
      </c>
      <c r="E4881" s="28"/>
      <c r="F4881" s="28"/>
      <c r="G4881" s="28">
        <v>20.5</v>
      </c>
      <c r="H4881" s="259">
        <f t="shared" si="320"/>
        <v>20.5</v>
      </c>
      <c r="I4881" s="28"/>
      <c r="J4881" s="28">
        <f t="shared" si="321"/>
        <v>20.5</v>
      </c>
      <c r="K4881" s="28">
        <v>13.75</v>
      </c>
      <c r="L4881" s="28">
        <f t="shared" si="322"/>
        <v>281.88</v>
      </c>
      <c r="M4881" s="258"/>
      <c r="N4881" s="261">
        <f t="shared" si="323"/>
        <v>281.88</v>
      </c>
    </row>
    <row r="4882" spans="1:14">
      <c r="A4882" s="25" t="s">
        <v>3779</v>
      </c>
      <c r="B4882" s="25" t="s">
        <v>4420</v>
      </c>
      <c r="C4882" s="25">
        <v>8</v>
      </c>
      <c r="D4882" s="25" t="s">
        <v>4672</v>
      </c>
      <c r="E4882" s="28"/>
      <c r="F4882" s="28"/>
      <c r="G4882" s="28">
        <v>19.5</v>
      </c>
      <c r="H4882" s="259">
        <f t="shared" si="320"/>
        <v>19.5</v>
      </c>
      <c r="I4882" s="28"/>
      <c r="J4882" s="28">
        <f t="shared" si="321"/>
        <v>19.5</v>
      </c>
      <c r="K4882" s="28">
        <v>13.75</v>
      </c>
      <c r="L4882" s="28">
        <f t="shared" si="322"/>
        <v>268.13</v>
      </c>
      <c r="M4882" s="258"/>
      <c r="N4882" s="261">
        <f t="shared" si="323"/>
        <v>268.13</v>
      </c>
    </row>
    <row r="4883" spans="1:14">
      <c r="A4883" s="25" t="s">
        <v>3779</v>
      </c>
      <c r="B4883" s="25" t="s">
        <v>4420</v>
      </c>
      <c r="C4883" s="25">
        <v>8</v>
      </c>
      <c r="D4883" s="25" t="s">
        <v>4673</v>
      </c>
      <c r="E4883" s="28"/>
      <c r="F4883" s="28"/>
      <c r="G4883" s="28">
        <v>20.5</v>
      </c>
      <c r="H4883" s="259">
        <f t="shared" si="320"/>
        <v>20.5</v>
      </c>
      <c r="I4883" s="28"/>
      <c r="J4883" s="28">
        <f t="shared" si="321"/>
        <v>20.5</v>
      </c>
      <c r="K4883" s="28">
        <v>13.75</v>
      </c>
      <c r="L4883" s="28">
        <f t="shared" si="322"/>
        <v>281.88</v>
      </c>
      <c r="M4883" s="258"/>
      <c r="N4883" s="261">
        <f t="shared" si="323"/>
        <v>281.88</v>
      </c>
    </row>
    <row r="4884" spans="1:14">
      <c r="A4884" s="25" t="s">
        <v>3779</v>
      </c>
      <c r="B4884" s="25" t="s">
        <v>4420</v>
      </c>
      <c r="C4884" s="25">
        <v>8</v>
      </c>
      <c r="D4884" s="25" t="s">
        <v>4674</v>
      </c>
      <c r="E4884" s="28"/>
      <c r="F4884" s="28"/>
      <c r="G4884" s="28">
        <v>38.1</v>
      </c>
      <c r="H4884" s="259">
        <f t="shared" si="320"/>
        <v>38.1</v>
      </c>
      <c r="I4884" s="28"/>
      <c r="J4884" s="28">
        <f t="shared" si="321"/>
        <v>38.1</v>
      </c>
      <c r="K4884" s="28">
        <v>13.75</v>
      </c>
      <c r="L4884" s="28">
        <f t="shared" si="322"/>
        <v>523.88</v>
      </c>
      <c r="M4884" s="258"/>
      <c r="N4884" s="261">
        <f t="shared" si="323"/>
        <v>523.88</v>
      </c>
    </row>
    <row r="4885" spans="1:14">
      <c r="A4885" s="25" t="s">
        <v>3779</v>
      </c>
      <c r="B4885" s="25" t="s">
        <v>4420</v>
      </c>
      <c r="C4885" s="25">
        <v>8</v>
      </c>
      <c r="D4885" s="25" t="s">
        <v>4675</v>
      </c>
      <c r="E4885" s="28"/>
      <c r="F4885" s="28"/>
      <c r="G4885" s="28">
        <v>74.8</v>
      </c>
      <c r="H4885" s="259">
        <f t="shared" si="320"/>
        <v>74.8</v>
      </c>
      <c r="I4885" s="28"/>
      <c r="J4885" s="28">
        <f t="shared" si="321"/>
        <v>74.8</v>
      </c>
      <c r="K4885" s="28">
        <v>13.75</v>
      </c>
      <c r="L4885" s="28">
        <f t="shared" si="322"/>
        <v>1028.5</v>
      </c>
      <c r="M4885" s="258"/>
      <c r="N4885" s="261">
        <f t="shared" si="323"/>
        <v>1028.5</v>
      </c>
    </row>
    <row r="4886" spans="1:14">
      <c r="A4886" s="25" t="s">
        <v>3779</v>
      </c>
      <c r="B4886" s="79" t="s">
        <v>4420</v>
      </c>
      <c r="C4886" s="79">
        <v>8</v>
      </c>
      <c r="D4886" s="79" t="s">
        <v>4676</v>
      </c>
      <c r="E4886" s="80"/>
      <c r="F4886" s="80"/>
      <c r="G4886" s="80">
        <v>84.4</v>
      </c>
      <c r="H4886" s="259">
        <f t="shared" si="320"/>
        <v>84.4</v>
      </c>
      <c r="I4886" s="80"/>
      <c r="J4886" s="28">
        <f t="shared" si="321"/>
        <v>84.4</v>
      </c>
      <c r="K4886" s="80">
        <v>13.75</v>
      </c>
      <c r="L4886" s="28">
        <f t="shared" si="322"/>
        <v>1160.5</v>
      </c>
      <c r="M4886" s="265"/>
      <c r="N4886" s="261">
        <f t="shared" si="323"/>
        <v>1160.5</v>
      </c>
    </row>
    <row r="4887" spans="1:14">
      <c r="A4887" s="25" t="s">
        <v>3779</v>
      </c>
      <c r="B4887" s="25" t="s">
        <v>4420</v>
      </c>
      <c r="C4887" s="25">
        <v>8</v>
      </c>
      <c r="D4887" s="25" t="s">
        <v>4677</v>
      </c>
      <c r="E4887" s="28"/>
      <c r="F4887" s="28"/>
      <c r="G4887" s="28">
        <v>22.1</v>
      </c>
      <c r="H4887" s="259">
        <f t="shared" si="320"/>
        <v>22.1</v>
      </c>
      <c r="I4887" s="28"/>
      <c r="J4887" s="28">
        <f t="shared" si="321"/>
        <v>22.1</v>
      </c>
      <c r="K4887" s="28">
        <v>13.75</v>
      </c>
      <c r="L4887" s="28">
        <f t="shared" si="322"/>
        <v>303.88</v>
      </c>
      <c r="M4887" s="258"/>
      <c r="N4887" s="261">
        <f t="shared" si="323"/>
        <v>303.88</v>
      </c>
    </row>
    <row r="4888" spans="1:14">
      <c r="A4888" s="25" t="s">
        <v>3779</v>
      </c>
      <c r="B4888" s="25" t="s">
        <v>4420</v>
      </c>
      <c r="C4888" s="25">
        <v>8</v>
      </c>
      <c r="D4888" s="25" t="s">
        <v>4678</v>
      </c>
      <c r="E4888" s="28"/>
      <c r="F4888" s="28"/>
      <c r="G4888" s="28">
        <v>45.4</v>
      </c>
      <c r="H4888" s="259">
        <f t="shared" si="320"/>
        <v>45.4</v>
      </c>
      <c r="I4888" s="28"/>
      <c r="J4888" s="28">
        <f t="shared" si="321"/>
        <v>45.4</v>
      </c>
      <c r="K4888" s="28">
        <v>13.75</v>
      </c>
      <c r="L4888" s="28">
        <f t="shared" si="322"/>
        <v>624.25</v>
      </c>
      <c r="M4888" s="258"/>
      <c r="N4888" s="261">
        <f t="shared" si="323"/>
        <v>624.25</v>
      </c>
    </row>
    <row r="4889" spans="1:14">
      <c r="A4889" s="25" t="s">
        <v>3779</v>
      </c>
      <c r="B4889" s="25" t="s">
        <v>4420</v>
      </c>
      <c r="C4889" s="25">
        <v>8</v>
      </c>
      <c r="D4889" s="25" t="s">
        <v>4679</v>
      </c>
      <c r="E4889" s="28"/>
      <c r="F4889" s="28"/>
      <c r="G4889" s="28">
        <v>58.3</v>
      </c>
      <c r="H4889" s="259">
        <f t="shared" si="320"/>
        <v>58.3</v>
      </c>
      <c r="I4889" s="28"/>
      <c r="J4889" s="28">
        <f t="shared" si="321"/>
        <v>58.3</v>
      </c>
      <c r="K4889" s="28">
        <v>13.75</v>
      </c>
      <c r="L4889" s="28">
        <f t="shared" si="322"/>
        <v>801.63</v>
      </c>
      <c r="M4889" s="258"/>
      <c r="N4889" s="261">
        <f t="shared" si="323"/>
        <v>801.63</v>
      </c>
    </row>
    <row r="4890" spans="1:14">
      <c r="A4890" s="25" t="s">
        <v>3779</v>
      </c>
      <c r="B4890" s="25" t="s">
        <v>4420</v>
      </c>
      <c r="C4890" s="25">
        <v>8</v>
      </c>
      <c r="D4890" s="25" t="s">
        <v>4680</v>
      </c>
      <c r="E4890" s="28"/>
      <c r="F4890" s="28"/>
      <c r="G4890" s="28">
        <v>10.6</v>
      </c>
      <c r="H4890" s="259">
        <f t="shared" si="320"/>
        <v>10.6</v>
      </c>
      <c r="I4890" s="28"/>
      <c r="J4890" s="28">
        <f t="shared" si="321"/>
        <v>10.6</v>
      </c>
      <c r="K4890" s="28">
        <v>13.75</v>
      </c>
      <c r="L4890" s="28">
        <f t="shared" si="322"/>
        <v>145.75</v>
      </c>
      <c r="M4890" s="258"/>
      <c r="N4890" s="261">
        <f t="shared" si="323"/>
        <v>145.75</v>
      </c>
    </row>
    <row r="4891" spans="1:14">
      <c r="A4891" s="25" t="s">
        <v>3779</v>
      </c>
      <c r="B4891" s="25" t="s">
        <v>4420</v>
      </c>
      <c r="C4891" s="25">
        <v>8</v>
      </c>
      <c r="D4891" s="25" t="s">
        <v>4681</v>
      </c>
      <c r="E4891" s="28"/>
      <c r="F4891" s="28"/>
      <c r="G4891" s="28">
        <v>55.3</v>
      </c>
      <c r="H4891" s="259">
        <f t="shared" si="320"/>
        <v>55.3</v>
      </c>
      <c r="I4891" s="28"/>
      <c r="J4891" s="28">
        <f t="shared" si="321"/>
        <v>55.3</v>
      </c>
      <c r="K4891" s="28">
        <v>13.75</v>
      </c>
      <c r="L4891" s="28">
        <f t="shared" si="322"/>
        <v>760.38</v>
      </c>
      <c r="M4891" s="258"/>
      <c r="N4891" s="261">
        <f t="shared" si="323"/>
        <v>760.38</v>
      </c>
    </row>
    <row r="4892" spans="1:14">
      <c r="A4892" s="25" t="s">
        <v>3779</v>
      </c>
      <c r="B4892" s="25" t="s">
        <v>4420</v>
      </c>
      <c r="C4892" s="25">
        <v>8</v>
      </c>
      <c r="D4892" s="25" t="s">
        <v>4682</v>
      </c>
      <c r="E4892" s="28"/>
      <c r="F4892" s="28"/>
      <c r="G4892" s="28">
        <v>29.1</v>
      </c>
      <c r="H4892" s="259">
        <f t="shared" si="320"/>
        <v>29.1</v>
      </c>
      <c r="I4892" s="28"/>
      <c r="J4892" s="28">
        <f t="shared" si="321"/>
        <v>29.1</v>
      </c>
      <c r="K4892" s="28">
        <v>13.75</v>
      </c>
      <c r="L4892" s="28">
        <f t="shared" si="322"/>
        <v>400.13</v>
      </c>
      <c r="M4892" s="258"/>
      <c r="N4892" s="261">
        <f t="shared" si="323"/>
        <v>400.13</v>
      </c>
    </row>
    <row r="4893" spans="1:14">
      <c r="A4893" s="25" t="s">
        <v>3779</v>
      </c>
      <c r="B4893" s="25" t="s">
        <v>4420</v>
      </c>
      <c r="C4893" s="25">
        <v>8</v>
      </c>
      <c r="D4893" s="25" t="s">
        <v>4683</v>
      </c>
      <c r="E4893" s="28"/>
      <c r="F4893" s="28"/>
      <c r="G4893" s="28">
        <v>10.6</v>
      </c>
      <c r="H4893" s="259">
        <f t="shared" si="320"/>
        <v>10.6</v>
      </c>
      <c r="I4893" s="28"/>
      <c r="J4893" s="28">
        <f t="shared" si="321"/>
        <v>10.6</v>
      </c>
      <c r="K4893" s="28">
        <v>13.75</v>
      </c>
      <c r="L4893" s="28">
        <f t="shared" si="322"/>
        <v>145.75</v>
      </c>
      <c r="M4893" s="258"/>
      <c r="N4893" s="261">
        <f t="shared" si="323"/>
        <v>145.75</v>
      </c>
    </row>
    <row r="4894" spans="1:14">
      <c r="A4894" s="25" t="s">
        <v>3779</v>
      </c>
      <c r="B4894" s="25" t="s">
        <v>4420</v>
      </c>
      <c r="C4894" s="25">
        <v>8</v>
      </c>
      <c r="D4894" s="25" t="s">
        <v>4684</v>
      </c>
      <c r="E4894" s="28"/>
      <c r="F4894" s="28"/>
      <c r="G4894" s="28">
        <v>26.6</v>
      </c>
      <c r="H4894" s="259">
        <f t="shared" si="320"/>
        <v>26.6</v>
      </c>
      <c r="I4894" s="28"/>
      <c r="J4894" s="28">
        <f t="shared" si="321"/>
        <v>26.6</v>
      </c>
      <c r="K4894" s="28">
        <v>13.75</v>
      </c>
      <c r="L4894" s="28">
        <f t="shared" si="322"/>
        <v>365.75</v>
      </c>
      <c r="M4894" s="258"/>
      <c r="N4894" s="261">
        <f t="shared" si="323"/>
        <v>365.75</v>
      </c>
    </row>
    <row r="4895" spans="1:14">
      <c r="A4895" s="25" t="s">
        <v>3779</v>
      </c>
      <c r="B4895" s="25" t="s">
        <v>4420</v>
      </c>
      <c r="C4895" s="25">
        <v>8</v>
      </c>
      <c r="D4895" s="25" t="s">
        <v>4685</v>
      </c>
      <c r="E4895" s="28"/>
      <c r="F4895" s="28"/>
      <c r="G4895" s="28">
        <v>29.1</v>
      </c>
      <c r="H4895" s="259">
        <f t="shared" si="320"/>
        <v>29.1</v>
      </c>
      <c r="I4895" s="28"/>
      <c r="J4895" s="28">
        <f t="shared" si="321"/>
        <v>29.1</v>
      </c>
      <c r="K4895" s="28">
        <v>13.75</v>
      </c>
      <c r="L4895" s="28">
        <f t="shared" si="322"/>
        <v>400.13</v>
      </c>
      <c r="M4895" s="258"/>
      <c r="N4895" s="261">
        <f t="shared" si="323"/>
        <v>400.13</v>
      </c>
    </row>
    <row r="4896" spans="1:14">
      <c r="A4896" s="25" t="s">
        <v>3779</v>
      </c>
      <c r="B4896" s="25" t="s">
        <v>4420</v>
      </c>
      <c r="C4896" s="25">
        <v>8</v>
      </c>
      <c r="D4896" s="25" t="s">
        <v>4686</v>
      </c>
      <c r="E4896" s="28"/>
      <c r="F4896" s="28"/>
      <c r="G4896" s="28">
        <v>29.1</v>
      </c>
      <c r="H4896" s="259">
        <f t="shared" si="320"/>
        <v>29.1</v>
      </c>
      <c r="I4896" s="28"/>
      <c r="J4896" s="28">
        <f t="shared" si="321"/>
        <v>29.1</v>
      </c>
      <c r="K4896" s="28">
        <v>13.75</v>
      </c>
      <c r="L4896" s="28">
        <f t="shared" si="322"/>
        <v>400.13</v>
      </c>
      <c r="M4896" s="258"/>
      <c r="N4896" s="261">
        <f t="shared" si="323"/>
        <v>400.13</v>
      </c>
    </row>
    <row r="4897" spans="1:14">
      <c r="A4897" s="25" t="s">
        <v>3779</v>
      </c>
      <c r="B4897" s="25" t="s">
        <v>4420</v>
      </c>
      <c r="C4897" s="25">
        <v>8</v>
      </c>
      <c r="D4897" s="25" t="s">
        <v>4687</v>
      </c>
      <c r="E4897" s="28"/>
      <c r="F4897" s="28"/>
      <c r="G4897" s="28">
        <v>32.9</v>
      </c>
      <c r="H4897" s="259">
        <f t="shared" si="320"/>
        <v>32.9</v>
      </c>
      <c r="I4897" s="28"/>
      <c r="J4897" s="28">
        <f t="shared" si="321"/>
        <v>32.9</v>
      </c>
      <c r="K4897" s="28">
        <v>13.75</v>
      </c>
      <c r="L4897" s="28">
        <f t="shared" si="322"/>
        <v>452.38</v>
      </c>
      <c r="M4897" s="258"/>
      <c r="N4897" s="261">
        <f t="shared" si="323"/>
        <v>452.38</v>
      </c>
    </row>
    <row r="4898" spans="1:14">
      <c r="A4898" s="25" t="s">
        <v>3779</v>
      </c>
      <c r="B4898" s="25" t="s">
        <v>4420</v>
      </c>
      <c r="C4898" s="25">
        <v>8</v>
      </c>
      <c r="D4898" s="25" t="s">
        <v>4688</v>
      </c>
      <c r="E4898" s="28"/>
      <c r="F4898" s="28"/>
      <c r="G4898" s="28">
        <v>29.1</v>
      </c>
      <c r="H4898" s="259">
        <f t="shared" si="320"/>
        <v>29.1</v>
      </c>
      <c r="I4898" s="28"/>
      <c r="J4898" s="28">
        <f t="shared" si="321"/>
        <v>29.1</v>
      </c>
      <c r="K4898" s="28">
        <v>13.75</v>
      </c>
      <c r="L4898" s="28">
        <f t="shared" si="322"/>
        <v>400.13</v>
      </c>
      <c r="M4898" s="258"/>
      <c r="N4898" s="261">
        <f t="shared" si="323"/>
        <v>400.13</v>
      </c>
    </row>
    <row r="4899" spans="1:14">
      <c r="A4899" s="25" t="s">
        <v>3779</v>
      </c>
      <c r="B4899" s="25" t="s">
        <v>4420</v>
      </c>
      <c r="C4899" s="25">
        <v>8</v>
      </c>
      <c r="D4899" s="25" t="s">
        <v>4689</v>
      </c>
      <c r="E4899" s="28"/>
      <c r="F4899" s="28"/>
      <c r="G4899" s="28">
        <v>55.1</v>
      </c>
      <c r="H4899" s="259">
        <f t="shared" si="320"/>
        <v>55.1</v>
      </c>
      <c r="I4899" s="28"/>
      <c r="J4899" s="28">
        <f t="shared" si="321"/>
        <v>55.1</v>
      </c>
      <c r="K4899" s="28">
        <v>13.75</v>
      </c>
      <c r="L4899" s="28">
        <f t="shared" si="322"/>
        <v>757.63</v>
      </c>
      <c r="M4899" s="258"/>
      <c r="N4899" s="261">
        <f t="shared" si="323"/>
        <v>757.63</v>
      </c>
    </row>
    <row r="4900" spans="1:14">
      <c r="A4900" s="25" t="s">
        <v>3779</v>
      </c>
      <c r="B4900" s="79" t="s">
        <v>4420</v>
      </c>
      <c r="C4900" s="79">
        <v>8</v>
      </c>
      <c r="D4900" s="79" t="s">
        <v>4690</v>
      </c>
      <c r="E4900" s="80"/>
      <c r="F4900" s="80"/>
      <c r="G4900" s="80">
        <v>25.9</v>
      </c>
      <c r="H4900" s="259">
        <f t="shared" si="320"/>
        <v>25.9</v>
      </c>
      <c r="I4900" s="80"/>
      <c r="J4900" s="28">
        <f t="shared" si="321"/>
        <v>25.9</v>
      </c>
      <c r="K4900" s="80">
        <v>13.75</v>
      </c>
      <c r="L4900" s="28">
        <f t="shared" si="322"/>
        <v>356.13</v>
      </c>
      <c r="M4900" s="265"/>
      <c r="N4900" s="261">
        <f t="shared" si="323"/>
        <v>356.13</v>
      </c>
    </row>
    <row r="4901" spans="1:14">
      <c r="A4901" s="25" t="s">
        <v>3779</v>
      </c>
      <c r="B4901" s="25" t="s">
        <v>4420</v>
      </c>
      <c r="C4901" s="25">
        <v>8</v>
      </c>
      <c r="D4901" s="25" t="s">
        <v>4691</v>
      </c>
      <c r="E4901" s="28"/>
      <c r="F4901" s="28"/>
      <c r="G4901" s="28">
        <v>97.1</v>
      </c>
      <c r="H4901" s="259">
        <f t="shared" si="320"/>
        <v>97.1</v>
      </c>
      <c r="I4901" s="28"/>
      <c r="J4901" s="28">
        <f t="shared" si="321"/>
        <v>97.1</v>
      </c>
      <c r="K4901" s="28">
        <v>13.75</v>
      </c>
      <c r="L4901" s="28">
        <f t="shared" si="322"/>
        <v>1335.13</v>
      </c>
      <c r="M4901" s="258"/>
      <c r="N4901" s="261">
        <f t="shared" si="323"/>
        <v>1335.13</v>
      </c>
    </row>
    <row r="4902" spans="1:14">
      <c r="A4902" s="25" t="s">
        <v>3779</v>
      </c>
      <c r="B4902" s="25" t="s">
        <v>4420</v>
      </c>
      <c r="C4902" s="25">
        <v>8</v>
      </c>
      <c r="D4902" s="25" t="s">
        <v>4692</v>
      </c>
      <c r="E4902" s="28"/>
      <c r="F4902" s="28"/>
      <c r="G4902" s="28">
        <v>21.4</v>
      </c>
      <c r="H4902" s="259">
        <f t="shared" si="320"/>
        <v>21.4</v>
      </c>
      <c r="I4902" s="28"/>
      <c r="J4902" s="28">
        <f t="shared" si="321"/>
        <v>21.4</v>
      </c>
      <c r="K4902" s="28">
        <v>13.75</v>
      </c>
      <c r="L4902" s="28">
        <f t="shared" si="322"/>
        <v>294.25</v>
      </c>
      <c r="M4902" s="258"/>
      <c r="N4902" s="261">
        <f t="shared" si="323"/>
        <v>294.25</v>
      </c>
    </row>
    <row r="4903" spans="1:14">
      <c r="A4903" s="25" t="s">
        <v>3779</v>
      </c>
      <c r="B4903" s="25" t="s">
        <v>4420</v>
      </c>
      <c r="C4903" s="25">
        <v>8</v>
      </c>
      <c r="D4903" s="25" t="s">
        <v>4268</v>
      </c>
      <c r="E4903" s="28"/>
      <c r="F4903" s="28"/>
      <c r="G4903" s="28">
        <v>20.5</v>
      </c>
      <c r="H4903" s="259">
        <f t="shared" si="320"/>
        <v>20.5</v>
      </c>
      <c r="I4903" s="28"/>
      <c r="J4903" s="28">
        <f t="shared" si="321"/>
        <v>20.5</v>
      </c>
      <c r="K4903" s="28">
        <v>13.75</v>
      </c>
      <c r="L4903" s="28">
        <f t="shared" si="322"/>
        <v>281.88</v>
      </c>
      <c r="M4903" s="258"/>
      <c r="N4903" s="261">
        <f t="shared" si="323"/>
        <v>281.88</v>
      </c>
    </row>
    <row r="4904" spans="1:14">
      <c r="A4904" s="25" t="s">
        <v>3779</v>
      </c>
      <c r="B4904" s="25" t="s">
        <v>4420</v>
      </c>
      <c r="C4904" s="25">
        <v>9</v>
      </c>
      <c r="D4904" s="83" t="s">
        <v>4693</v>
      </c>
      <c r="E4904" s="28"/>
      <c r="F4904" s="28"/>
      <c r="G4904" s="28">
        <v>146</v>
      </c>
      <c r="H4904" s="259">
        <f t="shared" si="320"/>
        <v>146</v>
      </c>
      <c r="I4904" s="28"/>
      <c r="J4904" s="28">
        <f t="shared" si="321"/>
        <v>146</v>
      </c>
      <c r="K4904" s="28">
        <v>13.75</v>
      </c>
      <c r="L4904" s="28">
        <f t="shared" si="322"/>
        <v>2007.5</v>
      </c>
      <c r="M4904" s="258"/>
      <c r="N4904" s="261">
        <f t="shared" si="323"/>
        <v>2007.5</v>
      </c>
    </row>
    <row r="4905" spans="1:14">
      <c r="A4905" s="25" t="s">
        <v>3779</v>
      </c>
      <c r="B4905" s="25" t="s">
        <v>4420</v>
      </c>
      <c r="C4905" s="25">
        <v>9</v>
      </c>
      <c r="D4905" s="83" t="s">
        <v>4694</v>
      </c>
      <c r="E4905" s="28"/>
      <c r="F4905" s="28"/>
      <c r="G4905" s="28">
        <v>63</v>
      </c>
      <c r="H4905" s="259">
        <f t="shared" si="320"/>
        <v>63</v>
      </c>
      <c r="I4905" s="28"/>
      <c r="J4905" s="28">
        <f t="shared" si="321"/>
        <v>63</v>
      </c>
      <c r="K4905" s="28">
        <v>13.75</v>
      </c>
      <c r="L4905" s="28">
        <f t="shared" si="322"/>
        <v>866.25</v>
      </c>
      <c r="M4905" s="258"/>
      <c r="N4905" s="261">
        <f t="shared" si="323"/>
        <v>866.25</v>
      </c>
    </row>
    <row r="4906" spans="1:14">
      <c r="A4906" s="25" t="s">
        <v>3779</v>
      </c>
      <c r="B4906" s="25" t="s">
        <v>4420</v>
      </c>
      <c r="C4906" s="25">
        <v>9</v>
      </c>
      <c r="D4906" s="83" t="s">
        <v>4695</v>
      </c>
      <c r="E4906" s="28"/>
      <c r="F4906" s="28"/>
      <c r="G4906" s="28">
        <v>126</v>
      </c>
      <c r="H4906" s="259">
        <f t="shared" si="320"/>
        <v>126</v>
      </c>
      <c r="I4906" s="28"/>
      <c r="J4906" s="28">
        <f t="shared" si="321"/>
        <v>126</v>
      </c>
      <c r="K4906" s="28">
        <v>13.75</v>
      </c>
      <c r="L4906" s="28">
        <f t="shared" si="322"/>
        <v>1732.5</v>
      </c>
      <c r="M4906" s="258"/>
      <c r="N4906" s="261">
        <f t="shared" si="323"/>
        <v>1732.5</v>
      </c>
    </row>
    <row r="4907" spans="1:14">
      <c r="A4907" s="25" t="s">
        <v>3779</v>
      </c>
      <c r="B4907" s="25" t="s">
        <v>4420</v>
      </c>
      <c r="C4907" s="25">
        <v>9</v>
      </c>
      <c r="D4907" s="83" t="s">
        <v>4696</v>
      </c>
      <c r="E4907" s="28"/>
      <c r="F4907" s="28"/>
      <c r="G4907" s="28">
        <v>44</v>
      </c>
      <c r="H4907" s="259">
        <f t="shared" si="320"/>
        <v>44</v>
      </c>
      <c r="I4907" s="28"/>
      <c r="J4907" s="28">
        <f t="shared" si="321"/>
        <v>44</v>
      </c>
      <c r="K4907" s="28">
        <v>13.75</v>
      </c>
      <c r="L4907" s="28">
        <f t="shared" si="322"/>
        <v>605</v>
      </c>
      <c r="M4907" s="258"/>
      <c r="N4907" s="261">
        <f t="shared" si="323"/>
        <v>605</v>
      </c>
    </row>
    <row r="4908" spans="1:14">
      <c r="A4908" s="25" t="s">
        <v>3779</v>
      </c>
      <c r="B4908" s="25" t="s">
        <v>4420</v>
      </c>
      <c r="C4908" s="25">
        <v>9</v>
      </c>
      <c r="D4908" s="83" t="s">
        <v>4697</v>
      </c>
      <c r="E4908" s="28"/>
      <c r="F4908" s="28"/>
      <c r="G4908" s="28">
        <v>37</v>
      </c>
      <c r="H4908" s="259">
        <f t="shared" si="320"/>
        <v>37</v>
      </c>
      <c r="I4908" s="28"/>
      <c r="J4908" s="28">
        <f t="shared" si="321"/>
        <v>37</v>
      </c>
      <c r="K4908" s="28">
        <v>13.75</v>
      </c>
      <c r="L4908" s="28">
        <f t="shared" si="322"/>
        <v>508.75</v>
      </c>
      <c r="M4908" s="258"/>
      <c r="N4908" s="261">
        <f t="shared" si="323"/>
        <v>508.75</v>
      </c>
    </row>
    <row r="4909" spans="1:14">
      <c r="A4909" s="25" t="s">
        <v>3779</v>
      </c>
      <c r="B4909" s="25" t="s">
        <v>4420</v>
      </c>
      <c r="C4909" s="25">
        <v>9</v>
      </c>
      <c r="D4909" s="83" t="s">
        <v>4698</v>
      </c>
      <c r="E4909" s="28"/>
      <c r="F4909" s="28"/>
      <c r="G4909" s="28">
        <v>37</v>
      </c>
      <c r="H4909" s="259">
        <f t="shared" si="320"/>
        <v>37</v>
      </c>
      <c r="I4909" s="28"/>
      <c r="J4909" s="28">
        <f t="shared" si="321"/>
        <v>37</v>
      </c>
      <c r="K4909" s="28">
        <v>13.75</v>
      </c>
      <c r="L4909" s="28">
        <f t="shared" si="322"/>
        <v>508.75</v>
      </c>
      <c r="M4909" s="258"/>
      <c r="N4909" s="261">
        <f t="shared" si="323"/>
        <v>508.75</v>
      </c>
    </row>
    <row r="4910" spans="1:14">
      <c r="A4910" s="25" t="s">
        <v>3779</v>
      </c>
      <c r="B4910" s="25" t="s">
        <v>4420</v>
      </c>
      <c r="C4910" s="25">
        <v>9</v>
      </c>
      <c r="D4910" s="83" t="s">
        <v>4699</v>
      </c>
      <c r="E4910" s="28"/>
      <c r="F4910" s="28"/>
      <c r="G4910" s="28">
        <v>76</v>
      </c>
      <c r="H4910" s="259">
        <f t="shared" si="320"/>
        <v>76</v>
      </c>
      <c r="I4910" s="28"/>
      <c r="J4910" s="28">
        <f t="shared" si="321"/>
        <v>76</v>
      </c>
      <c r="K4910" s="28">
        <v>13.75</v>
      </c>
      <c r="L4910" s="28">
        <f t="shared" si="322"/>
        <v>1045</v>
      </c>
      <c r="M4910" s="258"/>
      <c r="N4910" s="261">
        <f t="shared" si="323"/>
        <v>1045</v>
      </c>
    </row>
    <row r="4911" spans="1:14">
      <c r="A4911" s="25" t="s">
        <v>3779</v>
      </c>
      <c r="B4911" s="25" t="s">
        <v>4420</v>
      </c>
      <c r="C4911" s="25">
        <v>9</v>
      </c>
      <c r="D4911" s="83" t="s">
        <v>4700</v>
      </c>
      <c r="E4911" s="28"/>
      <c r="F4911" s="28"/>
      <c r="G4911" s="28">
        <v>149</v>
      </c>
      <c r="H4911" s="259">
        <f t="shared" ref="H4911:H4974" si="324">SUBTOTAL(9,E4911:G4911)</f>
        <v>149</v>
      </c>
      <c r="I4911" s="28"/>
      <c r="J4911" s="28">
        <f t="shared" ref="J4911:J4974" si="325">H4911-I4911</f>
        <v>149</v>
      </c>
      <c r="K4911" s="28">
        <v>13.75</v>
      </c>
      <c r="L4911" s="28">
        <f t="shared" ref="L4911:L4974" si="326">ROUND(H4911*K4911,2)</f>
        <v>2048.75</v>
      </c>
      <c r="M4911" s="258"/>
      <c r="N4911" s="261">
        <f t="shared" ref="N4911:N4974" si="327">L4911-M4911</f>
        <v>2048.75</v>
      </c>
    </row>
    <row r="4912" spans="1:14">
      <c r="A4912" s="25" t="s">
        <v>3779</v>
      </c>
      <c r="B4912" s="25" t="s">
        <v>4420</v>
      </c>
      <c r="C4912" s="25">
        <v>9</v>
      </c>
      <c r="D4912" s="83" t="s">
        <v>4701</v>
      </c>
      <c r="E4912" s="28"/>
      <c r="F4912" s="28"/>
      <c r="G4912" s="28">
        <v>49</v>
      </c>
      <c r="H4912" s="259">
        <f t="shared" si="324"/>
        <v>49</v>
      </c>
      <c r="I4912" s="28"/>
      <c r="J4912" s="28">
        <f t="shared" si="325"/>
        <v>49</v>
      </c>
      <c r="K4912" s="28">
        <v>13.75</v>
      </c>
      <c r="L4912" s="28">
        <f t="shared" si="326"/>
        <v>673.75</v>
      </c>
      <c r="M4912" s="258"/>
      <c r="N4912" s="261">
        <f t="shared" si="327"/>
        <v>673.75</v>
      </c>
    </row>
    <row r="4913" spans="1:14">
      <c r="A4913" s="25" t="s">
        <v>3779</v>
      </c>
      <c r="B4913" s="25" t="s">
        <v>4420</v>
      </c>
      <c r="C4913" s="25">
        <v>9</v>
      </c>
      <c r="D4913" s="83" t="s">
        <v>4702</v>
      </c>
      <c r="E4913" s="28"/>
      <c r="F4913" s="28"/>
      <c r="G4913" s="28">
        <v>49</v>
      </c>
      <c r="H4913" s="259">
        <f t="shared" si="324"/>
        <v>49</v>
      </c>
      <c r="I4913" s="28"/>
      <c r="J4913" s="28">
        <f t="shared" si="325"/>
        <v>49</v>
      </c>
      <c r="K4913" s="28">
        <v>13.75</v>
      </c>
      <c r="L4913" s="28">
        <f t="shared" si="326"/>
        <v>673.75</v>
      </c>
      <c r="M4913" s="258"/>
      <c r="N4913" s="261">
        <f t="shared" si="327"/>
        <v>673.75</v>
      </c>
    </row>
    <row r="4914" spans="1:14">
      <c r="A4914" s="25" t="s">
        <v>3779</v>
      </c>
      <c r="B4914" s="25" t="s">
        <v>4420</v>
      </c>
      <c r="C4914" s="25">
        <v>9</v>
      </c>
      <c r="D4914" s="83" t="s">
        <v>4703</v>
      </c>
      <c r="E4914" s="28"/>
      <c r="F4914" s="28"/>
      <c r="G4914" s="28">
        <v>84</v>
      </c>
      <c r="H4914" s="259">
        <f t="shared" si="324"/>
        <v>84</v>
      </c>
      <c r="I4914" s="28"/>
      <c r="J4914" s="28">
        <f t="shared" si="325"/>
        <v>84</v>
      </c>
      <c r="K4914" s="28">
        <v>13.75</v>
      </c>
      <c r="L4914" s="28">
        <f t="shared" si="326"/>
        <v>1155</v>
      </c>
      <c r="M4914" s="258"/>
      <c r="N4914" s="261">
        <f t="shared" si="327"/>
        <v>1155</v>
      </c>
    </row>
    <row r="4915" spans="1:14">
      <c r="A4915" s="25" t="s">
        <v>3779</v>
      </c>
      <c r="B4915" s="25" t="s">
        <v>4420</v>
      </c>
      <c r="C4915" s="25">
        <v>9</v>
      </c>
      <c r="D4915" s="83" t="s">
        <v>4704</v>
      </c>
      <c r="E4915" s="28"/>
      <c r="F4915" s="28"/>
      <c r="G4915" s="28">
        <v>84</v>
      </c>
      <c r="H4915" s="259">
        <f t="shared" si="324"/>
        <v>84</v>
      </c>
      <c r="I4915" s="28"/>
      <c r="J4915" s="28">
        <f t="shared" si="325"/>
        <v>84</v>
      </c>
      <c r="K4915" s="28">
        <v>13.75</v>
      </c>
      <c r="L4915" s="28">
        <f t="shared" si="326"/>
        <v>1155</v>
      </c>
      <c r="M4915" s="258"/>
      <c r="N4915" s="261">
        <f t="shared" si="327"/>
        <v>1155</v>
      </c>
    </row>
    <row r="4916" spans="1:14">
      <c r="A4916" s="25" t="s">
        <v>3779</v>
      </c>
      <c r="B4916" s="25" t="s">
        <v>4420</v>
      </c>
      <c r="C4916" s="25">
        <v>9</v>
      </c>
      <c r="D4916" s="83" t="s">
        <v>4705</v>
      </c>
      <c r="E4916" s="28"/>
      <c r="F4916" s="28"/>
      <c r="G4916" s="28">
        <v>187</v>
      </c>
      <c r="H4916" s="259">
        <f t="shared" si="324"/>
        <v>187</v>
      </c>
      <c r="I4916" s="28"/>
      <c r="J4916" s="28">
        <f t="shared" si="325"/>
        <v>187</v>
      </c>
      <c r="K4916" s="28">
        <v>13.75</v>
      </c>
      <c r="L4916" s="28">
        <f t="shared" si="326"/>
        <v>2571.25</v>
      </c>
      <c r="M4916" s="258"/>
      <c r="N4916" s="261">
        <f t="shared" si="327"/>
        <v>2571.25</v>
      </c>
    </row>
    <row r="4917" spans="1:14">
      <c r="A4917" s="25" t="s">
        <v>3779</v>
      </c>
      <c r="B4917" s="25" t="s">
        <v>4420</v>
      </c>
      <c r="C4917" s="25">
        <v>9</v>
      </c>
      <c r="D4917" s="83" t="s">
        <v>4706</v>
      </c>
      <c r="E4917" s="28"/>
      <c r="F4917" s="28"/>
      <c r="G4917" s="28">
        <v>125</v>
      </c>
      <c r="H4917" s="259">
        <f t="shared" si="324"/>
        <v>125</v>
      </c>
      <c r="I4917" s="28"/>
      <c r="J4917" s="28">
        <f t="shared" si="325"/>
        <v>125</v>
      </c>
      <c r="K4917" s="28">
        <v>13.75</v>
      </c>
      <c r="L4917" s="28">
        <f t="shared" si="326"/>
        <v>1718.75</v>
      </c>
      <c r="M4917" s="258"/>
      <c r="N4917" s="261">
        <f t="shared" si="327"/>
        <v>1718.75</v>
      </c>
    </row>
    <row r="4918" spans="1:14">
      <c r="A4918" s="25" t="s">
        <v>3779</v>
      </c>
      <c r="B4918" s="79" t="s">
        <v>4420</v>
      </c>
      <c r="C4918" s="79">
        <v>9</v>
      </c>
      <c r="D4918" s="266" t="s">
        <v>4707</v>
      </c>
      <c r="E4918" s="80"/>
      <c r="F4918" s="80"/>
      <c r="G4918" s="80">
        <v>41</v>
      </c>
      <c r="H4918" s="259">
        <f t="shared" si="324"/>
        <v>41</v>
      </c>
      <c r="I4918" s="80"/>
      <c r="J4918" s="28">
        <f t="shared" si="325"/>
        <v>41</v>
      </c>
      <c r="K4918" s="80">
        <v>13.75</v>
      </c>
      <c r="L4918" s="28">
        <f t="shared" si="326"/>
        <v>563.75</v>
      </c>
      <c r="M4918" s="265"/>
      <c r="N4918" s="261">
        <f t="shared" si="327"/>
        <v>563.75</v>
      </c>
    </row>
    <row r="4919" spans="1:14">
      <c r="A4919" s="25" t="s">
        <v>3779</v>
      </c>
      <c r="B4919" s="25" t="s">
        <v>4420</v>
      </c>
      <c r="C4919" s="25">
        <v>9</v>
      </c>
      <c r="D4919" s="83" t="s">
        <v>4230</v>
      </c>
      <c r="E4919" s="28"/>
      <c r="F4919" s="28"/>
      <c r="G4919" s="28">
        <v>72</v>
      </c>
      <c r="H4919" s="259">
        <f t="shared" si="324"/>
        <v>72</v>
      </c>
      <c r="I4919" s="28"/>
      <c r="J4919" s="28">
        <f t="shared" si="325"/>
        <v>72</v>
      </c>
      <c r="K4919" s="28">
        <v>13.75</v>
      </c>
      <c r="L4919" s="28">
        <f t="shared" si="326"/>
        <v>990</v>
      </c>
      <c r="M4919" s="258"/>
      <c r="N4919" s="261">
        <f t="shared" si="327"/>
        <v>990</v>
      </c>
    </row>
    <row r="4920" spans="1:14">
      <c r="A4920" s="25" t="s">
        <v>3779</v>
      </c>
      <c r="B4920" s="79" t="s">
        <v>4420</v>
      </c>
      <c r="C4920" s="79">
        <v>9</v>
      </c>
      <c r="D4920" s="266" t="s">
        <v>4708</v>
      </c>
      <c r="E4920" s="80"/>
      <c r="F4920" s="80"/>
      <c r="G4920" s="80">
        <v>75</v>
      </c>
      <c r="H4920" s="259">
        <f t="shared" si="324"/>
        <v>75</v>
      </c>
      <c r="I4920" s="80"/>
      <c r="J4920" s="28">
        <f t="shared" si="325"/>
        <v>75</v>
      </c>
      <c r="K4920" s="80">
        <v>13.75</v>
      </c>
      <c r="L4920" s="28">
        <f t="shared" si="326"/>
        <v>1031.25</v>
      </c>
      <c r="M4920" s="265"/>
      <c r="N4920" s="261">
        <f t="shared" si="327"/>
        <v>1031.25</v>
      </c>
    </row>
    <row r="4921" spans="1:14">
      <c r="A4921" s="25" t="s">
        <v>3779</v>
      </c>
      <c r="B4921" s="25" t="s">
        <v>4420</v>
      </c>
      <c r="C4921" s="25">
        <v>9</v>
      </c>
      <c r="D4921" s="83" t="s">
        <v>4709</v>
      </c>
      <c r="E4921" s="28"/>
      <c r="F4921" s="28"/>
      <c r="G4921" s="28">
        <v>178</v>
      </c>
      <c r="H4921" s="259">
        <f t="shared" si="324"/>
        <v>178</v>
      </c>
      <c r="I4921" s="28"/>
      <c r="J4921" s="28">
        <f t="shared" si="325"/>
        <v>178</v>
      </c>
      <c r="K4921" s="28">
        <v>13.75</v>
      </c>
      <c r="L4921" s="28">
        <f t="shared" si="326"/>
        <v>2447.5</v>
      </c>
      <c r="M4921" s="258"/>
      <c r="N4921" s="261">
        <f t="shared" si="327"/>
        <v>2447.5</v>
      </c>
    </row>
    <row r="4922" spans="1:14">
      <c r="A4922" s="25" t="s">
        <v>3779</v>
      </c>
      <c r="B4922" s="25" t="s">
        <v>4420</v>
      </c>
      <c r="C4922" s="25">
        <v>9</v>
      </c>
      <c r="D4922" s="83" t="s">
        <v>4710</v>
      </c>
      <c r="E4922" s="28"/>
      <c r="F4922" s="28"/>
      <c r="G4922" s="28">
        <v>102</v>
      </c>
      <c r="H4922" s="259">
        <f t="shared" si="324"/>
        <v>102</v>
      </c>
      <c r="I4922" s="28"/>
      <c r="J4922" s="28">
        <f t="shared" si="325"/>
        <v>102</v>
      </c>
      <c r="K4922" s="28">
        <v>13.75</v>
      </c>
      <c r="L4922" s="28">
        <f t="shared" si="326"/>
        <v>1402.5</v>
      </c>
      <c r="M4922" s="258"/>
      <c r="N4922" s="261">
        <f t="shared" si="327"/>
        <v>1402.5</v>
      </c>
    </row>
    <row r="4923" spans="1:14">
      <c r="A4923" s="25" t="s">
        <v>3779</v>
      </c>
      <c r="B4923" s="25" t="s">
        <v>4420</v>
      </c>
      <c r="C4923" s="25">
        <v>9</v>
      </c>
      <c r="D4923" s="83" t="s">
        <v>4711</v>
      </c>
      <c r="E4923" s="28"/>
      <c r="F4923" s="28"/>
      <c r="G4923" s="28">
        <v>68</v>
      </c>
      <c r="H4923" s="259">
        <f t="shared" si="324"/>
        <v>68</v>
      </c>
      <c r="I4923" s="28"/>
      <c r="J4923" s="28">
        <f t="shared" si="325"/>
        <v>68</v>
      </c>
      <c r="K4923" s="28">
        <v>13.75</v>
      </c>
      <c r="L4923" s="28">
        <f t="shared" si="326"/>
        <v>935</v>
      </c>
      <c r="M4923" s="258"/>
      <c r="N4923" s="261">
        <f t="shared" si="327"/>
        <v>935</v>
      </c>
    </row>
    <row r="4924" spans="1:14">
      <c r="A4924" s="25" t="s">
        <v>3779</v>
      </c>
      <c r="B4924" s="25" t="s">
        <v>4420</v>
      </c>
      <c r="C4924" s="25">
        <v>9</v>
      </c>
      <c r="D4924" s="83" t="s">
        <v>4712</v>
      </c>
      <c r="E4924" s="28"/>
      <c r="F4924" s="28"/>
      <c r="G4924" s="28">
        <v>112</v>
      </c>
      <c r="H4924" s="259">
        <f t="shared" si="324"/>
        <v>112</v>
      </c>
      <c r="I4924" s="28"/>
      <c r="J4924" s="28">
        <f t="shared" si="325"/>
        <v>112</v>
      </c>
      <c r="K4924" s="28">
        <v>13.75</v>
      </c>
      <c r="L4924" s="28">
        <f t="shared" si="326"/>
        <v>1540</v>
      </c>
      <c r="M4924" s="258"/>
      <c r="N4924" s="261">
        <f t="shared" si="327"/>
        <v>1540</v>
      </c>
    </row>
    <row r="4925" spans="1:14">
      <c r="A4925" s="25" t="s">
        <v>3779</v>
      </c>
      <c r="B4925" s="25" t="s">
        <v>4420</v>
      </c>
      <c r="C4925" s="25">
        <v>10</v>
      </c>
      <c r="D4925" s="83" t="s">
        <v>4713</v>
      </c>
      <c r="E4925" s="28"/>
      <c r="F4925" s="28"/>
      <c r="G4925" s="28">
        <v>15</v>
      </c>
      <c r="H4925" s="259">
        <f t="shared" si="324"/>
        <v>15</v>
      </c>
      <c r="I4925" s="28"/>
      <c r="J4925" s="28">
        <f t="shared" si="325"/>
        <v>15</v>
      </c>
      <c r="K4925" s="28">
        <v>13.75</v>
      </c>
      <c r="L4925" s="28">
        <f t="shared" si="326"/>
        <v>206.25</v>
      </c>
      <c r="M4925" s="258"/>
      <c r="N4925" s="261">
        <f t="shared" si="327"/>
        <v>206.25</v>
      </c>
    </row>
    <row r="4926" spans="1:14">
      <c r="A4926" s="25" t="s">
        <v>3779</v>
      </c>
      <c r="B4926" s="25" t="s">
        <v>4420</v>
      </c>
      <c r="C4926" s="25">
        <v>10</v>
      </c>
      <c r="D4926" s="83" t="s">
        <v>4714</v>
      </c>
      <c r="E4926" s="28"/>
      <c r="F4926" s="28"/>
      <c r="G4926" s="28">
        <v>109</v>
      </c>
      <c r="H4926" s="259">
        <f t="shared" si="324"/>
        <v>109</v>
      </c>
      <c r="I4926" s="28"/>
      <c r="J4926" s="28">
        <f t="shared" si="325"/>
        <v>109</v>
      </c>
      <c r="K4926" s="28">
        <v>13.75</v>
      </c>
      <c r="L4926" s="28">
        <f t="shared" si="326"/>
        <v>1498.75</v>
      </c>
      <c r="M4926" s="258"/>
      <c r="N4926" s="261">
        <f t="shared" si="327"/>
        <v>1498.75</v>
      </c>
    </row>
    <row r="4927" spans="1:14">
      <c r="A4927" s="25" t="s">
        <v>3779</v>
      </c>
      <c r="B4927" s="25" t="s">
        <v>4420</v>
      </c>
      <c r="C4927" s="25">
        <v>10</v>
      </c>
      <c r="D4927" s="83" t="s">
        <v>3628</v>
      </c>
      <c r="E4927" s="28"/>
      <c r="F4927" s="28"/>
      <c r="G4927" s="28">
        <v>109</v>
      </c>
      <c r="H4927" s="259">
        <f t="shared" si="324"/>
        <v>109</v>
      </c>
      <c r="I4927" s="28"/>
      <c r="J4927" s="28">
        <f t="shared" si="325"/>
        <v>109</v>
      </c>
      <c r="K4927" s="28">
        <v>13.75</v>
      </c>
      <c r="L4927" s="28">
        <f t="shared" si="326"/>
        <v>1498.75</v>
      </c>
      <c r="M4927" s="258"/>
      <c r="N4927" s="261">
        <f t="shared" si="327"/>
        <v>1498.75</v>
      </c>
    </row>
    <row r="4928" spans="1:14">
      <c r="A4928" s="25" t="s">
        <v>3779</v>
      </c>
      <c r="B4928" s="25" t="s">
        <v>4420</v>
      </c>
      <c r="C4928" s="25">
        <v>10</v>
      </c>
      <c r="D4928" s="83" t="s">
        <v>4715</v>
      </c>
      <c r="E4928" s="28"/>
      <c r="F4928" s="28"/>
      <c r="G4928" s="28">
        <v>148</v>
      </c>
      <c r="H4928" s="259">
        <f t="shared" si="324"/>
        <v>148</v>
      </c>
      <c r="I4928" s="28"/>
      <c r="J4928" s="28">
        <f t="shared" si="325"/>
        <v>148</v>
      </c>
      <c r="K4928" s="28">
        <v>13.75</v>
      </c>
      <c r="L4928" s="28">
        <f t="shared" si="326"/>
        <v>2035</v>
      </c>
      <c r="M4928" s="258"/>
      <c r="N4928" s="261">
        <f t="shared" si="327"/>
        <v>2035</v>
      </c>
    </row>
    <row r="4929" spans="1:14">
      <c r="A4929" s="25" t="s">
        <v>3779</v>
      </c>
      <c r="B4929" s="25" t="s">
        <v>4420</v>
      </c>
      <c r="C4929" s="25">
        <v>10</v>
      </c>
      <c r="D4929" s="85" t="s">
        <v>4716</v>
      </c>
      <c r="E4929" s="28"/>
      <c r="F4929" s="28"/>
      <c r="G4929" s="28">
        <v>43</v>
      </c>
      <c r="H4929" s="259">
        <f t="shared" si="324"/>
        <v>43</v>
      </c>
      <c r="I4929" s="28"/>
      <c r="J4929" s="28">
        <f t="shared" si="325"/>
        <v>43</v>
      </c>
      <c r="K4929" s="28">
        <v>13.75</v>
      </c>
      <c r="L4929" s="28">
        <f t="shared" si="326"/>
        <v>591.25</v>
      </c>
      <c r="M4929" s="258"/>
      <c r="N4929" s="261">
        <f t="shared" si="327"/>
        <v>591.25</v>
      </c>
    </row>
    <row r="4930" spans="1:14">
      <c r="A4930" s="25" t="s">
        <v>3779</v>
      </c>
      <c r="B4930" s="25" t="s">
        <v>4420</v>
      </c>
      <c r="C4930" s="25">
        <v>10</v>
      </c>
      <c r="D4930" s="85" t="s">
        <v>4717</v>
      </c>
      <c r="E4930" s="28"/>
      <c r="F4930" s="28"/>
      <c r="G4930" s="28">
        <v>54</v>
      </c>
      <c r="H4930" s="259">
        <f t="shared" si="324"/>
        <v>54</v>
      </c>
      <c r="I4930" s="28"/>
      <c r="J4930" s="28">
        <f t="shared" si="325"/>
        <v>54</v>
      </c>
      <c r="K4930" s="28">
        <v>13.75</v>
      </c>
      <c r="L4930" s="28">
        <f t="shared" si="326"/>
        <v>742.5</v>
      </c>
      <c r="M4930" s="258"/>
      <c r="N4930" s="261">
        <f t="shared" si="327"/>
        <v>742.5</v>
      </c>
    </row>
    <row r="4931" spans="1:14">
      <c r="A4931" s="25" t="s">
        <v>3779</v>
      </c>
      <c r="B4931" s="25" t="s">
        <v>4420</v>
      </c>
      <c r="C4931" s="25">
        <v>10</v>
      </c>
      <c r="D4931" s="83" t="s">
        <v>576</v>
      </c>
      <c r="E4931" s="28"/>
      <c r="F4931" s="28"/>
      <c r="G4931" s="28">
        <v>153</v>
      </c>
      <c r="H4931" s="259">
        <f t="shared" si="324"/>
        <v>153</v>
      </c>
      <c r="I4931" s="28"/>
      <c r="J4931" s="28">
        <f t="shared" si="325"/>
        <v>153</v>
      </c>
      <c r="K4931" s="28">
        <v>13.75</v>
      </c>
      <c r="L4931" s="28">
        <f t="shared" si="326"/>
        <v>2103.75</v>
      </c>
      <c r="M4931" s="258"/>
      <c r="N4931" s="261">
        <f t="shared" si="327"/>
        <v>2103.75</v>
      </c>
    </row>
    <row r="4932" spans="1:14">
      <c r="A4932" s="25" t="s">
        <v>3779</v>
      </c>
      <c r="B4932" s="25" t="s">
        <v>4420</v>
      </c>
      <c r="C4932" s="25">
        <v>10</v>
      </c>
      <c r="D4932" s="83" t="s">
        <v>4718</v>
      </c>
      <c r="E4932" s="28"/>
      <c r="F4932" s="28"/>
      <c r="G4932" s="28">
        <v>60</v>
      </c>
      <c r="H4932" s="259">
        <f t="shared" si="324"/>
        <v>60</v>
      </c>
      <c r="I4932" s="28"/>
      <c r="J4932" s="28">
        <f t="shared" si="325"/>
        <v>60</v>
      </c>
      <c r="K4932" s="28">
        <v>13.75</v>
      </c>
      <c r="L4932" s="28">
        <f t="shared" si="326"/>
        <v>825</v>
      </c>
      <c r="M4932" s="258"/>
      <c r="N4932" s="261">
        <f t="shared" si="327"/>
        <v>825</v>
      </c>
    </row>
    <row r="4933" spans="1:14">
      <c r="A4933" s="25" t="s">
        <v>3779</v>
      </c>
      <c r="B4933" s="25" t="s">
        <v>4420</v>
      </c>
      <c r="C4933" s="25">
        <v>10</v>
      </c>
      <c r="D4933" s="83" t="s">
        <v>4719</v>
      </c>
      <c r="E4933" s="28"/>
      <c r="F4933" s="28"/>
      <c r="G4933" s="28">
        <v>61</v>
      </c>
      <c r="H4933" s="259">
        <f t="shared" si="324"/>
        <v>61</v>
      </c>
      <c r="I4933" s="28"/>
      <c r="J4933" s="28">
        <f t="shared" si="325"/>
        <v>61</v>
      </c>
      <c r="K4933" s="28">
        <v>13.75</v>
      </c>
      <c r="L4933" s="28">
        <f t="shared" si="326"/>
        <v>838.75</v>
      </c>
      <c r="M4933" s="258"/>
      <c r="N4933" s="261">
        <f t="shared" si="327"/>
        <v>838.75</v>
      </c>
    </row>
    <row r="4934" spans="1:14">
      <c r="A4934" s="25" t="s">
        <v>3779</v>
      </c>
      <c r="B4934" s="25" t="s">
        <v>4420</v>
      </c>
      <c r="C4934" s="25">
        <v>10</v>
      </c>
      <c r="D4934" s="83" t="s">
        <v>4720</v>
      </c>
      <c r="E4934" s="28"/>
      <c r="F4934" s="28"/>
      <c r="G4934" s="28">
        <v>61</v>
      </c>
      <c r="H4934" s="259">
        <f t="shared" si="324"/>
        <v>61</v>
      </c>
      <c r="I4934" s="28"/>
      <c r="J4934" s="28">
        <f t="shared" si="325"/>
        <v>61</v>
      </c>
      <c r="K4934" s="28">
        <v>13.75</v>
      </c>
      <c r="L4934" s="28">
        <f t="shared" si="326"/>
        <v>838.75</v>
      </c>
      <c r="M4934" s="258"/>
      <c r="N4934" s="261">
        <f t="shared" si="327"/>
        <v>838.75</v>
      </c>
    </row>
    <row r="4935" spans="1:14">
      <c r="A4935" s="25" t="s">
        <v>3779</v>
      </c>
      <c r="B4935" s="25" t="s">
        <v>4420</v>
      </c>
      <c r="C4935" s="25">
        <v>10</v>
      </c>
      <c r="D4935" s="83" t="s">
        <v>4721</v>
      </c>
      <c r="E4935" s="28"/>
      <c r="F4935" s="28"/>
      <c r="G4935" s="28">
        <v>61</v>
      </c>
      <c r="H4935" s="259">
        <f t="shared" si="324"/>
        <v>61</v>
      </c>
      <c r="I4935" s="28"/>
      <c r="J4935" s="28">
        <f t="shared" si="325"/>
        <v>61</v>
      </c>
      <c r="K4935" s="28">
        <v>13.75</v>
      </c>
      <c r="L4935" s="28">
        <f t="shared" si="326"/>
        <v>838.75</v>
      </c>
      <c r="M4935" s="258"/>
      <c r="N4935" s="261">
        <f t="shared" si="327"/>
        <v>838.75</v>
      </c>
    </row>
    <row r="4936" spans="1:14">
      <c r="A4936" s="25" t="s">
        <v>3779</v>
      </c>
      <c r="B4936" s="25" t="s">
        <v>4420</v>
      </c>
      <c r="C4936" s="25">
        <v>10</v>
      </c>
      <c r="D4936" s="83" t="s">
        <v>4722</v>
      </c>
      <c r="E4936" s="28"/>
      <c r="F4936" s="28"/>
      <c r="G4936" s="28">
        <v>44.5</v>
      </c>
      <c r="H4936" s="259">
        <f t="shared" si="324"/>
        <v>44.5</v>
      </c>
      <c r="I4936" s="28"/>
      <c r="J4936" s="28">
        <f t="shared" si="325"/>
        <v>44.5</v>
      </c>
      <c r="K4936" s="28">
        <v>13.75</v>
      </c>
      <c r="L4936" s="28">
        <f t="shared" si="326"/>
        <v>611.88</v>
      </c>
      <c r="M4936" s="258"/>
      <c r="N4936" s="261">
        <f t="shared" si="327"/>
        <v>611.88</v>
      </c>
    </row>
    <row r="4937" spans="1:14">
      <c r="A4937" s="25" t="s">
        <v>3779</v>
      </c>
      <c r="B4937" s="25" t="s">
        <v>4420</v>
      </c>
      <c r="C4937" s="25">
        <v>10</v>
      </c>
      <c r="D4937" s="83" t="s">
        <v>4723</v>
      </c>
      <c r="E4937" s="28"/>
      <c r="F4937" s="28"/>
      <c r="G4937" s="28">
        <v>44.5</v>
      </c>
      <c r="H4937" s="259">
        <f t="shared" si="324"/>
        <v>44.5</v>
      </c>
      <c r="I4937" s="28"/>
      <c r="J4937" s="28">
        <f t="shared" si="325"/>
        <v>44.5</v>
      </c>
      <c r="K4937" s="28">
        <v>13.75</v>
      </c>
      <c r="L4937" s="28">
        <f t="shared" si="326"/>
        <v>611.88</v>
      </c>
      <c r="M4937" s="258"/>
      <c r="N4937" s="261">
        <f t="shared" si="327"/>
        <v>611.88</v>
      </c>
    </row>
    <row r="4938" spans="1:14">
      <c r="A4938" s="25" t="s">
        <v>3779</v>
      </c>
      <c r="B4938" s="25" t="s">
        <v>4420</v>
      </c>
      <c r="C4938" s="25">
        <v>10</v>
      </c>
      <c r="D4938" s="83" t="s">
        <v>4724</v>
      </c>
      <c r="E4938" s="28"/>
      <c r="F4938" s="28"/>
      <c r="G4938" s="28">
        <v>44.5</v>
      </c>
      <c r="H4938" s="259">
        <f t="shared" si="324"/>
        <v>44.5</v>
      </c>
      <c r="I4938" s="28"/>
      <c r="J4938" s="28">
        <f t="shared" si="325"/>
        <v>44.5</v>
      </c>
      <c r="K4938" s="28">
        <v>13.75</v>
      </c>
      <c r="L4938" s="28">
        <f t="shared" si="326"/>
        <v>611.88</v>
      </c>
      <c r="M4938" s="258"/>
      <c r="N4938" s="261">
        <f t="shared" si="327"/>
        <v>611.88</v>
      </c>
    </row>
    <row r="4939" spans="1:14">
      <c r="A4939" s="25" t="s">
        <v>3779</v>
      </c>
      <c r="B4939" s="25" t="s">
        <v>4420</v>
      </c>
      <c r="C4939" s="25">
        <v>10</v>
      </c>
      <c r="D4939" s="83" t="s">
        <v>4725</v>
      </c>
      <c r="E4939" s="28"/>
      <c r="F4939" s="28"/>
      <c r="G4939" s="28">
        <v>44.5</v>
      </c>
      <c r="H4939" s="259">
        <f t="shared" si="324"/>
        <v>44.5</v>
      </c>
      <c r="I4939" s="28"/>
      <c r="J4939" s="28">
        <f t="shared" si="325"/>
        <v>44.5</v>
      </c>
      <c r="K4939" s="28">
        <v>13.75</v>
      </c>
      <c r="L4939" s="28">
        <f t="shared" si="326"/>
        <v>611.88</v>
      </c>
      <c r="M4939" s="258"/>
      <c r="N4939" s="261">
        <f t="shared" si="327"/>
        <v>611.88</v>
      </c>
    </row>
    <row r="4940" spans="1:14">
      <c r="A4940" s="25" t="s">
        <v>3779</v>
      </c>
      <c r="B4940" s="25" t="s">
        <v>4420</v>
      </c>
      <c r="C4940" s="25">
        <v>10</v>
      </c>
      <c r="D4940" s="83" t="s">
        <v>4726</v>
      </c>
      <c r="E4940" s="28"/>
      <c r="F4940" s="28"/>
      <c r="G4940" s="28">
        <v>19</v>
      </c>
      <c r="H4940" s="259">
        <f t="shared" si="324"/>
        <v>19</v>
      </c>
      <c r="I4940" s="28"/>
      <c r="J4940" s="28">
        <f t="shared" si="325"/>
        <v>19</v>
      </c>
      <c r="K4940" s="28">
        <v>13.75</v>
      </c>
      <c r="L4940" s="28">
        <f t="shared" si="326"/>
        <v>261.25</v>
      </c>
      <c r="M4940" s="258"/>
      <c r="N4940" s="261">
        <f t="shared" si="327"/>
        <v>261.25</v>
      </c>
    </row>
    <row r="4941" spans="1:14">
      <c r="A4941" s="25" t="s">
        <v>3779</v>
      </c>
      <c r="B4941" s="25" t="s">
        <v>4420</v>
      </c>
      <c r="C4941" s="25">
        <v>10</v>
      </c>
      <c r="D4941" s="267" t="s">
        <v>4727</v>
      </c>
      <c r="E4941" s="28"/>
      <c r="F4941" s="28"/>
      <c r="G4941" s="28">
        <v>81</v>
      </c>
      <c r="H4941" s="259">
        <f t="shared" si="324"/>
        <v>81</v>
      </c>
      <c r="I4941" s="28"/>
      <c r="J4941" s="28">
        <f t="shared" si="325"/>
        <v>81</v>
      </c>
      <c r="K4941" s="28">
        <v>13.75</v>
      </c>
      <c r="L4941" s="28">
        <f t="shared" si="326"/>
        <v>1113.75</v>
      </c>
      <c r="M4941" s="258"/>
      <c r="N4941" s="261">
        <f t="shared" si="327"/>
        <v>1113.75</v>
      </c>
    </row>
    <row r="4942" spans="1:14">
      <c r="A4942" s="25" t="s">
        <v>3779</v>
      </c>
      <c r="B4942" s="25" t="s">
        <v>4420</v>
      </c>
      <c r="C4942" s="25">
        <v>10</v>
      </c>
      <c r="D4942" s="267" t="s">
        <v>4728</v>
      </c>
      <c r="E4942" s="28"/>
      <c r="F4942" s="28"/>
      <c r="G4942" s="28">
        <v>81</v>
      </c>
      <c r="H4942" s="259">
        <f t="shared" si="324"/>
        <v>81</v>
      </c>
      <c r="I4942" s="28"/>
      <c r="J4942" s="28">
        <f t="shared" si="325"/>
        <v>81</v>
      </c>
      <c r="K4942" s="28">
        <v>13.75</v>
      </c>
      <c r="L4942" s="28">
        <f t="shared" si="326"/>
        <v>1113.75</v>
      </c>
      <c r="M4942" s="258"/>
      <c r="N4942" s="261">
        <f t="shared" si="327"/>
        <v>1113.75</v>
      </c>
    </row>
    <row r="4943" spans="1:14">
      <c r="A4943" s="25" t="s">
        <v>3779</v>
      </c>
      <c r="B4943" s="25" t="s">
        <v>4420</v>
      </c>
      <c r="C4943" s="25">
        <v>10</v>
      </c>
      <c r="D4943" s="85" t="s">
        <v>4729</v>
      </c>
      <c r="E4943" s="28"/>
      <c r="F4943" s="28"/>
      <c r="G4943" s="28">
        <v>57</v>
      </c>
      <c r="H4943" s="259">
        <f t="shared" si="324"/>
        <v>57</v>
      </c>
      <c r="I4943" s="28"/>
      <c r="J4943" s="28">
        <f t="shared" si="325"/>
        <v>57</v>
      </c>
      <c r="K4943" s="28">
        <v>13.75</v>
      </c>
      <c r="L4943" s="28">
        <f t="shared" si="326"/>
        <v>783.75</v>
      </c>
      <c r="M4943" s="258"/>
      <c r="N4943" s="261">
        <f t="shared" si="327"/>
        <v>783.75</v>
      </c>
    </row>
    <row r="4944" spans="1:14">
      <c r="A4944" s="25" t="s">
        <v>3779</v>
      </c>
      <c r="B4944" s="79" t="s">
        <v>4420</v>
      </c>
      <c r="C4944" s="79">
        <v>10</v>
      </c>
      <c r="D4944" s="268" t="s">
        <v>4730</v>
      </c>
      <c r="E4944" s="80"/>
      <c r="F4944" s="80"/>
      <c r="G4944" s="80">
        <v>94</v>
      </c>
      <c r="H4944" s="259">
        <f t="shared" si="324"/>
        <v>94</v>
      </c>
      <c r="I4944" s="80"/>
      <c r="J4944" s="28">
        <f t="shared" si="325"/>
        <v>94</v>
      </c>
      <c r="K4944" s="80">
        <v>13.75</v>
      </c>
      <c r="L4944" s="28">
        <f t="shared" si="326"/>
        <v>1292.5</v>
      </c>
      <c r="M4944" s="265"/>
      <c r="N4944" s="261">
        <f t="shared" si="327"/>
        <v>1292.5</v>
      </c>
    </row>
    <row r="4945" spans="1:14">
      <c r="A4945" s="25" t="s">
        <v>3779</v>
      </c>
      <c r="B4945" s="25" t="s">
        <v>4420</v>
      </c>
      <c r="C4945" s="25">
        <v>10</v>
      </c>
      <c r="D4945" s="83" t="s">
        <v>4731</v>
      </c>
      <c r="E4945" s="28"/>
      <c r="F4945" s="28"/>
      <c r="G4945" s="28">
        <v>153</v>
      </c>
      <c r="H4945" s="259">
        <f t="shared" si="324"/>
        <v>153</v>
      </c>
      <c r="I4945" s="28"/>
      <c r="J4945" s="28">
        <f t="shared" si="325"/>
        <v>153</v>
      </c>
      <c r="K4945" s="28">
        <v>13.75</v>
      </c>
      <c r="L4945" s="28">
        <f t="shared" si="326"/>
        <v>2103.75</v>
      </c>
      <c r="M4945" s="258"/>
      <c r="N4945" s="261">
        <f t="shared" si="327"/>
        <v>2103.75</v>
      </c>
    </row>
    <row r="4946" spans="1:14">
      <c r="A4946" s="25" t="s">
        <v>3779</v>
      </c>
      <c r="B4946" s="25" t="s">
        <v>4420</v>
      </c>
      <c r="C4946" s="25">
        <v>11</v>
      </c>
      <c r="D4946" s="83" t="s">
        <v>4732</v>
      </c>
      <c r="E4946" s="28"/>
      <c r="F4946" s="28"/>
      <c r="G4946" s="28">
        <v>107.5</v>
      </c>
      <c r="H4946" s="259">
        <f t="shared" si="324"/>
        <v>107.5</v>
      </c>
      <c r="I4946" s="28"/>
      <c r="J4946" s="28">
        <f t="shared" si="325"/>
        <v>107.5</v>
      </c>
      <c r="K4946" s="28">
        <v>13.75</v>
      </c>
      <c r="L4946" s="28">
        <f t="shared" si="326"/>
        <v>1478.13</v>
      </c>
      <c r="M4946" s="258"/>
      <c r="N4946" s="261">
        <f t="shared" si="327"/>
        <v>1478.13</v>
      </c>
    </row>
    <row r="4947" spans="1:14">
      <c r="A4947" s="25" t="s">
        <v>3779</v>
      </c>
      <c r="B4947" s="25" t="s">
        <v>4420</v>
      </c>
      <c r="C4947" s="25">
        <v>11</v>
      </c>
      <c r="D4947" s="83" t="s">
        <v>4733</v>
      </c>
      <c r="E4947" s="28"/>
      <c r="F4947" s="28"/>
      <c r="G4947" s="28">
        <v>101.5</v>
      </c>
      <c r="H4947" s="259">
        <f t="shared" si="324"/>
        <v>101.5</v>
      </c>
      <c r="I4947" s="28"/>
      <c r="J4947" s="28">
        <f t="shared" si="325"/>
        <v>101.5</v>
      </c>
      <c r="K4947" s="28">
        <v>13.75</v>
      </c>
      <c r="L4947" s="28">
        <f t="shared" si="326"/>
        <v>1395.63</v>
      </c>
      <c r="M4947" s="258"/>
      <c r="N4947" s="261">
        <f t="shared" si="327"/>
        <v>1395.63</v>
      </c>
    </row>
    <row r="4948" spans="1:14">
      <c r="A4948" s="25" t="s">
        <v>3779</v>
      </c>
      <c r="B4948" s="25" t="s">
        <v>4420</v>
      </c>
      <c r="C4948" s="25">
        <v>11</v>
      </c>
      <c r="D4948" s="83" t="s">
        <v>4734</v>
      </c>
      <c r="E4948" s="28"/>
      <c r="F4948" s="28"/>
      <c r="G4948" s="28">
        <v>52</v>
      </c>
      <c r="H4948" s="259">
        <f t="shared" si="324"/>
        <v>52</v>
      </c>
      <c r="I4948" s="28"/>
      <c r="J4948" s="28">
        <f t="shared" si="325"/>
        <v>52</v>
      </c>
      <c r="K4948" s="28">
        <v>13.75</v>
      </c>
      <c r="L4948" s="28">
        <f t="shared" si="326"/>
        <v>715</v>
      </c>
      <c r="M4948" s="258"/>
      <c r="N4948" s="261">
        <f t="shared" si="327"/>
        <v>715</v>
      </c>
    </row>
    <row r="4949" spans="1:14">
      <c r="A4949" s="25" t="s">
        <v>3779</v>
      </c>
      <c r="B4949" s="25" t="s">
        <v>4420</v>
      </c>
      <c r="C4949" s="25">
        <v>11</v>
      </c>
      <c r="D4949" s="83" t="s">
        <v>4735</v>
      </c>
      <c r="E4949" s="28"/>
      <c r="F4949" s="28"/>
      <c r="G4949" s="28">
        <v>51.5</v>
      </c>
      <c r="H4949" s="259">
        <f t="shared" si="324"/>
        <v>51.5</v>
      </c>
      <c r="I4949" s="28"/>
      <c r="J4949" s="28">
        <f t="shared" si="325"/>
        <v>51.5</v>
      </c>
      <c r="K4949" s="28">
        <v>13.75</v>
      </c>
      <c r="L4949" s="28">
        <f t="shared" si="326"/>
        <v>708.13</v>
      </c>
      <c r="M4949" s="258"/>
      <c r="N4949" s="261">
        <f t="shared" si="327"/>
        <v>708.13</v>
      </c>
    </row>
    <row r="4950" spans="1:14">
      <c r="A4950" s="25" t="s">
        <v>3779</v>
      </c>
      <c r="B4950" s="25" t="s">
        <v>4420</v>
      </c>
      <c r="C4950" s="25">
        <v>11</v>
      </c>
      <c r="D4950" s="83" t="s">
        <v>4736</v>
      </c>
      <c r="E4950" s="28"/>
      <c r="F4950" s="28"/>
      <c r="G4950" s="28">
        <v>101.5</v>
      </c>
      <c r="H4950" s="259">
        <f t="shared" si="324"/>
        <v>101.5</v>
      </c>
      <c r="I4950" s="28"/>
      <c r="J4950" s="28">
        <f t="shared" si="325"/>
        <v>101.5</v>
      </c>
      <c r="K4950" s="28">
        <v>13.75</v>
      </c>
      <c r="L4950" s="28">
        <f t="shared" si="326"/>
        <v>1395.63</v>
      </c>
      <c r="M4950" s="258"/>
      <c r="N4950" s="261">
        <f t="shared" si="327"/>
        <v>1395.63</v>
      </c>
    </row>
    <row r="4951" spans="1:14">
      <c r="A4951" s="25" t="s">
        <v>3779</v>
      </c>
      <c r="B4951" s="25" t="s">
        <v>4420</v>
      </c>
      <c r="C4951" s="25">
        <v>11</v>
      </c>
      <c r="D4951" s="83" t="s">
        <v>1696</v>
      </c>
      <c r="E4951" s="28"/>
      <c r="F4951" s="28"/>
      <c r="G4951" s="28">
        <v>98.5</v>
      </c>
      <c r="H4951" s="259">
        <f t="shared" si="324"/>
        <v>98.5</v>
      </c>
      <c r="I4951" s="28"/>
      <c r="J4951" s="28">
        <f t="shared" si="325"/>
        <v>98.5</v>
      </c>
      <c r="K4951" s="28">
        <v>13.75</v>
      </c>
      <c r="L4951" s="28">
        <f t="shared" si="326"/>
        <v>1354.38</v>
      </c>
      <c r="M4951" s="258"/>
      <c r="N4951" s="261">
        <f t="shared" si="327"/>
        <v>1354.38</v>
      </c>
    </row>
    <row r="4952" spans="1:14">
      <c r="A4952" s="25" t="s">
        <v>3779</v>
      </c>
      <c r="B4952" s="25" t="s">
        <v>4420</v>
      </c>
      <c r="C4952" s="25">
        <v>11</v>
      </c>
      <c r="D4952" s="83" t="s">
        <v>4737</v>
      </c>
      <c r="E4952" s="28"/>
      <c r="F4952" s="28"/>
      <c r="G4952" s="28">
        <v>72.5</v>
      </c>
      <c r="H4952" s="259">
        <f t="shared" si="324"/>
        <v>72.5</v>
      </c>
      <c r="I4952" s="28"/>
      <c r="J4952" s="28">
        <f t="shared" si="325"/>
        <v>72.5</v>
      </c>
      <c r="K4952" s="28">
        <v>13.75</v>
      </c>
      <c r="L4952" s="28">
        <f t="shared" si="326"/>
        <v>996.88</v>
      </c>
      <c r="M4952" s="258"/>
      <c r="N4952" s="261">
        <f t="shared" si="327"/>
        <v>996.88</v>
      </c>
    </row>
    <row r="4953" spans="1:14">
      <c r="A4953" s="25" t="s">
        <v>3779</v>
      </c>
      <c r="B4953" s="25" t="s">
        <v>4420</v>
      </c>
      <c r="C4953" s="25">
        <v>11</v>
      </c>
      <c r="D4953" s="83" t="s">
        <v>4738</v>
      </c>
      <c r="E4953" s="28"/>
      <c r="F4953" s="28"/>
      <c r="G4953" s="28">
        <v>72</v>
      </c>
      <c r="H4953" s="259">
        <f t="shared" si="324"/>
        <v>72</v>
      </c>
      <c r="I4953" s="28"/>
      <c r="J4953" s="28">
        <f t="shared" si="325"/>
        <v>72</v>
      </c>
      <c r="K4953" s="28">
        <v>13.75</v>
      </c>
      <c r="L4953" s="28">
        <f t="shared" si="326"/>
        <v>990</v>
      </c>
      <c r="M4953" s="258"/>
      <c r="N4953" s="261">
        <f t="shared" si="327"/>
        <v>990</v>
      </c>
    </row>
    <row r="4954" spans="1:14">
      <c r="A4954" s="25" t="s">
        <v>3779</v>
      </c>
      <c r="B4954" s="25" t="s">
        <v>4420</v>
      </c>
      <c r="C4954" s="25">
        <v>11</v>
      </c>
      <c r="D4954" s="83" t="s">
        <v>4739</v>
      </c>
      <c r="E4954" s="28"/>
      <c r="F4954" s="28"/>
      <c r="G4954" s="28">
        <v>53</v>
      </c>
      <c r="H4954" s="259">
        <f t="shared" si="324"/>
        <v>53</v>
      </c>
      <c r="I4954" s="28"/>
      <c r="J4954" s="28">
        <f t="shared" si="325"/>
        <v>53</v>
      </c>
      <c r="K4954" s="28">
        <v>13.75</v>
      </c>
      <c r="L4954" s="28">
        <f t="shared" si="326"/>
        <v>728.75</v>
      </c>
      <c r="M4954" s="258"/>
      <c r="N4954" s="261">
        <f t="shared" si="327"/>
        <v>728.75</v>
      </c>
    </row>
    <row r="4955" spans="1:14">
      <c r="A4955" s="25" t="s">
        <v>3779</v>
      </c>
      <c r="B4955" s="25" t="s">
        <v>4420</v>
      </c>
      <c r="C4955" s="25">
        <v>11</v>
      </c>
      <c r="D4955" s="83" t="s">
        <v>4740</v>
      </c>
      <c r="E4955" s="28"/>
      <c r="F4955" s="28"/>
      <c r="G4955" s="28">
        <v>26.75</v>
      </c>
      <c r="H4955" s="259">
        <f t="shared" si="324"/>
        <v>26.75</v>
      </c>
      <c r="I4955" s="28"/>
      <c r="J4955" s="28">
        <f t="shared" si="325"/>
        <v>26.75</v>
      </c>
      <c r="K4955" s="28">
        <v>13.75</v>
      </c>
      <c r="L4955" s="28">
        <f t="shared" si="326"/>
        <v>367.81</v>
      </c>
      <c r="M4955" s="258"/>
      <c r="N4955" s="261">
        <f t="shared" si="327"/>
        <v>367.81</v>
      </c>
    </row>
    <row r="4956" spans="1:14">
      <c r="A4956" s="25" t="s">
        <v>3779</v>
      </c>
      <c r="B4956" s="25" t="s">
        <v>4420</v>
      </c>
      <c r="C4956" s="25">
        <v>11</v>
      </c>
      <c r="D4956" s="83" t="s">
        <v>325</v>
      </c>
      <c r="E4956" s="28"/>
      <c r="F4956" s="28"/>
      <c r="G4956" s="28">
        <v>26.75</v>
      </c>
      <c r="H4956" s="259">
        <f t="shared" si="324"/>
        <v>26.75</v>
      </c>
      <c r="I4956" s="28"/>
      <c r="J4956" s="28">
        <f t="shared" si="325"/>
        <v>26.75</v>
      </c>
      <c r="K4956" s="28">
        <v>13.75</v>
      </c>
      <c r="L4956" s="28">
        <f t="shared" si="326"/>
        <v>367.81</v>
      </c>
      <c r="M4956" s="258"/>
      <c r="N4956" s="261">
        <f t="shared" si="327"/>
        <v>367.81</v>
      </c>
    </row>
    <row r="4957" spans="1:14">
      <c r="A4957" s="25" t="s">
        <v>3779</v>
      </c>
      <c r="B4957" s="25" t="s">
        <v>4420</v>
      </c>
      <c r="C4957" s="25">
        <v>11</v>
      </c>
      <c r="D4957" s="83" t="s">
        <v>4741</v>
      </c>
      <c r="E4957" s="28"/>
      <c r="F4957" s="28"/>
      <c r="G4957" s="28">
        <v>83.5</v>
      </c>
      <c r="H4957" s="259">
        <f t="shared" si="324"/>
        <v>83.5</v>
      </c>
      <c r="I4957" s="28"/>
      <c r="J4957" s="28">
        <f t="shared" si="325"/>
        <v>83.5</v>
      </c>
      <c r="K4957" s="28">
        <v>13.75</v>
      </c>
      <c r="L4957" s="28">
        <f t="shared" si="326"/>
        <v>1148.13</v>
      </c>
      <c r="M4957" s="258"/>
      <c r="N4957" s="261">
        <f t="shared" si="327"/>
        <v>1148.13</v>
      </c>
    </row>
    <row r="4958" spans="1:14">
      <c r="A4958" s="25" t="s">
        <v>3779</v>
      </c>
      <c r="B4958" s="25" t="s">
        <v>4420</v>
      </c>
      <c r="C4958" s="25">
        <v>11</v>
      </c>
      <c r="D4958" s="83" t="s">
        <v>4742</v>
      </c>
      <c r="E4958" s="28"/>
      <c r="F4958" s="28"/>
      <c r="G4958" s="28">
        <v>86.5</v>
      </c>
      <c r="H4958" s="259">
        <f t="shared" si="324"/>
        <v>86.5</v>
      </c>
      <c r="I4958" s="28"/>
      <c r="J4958" s="28">
        <f t="shared" si="325"/>
        <v>86.5</v>
      </c>
      <c r="K4958" s="28">
        <v>13.75</v>
      </c>
      <c r="L4958" s="28">
        <f t="shared" si="326"/>
        <v>1189.38</v>
      </c>
      <c r="M4958" s="258"/>
      <c r="N4958" s="261">
        <f t="shared" si="327"/>
        <v>1189.38</v>
      </c>
    </row>
    <row r="4959" spans="1:14">
      <c r="A4959" s="25" t="s">
        <v>3779</v>
      </c>
      <c r="B4959" s="25" t="s">
        <v>4420</v>
      </c>
      <c r="C4959" s="25">
        <v>11</v>
      </c>
      <c r="D4959" s="83" t="s">
        <v>4743</v>
      </c>
      <c r="E4959" s="28"/>
      <c r="F4959" s="28"/>
      <c r="G4959" s="28">
        <v>38</v>
      </c>
      <c r="H4959" s="259">
        <f t="shared" si="324"/>
        <v>38</v>
      </c>
      <c r="I4959" s="28"/>
      <c r="J4959" s="28">
        <f t="shared" si="325"/>
        <v>38</v>
      </c>
      <c r="K4959" s="28">
        <v>13.75</v>
      </c>
      <c r="L4959" s="28">
        <f t="shared" si="326"/>
        <v>522.5</v>
      </c>
      <c r="M4959" s="258"/>
      <c r="N4959" s="261">
        <f t="shared" si="327"/>
        <v>522.5</v>
      </c>
    </row>
    <row r="4960" spans="1:14">
      <c r="A4960" s="25" t="s">
        <v>3779</v>
      </c>
      <c r="B4960" s="25" t="s">
        <v>4420</v>
      </c>
      <c r="C4960" s="25">
        <v>11</v>
      </c>
      <c r="D4960" s="83" t="s">
        <v>4744</v>
      </c>
      <c r="E4960" s="28"/>
      <c r="F4960" s="28"/>
      <c r="G4960" s="28">
        <v>37.5</v>
      </c>
      <c r="H4960" s="259">
        <f t="shared" si="324"/>
        <v>37.5</v>
      </c>
      <c r="I4960" s="28"/>
      <c r="J4960" s="28">
        <f t="shared" si="325"/>
        <v>37.5</v>
      </c>
      <c r="K4960" s="28">
        <v>13.75</v>
      </c>
      <c r="L4960" s="28">
        <f t="shared" si="326"/>
        <v>515.63</v>
      </c>
      <c r="M4960" s="258"/>
      <c r="N4960" s="261">
        <f t="shared" si="327"/>
        <v>515.63</v>
      </c>
    </row>
    <row r="4961" spans="1:14">
      <c r="A4961" s="25" t="s">
        <v>3779</v>
      </c>
      <c r="B4961" s="25" t="s">
        <v>4420</v>
      </c>
      <c r="C4961" s="25">
        <v>11</v>
      </c>
      <c r="D4961" s="83" t="s">
        <v>4745</v>
      </c>
      <c r="E4961" s="28"/>
      <c r="F4961" s="28"/>
      <c r="G4961" s="28">
        <v>78.5</v>
      </c>
      <c r="H4961" s="259">
        <f t="shared" si="324"/>
        <v>78.5</v>
      </c>
      <c r="I4961" s="28"/>
      <c r="J4961" s="28">
        <f t="shared" si="325"/>
        <v>78.5</v>
      </c>
      <c r="K4961" s="28">
        <v>13.75</v>
      </c>
      <c r="L4961" s="28">
        <f t="shared" si="326"/>
        <v>1079.38</v>
      </c>
      <c r="M4961" s="258"/>
      <c r="N4961" s="261">
        <f t="shared" si="327"/>
        <v>1079.38</v>
      </c>
    </row>
    <row r="4962" spans="1:14">
      <c r="A4962" s="25" t="s">
        <v>3779</v>
      </c>
      <c r="B4962" s="25" t="s">
        <v>4420</v>
      </c>
      <c r="C4962" s="25">
        <v>11</v>
      </c>
      <c r="D4962" s="83" t="s">
        <v>4746</v>
      </c>
      <c r="E4962" s="28"/>
      <c r="F4962" s="28"/>
      <c r="G4962" s="28">
        <v>99.5</v>
      </c>
      <c r="H4962" s="259">
        <f t="shared" si="324"/>
        <v>99.5</v>
      </c>
      <c r="I4962" s="28"/>
      <c r="J4962" s="28">
        <f t="shared" si="325"/>
        <v>99.5</v>
      </c>
      <c r="K4962" s="28">
        <v>13.75</v>
      </c>
      <c r="L4962" s="28">
        <f t="shared" si="326"/>
        <v>1368.13</v>
      </c>
      <c r="M4962" s="258"/>
      <c r="N4962" s="261">
        <f t="shared" si="327"/>
        <v>1368.13</v>
      </c>
    </row>
    <row r="4963" spans="1:14">
      <c r="A4963" s="25" t="s">
        <v>3779</v>
      </c>
      <c r="B4963" s="25" t="s">
        <v>4420</v>
      </c>
      <c r="C4963" s="25">
        <v>11</v>
      </c>
      <c r="D4963" s="83" t="s">
        <v>4747</v>
      </c>
      <c r="E4963" s="28"/>
      <c r="F4963" s="28"/>
      <c r="G4963" s="28">
        <v>105.5</v>
      </c>
      <c r="H4963" s="259">
        <f t="shared" si="324"/>
        <v>105.5</v>
      </c>
      <c r="I4963" s="28"/>
      <c r="J4963" s="28">
        <f t="shared" si="325"/>
        <v>105.5</v>
      </c>
      <c r="K4963" s="28">
        <v>13.75</v>
      </c>
      <c r="L4963" s="28">
        <f t="shared" si="326"/>
        <v>1450.63</v>
      </c>
      <c r="M4963" s="258"/>
      <c r="N4963" s="261">
        <f t="shared" si="327"/>
        <v>1450.63</v>
      </c>
    </row>
    <row r="4964" spans="1:14">
      <c r="A4964" s="25" t="s">
        <v>3779</v>
      </c>
      <c r="B4964" s="25" t="s">
        <v>4420</v>
      </c>
      <c r="C4964" s="25">
        <v>11</v>
      </c>
      <c r="D4964" s="83" t="s">
        <v>4748</v>
      </c>
      <c r="E4964" s="28"/>
      <c r="F4964" s="28"/>
      <c r="G4964" s="28">
        <v>97.5</v>
      </c>
      <c r="H4964" s="259">
        <f t="shared" si="324"/>
        <v>97.5</v>
      </c>
      <c r="I4964" s="28"/>
      <c r="J4964" s="28">
        <f t="shared" si="325"/>
        <v>97.5</v>
      </c>
      <c r="K4964" s="28">
        <v>13.75</v>
      </c>
      <c r="L4964" s="28">
        <f t="shared" si="326"/>
        <v>1340.63</v>
      </c>
      <c r="M4964" s="258"/>
      <c r="N4964" s="261">
        <f t="shared" si="327"/>
        <v>1340.63</v>
      </c>
    </row>
    <row r="4965" spans="1:14">
      <c r="A4965" s="25" t="s">
        <v>3779</v>
      </c>
      <c r="B4965" s="25" t="s">
        <v>4420</v>
      </c>
      <c r="C4965" s="25">
        <v>11</v>
      </c>
      <c r="D4965" s="83" t="s">
        <v>4749</v>
      </c>
      <c r="E4965" s="28"/>
      <c r="F4965" s="28"/>
      <c r="G4965" s="28">
        <v>119.5</v>
      </c>
      <c r="H4965" s="259">
        <f t="shared" si="324"/>
        <v>119.5</v>
      </c>
      <c r="I4965" s="28"/>
      <c r="J4965" s="28">
        <f t="shared" si="325"/>
        <v>119.5</v>
      </c>
      <c r="K4965" s="28">
        <v>13.75</v>
      </c>
      <c r="L4965" s="28">
        <f t="shared" si="326"/>
        <v>1643.13</v>
      </c>
      <c r="M4965" s="258"/>
      <c r="N4965" s="261">
        <f t="shared" si="327"/>
        <v>1643.13</v>
      </c>
    </row>
    <row r="4966" spans="1:14">
      <c r="A4966" s="25" t="s">
        <v>3779</v>
      </c>
      <c r="B4966" s="25" t="s">
        <v>4420</v>
      </c>
      <c r="C4966" s="25">
        <v>11</v>
      </c>
      <c r="D4966" s="83" t="s">
        <v>4750</v>
      </c>
      <c r="E4966" s="28"/>
      <c r="F4966" s="28"/>
      <c r="G4966" s="28">
        <v>81.5</v>
      </c>
      <c r="H4966" s="259">
        <f t="shared" si="324"/>
        <v>81.5</v>
      </c>
      <c r="I4966" s="28"/>
      <c r="J4966" s="28">
        <f t="shared" si="325"/>
        <v>81.5</v>
      </c>
      <c r="K4966" s="28">
        <v>13.75</v>
      </c>
      <c r="L4966" s="28">
        <f t="shared" si="326"/>
        <v>1120.63</v>
      </c>
      <c r="M4966" s="258"/>
      <c r="N4966" s="261">
        <f t="shared" si="327"/>
        <v>1120.63</v>
      </c>
    </row>
    <row r="4967" spans="1:14">
      <c r="A4967" s="25" t="s">
        <v>3779</v>
      </c>
      <c r="B4967" s="25" t="s">
        <v>4420</v>
      </c>
      <c r="C4967" s="25">
        <v>11</v>
      </c>
      <c r="D4967" s="83" t="s">
        <v>4751</v>
      </c>
      <c r="E4967" s="28"/>
      <c r="F4967" s="28"/>
      <c r="G4967" s="28">
        <v>17.5</v>
      </c>
      <c r="H4967" s="259">
        <f t="shared" si="324"/>
        <v>17.5</v>
      </c>
      <c r="I4967" s="28"/>
      <c r="J4967" s="28">
        <f t="shared" si="325"/>
        <v>17.5</v>
      </c>
      <c r="K4967" s="28">
        <v>13.75</v>
      </c>
      <c r="L4967" s="28">
        <f t="shared" si="326"/>
        <v>240.63</v>
      </c>
      <c r="M4967" s="258"/>
      <c r="N4967" s="261">
        <f t="shared" si="327"/>
        <v>240.63</v>
      </c>
    </row>
    <row r="4968" spans="1:14">
      <c r="A4968" s="25" t="s">
        <v>3779</v>
      </c>
      <c r="B4968" s="25" t="s">
        <v>4420</v>
      </c>
      <c r="C4968" s="25">
        <v>11</v>
      </c>
      <c r="D4968" s="83" t="s">
        <v>4752</v>
      </c>
      <c r="E4968" s="28"/>
      <c r="F4968" s="28"/>
      <c r="G4968" s="28">
        <v>84.5</v>
      </c>
      <c r="H4968" s="259">
        <f t="shared" si="324"/>
        <v>84.5</v>
      </c>
      <c r="I4968" s="28"/>
      <c r="J4968" s="28">
        <f t="shared" si="325"/>
        <v>84.5</v>
      </c>
      <c r="K4968" s="28">
        <v>13.75</v>
      </c>
      <c r="L4968" s="28">
        <f t="shared" si="326"/>
        <v>1161.88</v>
      </c>
      <c r="M4968" s="258"/>
      <c r="N4968" s="261">
        <f t="shared" si="327"/>
        <v>1161.88</v>
      </c>
    </row>
    <row r="4969" spans="1:14">
      <c r="A4969" s="25" t="s">
        <v>3779</v>
      </c>
      <c r="B4969" s="25" t="s">
        <v>4420</v>
      </c>
      <c r="C4969" s="25">
        <v>11</v>
      </c>
      <c r="D4969" s="83" t="s">
        <v>4753</v>
      </c>
      <c r="E4969" s="28"/>
      <c r="F4969" s="28"/>
      <c r="G4969" s="28">
        <v>13</v>
      </c>
      <c r="H4969" s="259">
        <f t="shared" si="324"/>
        <v>13</v>
      </c>
      <c r="I4969" s="28"/>
      <c r="J4969" s="28">
        <f t="shared" si="325"/>
        <v>13</v>
      </c>
      <c r="K4969" s="28">
        <v>13.75</v>
      </c>
      <c r="L4969" s="28">
        <f t="shared" si="326"/>
        <v>178.75</v>
      </c>
      <c r="M4969" s="258"/>
      <c r="N4969" s="261">
        <f t="shared" si="327"/>
        <v>178.75</v>
      </c>
    </row>
    <row r="4970" spans="1:14">
      <c r="A4970" s="25" t="s">
        <v>3779</v>
      </c>
      <c r="B4970" s="79" t="s">
        <v>4420</v>
      </c>
      <c r="C4970" s="79">
        <v>11</v>
      </c>
      <c r="D4970" s="266" t="s">
        <v>4754</v>
      </c>
      <c r="E4970" s="80"/>
      <c r="F4970" s="80"/>
      <c r="G4970" s="80">
        <v>120</v>
      </c>
      <c r="H4970" s="259">
        <f t="shared" si="324"/>
        <v>120</v>
      </c>
      <c r="I4970" s="80"/>
      <c r="J4970" s="28">
        <f t="shared" si="325"/>
        <v>120</v>
      </c>
      <c r="K4970" s="28">
        <v>13.75</v>
      </c>
      <c r="L4970" s="28">
        <f t="shared" si="326"/>
        <v>1650</v>
      </c>
      <c r="M4970" s="265"/>
      <c r="N4970" s="261">
        <f t="shared" si="327"/>
        <v>1650</v>
      </c>
    </row>
    <row r="4971" spans="1:14">
      <c r="A4971" s="25" t="s">
        <v>3779</v>
      </c>
      <c r="B4971" s="25" t="s">
        <v>4420</v>
      </c>
      <c r="C4971" s="25" t="s">
        <v>3781</v>
      </c>
      <c r="D4971" s="25" t="s">
        <v>4420</v>
      </c>
      <c r="E4971" s="28"/>
      <c r="F4971" s="28">
        <v>3157.79</v>
      </c>
      <c r="G4971" s="258"/>
      <c r="H4971" s="259">
        <f t="shared" si="324"/>
        <v>3157.79</v>
      </c>
      <c r="I4971" s="28"/>
      <c r="J4971" s="28">
        <f t="shared" si="325"/>
        <v>3157.79</v>
      </c>
      <c r="K4971" s="28">
        <v>13.75</v>
      </c>
      <c r="L4971" s="28">
        <f t="shared" si="326"/>
        <v>43419.61</v>
      </c>
      <c r="M4971" s="258"/>
      <c r="N4971" s="261">
        <f t="shared" si="327"/>
        <v>43419.61</v>
      </c>
    </row>
    <row r="4972" spans="1:14">
      <c r="A4972" s="25" t="s">
        <v>3779</v>
      </c>
      <c r="B4972" s="25" t="s">
        <v>4755</v>
      </c>
      <c r="C4972" s="25">
        <v>1</v>
      </c>
      <c r="D4972" s="25" t="s">
        <v>4756</v>
      </c>
      <c r="E4972" s="258"/>
      <c r="F4972" s="258"/>
      <c r="G4972" s="28">
        <v>35.6</v>
      </c>
      <c r="H4972" s="259">
        <f t="shared" si="324"/>
        <v>35.6</v>
      </c>
      <c r="I4972" s="28"/>
      <c r="J4972" s="28">
        <f t="shared" si="325"/>
        <v>35.6</v>
      </c>
      <c r="K4972" s="28">
        <v>13.75</v>
      </c>
      <c r="L4972" s="28">
        <f t="shared" si="326"/>
        <v>489.5</v>
      </c>
      <c r="M4972" s="258"/>
      <c r="N4972" s="261">
        <f t="shared" si="327"/>
        <v>489.5</v>
      </c>
    </row>
    <row r="4973" spans="1:14">
      <c r="A4973" s="25" t="s">
        <v>3779</v>
      </c>
      <c r="B4973" s="25" t="s">
        <v>4755</v>
      </c>
      <c r="C4973" s="25">
        <v>1</v>
      </c>
      <c r="D4973" s="25" t="s">
        <v>4277</v>
      </c>
      <c r="E4973" s="258"/>
      <c r="F4973" s="258"/>
      <c r="G4973" s="28">
        <v>44.5</v>
      </c>
      <c r="H4973" s="259">
        <f t="shared" si="324"/>
        <v>44.5</v>
      </c>
      <c r="I4973" s="28"/>
      <c r="J4973" s="28">
        <f t="shared" si="325"/>
        <v>44.5</v>
      </c>
      <c r="K4973" s="28">
        <v>13.75</v>
      </c>
      <c r="L4973" s="28">
        <f t="shared" si="326"/>
        <v>611.88</v>
      </c>
      <c r="M4973" s="258"/>
      <c r="N4973" s="261">
        <f t="shared" si="327"/>
        <v>611.88</v>
      </c>
    </row>
    <row r="4974" spans="1:14">
      <c r="A4974" s="25" t="s">
        <v>3779</v>
      </c>
      <c r="B4974" s="25" t="s">
        <v>4755</v>
      </c>
      <c r="C4974" s="25">
        <v>1</v>
      </c>
      <c r="D4974" s="25" t="s">
        <v>4757</v>
      </c>
      <c r="E4974" s="258"/>
      <c r="F4974" s="258"/>
      <c r="G4974" s="28">
        <v>26.7</v>
      </c>
      <c r="H4974" s="259">
        <f t="shared" si="324"/>
        <v>26.7</v>
      </c>
      <c r="I4974" s="28"/>
      <c r="J4974" s="28">
        <f t="shared" si="325"/>
        <v>26.7</v>
      </c>
      <c r="K4974" s="28">
        <v>13.75</v>
      </c>
      <c r="L4974" s="28">
        <f t="shared" si="326"/>
        <v>367.13</v>
      </c>
      <c r="M4974" s="258"/>
      <c r="N4974" s="261">
        <f t="shared" si="327"/>
        <v>367.13</v>
      </c>
    </row>
    <row r="4975" spans="1:14">
      <c r="A4975" s="25" t="s">
        <v>3779</v>
      </c>
      <c r="B4975" s="25" t="s">
        <v>4755</v>
      </c>
      <c r="C4975" s="25">
        <v>1</v>
      </c>
      <c r="D4975" s="25" t="s">
        <v>4758</v>
      </c>
      <c r="E4975" s="258"/>
      <c r="F4975" s="258"/>
      <c r="G4975" s="28">
        <v>35.6</v>
      </c>
      <c r="H4975" s="259">
        <f t="shared" ref="H4975:H5038" si="328">SUBTOTAL(9,E4975:G4975)</f>
        <v>35.6</v>
      </c>
      <c r="I4975" s="28"/>
      <c r="J4975" s="28">
        <f t="shared" ref="J4975:J5038" si="329">H4975-I4975</f>
        <v>35.6</v>
      </c>
      <c r="K4975" s="28">
        <v>13.75</v>
      </c>
      <c r="L4975" s="28">
        <f t="shared" ref="L4975:L5038" si="330">ROUND(H4975*K4975,2)</f>
        <v>489.5</v>
      </c>
      <c r="M4975" s="258"/>
      <c r="N4975" s="261">
        <f t="shared" ref="N4975:N5038" si="331">L4975-M4975</f>
        <v>489.5</v>
      </c>
    </row>
    <row r="4976" spans="1:14">
      <c r="A4976" s="25" t="s">
        <v>3779</v>
      </c>
      <c r="B4976" s="25" t="s">
        <v>4755</v>
      </c>
      <c r="C4976" s="25">
        <v>1</v>
      </c>
      <c r="D4976" s="25" t="s">
        <v>4759</v>
      </c>
      <c r="E4976" s="258"/>
      <c r="F4976" s="258"/>
      <c r="G4976" s="28">
        <v>62.3</v>
      </c>
      <c r="H4976" s="259">
        <f t="shared" si="328"/>
        <v>62.3</v>
      </c>
      <c r="I4976" s="28"/>
      <c r="J4976" s="28">
        <f t="shared" si="329"/>
        <v>62.3</v>
      </c>
      <c r="K4976" s="28">
        <v>13.75</v>
      </c>
      <c r="L4976" s="28">
        <f t="shared" si="330"/>
        <v>856.63</v>
      </c>
      <c r="M4976" s="258"/>
      <c r="N4976" s="261">
        <f t="shared" si="331"/>
        <v>856.63</v>
      </c>
    </row>
    <row r="4977" spans="1:14">
      <c r="A4977" s="25" t="s">
        <v>3779</v>
      </c>
      <c r="B4977" s="25" t="s">
        <v>4755</v>
      </c>
      <c r="C4977" s="25">
        <v>1</v>
      </c>
      <c r="D4977" s="25" t="s">
        <v>4760</v>
      </c>
      <c r="E4977" s="258"/>
      <c r="F4977" s="258"/>
      <c r="G4977" s="28">
        <v>44.5</v>
      </c>
      <c r="H4977" s="259">
        <f t="shared" si="328"/>
        <v>44.5</v>
      </c>
      <c r="I4977" s="28"/>
      <c r="J4977" s="28">
        <f t="shared" si="329"/>
        <v>44.5</v>
      </c>
      <c r="K4977" s="28">
        <v>13.75</v>
      </c>
      <c r="L4977" s="28">
        <f t="shared" si="330"/>
        <v>611.88</v>
      </c>
      <c r="M4977" s="258"/>
      <c r="N4977" s="261">
        <f t="shared" si="331"/>
        <v>611.88</v>
      </c>
    </row>
    <row r="4978" spans="1:14">
      <c r="A4978" s="25" t="s">
        <v>3779</v>
      </c>
      <c r="B4978" s="25" t="s">
        <v>4755</v>
      </c>
      <c r="C4978" s="25">
        <v>1</v>
      </c>
      <c r="D4978" s="25" t="s">
        <v>4761</v>
      </c>
      <c r="E4978" s="258"/>
      <c r="F4978" s="258"/>
      <c r="G4978" s="28">
        <v>17.8</v>
      </c>
      <c r="H4978" s="259">
        <f t="shared" si="328"/>
        <v>17.8</v>
      </c>
      <c r="I4978" s="28"/>
      <c r="J4978" s="28">
        <f t="shared" si="329"/>
        <v>17.8</v>
      </c>
      <c r="K4978" s="28">
        <v>13.75</v>
      </c>
      <c r="L4978" s="28">
        <f t="shared" si="330"/>
        <v>244.75</v>
      </c>
      <c r="M4978" s="258"/>
      <c r="N4978" s="261">
        <f t="shared" si="331"/>
        <v>244.75</v>
      </c>
    </row>
    <row r="4979" spans="1:14">
      <c r="A4979" s="25" t="s">
        <v>3779</v>
      </c>
      <c r="B4979" s="25" t="s">
        <v>4755</v>
      </c>
      <c r="C4979" s="25">
        <v>1</v>
      </c>
      <c r="D4979" s="25" t="s">
        <v>4762</v>
      </c>
      <c r="E4979" s="258"/>
      <c r="F4979" s="258"/>
      <c r="G4979" s="28">
        <v>26.7</v>
      </c>
      <c r="H4979" s="259">
        <f t="shared" si="328"/>
        <v>26.7</v>
      </c>
      <c r="I4979" s="28"/>
      <c r="J4979" s="28">
        <f t="shared" si="329"/>
        <v>26.7</v>
      </c>
      <c r="K4979" s="28">
        <v>13.75</v>
      </c>
      <c r="L4979" s="28">
        <f t="shared" si="330"/>
        <v>367.13</v>
      </c>
      <c r="M4979" s="258"/>
      <c r="N4979" s="261">
        <f t="shared" si="331"/>
        <v>367.13</v>
      </c>
    </row>
    <row r="4980" spans="1:14">
      <c r="A4980" s="25" t="s">
        <v>3779</v>
      </c>
      <c r="B4980" s="25" t="s">
        <v>4755</v>
      </c>
      <c r="C4980" s="25">
        <v>1</v>
      </c>
      <c r="D4980" s="25" t="s">
        <v>4763</v>
      </c>
      <c r="E4980" s="258"/>
      <c r="F4980" s="258"/>
      <c r="G4980" s="28">
        <v>35.6</v>
      </c>
      <c r="H4980" s="259">
        <f t="shared" si="328"/>
        <v>35.6</v>
      </c>
      <c r="I4980" s="28"/>
      <c r="J4980" s="28">
        <f t="shared" si="329"/>
        <v>35.6</v>
      </c>
      <c r="K4980" s="28">
        <v>13.75</v>
      </c>
      <c r="L4980" s="28">
        <f t="shared" si="330"/>
        <v>489.5</v>
      </c>
      <c r="M4980" s="258"/>
      <c r="N4980" s="261">
        <f t="shared" si="331"/>
        <v>489.5</v>
      </c>
    </row>
    <row r="4981" spans="1:14">
      <c r="A4981" s="25" t="s">
        <v>3779</v>
      </c>
      <c r="B4981" s="25" t="s">
        <v>4755</v>
      </c>
      <c r="C4981" s="25">
        <v>1</v>
      </c>
      <c r="D4981" s="25" t="s">
        <v>4764</v>
      </c>
      <c r="E4981" s="258"/>
      <c r="F4981" s="258"/>
      <c r="G4981" s="28">
        <v>35.6</v>
      </c>
      <c r="H4981" s="259">
        <f t="shared" si="328"/>
        <v>35.6</v>
      </c>
      <c r="I4981" s="28"/>
      <c r="J4981" s="28">
        <f t="shared" si="329"/>
        <v>35.6</v>
      </c>
      <c r="K4981" s="28">
        <v>13.75</v>
      </c>
      <c r="L4981" s="28">
        <f t="shared" si="330"/>
        <v>489.5</v>
      </c>
      <c r="M4981" s="258"/>
      <c r="N4981" s="261">
        <f t="shared" si="331"/>
        <v>489.5</v>
      </c>
    </row>
    <row r="4982" spans="1:14">
      <c r="A4982" s="25" t="s">
        <v>3779</v>
      </c>
      <c r="B4982" s="25" t="s">
        <v>4755</v>
      </c>
      <c r="C4982" s="25">
        <v>1</v>
      </c>
      <c r="D4982" s="25" t="s">
        <v>4765</v>
      </c>
      <c r="E4982" s="258"/>
      <c r="F4982" s="258"/>
      <c r="G4982" s="28">
        <v>62.3</v>
      </c>
      <c r="H4982" s="259">
        <f t="shared" si="328"/>
        <v>62.3</v>
      </c>
      <c r="I4982" s="28"/>
      <c r="J4982" s="28">
        <f t="shared" si="329"/>
        <v>62.3</v>
      </c>
      <c r="K4982" s="28">
        <v>13.75</v>
      </c>
      <c r="L4982" s="28">
        <f t="shared" si="330"/>
        <v>856.63</v>
      </c>
      <c r="M4982" s="258"/>
      <c r="N4982" s="261">
        <f t="shared" si="331"/>
        <v>856.63</v>
      </c>
    </row>
    <row r="4983" spans="1:14">
      <c r="A4983" s="25" t="s">
        <v>3779</v>
      </c>
      <c r="B4983" s="25" t="s">
        <v>4755</v>
      </c>
      <c r="C4983" s="25">
        <v>1</v>
      </c>
      <c r="D4983" s="25" t="s">
        <v>4766</v>
      </c>
      <c r="E4983" s="258"/>
      <c r="F4983" s="258"/>
      <c r="G4983" s="28">
        <v>71.2</v>
      </c>
      <c r="H4983" s="259">
        <f t="shared" si="328"/>
        <v>71.2</v>
      </c>
      <c r="I4983" s="28"/>
      <c r="J4983" s="28">
        <f t="shared" si="329"/>
        <v>71.2</v>
      </c>
      <c r="K4983" s="28">
        <v>13.75</v>
      </c>
      <c r="L4983" s="28">
        <f t="shared" si="330"/>
        <v>979</v>
      </c>
      <c r="M4983" s="258"/>
      <c r="N4983" s="261">
        <f t="shared" si="331"/>
        <v>979</v>
      </c>
    </row>
    <row r="4984" spans="1:14">
      <c r="A4984" s="25" t="s">
        <v>3779</v>
      </c>
      <c r="B4984" s="25" t="s">
        <v>4755</v>
      </c>
      <c r="C4984" s="25">
        <v>1</v>
      </c>
      <c r="D4984" s="269" t="s">
        <v>2350</v>
      </c>
      <c r="E4984" s="258"/>
      <c r="F4984" s="258"/>
      <c r="G4984" s="28">
        <v>26.7</v>
      </c>
      <c r="H4984" s="259">
        <f t="shared" si="328"/>
        <v>26.7</v>
      </c>
      <c r="I4984" s="28"/>
      <c r="J4984" s="28">
        <f t="shared" si="329"/>
        <v>26.7</v>
      </c>
      <c r="K4984" s="28">
        <v>13.75</v>
      </c>
      <c r="L4984" s="28">
        <f t="shared" si="330"/>
        <v>367.13</v>
      </c>
      <c r="M4984" s="258"/>
      <c r="N4984" s="261">
        <f t="shared" si="331"/>
        <v>367.13</v>
      </c>
    </row>
    <row r="4985" spans="1:14">
      <c r="A4985" s="25" t="s">
        <v>3779</v>
      </c>
      <c r="B4985" s="25" t="s">
        <v>4755</v>
      </c>
      <c r="C4985" s="25">
        <v>1</v>
      </c>
      <c r="D4985" s="25" t="s">
        <v>4767</v>
      </c>
      <c r="E4985" s="258"/>
      <c r="F4985" s="258"/>
      <c r="G4985" s="28">
        <v>26.7</v>
      </c>
      <c r="H4985" s="259">
        <f t="shared" si="328"/>
        <v>26.7</v>
      </c>
      <c r="I4985" s="28"/>
      <c r="J4985" s="28">
        <f t="shared" si="329"/>
        <v>26.7</v>
      </c>
      <c r="K4985" s="28">
        <v>13.75</v>
      </c>
      <c r="L4985" s="28">
        <f t="shared" si="330"/>
        <v>367.13</v>
      </c>
      <c r="M4985" s="258"/>
      <c r="N4985" s="261">
        <f t="shared" si="331"/>
        <v>367.13</v>
      </c>
    </row>
    <row r="4986" spans="1:14">
      <c r="A4986" s="25" t="s">
        <v>3779</v>
      </c>
      <c r="B4986" s="25" t="s">
        <v>4755</v>
      </c>
      <c r="C4986" s="25">
        <v>1</v>
      </c>
      <c r="D4986" s="25" t="s">
        <v>4768</v>
      </c>
      <c r="E4986" s="258"/>
      <c r="F4986" s="258"/>
      <c r="G4986" s="28">
        <v>26.7</v>
      </c>
      <c r="H4986" s="259">
        <f t="shared" si="328"/>
        <v>26.7</v>
      </c>
      <c r="I4986" s="28"/>
      <c r="J4986" s="28">
        <f t="shared" si="329"/>
        <v>26.7</v>
      </c>
      <c r="K4986" s="28">
        <v>13.75</v>
      </c>
      <c r="L4986" s="28">
        <f t="shared" si="330"/>
        <v>367.13</v>
      </c>
      <c r="M4986" s="258"/>
      <c r="N4986" s="261">
        <f t="shared" si="331"/>
        <v>367.13</v>
      </c>
    </row>
    <row r="4987" spans="1:14">
      <c r="A4987" s="25" t="s">
        <v>3779</v>
      </c>
      <c r="B4987" s="25" t="s">
        <v>4755</v>
      </c>
      <c r="C4987" s="25">
        <v>1</v>
      </c>
      <c r="D4987" s="25" t="s">
        <v>4769</v>
      </c>
      <c r="E4987" s="258"/>
      <c r="F4987" s="258"/>
      <c r="G4987" s="28">
        <v>8.9</v>
      </c>
      <c r="H4987" s="259">
        <f t="shared" si="328"/>
        <v>8.9</v>
      </c>
      <c r="I4987" s="28"/>
      <c r="J4987" s="28">
        <f t="shared" si="329"/>
        <v>8.9</v>
      </c>
      <c r="K4987" s="28">
        <v>13.75</v>
      </c>
      <c r="L4987" s="28">
        <f t="shared" si="330"/>
        <v>122.38</v>
      </c>
      <c r="M4987" s="258"/>
      <c r="N4987" s="261">
        <f t="shared" si="331"/>
        <v>122.38</v>
      </c>
    </row>
    <row r="4988" spans="1:14">
      <c r="A4988" s="25" t="s">
        <v>3779</v>
      </c>
      <c r="B4988" s="25" t="s">
        <v>4755</v>
      </c>
      <c r="C4988" s="25">
        <v>1</v>
      </c>
      <c r="D4988" s="25" t="s">
        <v>4770</v>
      </c>
      <c r="E4988" s="258"/>
      <c r="F4988" s="258"/>
      <c r="G4988" s="28">
        <v>26.7</v>
      </c>
      <c r="H4988" s="259">
        <f t="shared" si="328"/>
        <v>26.7</v>
      </c>
      <c r="I4988" s="28"/>
      <c r="J4988" s="28">
        <f t="shared" si="329"/>
        <v>26.7</v>
      </c>
      <c r="K4988" s="28">
        <v>13.75</v>
      </c>
      <c r="L4988" s="28">
        <f t="shared" si="330"/>
        <v>367.13</v>
      </c>
      <c r="M4988" s="258"/>
      <c r="N4988" s="261">
        <f t="shared" si="331"/>
        <v>367.13</v>
      </c>
    </row>
    <row r="4989" spans="1:14">
      <c r="A4989" s="25" t="s">
        <v>3779</v>
      </c>
      <c r="B4989" s="25" t="s">
        <v>4755</v>
      </c>
      <c r="C4989" s="25">
        <v>1</v>
      </c>
      <c r="D4989" s="25" t="s">
        <v>4771</v>
      </c>
      <c r="E4989" s="258"/>
      <c r="F4989" s="258"/>
      <c r="G4989" s="28">
        <v>8.9</v>
      </c>
      <c r="H4989" s="259">
        <f t="shared" si="328"/>
        <v>8.9</v>
      </c>
      <c r="I4989" s="28"/>
      <c r="J4989" s="28">
        <f t="shared" si="329"/>
        <v>8.9</v>
      </c>
      <c r="K4989" s="28">
        <v>13.75</v>
      </c>
      <c r="L4989" s="28">
        <f t="shared" si="330"/>
        <v>122.38</v>
      </c>
      <c r="M4989" s="258"/>
      <c r="N4989" s="261">
        <f t="shared" si="331"/>
        <v>122.38</v>
      </c>
    </row>
    <row r="4990" spans="1:14">
      <c r="A4990" s="25" t="s">
        <v>3779</v>
      </c>
      <c r="B4990" s="25" t="s">
        <v>4755</v>
      </c>
      <c r="C4990" s="25">
        <v>1</v>
      </c>
      <c r="D4990" s="25" t="s">
        <v>4772</v>
      </c>
      <c r="E4990" s="258"/>
      <c r="F4990" s="258"/>
      <c r="G4990" s="28">
        <v>26.7</v>
      </c>
      <c r="H4990" s="259">
        <f t="shared" si="328"/>
        <v>26.7</v>
      </c>
      <c r="I4990" s="28"/>
      <c r="J4990" s="28">
        <f t="shared" si="329"/>
        <v>26.7</v>
      </c>
      <c r="K4990" s="28">
        <v>13.75</v>
      </c>
      <c r="L4990" s="28">
        <f t="shared" si="330"/>
        <v>367.13</v>
      </c>
      <c r="M4990" s="258"/>
      <c r="N4990" s="261">
        <f t="shared" si="331"/>
        <v>367.13</v>
      </c>
    </row>
    <row r="4991" spans="1:14">
      <c r="A4991" s="25" t="s">
        <v>3779</v>
      </c>
      <c r="B4991" s="25" t="s">
        <v>4755</v>
      </c>
      <c r="C4991" s="25">
        <v>1</v>
      </c>
      <c r="D4991" s="25" t="s">
        <v>4773</v>
      </c>
      <c r="E4991" s="258"/>
      <c r="F4991" s="258"/>
      <c r="G4991" s="28">
        <v>26.7</v>
      </c>
      <c r="H4991" s="259">
        <f t="shared" si="328"/>
        <v>26.7</v>
      </c>
      <c r="I4991" s="28"/>
      <c r="J4991" s="28">
        <f t="shared" si="329"/>
        <v>26.7</v>
      </c>
      <c r="K4991" s="28">
        <v>13.75</v>
      </c>
      <c r="L4991" s="28">
        <f t="shared" si="330"/>
        <v>367.13</v>
      </c>
      <c r="M4991" s="258"/>
      <c r="N4991" s="261">
        <f t="shared" si="331"/>
        <v>367.13</v>
      </c>
    </row>
    <row r="4992" spans="1:14">
      <c r="A4992" s="25" t="s">
        <v>3779</v>
      </c>
      <c r="B4992" s="25" t="s">
        <v>4755</v>
      </c>
      <c r="C4992" s="25">
        <v>1</v>
      </c>
      <c r="D4992" s="25" t="s">
        <v>4774</v>
      </c>
      <c r="E4992" s="258"/>
      <c r="F4992" s="258"/>
      <c r="G4992" s="28">
        <v>53.4</v>
      </c>
      <c r="H4992" s="259">
        <f t="shared" si="328"/>
        <v>53.4</v>
      </c>
      <c r="I4992" s="28"/>
      <c r="J4992" s="28">
        <f t="shared" si="329"/>
        <v>53.4</v>
      </c>
      <c r="K4992" s="28">
        <v>13.75</v>
      </c>
      <c r="L4992" s="28">
        <f t="shared" si="330"/>
        <v>734.25</v>
      </c>
      <c r="M4992" s="258"/>
      <c r="N4992" s="261">
        <f t="shared" si="331"/>
        <v>734.25</v>
      </c>
    </row>
    <row r="4993" spans="1:14">
      <c r="A4993" s="25" t="s">
        <v>3779</v>
      </c>
      <c r="B4993" s="25" t="s">
        <v>4755</v>
      </c>
      <c r="C4993" s="25">
        <v>1</v>
      </c>
      <c r="D4993" s="85" t="s">
        <v>4775</v>
      </c>
      <c r="E4993" s="258"/>
      <c r="F4993" s="258"/>
      <c r="G4993" s="28">
        <v>62.3</v>
      </c>
      <c r="H4993" s="259">
        <f t="shared" si="328"/>
        <v>62.3</v>
      </c>
      <c r="I4993" s="28"/>
      <c r="J4993" s="28">
        <f t="shared" si="329"/>
        <v>62.3</v>
      </c>
      <c r="K4993" s="28">
        <v>13.75</v>
      </c>
      <c r="L4993" s="28">
        <f t="shared" si="330"/>
        <v>856.63</v>
      </c>
      <c r="M4993" s="258"/>
      <c r="N4993" s="261">
        <f t="shared" si="331"/>
        <v>856.63</v>
      </c>
    </row>
    <row r="4994" spans="1:14">
      <c r="A4994" s="25" t="s">
        <v>3779</v>
      </c>
      <c r="B4994" s="25" t="s">
        <v>4755</v>
      </c>
      <c r="C4994" s="25">
        <v>1</v>
      </c>
      <c r="D4994" s="25" t="s">
        <v>4776</v>
      </c>
      <c r="E4994" s="258"/>
      <c r="F4994" s="258"/>
      <c r="G4994" s="28">
        <v>71.2</v>
      </c>
      <c r="H4994" s="259">
        <f t="shared" si="328"/>
        <v>71.2</v>
      </c>
      <c r="I4994" s="28"/>
      <c r="J4994" s="28">
        <f t="shared" si="329"/>
        <v>71.2</v>
      </c>
      <c r="K4994" s="28">
        <v>13.75</v>
      </c>
      <c r="L4994" s="28">
        <f t="shared" si="330"/>
        <v>979</v>
      </c>
      <c r="M4994" s="258"/>
      <c r="N4994" s="261">
        <f t="shared" si="331"/>
        <v>979</v>
      </c>
    </row>
    <row r="4995" spans="1:14">
      <c r="A4995" s="25" t="s">
        <v>3779</v>
      </c>
      <c r="B4995" s="25" t="s">
        <v>4755</v>
      </c>
      <c r="C4995" s="25">
        <v>1</v>
      </c>
      <c r="D4995" s="25" t="s">
        <v>4777</v>
      </c>
      <c r="E4995" s="258"/>
      <c r="F4995" s="258"/>
      <c r="G4995" s="28">
        <v>35.6</v>
      </c>
      <c r="H4995" s="259">
        <f t="shared" si="328"/>
        <v>35.6</v>
      </c>
      <c r="I4995" s="28"/>
      <c r="J4995" s="28">
        <f t="shared" si="329"/>
        <v>35.6</v>
      </c>
      <c r="K4995" s="28">
        <v>13.75</v>
      </c>
      <c r="L4995" s="28">
        <f t="shared" si="330"/>
        <v>489.5</v>
      </c>
      <c r="M4995" s="258"/>
      <c r="N4995" s="261">
        <f t="shared" si="331"/>
        <v>489.5</v>
      </c>
    </row>
    <row r="4996" spans="1:14">
      <c r="A4996" s="25" t="s">
        <v>3779</v>
      </c>
      <c r="B4996" s="25" t="s">
        <v>4755</v>
      </c>
      <c r="C4996" s="25">
        <v>1</v>
      </c>
      <c r="D4996" s="25" t="s">
        <v>4778</v>
      </c>
      <c r="E4996" s="258"/>
      <c r="F4996" s="258"/>
      <c r="G4996" s="28">
        <v>44.5</v>
      </c>
      <c r="H4996" s="259">
        <f t="shared" si="328"/>
        <v>44.5</v>
      </c>
      <c r="I4996" s="28"/>
      <c r="J4996" s="28">
        <f t="shared" si="329"/>
        <v>44.5</v>
      </c>
      <c r="K4996" s="28">
        <v>13.75</v>
      </c>
      <c r="L4996" s="28">
        <f t="shared" si="330"/>
        <v>611.88</v>
      </c>
      <c r="M4996" s="258"/>
      <c r="N4996" s="261">
        <f t="shared" si="331"/>
        <v>611.88</v>
      </c>
    </row>
    <row r="4997" spans="1:14">
      <c r="A4997" s="25" t="s">
        <v>3779</v>
      </c>
      <c r="B4997" s="25" t="s">
        <v>4755</v>
      </c>
      <c r="C4997" s="25">
        <v>1</v>
      </c>
      <c r="D4997" s="25" t="s">
        <v>4779</v>
      </c>
      <c r="E4997" s="258"/>
      <c r="F4997" s="258"/>
      <c r="G4997" s="28">
        <v>17.8</v>
      </c>
      <c r="H4997" s="259">
        <f t="shared" si="328"/>
        <v>17.8</v>
      </c>
      <c r="I4997" s="28"/>
      <c r="J4997" s="28">
        <f t="shared" si="329"/>
        <v>17.8</v>
      </c>
      <c r="K4997" s="28">
        <v>13.75</v>
      </c>
      <c r="L4997" s="28">
        <f t="shared" si="330"/>
        <v>244.75</v>
      </c>
      <c r="M4997" s="258"/>
      <c r="N4997" s="261">
        <f t="shared" si="331"/>
        <v>244.75</v>
      </c>
    </row>
    <row r="4998" spans="1:14">
      <c r="A4998" s="25" t="s">
        <v>3779</v>
      </c>
      <c r="B4998" s="25" t="s">
        <v>4755</v>
      </c>
      <c r="C4998" s="25">
        <v>1</v>
      </c>
      <c r="D4998" s="25" t="s">
        <v>4780</v>
      </c>
      <c r="E4998" s="258"/>
      <c r="F4998" s="258"/>
      <c r="G4998" s="28">
        <v>17.8</v>
      </c>
      <c r="H4998" s="259">
        <f t="shared" si="328"/>
        <v>17.8</v>
      </c>
      <c r="I4998" s="28"/>
      <c r="J4998" s="28">
        <f t="shared" si="329"/>
        <v>17.8</v>
      </c>
      <c r="K4998" s="28">
        <v>13.75</v>
      </c>
      <c r="L4998" s="28">
        <f t="shared" si="330"/>
        <v>244.75</v>
      </c>
      <c r="M4998" s="258"/>
      <c r="N4998" s="261">
        <f t="shared" si="331"/>
        <v>244.75</v>
      </c>
    </row>
    <row r="4999" spans="1:14">
      <c r="A4999" s="25" t="s">
        <v>3779</v>
      </c>
      <c r="B4999" s="25" t="s">
        <v>4755</v>
      </c>
      <c r="C4999" s="25">
        <v>1</v>
      </c>
      <c r="D4999" s="25" t="s">
        <v>4781</v>
      </c>
      <c r="E4999" s="258"/>
      <c r="F4999" s="258"/>
      <c r="G4999" s="28">
        <v>44.5</v>
      </c>
      <c r="H4999" s="259">
        <f t="shared" si="328"/>
        <v>44.5</v>
      </c>
      <c r="I4999" s="28"/>
      <c r="J4999" s="28">
        <f t="shared" si="329"/>
        <v>44.5</v>
      </c>
      <c r="K4999" s="28">
        <v>13.75</v>
      </c>
      <c r="L4999" s="28">
        <f t="shared" si="330"/>
        <v>611.88</v>
      </c>
      <c r="M4999" s="258"/>
      <c r="N4999" s="261">
        <f t="shared" si="331"/>
        <v>611.88</v>
      </c>
    </row>
    <row r="5000" spans="1:14">
      <c r="A5000" s="25" t="s">
        <v>3779</v>
      </c>
      <c r="B5000" s="25" t="s">
        <v>4755</v>
      </c>
      <c r="C5000" s="25">
        <v>1</v>
      </c>
      <c r="D5000" s="25" t="s">
        <v>4782</v>
      </c>
      <c r="E5000" s="258"/>
      <c r="F5000" s="258"/>
      <c r="G5000" s="28">
        <v>35.6</v>
      </c>
      <c r="H5000" s="259">
        <f t="shared" si="328"/>
        <v>35.6</v>
      </c>
      <c r="I5000" s="28"/>
      <c r="J5000" s="28">
        <f t="shared" si="329"/>
        <v>35.6</v>
      </c>
      <c r="K5000" s="28">
        <v>13.75</v>
      </c>
      <c r="L5000" s="28">
        <f t="shared" si="330"/>
        <v>489.5</v>
      </c>
      <c r="M5000" s="258"/>
      <c r="N5000" s="261">
        <f t="shared" si="331"/>
        <v>489.5</v>
      </c>
    </row>
    <row r="5001" spans="1:14">
      <c r="A5001" s="25" t="s">
        <v>3779</v>
      </c>
      <c r="B5001" s="25" t="s">
        <v>4755</v>
      </c>
      <c r="C5001" s="25">
        <v>1</v>
      </c>
      <c r="D5001" s="25" t="s">
        <v>4783</v>
      </c>
      <c r="E5001" s="258"/>
      <c r="F5001" s="258"/>
      <c r="G5001" s="28">
        <v>71.2</v>
      </c>
      <c r="H5001" s="259">
        <f t="shared" si="328"/>
        <v>71.2</v>
      </c>
      <c r="I5001" s="28"/>
      <c r="J5001" s="28">
        <f t="shared" si="329"/>
        <v>71.2</v>
      </c>
      <c r="K5001" s="28">
        <v>13.75</v>
      </c>
      <c r="L5001" s="28">
        <f t="shared" si="330"/>
        <v>979</v>
      </c>
      <c r="M5001" s="258"/>
      <c r="N5001" s="261">
        <f t="shared" si="331"/>
        <v>979</v>
      </c>
    </row>
    <row r="5002" spans="1:14">
      <c r="A5002" s="25" t="s">
        <v>3779</v>
      </c>
      <c r="B5002" s="25" t="s">
        <v>4755</v>
      </c>
      <c r="C5002" s="25">
        <v>1</v>
      </c>
      <c r="D5002" s="25" t="s">
        <v>4784</v>
      </c>
      <c r="E5002" s="258"/>
      <c r="F5002" s="258"/>
      <c r="G5002" s="28">
        <v>17.8</v>
      </c>
      <c r="H5002" s="259">
        <f t="shared" si="328"/>
        <v>17.8</v>
      </c>
      <c r="I5002" s="28"/>
      <c r="J5002" s="28">
        <f t="shared" si="329"/>
        <v>17.8</v>
      </c>
      <c r="K5002" s="28">
        <v>13.75</v>
      </c>
      <c r="L5002" s="28">
        <f t="shared" si="330"/>
        <v>244.75</v>
      </c>
      <c r="M5002" s="258"/>
      <c r="N5002" s="261">
        <f t="shared" si="331"/>
        <v>244.75</v>
      </c>
    </row>
    <row r="5003" spans="1:14">
      <c r="A5003" s="25" t="s">
        <v>3779</v>
      </c>
      <c r="B5003" s="25" t="s">
        <v>4755</v>
      </c>
      <c r="C5003" s="25">
        <v>1</v>
      </c>
      <c r="D5003" s="25" t="s">
        <v>2286</v>
      </c>
      <c r="E5003" s="258"/>
      <c r="F5003" s="258"/>
      <c r="G5003" s="28">
        <v>35.6</v>
      </c>
      <c r="H5003" s="259">
        <f t="shared" si="328"/>
        <v>35.6</v>
      </c>
      <c r="I5003" s="28"/>
      <c r="J5003" s="28">
        <f t="shared" si="329"/>
        <v>35.6</v>
      </c>
      <c r="K5003" s="28">
        <v>13.75</v>
      </c>
      <c r="L5003" s="28">
        <f t="shared" si="330"/>
        <v>489.5</v>
      </c>
      <c r="M5003" s="258"/>
      <c r="N5003" s="261">
        <f t="shared" si="331"/>
        <v>489.5</v>
      </c>
    </row>
    <row r="5004" spans="1:14">
      <c r="A5004" s="25" t="s">
        <v>3779</v>
      </c>
      <c r="B5004" s="25" t="s">
        <v>4755</v>
      </c>
      <c r="C5004" s="25">
        <v>1</v>
      </c>
      <c r="D5004" s="25" t="s">
        <v>4785</v>
      </c>
      <c r="E5004" s="258"/>
      <c r="F5004" s="258"/>
      <c r="G5004" s="28">
        <v>17.8</v>
      </c>
      <c r="H5004" s="259">
        <f t="shared" si="328"/>
        <v>17.8</v>
      </c>
      <c r="I5004" s="28"/>
      <c r="J5004" s="28">
        <f t="shared" si="329"/>
        <v>17.8</v>
      </c>
      <c r="K5004" s="28">
        <v>13.75</v>
      </c>
      <c r="L5004" s="28">
        <f t="shared" si="330"/>
        <v>244.75</v>
      </c>
      <c r="M5004" s="258"/>
      <c r="N5004" s="261">
        <f t="shared" si="331"/>
        <v>244.75</v>
      </c>
    </row>
    <row r="5005" spans="1:14">
      <c r="A5005" s="25" t="s">
        <v>3779</v>
      </c>
      <c r="B5005" s="25" t="s">
        <v>4755</v>
      </c>
      <c r="C5005" s="25">
        <v>1</v>
      </c>
      <c r="D5005" s="25" t="s">
        <v>4786</v>
      </c>
      <c r="E5005" s="258"/>
      <c r="F5005" s="258"/>
      <c r="G5005" s="28">
        <v>35.6</v>
      </c>
      <c r="H5005" s="259">
        <f t="shared" si="328"/>
        <v>35.6</v>
      </c>
      <c r="I5005" s="28"/>
      <c r="J5005" s="28">
        <f t="shared" si="329"/>
        <v>35.6</v>
      </c>
      <c r="K5005" s="28">
        <v>13.75</v>
      </c>
      <c r="L5005" s="28">
        <f t="shared" si="330"/>
        <v>489.5</v>
      </c>
      <c r="M5005" s="258"/>
      <c r="N5005" s="261">
        <f t="shared" si="331"/>
        <v>489.5</v>
      </c>
    </row>
    <row r="5006" spans="1:14">
      <c r="A5006" s="25" t="s">
        <v>3779</v>
      </c>
      <c r="B5006" s="25" t="s">
        <v>4755</v>
      </c>
      <c r="C5006" s="25">
        <v>1</v>
      </c>
      <c r="D5006" s="25" t="s">
        <v>4787</v>
      </c>
      <c r="E5006" s="258"/>
      <c r="F5006" s="258"/>
      <c r="G5006" s="28">
        <v>26.7</v>
      </c>
      <c r="H5006" s="259">
        <f t="shared" si="328"/>
        <v>26.7</v>
      </c>
      <c r="I5006" s="28"/>
      <c r="J5006" s="28">
        <f t="shared" si="329"/>
        <v>26.7</v>
      </c>
      <c r="K5006" s="28">
        <v>13.75</v>
      </c>
      <c r="L5006" s="28">
        <f t="shared" si="330"/>
        <v>367.13</v>
      </c>
      <c r="M5006" s="258"/>
      <c r="N5006" s="261">
        <f t="shared" si="331"/>
        <v>367.13</v>
      </c>
    </row>
    <row r="5007" spans="1:14">
      <c r="A5007" s="25" t="s">
        <v>3779</v>
      </c>
      <c r="B5007" s="25" t="s">
        <v>4755</v>
      </c>
      <c r="C5007" s="25">
        <v>1</v>
      </c>
      <c r="D5007" s="25" t="s">
        <v>1232</v>
      </c>
      <c r="E5007" s="258"/>
      <c r="F5007" s="258"/>
      <c r="G5007" s="28">
        <v>17.8</v>
      </c>
      <c r="H5007" s="259">
        <f t="shared" si="328"/>
        <v>17.8</v>
      </c>
      <c r="I5007" s="28"/>
      <c r="J5007" s="28">
        <f t="shared" si="329"/>
        <v>17.8</v>
      </c>
      <c r="K5007" s="28">
        <v>13.75</v>
      </c>
      <c r="L5007" s="28">
        <f t="shared" si="330"/>
        <v>244.75</v>
      </c>
      <c r="M5007" s="258"/>
      <c r="N5007" s="261">
        <f t="shared" si="331"/>
        <v>244.75</v>
      </c>
    </row>
    <row r="5008" spans="1:14">
      <c r="A5008" s="25" t="s">
        <v>3779</v>
      </c>
      <c r="B5008" s="25" t="s">
        <v>4755</v>
      </c>
      <c r="C5008" s="25">
        <v>1</v>
      </c>
      <c r="D5008" s="25" t="s">
        <v>4788</v>
      </c>
      <c r="E5008" s="258"/>
      <c r="F5008" s="258"/>
      <c r="G5008" s="28">
        <v>17.8</v>
      </c>
      <c r="H5008" s="259">
        <f t="shared" si="328"/>
        <v>17.8</v>
      </c>
      <c r="I5008" s="28"/>
      <c r="J5008" s="28">
        <f t="shared" si="329"/>
        <v>17.8</v>
      </c>
      <c r="K5008" s="28">
        <v>13.75</v>
      </c>
      <c r="L5008" s="28">
        <f t="shared" si="330"/>
        <v>244.75</v>
      </c>
      <c r="M5008" s="258"/>
      <c r="N5008" s="261">
        <f t="shared" si="331"/>
        <v>244.75</v>
      </c>
    </row>
    <row r="5009" spans="1:14">
      <c r="A5009" s="25" t="s">
        <v>3779</v>
      </c>
      <c r="B5009" s="25" t="s">
        <v>4755</v>
      </c>
      <c r="C5009" s="25">
        <v>1</v>
      </c>
      <c r="D5009" s="25" t="s">
        <v>4789</v>
      </c>
      <c r="E5009" s="258"/>
      <c r="F5009" s="258"/>
      <c r="G5009" s="28">
        <v>17.8</v>
      </c>
      <c r="H5009" s="259">
        <f t="shared" si="328"/>
        <v>17.8</v>
      </c>
      <c r="I5009" s="28"/>
      <c r="J5009" s="28">
        <f t="shared" si="329"/>
        <v>17.8</v>
      </c>
      <c r="K5009" s="28">
        <v>13.75</v>
      </c>
      <c r="L5009" s="28">
        <f t="shared" si="330"/>
        <v>244.75</v>
      </c>
      <c r="M5009" s="258"/>
      <c r="N5009" s="261">
        <f t="shared" si="331"/>
        <v>244.75</v>
      </c>
    </row>
    <row r="5010" spans="1:14">
      <c r="A5010" s="25" t="s">
        <v>3779</v>
      </c>
      <c r="B5010" s="25" t="s">
        <v>4755</v>
      </c>
      <c r="C5010" s="25">
        <v>1</v>
      </c>
      <c r="D5010" s="25" t="s">
        <v>4790</v>
      </c>
      <c r="E5010" s="258"/>
      <c r="F5010" s="258"/>
      <c r="G5010" s="28">
        <v>26.7</v>
      </c>
      <c r="H5010" s="259">
        <f t="shared" si="328"/>
        <v>26.7</v>
      </c>
      <c r="I5010" s="28"/>
      <c r="J5010" s="28">
        <f t="shared" si="329"/>
        <v>26.7</v>
      </c>
      <c r="K5010" s="28">
        <v>13.75</v>
      </c>
      <c r="L5010" s="28">
        <f t="shared" si="330"/>
        <v>367.13</v>
      </c>
      <c r="M5010" s="258"/>
      <c r="N5010" s="261">
        <f t="shared" si="331"/>
        <v>367.13</v>
      </c>
    </row>
    <row r="5011" spans="1:14">
      <c r="A5011" s="25" t="s">
        <v>3779</v>
      </c>
      <c r="B5011" s="25" t="s">
        <v>4755</v>
      </c>
      <c r="C5011" s="25">
        <v>1</v>
      </c>
      <c r="D5011" s="25" t="s">
        <v>1121</v>
      </c>
      <c r="E5011" s="258"/>
      <c r="F5011" s="258"/>
      <c r="G5011" s="28">
        <v>35.6</v>
      </c>
      <c r="H5011" s="259">
        <f t="shared" si="328"/>
        <v>35.6</v>
      </c>
      <c r="I5011" s="28"/>
      <c r="J5011" s="28">
        <f t="shared" si="329"/>
        <v>35.6</v>
      </c>
      <c r="K5011" s="28">
        <v>13.75</v>
      </c>
      <c r="L5011" s="28">
        <f t="shared" si="330"/>
        <v>489.5</v>
      </c>
      <c r="M5011" s="258"/>
      <c r="N5011" s="261">
        <f t="shared" si="331"/>
        <v>489.5</v>
      </c>
    </row>
    <row r="5012" spans="1:14">
      <c r="A5012" s="25" t="s">
        <v>3779</v>
      </c>
      <c r="B5012" s="25" t="s">
        <v>4755</v>
      </c>
      <c r="C5012" s="25">
        <v>1</v>
      </c>
      <c r="D5012" s="25" t="s">
        <v>4791</v>
      </c>
      <c r="E5012" s="258"/>
      <c r="F5012" s="258"/>
      <c r="G5012" s="28">
        <v>17.8</v>
      </c>
      <c r="H5012" s="259">
        <f t="shared" si="328"/>
        <v>17.8</v>
      </c>
      <c r="I5012" s="28"/>
      <c r="J5012" s="28">
        <f t="shared" si="329"/>
        <v>17.8</v>
      </c>
      <c r="K5012" s="28">
        <v>13.75</v>
      </c>
      <c r="L5012" s="28">
        <f t="shared" si="330"/>
        <v>244.75</v>
      </c>
      <c r="M5012" s="258"/>
      <c r="N5012" s="261">
        <f t="shared" si="331"/>
        <v>244.75</v>
      </c>
    </row>
    <row r="5013" spans="1:14">
      <c r="A5013" s="25" t="s">
        <v>3779</v>
      </c>
      <c r="B5013" s="25" t="s">
        <v>4755</v>
      </c>
      <c r="C5013" s="25">
        <v>1</v>
      </c>
      <c r="D5013" s="25" t="s">
        <v>4792</v>
      </c>
      <c r="E5013" s="258"/>
      <c r="F5013" s="258"/>
      <c r="G5013" s="28">
        <v>17.8</v>
      </c>
      <c r="H5013" s="259">
        <f t="shared" si="328"/>
        <v>17.8</v>
      </c>
      <c r="I5013" s="28"/>
      <c r="J5013" s="28">
        <f t="shared" si="329"/>
        <v>17.8</v>
      </c>
      <c r="K5013" s="28">
        <v>13.75</v>
      </c>
      <c r="L5013" s="28">
        <f t="shared" si="330"/>
        <v>244.75</v>
      </c>
      <c r="M5013" s="258"/>
      <c r="N5013" s="261">
        <f t="shared" si="331"/>
        <v>244.75</v>
      </c>
    </row>
    <row r="5014" spans="1:14">
      <c r="A5014" s="25" t="s">
        <v>3779</v>
      </c>
      <c r="B5014" s="25" t="s">
        <v>4755</v>
      </c>
      <c r="C5014" s="25">
        <v>1</v>
      </c>
      <c r="D5014" s="25" t="s">
        <v>4793</v>
      </c>
      <c r="E5014" s="258"/>
      <c r="F5014" s="258"/>
      <c r="G5014" s="28">
        <v>53.4</v>
      </c>
      <c r="H5014" s="259">
        <f t="shared" si="328"/>
        <v>53.4</v>
      </c>
      <c r="I5014" s="28"/>
      <c r="J5014" s="28">
        <f t="shared" si="329"/>
        <v>53.4</v>
      </c>
      <c r="K5014" s="28">
        <v>13.75</v>
      </c>
      <c r="L5014" s="28">
        <f t="shared" si="330"/>
        <v>734.25</v>
      </c>
      <c r="M5014" s="258"/>
      <c r="N5014" s="261">
        <f t="shared" si="331"/>
        <v>734.25</v>
      </c>
    </row>
    <row r="5015" spans="1:14">
      <c r="A5015" s="25" t="s">
        <v>3779</v>
      </c>
      <c r="B5015" s="25" t="s">
        <v>4755</v>
      </c>
      <c r="C5015" s="25">
        <v>1</v>
      </c>
      <c r="D5015" s="25" t="s">
        <v>4794</v>
      </c>
      <c r="E5015" s="258"/>
      <c r="F5015" s="258"/>
      <c r="G5015" s="28">
        <v>26.7</v>
      </c>
      <c r="H5015" s="259">
        <f t="shared" si="328"/>
        <v>26.7</v>
      </c>
      <c r="I5015" s="28"/>
      <c r="J5015" s="28">
        <f t="shared" si="329"/>
        <v>26.7</v>
      </c>
      <c r="K5015" s="28">
        <v>13.75</v>
      </c>
      <c r="L5015" s="28">
        <f t="shared" si="330"/>
        <v>367.13</v>
      </c>
      <c r="M5015" s="258"/>
      <c r="N5015" s="261">
        <f t="shared" si="331"/>
        <v>367.13</v>
      </c>
    </row>
    <row r="5016" spans="1:14">
      <c r="A5016" s="25" t="s">
        <v>3779</v>
      </c>
      <c r="B5016" s="25" t="s">
        <v>4755</v>
      </c>
      <c r="C5016" s="25">
        <v>1</v>
      </c>
      <c r="D5016" s="25" t="s">
        <v>4795</v>
      </c>
      <c r="E5016" s="258"/>
      <c r="F5016" s="258"/>
      <c r="G5016" s="28">
        <v>26.7</v>
      </c>
      <c r="H5016" s="259">
        <f t="shared" si="328"/>
        <v>26.7</v>
      </c>
      <c r="I5016" s="28"/>
      <c r="J5016" s="28">
        <f t="shared" si="329"/>
        <v>26.7</v>
      </c>
      <c r="K5016" s="28">
        <v>13.75</v>
      </c>
      <c r="L5016" s="28">
        <f t="shared" si="330"/>
        <v>367.13</v>
      </c>
      <c r="M5016" s="258"/>
      <c r="N5016" s="261">
        <f t="shared" si="331"/>
        <v>367.13</v>
      </c>
    </row>
    <row r="5017" spans="1:14">
      <c r="A5017" s="25" t="s">
        <v>3779</v>
      </c>
      <c r="B5017" s="25" t="s">
        <v>4755</v>
      </c>
      <c r="C5017" s="25">
        <v>1</v>
      </c>
      <c r="D5017" s="25" t="s">
        <v>4796</v>
      </c>
      <c r="E5017" s="258"/>
      <c r="F5017" s="258"/>
      <c r="G5017" s="28">
        <v>26.7</v>
      </c>
      <c r="H5017" s="259">
        <f t="shared" si="328"/>
        <v>26.7</v>
      </c>
      <c r="I5017" s="28"/>
      <c r="J5017" s="28">
        <f t="shared" si="329"/>
        <v>26.7</v>
      </c>
      <c r="K5017" s="28">
        <v>13.75</v>
      </c>
      <c r="L5017" s="28">
        <f t="shared" si="330"/>
        <v>367.13</v>
      </c>
      <c r="M5017" s="258"/>
      <c r="N5017" s="261">
        <f t="shared" si="331"/>
        <v>367.13</v>
      </c>
    </row>
    <row r="5018" spans="1:14">
      <c r="A5018" s="25" t="s">
        <v>3779</v>
      </c>
      <c r="B5018" s="25" t="s">
        <v>4755</v>
      </c>
      <c r="C5018" s="25">
        <v>1</v>
      </c>
      <c r="D5018" s="25" t="s">
        <v>1196</v>
      </c>
      <c r="E5018" s="258"/>
      <c r="F5018" s="258"/>
      <c r="G5018" s="28">
        <v>26.7</v>
      </c>
      <c r="H5018" s="259">
        <f t="shared" si="328"/>
        <v>26.7</v>
      </c>
      <c r="I5018" s="28"/>
      <c r="J5018" s="28">
        <f t="shared" si="329"/>
        <v>26.7</v>
      </c>
      <c r="K5018" s="28">
        <v>13.75</v>
      </c>
      <c r="L5018" s="28">
        <f t="shared" si="330"/>
        <v>367.13</v>
      </c>
      <c r="M5018" s="258"/>
      <c r="N5018" s="261">
        <f t="shared" si="331"/>
        <v>367.13</v>
      </c>
    </row>
    <row r="5019" spans="1:14">
      <c r="A5019" s="25" t="s">
        <v>3779</v>
      </c>
      <c r="B5019" s="25" t="s">
        <v>4755</v>
      </c>
      <c r="C5019" s="25">
        <v>1</v>
      </c>
      <c r="D5019" s="25" t="s">
        <v>4797</v>
      </c>
      <c r="E5019" s="258"/>
      <c r="F5019" s="258"/>
      <c r="G5019" s="28">
        <v>17.8</v>
      </c>
      <c r="H5019" s="259">
        <f t="shared" si="328"/>
        <v>17.8</v>
      </c>
      <c r="I5019" s="28"/>
      <c r="J5019" s="28">
        <f t="shared" si="329"/>
        <v>17.8</v>
      </c>
      <c r="K5019" s="28">
        <v>13.75</v>
      </c>
      <c r="L5019" s="28">
        <f t="shared" si="330"/>
        <v>244.75</v>
      </c>
      <c r="M5019" s="258"/>
      <c r="N5019" s="261">
        <f t="shared" si="331"/>
        <v>244.75</v>
      </c>
    </row>
    <row r="5020" spans="1:14">
      <c r="A5020" s="25" t="s">
        <v>3779</v>
      </c>
      <c r="B5020" s="25" t="s">
        <v>4755</v>
      </c>
      <c r="C5020" s="25">
        <v>1</v>
      </c>
      <c r="D5020" s="25" t="s">
        <v>4798</v>
      </c>
      <c r="E5020" s="258"/>
      <c r="F5020" s="258"/>
      <c r="G5020" s="28">
        <v>26.7</v>
      </c>
      <c r="H5020" s="259">
        <f t="shared" si="328"/>
        <v>26.7</v>
      </c>
      <c r="I5020" s="28"/>
      <c r="J5020" s="28">
        <f t="shared" si="329"/>
        <v>26.7</v>
      </c>
      <c r="K5020" s="28">
        <v>13.75</v>
      </c>
      <c r="L5020" s="28">
        <f t="shared" si="330"/>
        <v>367.13</v>
      </c>
      <c r="M5020" s="258"/>
      <c r="N5020" s="261">
        <f t="shared" si="331"/>
        <v>367.13</v>
      </c>
    </row>
    <row r="5021" spans="1:14">
      <c r="A5021" s="25" t="s">
        <v>3779</v>
      </c>
      <c r="B5021" s="25" t="s">
        <v>4755</v>
      </c>
      <c r="C5021" s="25">
        <v>1</v>
      </c>
      <c r="D5021" s="87" t="s">
        <v>4799</v>
      </c>
      <c r="E5021" s="258"/>
      <c r="F5021" s="258"/>
      <c r="G5021" s="28">
        <v>17.8</v>
      </c>
      <c r="H5021" s="259">
        <f t="shared" si="328"/>
        <v>17.8</v>
      </c>
      <c r="I5021" s="28"/>
      <c r="J5021" s="28">
        <f t="shared" si="329"/>
        <v>17.8</v>
      </c>
      <c r="K5021" s="28">
        <v>13.75</v>
      </c>
      <c r="L5021" s="28">
        <f t="shared" si="330"/>
        <v>244.75</v>
      </c>
      <c r="M5021" s="258"/>
      <c r="N5021" s="261">
        <f t="shared" si="331"/>
        <v>244.75</v>
      </c>
    </row>
    <row r="5022" spans="1:14">
      <c r="A5022" s="25" t="s">
        <v>3779</v>
      </c>
      <c r="B5022" s="25" t="s">
        <v>4755</v>
      </c>
      <c r="C5022" s="25">
        <v>1</v>
      </c>
      <c r="D5022" s="25" t="s">
        <v>4800</v>
      </c>
      <c r="E5022" s="258"/>
      <c r="F5022" s="258"/>
      <c r="G5022" s="28">
        <v>17.8</v>
      </c>
      <c r="H5022" s="259">
        <f t="shared" si="328"/>
        <v>17.8</v>
      </c>
      <c r="I5022" s="28"/>
      <c r="J5022" s="28">
        <f t="shared" si="329"/>
        <v>17.8</v>
      </c>
      <c r="K5022" s="28">
        <v>13.75</v>
      </c>
      <c r="L5022" s="28">
        <f t="shared" si="330"/>
        <v>244.75</v>
      </c>
      <c r="M5022" s="258"/>
      <c r="N5022" s="261">
        <f t="shared" si="331"/>
        <v>244.75</v>
      </c>
    </row>
    <row r="5023" spans="1:14">
      <c r="A5023" s="25" t="s">
        <v>3779</v>
      </c>
      <c r="B5023" s="25" t="s">
        <v>4755</v>
      </c>
      <c r="C5023" s="25">
        <v>1</v>
      </c>
      <c r="D5023" s="25" t="s">
        <v>4780</v>
      </c>
      <c r="E5023" s="258"/>
      <c r="F5023" s="258"/>
      <c r="G5023" s="28">
        <v>17.8</v>
      </c>
      <c r="H5023" s="259">
        <f t="shared" si="328"/>
        <v>17.8</v>
      </c>
      <c r="I5023" s="28"/>
      <c r="J5023" s="28">
        <f t="shared" si="329"/>
        <v>17.8</v>
      </c>
      <c r="K5023" s="28">
        <v>13.75</v>
      </c>
      <c r="L5023" s="28">
        <f t="shared" si="330"/>
        <v>244.75</v>
      </c>
      <c r="M5023" s="258"/>
      <c r="N5023" s="261">
        <f t="shared" si="331"/>
        <v>244.75</v>
      </c>
    </row>
    <row r="5024" spans="1:14">
      <c r="A5024" s="25" t="s">
        <v>3779</v>
      </c>
      <c r="B5024" s="25" t="s">
        <v>4755</v>
      </c>
      <c r="C5024" s="25">
        <v>1</v>
      </c>
      <c r="D5024" s="25" t="s">
        <v>4801</v>
      </c>
      <c r="E5024" s="258"/>
      <c r="F5024" s="258"/>
      <c r="G5024" s="28">
        <v>17.8</v>
      </c>
      <c r="H5024" s="259">
        <f t="shared" si="328"/>
        <v>17.8</v>
      </c>
      <c r="I5024" s="28"/>
      <c r="J5024" s="28">
        <f t="shared" si="329"/>
        <v>17.8</v>
      </c>
      <c r="K5024" s="28">
        <v>13.75</v>
      </c>
      <c r="L5024" s="28">
        <f t="shared" si="330"/>
        <v>244.75</v>
      </c>
      <c r="M5024" s="258"/>
      <c r="N5024" s="261">
        <f t="shared" si="331"/>
        <v>244.75</v>
      </c>
    </row>
    <row r="5025" spans="1:14">
      <c r="A5025" s="25" t="s">
        <v>3779</v>
      </c>
      <c r="B5025" s="25" t="s">
        <v>4755</v>
      </c>
      <c r="C5025" s="25">
        <v>1</v>
      </c>
      <c r="D5025" s="25" t="s">
        <v>4802</v>
      </c>
      <c r="E5025" s="258"/>
      <c r="F5025" s="258"/>
      <c r="G5025" s="28">
        <v>35.6</v>
      </c>
      <c r="H5025" s="259">
        <f t="shared" si="328"/>
        <v>35.6</v>
      </c>
      <c r="I5025" s="28"/>
      <c r="J5025" s="28">
        <f t="shared" si="329"/>
        <v>35.6</v>
      </c>
      <c r="K5025" s="28">
        <v>13.75</v>
      </c>
      <c r="L5025" s="28">
        <f t="shared" si="330"/>
        <v>489.5</v>
      </c>
      <c r="M5025" s="258"/>
      <c r="N5025" s="261">
        <f t="shared" si="331"/>
        <v>489.5</v>
      </c>
    </row>
    <row r="5026" spans="1:14">
      <c r="A5026" s="25" t="s">
        <v>3779</v>
      </c>
      <c r="B5026" s="25" t="s">
        <v>4755</v>
      </c>
      <c r="C5026" s="25">
        <v>1</v>
      </c>
      <c r="D5026" s="25" t="s">
        <v>4803</v>
      </c>
      <c r="E5026" s="258"/>
      <c r="F5026" s="258"/>
      <c r="G5026" s="28">
        <v>17.8</v>
      </c>
      <c r="H5026" s="259">
        <f t="shared" si="328"/>
        <v>17.8</v>
      </c>
      <c r="I5026" s="28"/>
      <c r="J5026" s="28">
        <f t="shared" si="329"/>
        <v>17.8</v>
      </c>
      <c r="K5026" s="28">
        <v>13.75</v>
      </c>
      <c r="L5026" s="28">
        <f t="shared" si="330"/>
        <v>244.75</v>
      </c>
      <c r="M5026" s="258"/>
      <c r="N5026" s="261">
        <f t="shared" si="331"/>
        <v>244.75</v>
      </c>
    </row>
    <row r="5027" spans="1:14">
      <c r="A5027" s="25" t="s">
        <v>3779</v>
      </c>
      <c r="B5027" s="25" t="s">
        <v>4755</v>
      </c>
      <c r="C5027" s="25">
        <v>2</v>
      </c>
      <c r="D5027" s="25" t="s">
        <v>4804</v>
      </c>
      <c r="E5027" s="258"/>
      <c r="F5027" s="258"/>
      <c r="G5027" s="28">
        <v>107.1</v>
      </c>
      <c r="H5027" s="259">
        <f t="shared" si="328"/>
        <v>107.1</v>
      </c>
      <c r="I5027" s="28"/>
      <c r="J5027" s="28">
        <f t="shared" si="329"/>
        <v>107.1</v>
      </c>
      <c r="K5027" s="28">
        <v>13.75</v>
      </c>
      <c r="L5027" s="28">
        <f t="shared" si="330"/>
        <v>1472.63</v>
      </c>
      <c r="M5027" s="258"/>
      <c r="N5027" s="261">
        <f t="shared" si="331"/>
        <v>1472.63</v>
      </c>
    </row>
    <row r="5028" spans="1:14">
      <c r="A5028" s="25" t="s">
        <v>3779</v>
      </c>
      <c r="B5028" s="25" t="s">
        <v>4755</v>
      </c>
      <c r="C5028" s="25">
        <v>2</v>
      </c>
      <c r="D5028" s="25" t="s">
        <v>4805</v>
      </c>
      <c r="E5028" s="258"/>
      <c r="F5028" s="258"/>
      <c r="G5028" s="28">
        <v>61.2</v>
      </c>
      <c r="H5028" s="259">
        <f t="shared" si="328"/>
        <v>61.2</v>
      </c>
      <c r="I5028" s="28"/>
      <c r="J5028" s="28">
        <f t="shared" si="329"/>
        <v>61.2</v>
      </c>
      <c r="K5028" s="28">
        <v>13.75</v>
      </c>
      <c r="L5028" s="28">
        <f t="shared" si="330"/>
        <v>841.5</v>
      </c>
      <c r="M5028" s="258"/>
      <c r="N5028" s="261">
        <f t="shared" si="331"/>
        <v>841.5</v>
      </c>
    </row>
    <row r="5029" spans="1:14">
      <c r="A5029" s="25" t="s">
        <v>3779</v>
      </c>
      <c r="B5029" s="25" t="s">
        <v>4755</v>
      </c>
      <c r="C5029" s="25">
        <v>2</v>
      </c>
      <c r="D5029" s="25" t="s">
        <v>4806</v>
      </c>
      <c r="E5029" s="258"/>
      <c r="F5029" s="258"/>
      <c r="G5029" s="28">
        <v>45.9</v>
      </c>
      <c r="H5029" s="259">
        <f t="shared" si="328"/>
        <v>45.9</v>
      </c>
      <c r="I5029" s="28"/>
      <c r="J5029" s="28">
        <f t="shared" si="329"/>
        <v>45.9</v>
      </c>
      <c r="K5029" s="28">
        <v>13.75</v>
      </c>
      <c r="L5029" s="28">
        <f t="shared" si="330"/>
        <v>631.13</v>
      </c>
      <c r="M5029" s="258"/>
      <c r="N5029" s="261">
        <f t="shared" si="331"/>
        <v>631.13</v>
      </c>
    </row>
    <row r="5030" spans="1:14">
      <c r="A5030" s="25" t="s">
        <v>3779</v>
      </c>
      <c r="B5030" s="25" t="s">
        <v>4755</v>
      </c>
      <c r="C5030" s="25">
        <v>2</v>
      </c>
      <c r="D5030" s="25" t="s">
        <v>4807</v>
      </c>
      <c r="E5030" s="258"/>
      <c r="F5030" s="258"/>
      <c r="G5030" s="28">
        <v>30.6</v>
      </c>
      <c r="H5030" s="259">
        <f t="shared" si="328"/>
        <v>30.6</v>
      </c>
      <c r="I5030" s="28"/>
      <c r="J5030" s="28">
        <f t="shared" si="329"/>
        <v>30.6</v>
      </c>
      <c r="K5030" s="28">
        <v>13.75</v>
      </c>
      <c r="L5030" s="28">
        <f t="shared" si="330"/>
        <v>420.75</v>
      </c>
      <c r="M5030" s="258"/>
      <c r="N5030" s="261">
        <f t="shared" si="331"/>
        <v>420.75</v>
      </c>
    </row>
    <row r="5031" spans="1:14">
      <c r="A5031" s="25" t="s">
        <v>3779</v>
      </c>
      <c r="B5031" s="25" t="s">
        <v>4755</v>
      </c>
      <c r="C5031" s="25">
        <v>2</v>
      </c>
      <c r="D5031" s="25" t="s">
        <v>4808</v>
      </c>
      <c r="E5031" s="258"/>
      <c r="F5031" s="258"/>
      <c r="G5031" s="28">
        <v>45.9</v>
      </c>
      <c r="H5031" s="259">
        <f t="shared" si="328"/>
        <v>45.9</v>
      </c>
      <c r="I5031" s="28"/>
      <c r="J5031" s="28">
        <f t="shared" si="329"/>
        <v>45.9</v>
      </c>
      <c r="K5031" s="28">
        <v>13.75</v>
      </c>
      <c r="L5031" s="28">
        <f t="shared" si="330"/>
        <v>631.13</v>
      </c>
      <c r="M5031" s="258"/>
      <c r="N5031" s="261">
        <f t="shared" si="331"/>
        <v>631.13</v>
      </c>
    </row>
    <row r="5032" spans="1:14">
      <c r="A5032" s="25" t="s">
        <v>3779</v>
      </c>
      <c r="B5032" s="25" t="s">
        <v>4755</v>
      </c>
      <c r="C5032" s="25">
        <v>2</v>
      </c>
      <c r="D5032" s="25" t="s">
        <v>3254</v>
      </c>
      <c r="E5032" s="258"/>
      <c r="F5032" s="258"/>
      <c r="G5032" s="28">
        <v>91.8</v>
      </c>
      <c r="H5032" s="259">
        <f t="shared" si="328"/>
        <v>91.8</v>
      </c>
      <c r="I5032" s="28"/>
      <c r="J5032" s="28">
        <f t="shared" si="329"/>
        <v>91.8</v>
      </c>
      <c r="K5032" s="28">
        <v>13.75</v>
      </c>
      <c r="L5032" s="28">
        <f t="shared" si="330"/>
        <v>1262.25</v>
      </c>
      <c r="M5032" s="258"/>
      <c r="N5032" s="261">
        <f t="shared" si="331"/>
        <v>1262.25</v>
      </c>
    </row>
    <row r="5033" spans="1:14">
      <c r="A5033" s="25" t="s">
        <v>3779</v>
      </c>
      <c r="B5033" s="25" t="s">
        <v>4755</v>
      </c>
      <c r="C5033" s="25">
        <v>2</v>
      </c>
      <c r="D5033" s="25" t="s">
        <v>4809</v>
      </c>
      <c r="E5033" s="258"/>
      <c r="F5033" s="258"/>
      <c r="G5033" s="28">
        <v>107.1</v>
      </c>
      <c r="H5033" s="259">
        <f t="shared" si="328"/>
        <v>107.1</v>
      </c>
      <c r="I5033" s="28"/>
      <c r="J5033" s="28">
        <f t="shared" si="329"/>
        <v>107.1</v>
      </c>
      <c r="K5033" s="28">
        <v>13.75</v>
      </c>
      <c r="L5033" s="28">
        <f t="shared" si="330"/>
        <v>1472.63</v>
      </c>
      <c r="M5033" s="258"/>
      <c r="N5033" s="261">
        <f t="shared" si="331"/>
        <v>1472.63</v>
      </c>
    </row>
    <row r="5034" spans="1:14">
      <c r="A5034" s="25" t="s">
        <v>3779</v>
      </c>
      <c r="B5034" s="25" t="s">
        <v>4755</v>
      </c>
      <c r="C5034" s="25">
        <v>2</v>
      </c>
      <c r="D5034" s="25" t="s">
        <v>4661</v>
      </c>
      <c r="E5034" s="258"/>
      <c r="F5034" s="258"/>
      <c r="G5034" s="28">
        <v>61.2</v>
      </c>
      <c r="H5034" s="259">
        <f t="shared" si="328"/>
        <v>61.2</v>
      </c>
      <c r="I5034" s="28"/>
      <c r="J5034" s="28">
        <f t="shared" si="329"/>
        <v>61.2</v>
      </c>
      <c r="K5034" s="28">
        <v>13.75</v>
      </c>
      <c r="L5034" s="28">
        <f t="shared" si="330"/>
        <v>841.5</v>
      </c>
      <c r="M5034" s="258"/>
      <c r="N5034" s="261">
        <f t="shared" si="331"/>
        <v>841.5</v>
      </c>
    </row>
    <row r="5035" spans="1:14">
      <c r="A5035" s="25" t="s">
        <v>3779</v>
      </c>
      <c r="B5035" s="25" t="s">
        <v>4755</v>
      </c>
      <c r="C5035" s="25">
        <v>2</v>
      </c>
      <c r="D5035" s="25" t="s">
        <v>4810</v>
      </c>
      <c r="E5035" s="258"/>
      <c r="F5035" s="258"/>
      <c r="G5035" s="28">
        <v>45.9</v>
      </c>
      <c r="H5035" s="259">
        <f t="shared" si="328"/>
        <v>45.9</v>
      </c>
      <c r="I5035" s="28"/>
      <c r="J5035" s="28">
        <f t="shared" si="329"/>
        <v>45.9</v>
      </c>
      <c r="K5035" s="28">
        <v>13.75</v>
      </c>
      <c r="L5035" s="28">
        <f t="shared" si="330"/>
        <v>631.13</v>
      </c>
      <c r="M5035" s="258"/>
      <c r="N5035" s="261">
        <f t="shared" si="331"/>
        <v>631.13</v>
      </c>
    </row>
    <row r="5036" spans="1:14">
      <c r="A5036" s="25" t="s">
        <v>3779</v>
      </c>
      <c r="B5036" s="25" t="s">
        <v>4755</v>
      </c>
      <c r="C5036" s="25">
        <v>2</v>
      </c>
      <c r="D5036" s="25" t="s">
        <v>4811</v>
      </c>
      <c r="E5036" s="258"/>
      <c r="F5036" s="258"/>
      <c r="G5036" s="28">
        <v>45.9</v>
      </c>
      <c r="H5036" s="259">
        <f t="shared" si="328"/>
        <v>45.9</v>
      </c>
      <c r="I5036" s="28"/>
      <c r="J5036" s="28">
        <f t="shared" si="329"/>
        <v>45.9</v>
      </c>
      <c r="K5036" s="28">
        <v>13.75</v>
      </c>
      <c r="L5036" s="28">
        <f t="shared" si="330"/>
        <v>631.13</v>
      </c>
      <c r="M5036" s="258"/>
      <c r="N5036" s="261">
        <f t="shared" si="331"/>
        <v>631.13</v>
      </c>
    </row>
    <row r="5037" spans="1:14">
      <c r="A5037" s="25" t="s">
        <v>3779</v>
      </c>
      <c r="B5037" s="25" t="s">
        <v>4755</v>
      </c>
      <c r="C5037" s="25">
        <v>2</v>
      </c>
      <c r="D5037" s="25" t="s">
        <v>4812</v>
      </c>
      <c r="E5037" s="258"/>
      <c r="F5037" s="258"/>
      <c r="G5037" s="28">
        <v>91.8</v>
      </c>
      <c r="H5037" s="259">
        <f t="shared" si="328"/>
        <v>91.8</v>
      </c>
      <c r="I5037" s="28"/>
      <c r="J5037" s="28">
        <f t="shared" si="329"/>
        <v>91.8</v>
      </c>
      <c r="K5037" s="28">
        <v>13.75</v>
      </c>
      <c r="L5037" s="28">
        <f t="shared" si="330"/>
        <v>1262.25</v>
      </c>
      <c r="M5037" s="258"/>
      <c r="N5037" s="261">
        <f t="shared" si="331"/>
        <v>1262.25</v>
      </c>
    </row>
    <row r="5038" spans="1:14">
      <c r="A5038" s="25" t="s">
        <v>3779</v>
      </c>
      <c r="B5038" s="25" t="s">
        <v>4755</v>
      </c>
      <c r="C5038" s="25">
        <v>2</v>
      </c>
      <c r="D5038" s="25" t="s">
        <v>4813</v>
      </c>
      <c r="E5038" s="258"/>
      <c r="F5038" s="258"/>
      <c r="G5038" s="28">
        <v>45.9</v>
      </c>
      <c r="H5038" s="259">
        <f t="shared" si="328"/>
        <v>45.9</v>
      </c>
      <c r="I5038" s="28"/>
      <c r="J5038" s="28">
        <f t="shared" si="329"/>
        <v>45.9</v>
      </c>
      <c r="K5038" s="28">
        <v>13.75</v>
      </c>
      <c r="L5038" s="28">
        <f t="shared" si="330"/>
        <v>631.13</v>
      </c>
      <c r="M5038" s="258"/>
      <c r="N5038" s="261">
        <f t="shared" si="331"/>
        <v>631.13</v>
      </c>
    </row>
    <row r="5039" spans="1:14">
      <c r="A5039" s="25" t="s">
        <v>3779</v>
      </c>
      <c r="B5039" s="25" t="s">
        <v>4755</v>
      </c>
      <c r="C5039" s="25">
        <v>2</v>
      </c>
      <c r="D5039" s="25" t="s">
        <v>4814</v>
      </c>
      <c r="E5039" s="258"/>
      <c r="F5039" s="258"/>
      <c r="G5039" s="28">
        <v>45.9</v>
      </c>
      <c r="H5039" s="259">
        <f t="shared" ref="H5039:H5102" si="332">SUBTOTAL(9,E5039:G5039)</f>
        <v>45.9</v>
      </c>
      <c r="I5039" s="28"/>
      <c r="J5039" s="28">
        <f t="shared" ref="J5039:J5102" si="333">H5039-I5039</f>
        <v>45.9</v>
      </c>
      <c r="K5039" s="28">
        <v>13.75</v>
      </c>
      <c r="L5039" s="28">
        <f t="shared" ref="L5039:L5102" si="334">ROUND(H5039*K5039,2)</f>
        <v>631.13</v>
      </c>
      <c r="M5039" s="258"/>
      <c r="N5039" s="261">
        <f t="shared" ref="N5039:N5102" si="335">L5039-M5039</f>
        <v>631.13</v>
      </c>
    </row>
    <row r="5040" spans="1:14">
      <c r="A5040" s="25" t="s">
        <v>3779</v>
      </c>
      <c r="B5040" s="25" t="s">
        <v>4755</v>
      </c>
      <c r="C5040" s="25">
        <v>2</v>
      </c>
      <c r="D5040" s="25" t="s">
        <v>4815</v>
      </c>
      <c r="E5040" s="258"/>
      <c r="F5040" s="258"/>
      <c r="G5040" s="28">
        <v>61.2</v>
      </c>
      <c r="H5040" s="259">
        <f t="shared" si="332"/>
        <v>61.2</v>
      </c>
      <c r="I5040" s="28"/>
      <c r="J5040" s="28">
        <f t="shared" si="333"/>
        <v>61.2</v>
      </c>
      <c r="K5040" s="28">
        <v>13.75</v>
      </c>
      <c r="L5040" s="28">
        <f t="shared" si="334"/>
        <v>841.5</v>
      </c>
      <c r="M5040" s="258"/>
      <c r="N5040" s="261">
        <f t="shared" si="335"/>
        <v>841.5</v>
      </c>
    </row>
    <row r="5041" spans="1:14">
      <c r="A5041" s="25" t="s">
        <v>3779</v>
      </c>
      <c r="B5041" s="25" t="s">
        <v>4755</v>
      </c>
      <c r="C5041" s="25">
        <v>2</v>
      </c>
      <c r="D5041" s="25" t="s">
        <v>4816</v>
      </c>
      <c r="E5041" s="258"/>
      <c r="F5041" s="258"/>
      <c r="G5041" s="28">
        <v>76.5</v>
      </c>
      <c r="H5041" s="259">
        <f t="shared" si="332"/>
        <v>76.5</v>
      </c>
      <c r="I5041" s="28"/>
      <c r="J5041" s="28">
        <f t="shared" si="333"/>
        <v>76.5</v>
      </c>
      <c r="K5041" s="28">
        <v>13.75</v>
      </c>
      <c r="L5041" s="28">
        <f t="shared" si="334"/>
        <v>1051.88</v>
      </c>
      <c r="M5041" s="258"/>
      <c r="N5041" s="261">
        <f t="shared" si="335"/>
        <v>1051.88</v>
      </c>
    </row>
    <row r="5042" spans="1:14">
      <c r="A5042" s="25" t="s">
        <v>3779</v>
      </c>
      <c r="B5042" s="25" t="s">
        <v>4755</v>
      </c>
      <c r="C5042" s="25">
        <v>2</v>
      </c>
      <c r="D5042" s="25" t="s">
        <v>4817</v>
      </c>
      <c r="E5042" s="258"/>
      <c r="F5042" s="258"/>
      <c r="G5042" s="28">
        <v>45.9</v>
      </c>
      <c r="H5042" s="259">
        <f t="shared" si="332"/>
        <v>45.9</v>
      </c>
      <c r="I5042" s="28"/>
      <c r="J5042" s="28">
        <f t="shared" si="333"/>
        <v>45.9</v>
      </c>
      <c r="K5042" s="28">
        <v>13.75</v>
      </c>
      <c r="L5042" s="28">
        <f t="shared" si="334"/>
        <v>631.13</v>
      </c>
      <c r="M5042" s="258"/>
      <c r="N5042" s="261">
        <f t="shared" si="335"/>
        <v>631.13</v>
      </c>
    </row>
    <row r="5043" spans="1:14">
      <c r="A5043" s="25" t="s">
        <v>3779</v>
      </c>
      <c r="B5043" s="25" t="s">
        <v>4755</v>
      </c>
      <c r="C5043" s="25">
        <v>2</v>
      </c>
      <c r="D5043" s="25" t="s">
        <v>4818</v>
      </c>
      <c r="E5043" s="258"/>
      <c r="F5043" s="258"/>
      <c r="G5043" s="28">
        <v>30.6</v>
      </c>
      <c r="H5043" s="259">
        <f t="shared" si="332"/>
        <v>30.6</v>
      </c>
      <c r="I5043" s="28"/>
      <c r="J5043" s="28">
        <f t="shared" si="333"/>
        <v>30.6</v>
      </c>
      <c r="K5043" s="28">
        <v>13.75</v>
      </c>
      <c r="L5043" s="28">
        <f t="shared" si="334"/>
        <v>420.75</v>
      </c>
      <c r="M5043" s="258"/>
      <c r="N5043" s="261">
        <f t="shared" si="335"/>
        <v>420.75</v>
      </c>
    </row>
    <row r="5044" spans="1:14">
      <c r="A5044" s="25" t="s">
        <v>3779</v>
      </c>
      <c r="B5044" s="25" t="s">
        <v>4755</v>
      </c>
      <c r="C5044" s="25">
        <v>2</v>
      </c>
      <c r="D5044" s="25" t="s">
        <v>4819</v>
      </c>
      <c r="E5044" s="258"/>
      <c r="F5044" s="258"/>
      <c r="G5044" s="28">
        <v>30.6</v>
      </c>
      <c r="H5044" s="259">
        <f t="shared" si="332"/>
        <v>30.6</v>
      </c>
      <c r="I5044" s="28"/>
      <c r="J5044" s="28">
        <f t="shared" si="333"/>
        <v>30.6</v>
      </c>
      <c r="K5044" s="28">
        <v>13.75</v>
      </c>
      <c r="L5044" s="28">
        <f t="shared" si="334"/>
        <v>420.75</v>
      </c>
      <c r="M5044" s="258"/>
      <c r="N5044" s="261">
        <f t="shared" si="335"/>
        <v>420.75</v>
      </c>
    </row>
    <row r="5045" spans="1:14">
      <c r="A5045" s="25" t="s">
        <v>3779</v>
      </c>
      <c r="B5045" s="25" t="s">
        <v>4755</v>
      </c>
      <c r="C5045" s="25">
        <v>2</v>
      </c>
      <c r="D5045" s="25" t="s">
        <v>4820</v>
      </c>
      <c r="E5045" s="258"/>
      <c r="F5045" s="258"/>
      <c r="G5045" s="28">
        <v>45.9</v>
      </c>
      <c r="H5045" s="259">
        <f t="shared" si="332"/>
        <v>45.9</v>
      </c>
      <c r="I5045" s="28"/>
      <c r="J5045" s="28">
        <f t="shared" si="333"/>
        <v>45.9</v>
      </c>
      <c r="K5045" s="28">
        <v>13.75</v>
      </c>
      <c r="L5045" s="28">
        <f t="shared" si="334"/>
        <v>631.13</v>
      </c>
      <c r="M5045" s="258"/>
      <c r="N5045" s="261">
        <f t="shared" si="335"/>
        <v>631.13</v>
      </c>
    </row>
    <row r="5046" spans="1:14">
      <c r="A5046" s="25" t="s">
        <v>3779</v>
      </c>
      <c r="B5046" s="25" t="s">
        <v>4755</v>
      </c>
      <c r="C5046" s="25">
        <v>2</v>
      </c>
      <c r="D5046" s="25" t="s">
        <v>4821</v>
      </c>
      <c r="E5046" s="258"/>
      <c r="F5046" s="258"/>
      <c r="G5046" s="28">
        <v>30.6</v>
      </c>
      <c r="H5046" s="259">
        <f t="shared" si="332"/>
        <v>30.6</v>
      </c>
      <c r="I5046" s="28"/>
      <c r="J5046" s="28">
        <f t="shared" si="333"/>
        <v>30.6</v>
      </c>
      <c r="K5046" s="28">
        <v>13.75</v>
      </c>
      <c r="L5046" s="28">
        <f t="shared" si="334"/>
        <v>420.75</v>
      </c>
      <c r="M5046" s="258"/>
      <c r="N5046" s="261">
        <f t="shared" si="335"/>
        <v>420.75</v>
      </c>
    </row>
    <row r="5047" spans="1:14">
      <c r="A5047" s="25" t="s">
        <v>3779</v>
      </c>
      <c r="B5047" s="25" t="s">
        <v>4755</v>
      </c>
      <c r="C5047" s="25">
        <v>2</v>
      </c>
      <c r="D5047" s="25" t="s">
        <v>4822</v>
      </c>
      <c r="E5047" s="258"/>
      <c r="F5047" s="258"/>
      <c r="G5047" s="28">
        <v>285.9</v>
      </c>
      <c r="H5047" s="259">
        <f t="shared" si="332"/>
        <v>285.9</v>
      </c>
      <c r="I5047" s="28"/>
      <c r="J5047" s="28">
        <f t="shared" si="333"/>
        <v>285.9</v>
      </c>
      <c r="K5047" s="28">
        <v>13.75</v>
      </c>
      <c r="L5047" s="28">
        <f t="shared" si="334"/>
        <v>3931.13</v>
      </c>
      <c r="M5047" s="258"/>
      <c r="N5047" s="261">
        <f t="shared" si="335"/>
        <v>3931.13</v>
      </c>
    </row>
    <row r="5048" spans="1:14">
      <c r="A5048" s="25" t="s">
        <v>3779</v>
      </c>
      <c r="B5048" s="25" t="s">
        <v>4755</v>
      </c>
      <c r="C5048" s="25">
        <v>2</v>
      </c>
      <c r="D5048" s="25" t="s">
        <v>4823</v>
      </c>
      <c r="E5048" s="258"/>
      <c r="F5048" s="258"/>
      <c r="G5048" s="28">
        <v>30.6</v>
      </c>
      <c r="H5048" s="259">
        <f t="shared" si="332"/>
        <v>30.6</v>
      </c>
      <c r="I5048" s="28"/>
      <c r="J5048" s="28">
        <f t="shared" si="333"/>
        <v>30.6</v>
      </c>
      <c r="K5048" s="28">
        <v>13.75</v>
      </c>
      <c r="L5048" s="28">
        <f t="shared" si="334"/>
        <v>420.75</v>
      </c>
      <c r="M5048" s="258"/>
      <c r="N5048" s="261">
        <f t="shared" si="335"/>
        <v>420.75</v>
      </c>
    </row>
    <row r="5049" spans="1:14">
      <c r="A5049" s="25" t="s">
        <v>3779</v>
      </c>
      <c r="B5049" s="25" t="s">
        <v>4755</v>
      </c>
      <c r="C5049" s="25">
        <v>2</v>
      </c>
      <c r="D5049" s="25" t="s">
        <v>4824</v>
      </c>
      <c r="E5049" s="258"/>
      <c r="F5049" s="258"/>
      <c r="G5049" s="28">
        <v>153.9</v>
      </c>
      <c r="H5049" s="259">
        <f t="shared" si="332"/>
        <v>153.9</v>
      </c>
      <c r="I5049" s="28"/>
      <c r="J5049" s="28">
        <f t="shared" si="333"/>
        <v>153.9</v>
      </c>
      <c r="K5049" s="28">
        <v>13.75</v>
      </c>
      <c r="L5049" s="28">
        <f t="shared" si="334"/>
        <v>2116.13</v>
      </c>
      <c r="M5049" s="258"/>
      <c r="N5049" s="261">
        <f t="shared" si="335"/>
        <v>2116.13</v>
      </c>
    </row>
    <row r="5050" spans="1:14">
      <c r="A5050" s="25" t="s">
        <v>3779</v>
      </c>
      <c r="B5050" s="25" t="s">
        <v>4755</v>
      </c>
      <c r="C5050" s="25">
        <v>2</v>
      </c>
      <c r="D5050" s="25" t="s">
        <v>4825</v>
      </c>
      <c r="E5050" s="258"/>
      <c r="F5050" s="258"/>
      <c r="G5050" s="28">
        <v>45.9</v>
      </c>
      <c r="H5050" s="259">
        <f t="shared" si="332"/>
        <v>45.9</v>
      </c>
      <c r="I5050" s="28"/>
      <c r="J5050" s="28">
        <f t="shared" si="333"/>
        <v>45.9</v>
      </c>
      <c r="K5050" s="28">
        <v>13.75</v>
      </c>
      <c r="L5050" s="28">
        <f t="shared" si="334"/>
        <v>631.13</v>
      </c>
      <c r="M5050" s="258"/>
      <c r="N5050" s="261">
        <f t="shared" si="335"/>
        <v>631.13</v>
      </c>
    </row>
    <row r="5051" spans="1:14">
      <c r="A5051" s="25" t="s">
        <v>3779</v>
      </c>
      <c r="B5051" s="25" t="s">
        <v>4755</v>
      </c>
      <c r="C5051" s="25">
        <v>2</v>
      </c>
      <c r="D5051" s="25" t="s">
        <v>4826</v>
      </c>
      <c r="E5051" s="258"/>
      <c r="F5051" s="258"/>
      <c r="G5051" s="28">
        <v>61.2</v>
      </c>
      <c r="H5051" s="259">
        <f t="shared" si="332"/>
        <v>61.2</v>
      </c>
      <c r="I5051" s="28"/>
      <c r="J5051" s="28">
        <f t="shared" si="333"/>
        <v>61.2</v>
      </c>
      <c r="K5051" s="28">
        <v>13.75</v>
      </c>
      <c r="L5051" s="28">
        <f t="shared" si="334"/>
        <v>841.5</v>
      </c>
      <c r="M5051" s="258"/>
      <c r="N5051" s="261">
        <f t="shared" si="335"/>
        <v>841.5</v>
      </c>
    </row>
    <row r="5052" spans="1:14">
      <c r="A5052" s="25" t="s">
        <v>3779</v>
      </c>
      <c r="B5052" s="25" t="s">
        <v>4755</v>
      </c>
      <c r="C5052" s="25">
        <v>2</v>
      </c>
      <c r="D5052" s="25" t="s">
        <v>4827</v>
      </c>
      <c r="E5052" s="258"/>
      <c r="F5052" s="258"/>
      <c r="G5052" s="28">
        <v>61.2</v>
      </c>
      <c r="H5052" s="259">
        <f t="shared" si="332"/>
        <v>61.2</v>
      </c>
      <c r="I5052" s="28"/>
      <c r="J5052" s="28">
        <f t="shared" si="333"/>
        <v>61.2</v>
      </c>
      <c r="K5052" s="28">
        <v>13.75</v>
      </c>
      <c r="L5052" s="28">
        <f t="shared" si="334"/>
        <v>841.5</v>
      </c>
      <c r="M5052" s="258"/>
      <c r="N5052" s="261">
        <f t="shared" si="335"/>
        <v>841.5</v>
      </c>
    </row>
    <row r="5053" spans="1:14">
      <c r="A5053" s="25" t="s">
        <v>3779</v>
      </c>
      <c r="B5053" s="25" t="s">
        <v>4755</v>
      </c>
      <c r="C5053" s="25">
        <v>2</v>
      </c>
      <c r="D5053" s="25" t="s">
        <v>4828</v>
      </c>
      <c r="E5053" s="258"/>
      <c r="F5053" s="258"/>
      <c r="G5053" s="28">
        <v>61.2</v>
      </c>
      <c r="H5053" s="259">
        <f t="shared" si="332"/>
        <v>61.2</v>
      </c>
      <c r="I5053" s="28"/>
      <c r="J5053" s="28">
        <f t="shared" si="333"/>
        <v>61.2</v>
      </c>
      <c r="K5053" s="28">
        <v>13.75</v>
      </c>
      <c r="L5053" s="28">
        <f t="shared" si="334"/>
        <v>841.5</v>
      </c>
      <c r="M5053" s="258"/>
      <c r="N5053" s="261">
        <f t="shared" si="335"/>
        <v>841.5</v>
      </c>
    </row>
    <row r="5054" spans="1:14">
      <c r="A5054" s="25" t="s">
        <v>3779</v>
      </c>
      <c r="B5054" s="79" t="s">
        <v>4755</v>
      </c>
      <c r="C5054" s="79">
        <v>2</v>
      </c>
      <c r="D5054" s="79" t="s">
        <v>4829</v>
      </c>
      <c r="E5054" s="265"/>
      <c r="F5054" s="265"/>
      <c r="G5054" s="80">
        <v>91.8</v>
      </c>
      <c r="H5054" s="259">
        <f t="shared" si="332"/>
        <v>91.8</v>
      </c>
      <c r="I5054" s="80"/>
      <c r="J5054" s="28">
        <f t="shared" si="333"/>
        <v>91.8</v>
      </c>
      <c r="K5054" s="80">
        <v>13.75</v>
      </c>
      <c r="L5054" s="28">
        <f t="shared" si="334"/>
        <v>1262.25</v>
      </c>
      <c r="M5054" s="265"/>
      <c r="N5054" s="261">
        <f t="shared" si="335"/>
        <v>1262.25</v>
      </c>
    </row>
    <row r="5055" spans="1:14">
      <c r="A5055" s="25" t="s">
        <v>3779</v>
      </c>
      <c r="B5055" s="25" t="s">
        <v>4755</v>
      </c>
      <c r="C5055" s="25">
        <v>2</v>
      </c>
      <c r="D5055" s="25" t="s">
        <v>4830</v>
      </c>
      <c r="E5055" s="258"/>
      <c r="F5055" s="258"/>
      <c r="G5055" s="28">
        <v>45.9</v>
      </c>
      <c r="H5055" s="259">
        <f t="shared" si="332"/>
        <v>45.9</v>
      </c>
      <c r="I5055" s="28"/>
      <c r="J5055" s="28">
        <f t="shared" si="333"/>
        <v>45.9</v>
      </c>
      <c r="K5055" s="28">
        <v>13.75</v>
      </c>
      <c r="L5055" s="28">
        <f t="shared" si="334"/>
        <v>631.13</v>
      </c>
      <c r="M5055" s="258"/>
      <c r="N5055" s="261">
        <f t="shared" si="335"/>
        <v>631.13</v>
      </c>
    </row>
    <row r="5056" spans="1:14">
      <c r="A5056" s="25" t="s">
        <v>3779</v>
      </c>
      <c r="B5056" s="25" t="s">
        <v>4755</v>
      </c>
      <c r="C5056" s="25">
        <v>2</v>
      </c>
      <c r="D5056" s="25" t="s">
        <v>4831</v>
      </c>
      <c r="E5056" s="258"/>
      <c r="F5056" s="258"/>
      <c r="G5056" s="28">
        <v>91.8</v>
      </c>
      <c r="H5056" s="259">
        <f t="shared" si="332"/>
        <v>91.8</v>
      </c>
      <c r="I5056" s="28"/>
      <c r="J5056" s="28">
        <f t="shared" si="333"/>
        <v>91.8</v>
      </c>
      <c r="K5056" s="28">
        <v>13.75</v>
      </c>
      <c r="L5056" s="28">
        <f t="shared" si="334"/>
        <v>1262.25</v>
      </c>
      <c r="M5056" s="258"/>
      <c r="N5056" s="261">
        <f t="shared" si="335"/>
        <v>1262.25</v>
      </c>
    </row>
    <row r="5057" spans="1:14">
      <c r="A5057" s="25" t="s">
        <v>3779</v>
      </c>
      <c r="B5057" s="25" t="s">
        <v>4755</v>
      </c>
      <c r="C5057" s="25">
        <v>2</v>
      </c>
      <c r="D5057" s="25" t="s">
        <v>4832</v>
      </c>
      <c r="E5057" s="258"/>
      <c r="F5057" s="258"/>
      <c r="G5057" s="28">
        <v>76.5</v>
      </c>
      <c r="H5057" s="259">
        <f t="shared" si="332"/>
        <v>76.5</v>
      </c>
      <c r="I5057" s="28"/>
      <c r="J5057" s="28">
        <f t="shared" si="333"/>
        <v>76.5</v>
      </c>
      <c r="K5057" s="28">
        <v>13.75</v>
      </c>
      <c r="L5057" s="28">
        <f t="shared" si="334"/>
        <v>1051.88</v>
      </c>
      <c r="M5057" s="258"/>
      <c r="N5057" s="261">
        <f t="shared" si="335"/>
        <v>1051.88</v>
      </c>
    </row>
    <row r="5058" spans="1:14">
      <c r="A5058" s="25" t="s">
        <v>3779</v>
      </c>
      <c r="B5058" s="25" t="s">
        <v>4755</v>
      </c>
      <c r="C5058" s="25">
        <v>2</v>
      </c>
      <c r="D5058" s="25" t="s">
        <v>4833</v>
      </c>
      <c r="E5058" s="258"/>
      <c r="F5058" s="258"/>
      <c r="G5058" s="28">
        <v>61.2</v>
      </c>
      <c r="H5058" s="259">
        <f t="shared" si="332"/>
        <v>61.2</v>
      </c>
      <c r="I5058" s="28"/>
      <c r="J5058" s="28">
        <f t="shared" si="333"/>
        <v>61.2</v>
      </c>
      <c r="K5058" s="28">
        <v>13.75</v>
      </c>
      <c r="L5058" s="28">
        <f t="shared" si="334"/>
        <v>841.5</v>
      </c>
      <c r="M5058" s="258"/>
      <c r="N5058" s="261">
        <f t="shared" si="335"/>
        <v>841.5</v>
      </c>
    </row>
    <row r="5059" spans="1:14">
      <c r="A5059" s="25" t="s">
        <v>3779</v>
      </c>
      <c r="B5059" s="25" t="s">
        <v>4755</v>
      </c>
      <c r="C5059" s="25">
        <v>3</v>
      </c>
      <c r="D5059" s="25" t="s">
        <v>4834</v>
      </c>
      <c r="E5059" s="258"/>
      <c r="F5059" s="258"/>
      <c r="G5059" s="28">
        <v>10.4</v>
      </c>
      <c r="H5059" s="259">
        <f t="shared" si="332"/>
        <v>10.4</v>
      </c>
      <c r="I5059" s="28"/>
      <c r="J5059" s="28">
        <f t="shared" si="333"/>
        <v>10.4</v>
      </c>
      <c r="K5059" s="28">
        <v>13.75</v>
      </c>
      <c r="L5059" s="28">
        <f t="shared" si="334"/>
        <v>143</v>
      </c>
      <c r="M5059" s="258"/>
      <c r="N5059" s="261">
        <f t="shared" si="335"/>
        <v>143</v>
      </c>
    </row>
    <row r="5060" spans="1:14">
      <c r="A5060" s="25" t="s">
        <v>3779</v>
      </c>
      <c r="B5060" s="25" t="s">
        <v>4755</v>
      </c>
      <c r="C5060" s="25">
        <v>3</v>
      </c>
      <c r="D5060" s="25" t="s">
        <v>4835</v>
      </c>
      <c r="E5060" s="258"/>
      <c r="F5060" s="258"/>
      <c r="G5060" s="28">
        <v>10.4</v>
      </c>
      <c r="H5060" s="259">
        <f t="shared" si="332"/>
        <v>10.4</v>
      </c>
      <c r="I5060" s="28"/>
      <c r="J5060" s="28">
        <f t="shared" si="333"/>
        <v>10.4</v>
      </c>
      <c r="K5060" s="28">
        <v>13.75</v>
      </c>
      <c r="L5060" s="28">
        <f t="shared" si="334"/>
        <v>143</v>
      </c>
      <c r="M5060" s="258"/>
      <c r="N5060" s="261">
        <f t="shared" si="335"/>
        <v>143</v>
      </c>
    </row>
    <row r="5061" spans="1:14">
      <c r="A5061" s="25" t="s">
        <v>3779</v>
      </c>
      <c r="B5061" s="25" t="s">
        <v>4755</v>
      </c>
      <c r="C5061" s="25">
        <v>3</v>
      </c>
      <c r="D5061" s="25" t="s">
        <v>4836</v>
      </c>
      <c r="E5061" s="258"/>
      <c r="F5061" s="258"/>
      <c r="G5061" s="28">
        <v>10.4</v>
      </c>
      <c r="H5061" s="259">
        <f t="shared" si="332"/>
        <v>10.4</v>
      </c>
      <c r="I5061" s="28"/>
      <c r="J5061" s="28">
        <f t="shared" si="333"/>
        <v>10.4</v>
      </c>
      <c r="K5061" s="28">
        <v>13.75</v>
      </c>
      <c r="L5061" s="28">
        <f t="shared" si="334"/>
        <v>143</v>
      </c>
      <c r="M5061" s="258"/>
      <c r="N5061" s="261">
        <f t="shared" si="335"/>
        <v>143</v>
      </c>
    </row>
    <row r="5062" spans="1:14">
      <c r="A5062" s="25" t="s">
        <v>3779</v>
      </c>
      <c r="B5062" s="25" t="s">
        <v>4755</v>
      </c>
      <c r="C5062" s="25">
        <v>3</v>
      </c>
      <c r="D5062" s="25" t="s">
        <v>4837</v>
      </c>
      <c r="E5062" s="258"/>
      <c r="F5062" s="258"/>
      <c r="G5062" s="28">
        <v>20.8</v>
      </c>
      <c r="H5062" s="259">
        <f t="shared" si="332"/>
        <v>20.8</v>
      </c>
      <c r="I5062" s="28"/>
      <c r="J5062" s="28">
        <f t="shared" si="333"/>
        <v>20.8</v>
      </c>
      <c r="K5062" s="28">
        <v>13.75</v>
      </c>
      <c r="L5062" s="28">
        <f t="shared" si="334"/>
        <v>286</v>
      </c>
      <c r="M5062" s="258"/>
      <c r="N5062" s="261">
        <f t="shared" si="335"/>
        <v>286</v>
      </c>
    </row>
    <row r="5063" spans="1:14">
      <c r="A5063" s="25" t="s">
        <v>3779</v>
      </c>
      <c r="B5063" s="25" t="s">
        <v>4755</v>
      </c>
      <c r="C5063" s="25">
        <v>3</v>
      </c>
      <c r="D5063" s="25" t="s">
        <v>4838</v>
      </c>
      <c r="E5063" s="258"/>
      <c r="F5063" s="258"/>
      <c r="G5063" s="28">
        <v>7.8</v>
      </c>
      <c r="H5063" s="259">
        <f t="shared" si="332"/>
        <v>7.8</v>
      </c>
      <c r="I5063" s="28"/>
      <c r="J5063" s="28">
        <f t="shared" si="333"/>
        <v>7.8</v>
      </c>
      <c r="K5063" s="28">
        <v>13.75</v>
      </c>
      <c r="L5063" s="28">
        <f t="shared" si="334"/>
        <v>107.25</v>
      </c>
      <c r="M5063" s="258"/>
      <c r="N5063" s="261">
        <f t="shared" si="335"/>
        <v>107.25</v>
      </c>
    </row>
    <row r="5064" spans="1:14">
      <c r="A5064" s="25" t="s">
        <v>3779</v>
      </c>
      <c r="B5064" s="25" t="s">
        <v>4755</v>
      </c>
      <c r="C5064" s="25">
        <v>3</v>
      </c>
      <c r="D5064" s="25" t="s">
        <v>4839</v>
      </c>
      <c r="E5064" s="258"/>
      <c r="F5064" s="258"/>
      <c r="G5064" s="28">
        <v>7.8</v>
      </c>
      <c r="H5064" s="259">
        <f t="shared" si="332"/>
        <v>7.8</v>
      </c>
      <c r="I5064" s="28"/>
      <c r="J5064" s="28">
        <f t="shared" si="333"/>
        <v>7.8</v>
      </c>
      <c r="K5064" s="28">
        <v>13.75</v>
      </c>
      <c r="L5064" s="28">
        <f t="shared" si="334"/>
        <v>107.25</v>
      </c>
      <c r="M5064" s="258"/>
      <c r="N5064" s="261">
        <f t="shared" si="335"/>
        <v>107.25</v>
      </c>
    </row>
    <row r="5065" spans="1:14">
      <c r="A5065" s="25" t="s">
        <v>3779</v>
      </c>
      <c r="B5065" s="25" t="s">
        <v>4755</v>
      </c>
      <c r="C5065" s="25">
        <v>3</v>
      </c>
      <c r="D5065" s="25" t="s">
        <v>4840</v>
      </c>
      <c r="E5065" s="258"/>
      <c r="F5065" s="258"/>
      <c r="G5065" s="28">
        <v>18.2</v>
      </c>
      <c r="H5065" s="259">
        <f t="shared" si="332"/>
        <v>18.2</v>
      </c>
      <c r="I5065" s="28"/>
      <c r="J5065" s="28">
        <f t="shared" si="333"/>
        <v>18.2</v>
      </c>
      <c r="K5065" s="28">
        <v>13.75</v>
      </c>
      <c r="L5065" s="28">
        <f t="shared" si="334"/>
        <v>250.25</v>
      </c>
      <c r="M5065" s="258"/>
      <c r="N5065" s="261">
        <f t="shared" si="335"/>
        <v>250.25</v>
      </c>
    </row>
    <row r="5066" spans="1:14">
      <c r="A5066" s="25" t="s">
        <v>3779</v>
      </c>
      <c r="B5066" s="25" t="s">
        <v>4755</v>
      </c>
      <c r="C5066" s="25">
        <v>3</v>
      </c>
      <c r="D5066" s="25" t="s">
        <v>4841</v>
      </c>
      <c r="E5066" s="258"/>
      <c r="F5066" s="258"/>
      <c r="G5066" s="28">
        <v>18.2</v>
      </c>
      <c r="H5066" s="259">
        <f t="shared" si="332"/>
        <v>18.2</v>
      </c>
      <c r="I5066" s="28"/>
      <c r="J5066" s="28">
        <f t="shared" si="333"/>
        <v>18.2</v>
      </c>
      <c r="K5066" s="28">
        <v>13.75</v>
      </c>
      <c r="L5066" s="28">
        <f t="shared" si="334"/>
        <v>250.25</v>
      </c>
      <c r="M5066" s="258"/>
      <c r="N5066" s="261">
        <f t="shared" si="335"/>
        <v>250.25</v>
      </c>
    </row>
    <row r="5067" spans="1:14">
      <c r="A5067" s="25" t="s">
        <v>3779</v>
      </c>
      <c r="B5067" s="25" t="s">
        <v>4755</v>
      </c>
      <c r="C5067" s="25">
        <v>3</v>
      </c>
      <c r="D5067" s="25" t="s">
        <v>1211</v>
      </c>
      <c r="E5067" s="258"/>
      <c r="F5067" s="258"/>
      <c r="G5067" s="28">
        <v>18.2</v>
      </c>
      <c r="H5067" s="259">
        <f t="shared" si="332"/>
        <v>18.2</v>
      </c>
      <c r="I5067" s="28"/>
      <c r="J5067" s="28">
        <f t="shared" si="333"/>
        <v>18.2</v>
      </c>
      <c r="K5067" s="28">
        <v>13.75</v>
      </c>
      <c r="L5067" s="28">
        <f t="shared" si="334"/>
        <v>250.25</v>
      </c>
      <c r="M5067" s="258"/>
      <c r="N5067" s="261">
        <f t="shared" si="335"/>
        <v>250.25</v>
      </c>
    </row>
    <row r="5068" spans="1:14">
      <c r="A5068" s="25" t="s">
        <v>3779</v>
      </c>
      <c r="B5068" s="25" t="s">
        <v>4755</v>
      </c>
      <c r="C5068" s="25">
        <v>3</v>
      </c>
      <c r="D5068" s="25" t="s">
        <v>4842</v>
      </c>
      <c r="E5068" s="258"/>
      <c r="F5068" s="258"/>
      <c r="G5068" s="28">
        <v>18.2</v>
      </c>
      <c r="H5068" s="259">
        <f t="shared" si="332"/>
        <v>18.2</v>
      </c>
      <c r="I5068" s="28"/>
      <c r="J5068" s="28">
        <f t="shared" si="333"/>
        <v>18.2</v>
      </c>
      <c r="K5068" s="28">
        <v>13.75</v>
      </c>
      <c r="L5068" s="28">
        <f t="shared" si="334"/>
        <v>250.25</v>
      </c>
      <c r="M5068" s="258"/>
      <c r="N5068" s="261">
        <f t="shared" si="335"/>
        <v>250.25</v>
      </c>
    </row>
    <row r="5069" spans="1:14">
      <c r="A5069" s="25" t="s">
        <v>3779</v>
      </c>
      <c r="B5069" s="25" t="s">
        <v>4755</v>
      </c>
      <c r="C5069" s="25">
        <v>3</v>
      </c>
      <c r="D5069" s="25" t="s">
        <v>4843</v>
      </c>
      <c r="E5069" s="258"/>
      <c r="F5069" s="258"/>
      <c r="G5069" s="28">
        <v>20.8</v>
      </c>
      <c r="H5069" s="259">
        <f t="shared" si="332"/>
        <v>20.8</v>
      </c>
      <c r="I5069" s="28"/>
      <c r="J5069" s="28">
        <f t="shared" si="333"/>
        <v>20.8</v>
      </c>
      <c r="K5069" s="28">
        <v>13.75</v>
      </c>
      <c r="L5069" s="28">
        <f t="shared" si="334"/>
        <v>286</v>
      </c>
      <c r="M5069" s="258"/>
      <c r="N5069" s="261">
        <f t="shared" si="335"/>
        <v>286</v>
      </c>
    </row>
    <row r="5070" spans="1:14">
      <c r="A5070" s="25" t="s">
        <v>3779</v>
      </c>
      <c r="B5070" s="25" t="s">
        <v>4755</v>
      </c>
      <c r="C5070" s="25">
        <v>3</v>
      </c>
      <c r="D5070" s="25" t="s">
        <v>857</v>
      </c>
      <c r="E5070" s="258"/>
      <c r="F5070" s="258"/>
      <c r="G5070" s="28">
        <v>20.8</v>
      </c>
      <c r="H5070" s="259">
        <f t="shared" si="332"/>
        <v>20.8</v>
      </c>
      <c r="I5070" s="28"/>
      <c r="J5070" s="28">
        <f t="shared" si="333"/>
        <v>20.8</v>
      </c>
      <c r="K5070" s="28">
        <v>13.75</v>
      </c>
      <c r="L5070" s="28">
        <f t="shared" si="334"/>
        <v>286</v>
      </c>
      <c r="M5070" s="258"/>
      <c r="N5070" s="261">
        <f t="shared" si="335"/>
        <v>286</v>
      </c>
    </row>
    <row r="5071" spans="1:14">
      <c r="A5071" s="25" t="s">
        <v>3779</v>
      </c>
      <c r="B5071" s="25" t="s">
        <v>4755</v>
      </c>
      <c r="C5071" s="25">
        <v>3</v>
      </c>
      <c r="D5071" s="25" t="s">
        <v>4844</v>
      </c>
      <c r="E5071" s="258"/>
      <c r="F5071" s="258"/>
      <c r="G5071" s="28">
        <v>5.2</v>
      </c>
      <c r="H5071" s="259">
        <f t="shared" si="332"/>
        <v>5.2</v>
      </c>
      <c r="I5071" s="28"/>
      <c r="J5071" s="28">
        <f t="shared" si="333"/>
        <v>5.2</v>
      </c>
      <c r="K5071" s="28">
        <v>13.75</v>
      </c>
      <c r="L5071" s="28">
        <f t="shared" si="334"/>
        <v>71.5</v>
      </c>
      <c r="M5071" s="258"/>
      <c r="N5071" s="261">
        <f t="shared" si="335"/>
        <v>71.5</v>
      </c>
    </row>
    <row r="5072" spans="1:14">
      <c r="A5072" s="25" t="s">
        <v>3779</v>
      </c>
      <c r="B5072" s="25" t="s">
        <v>4755</v>
      </c>
      <c r="C5072" s="25">
        <v>3</v>
      </c>
      <c r="D5072" s="25" t="s">
        <v>4845</v>
      </c>
      <c r="E5072" s="258"/>
      <c r="F5072" s="258"/>
      <c r="G5072" s="28">
        <v>31.2</v>
      </c>
      <c r="H5072" s="259">
        <f t="shared" si="332"/>
        <v>31.2</v>
      </c>
      <c r="I5072" s="28"/>
      <c r="J5072" s="28">
        <f t="shared" si="333"/>
        <v>31.2</v>
      </c>
      <c r="K5072" s="28">
        <v>13.75</v>
      </c>
      <c r="L5072" s="28">
        <f t="shared" si="334"/>
        <v>429</v>
      </c>
      <c r="M5072" s="258"/>
      <c r="N5072" s="261">
        <f t="shared" si="335"/>
        <v>429</v>
      </c>
    </row>
    <row r="5073" spans="1:14">
      <c r="A5073" s="25" t="s">
        <v>3779</v>
      </c>
      <c r="B5073" s="25" t="s">
        <v>4755</v>
      </c>
      <c r="C5073" s="25">
        <v>3</v>
      </c>
      <c r="D5073" s="25" t="s">
        <v>4846</v>
      </c>
      <c r="E5073" s="258"/>
      <c r="F5073" s="258"/>
      <c r="G5073" s="28">
        <v>20.8</v>
      </c>
      <c r="H5073" s="259">
        <f t="shared" si="332"/>
        <v>20.8</v>
      </c>
      <c r="I5073" s="28"/>
      <c r="J5073" s="28">
        <f t="shared" si="333"/>
        <v>20.8</v>
      </c>
      <c r="K5073" s="28">
        <v>13.75</v>
      </c>
      <c r="L5073" s="28">
        <f t="shared" si="334"/>
        <v>286</v>
      </c>
      <c r="M5073" s="258"/>
      <c r="N5073" s="261">
        <f t="shared" si="335"/>
        <v>286</v>
      </c>
    </row>
    <row r="5074" spans="1:14">
      <c r="A5074" s="25" t="s">
        <v>3779</v>
      </c>
      <c r="B5074" s="25" t="s">
        <v>4755</v>
      </c>
      <c r="C5074" s="25">
        <v>3</v>
      </c>
      <c r="D5074" s="25" t="s">
        <v>4847</v>
      </c>
      <c r="E5074" s="258"/>
      <c r="F5074" s="258"/>
      <c r="G5074" s="28">
        <v>15.6</v>
      </c>
      <c r="H5074" s="259">
        <f t="shared" si="332"/>
        <v>15.6</v>
      </c>
      <c r="I5074" s="28"/>
      <c r="J5074" s="28">
        <f t="shared" si="333"/>
        <v>15.6</v>
      </c>
      <c r="K5074" s="28">
        <v>13.75</v>
      </c>
      <c r="L5074" s="28">
        <f t="shared" si="334"/>
        <v>214.5</v>
      </c>
      <c r="M5074" s="258"/>
      <c r="N5074" s="261">
        <f t="shared" si="335"/>
        <v>214.5</v>
      </c>
    </row>
    <row r="5075" spans="1:14">
      <c r="A5075" s="25" t="s">
        <v>3779</v>
      </c>
      <c r="B5075" s="25" t="s">
        <v>4755</v>
      </c>
      <c r="C5075" s="25">
        <v>3</v>
      </c>
      <c r="D5075" s="25" t="s">
        <v>4848</v>
      </c>
      <c r="E5075" s="258"/>
      <c r="F5075" s="258"/>
      <c r="G5075" s="28">
        <v>5.2</v>
      </c>
      <c r="H5075" s="259">
        <f t="shared" si="332"/>
        <v>5.2</v>
      </c>
      <c r="I5075" s="28"/>
      <c r="J5075" s="28">
        <f t="shared" si="333"/>
        <v>5.2</v>
      </c>
      <c r="K5075" s="28">
        <v>13.75</v>
      </c>
      <c r="L5075" s="28">
        <f t="shared" si="334"/>
        <v>71.5</v>
      </c>
      <c r="M5075" s="258"/>
      <c r="N5075" s="261">
        <f t="shared" si="335"/>
        <v>71.5</v>
      </c>
    </row>
    <row r="5076" spans="1:14">
      <c r="A5076" s="25" t="s">
        <v>3779</v>
      </c>
      <c r="B5076" s="25" t="s">
        <v>4755</v>
      </c>
      <c r="C5076" s="25">
        <v>3</v>
      </c>
      <c r="D5076" s="25" t="s">
        <v>682</v>
      </c>
      <c r="E5076" s="258"/>
      <c r="F5076" s="258"/>
      <c r="G5076" s="28">
        <v>20.8</v>
      </c>
      <c r="H5076" s="259">
        <f t="shared" si="332"/>
        <v>20.8</v>
      </c>
      <c r="I5076" s="28"/>
      <c r="J5076" s="28">
        <f t="shared" si="333"/>
        <v>20.8</v>
      </c>
      <c r="K5076" s="28">
        <v>13.75</v>
      </c>
      <c r="L5076" s="28">
        <f t="shared" si="334"/>
        <v>286</v>
      </c>
      <c r="M5076" s="258"/>
      <c r="N5076" s="261">
        <f t="shared" si="335"/>
        <v>286</v>
      </c>
    </row>
    <row r="5077" spans="1:14">
      <c r="A5077" s="25" t="s">
        <v>3779</v>
      </c>
      <c r="B5077" s="25" t="s">
        <v>4755</v>
      </c>
      <c r="C5077" s="25">
        <v>3</v>
      </c>
      <c r="D5077" s="25" t="s">
        <v>4849</v>
      </c>
      <c r="E5077" s="258"/>
      <c r="F5077" s="258"/>
      <c r="G5077" s="28">
        <v>31.2</v>
      </c>
      <c r="H5077" s="259">
        <f t="shared" si="332"/>
        <v>31.2</v>
      </c>
      <c r="I5077" s="28"/>
      <c r="J5077" s="28">
        <f t="shared" si="333"/>
        <v>31.2</v>
      </c>
      <c r="K5077" s="28">
        <v>13.75</v>
      </c>
      <c r="L5077" s="28">
        <f t="shared" si="334"/>
        <v>429</v>
      </c>
      <c r="M5077" s="258"/>
      <c r="N5077" s="261">
        <f t="shared" si="335"/>
        <v>429</v>
      </c>
    </row>
    <row r="5078" spans="1:14">
      <c r="A5078" s="25" t="s">
        <v>3779</v>
      </c>
      <c r="B5078" s="25" t="s">
        <v>4755</v>
      </c>
      <c r="C5078" s="25">
        <v>3</v>
      </c>
      <c r="D5078" s="25" t="s">
        <v>4850</v>
      </c>
      <c r="E5078" s="258"/>
      <c r="F5078" s="258"/>
      <c r="G5078" s="28">
        <v>20.8</v>
      </c>
      <c r="H5078" s="259">
        <f t="shared" si="332"/>
        <v>20.8</v>
      </c>
      <c r="I5078" s="28"/>
      <c r="J5078" s="28">
        <f t="shared" si="333"/>
        <v>20.8</v>
      </c>
      <c r="K5078" s="28">
        <v>13.75</v>
      </c>
      <c r="L5078" s="28">
        <f t="shared" si="334"/>
        <v>286</v>
      </c>
      <c r="M5078" s="258"/>
      <c r="N5078" s="261">
        <f t="shared" si="335"/>
        <v>286</v>
      </c>
    </row>
    <row r="5079" spans="1:14">
      <c r="A5079" s="25" t="s">
        <v>3779</v>
      </c>
      <c r="B5079" s="25" t="s">
        <v>4755</v>
      </c>
      <c r="C5079" s="25">
        <v>3</v>
      </c>
      <c r="D5079" s="25" t="s">
        <v>4851</v>
      </c>
      <c r="E5079" s="258"/>
      <c r="F5079" s="258"/>
      <c r="G5079" s="28">
        <v>36.4</v>
      </c>
      <c r="H5079" s="259">
        <f t="shared" si="332"/>
        <v>36.4</v>
      </c>
      <c r="I5079" s="28"/>
      <c r="J5079" s="28">
        <f t="shared" si="333"/>
        <v>36.4</v>
      </c>
      <c r="K5079" s="28">
        <v>13.75</v>
      </c>
      <c r="L5079" s="28">
        <f t="shared" si="334"/>
        <v>500.5</v>
      </c>
      <c r="M5079" s="258"/>
      <c r="N5079" s="261">
        <f t="shared" si="335"/>
        <v>500.5</v>
      </c>
    </row>
    <row r="5080" spans="1:14">
      <c r="A5080" s="25" t="s">
        <v>3779</v>
      </c>
      <c r="B5080" s="25" t="s">
        <v>4755</v>
      </c>
      <c r="C5080" s="25">
        <v>3</v>
      </c>
      <c r="D5080" s="25" t="s">
        <v>4852</v>
      </c>
      <c r="E5080" s="258"/>
      <c r="F5080" s="258"/>
      <c r="G5080" s="28">
        <v>26</v>
      </c>
      <c r="H5080" s="259">
        <f t="shared" si="332"/>
        <v>26</v>
      </c>
      <c r="I5080" s="28"/>
      <c r="J5080" s="28">
        <f t="shared" si="333"/>
        <v>26</v>
      </c>
      <c r="K5080" s="28">
        <v>13.75</v>
      </c>
      <c r="L5080" s="28">
        <f t="shared" si="334"/>
        <v>357.5</v>
      </c>
      <c r="M5080" s="258"/>
      <c r="N5080" s="261">
        <f t="shared" si="335"/>
        <v>357.5</v>
      </c>
    </row>
    <row r="5081" spans="1:14">
      <c r="A5081" s="25" t="s">
        <v>3779</v>
      </c>
      <c r="B5081" s="25" t="s">
        <v>4755</v>
      </c>
      <c r="C5081" s="25">
        <v>3</v>
      </c>
      <c r="D5081" s="25" t="s">
        <v>4853</v>
      </c>
      <c r="E5081" s="258"/>
      <c r="F5081" s="258"/>
      <c r="G5081" s="28">
        <v>20.8</v>
      </c>
      <c r="H5081" s="259">
        <f t="shared" si="332"/>
        <v>20.8</v>
      </c>
      <c r="I5081" s="28"/>
      <c r="J5081" s="28">
        <f t="shared" si="333"/>
        <v>20.8</v>
      </c>
      <c r="K5081" s="28">
        <v>13.75</v>
      </c>
      <c r="L5081" s="28">
        <f t="shared" si="334"/>
        <v>286</v>
      </c>
      <c r="M5081" s="258"/>
      <c r="N5081" s="261">
        <f t="shared" si="335"/>
        <v>286</v>
      </c>
    </row>
    <row r="5082" spans="1:14">
      <c r="A5082" s="25" t="s">
        <v>3779</v>
      </c>
      <c r="B5082" s="25" t="s">
        <v>4755</v>
      </c>
      <c r="C5082" s="25">
        <v>3</v>
      </c>
      <c r="D5082" s="25" t="s">
        <v>4854</v>
      </c>
      <c r="E5082" s="258"/>
      <c r="F5082" s="258"/>
      <c r="G5082" s="28">
        <v>46.8</v>
      </c>
      <c r="H5082" s="259">
        <f t="shared" si="332"/>
        <v>46.8</v>
      </c>
      <c r="I5082" s="28"/>
      <c r="J5082" s="28">
        <f t="shared" si="333"/>
        <v>46.8</v>
      </c>
      <c r="K5082" s="28">
        <v>13.75</v>
      </c>
      <c r="L5082" s="28">
        <f t="shared" si="334"/>
        <v>643.5</v>
      </c>
      <c r="M5082" s="258"/>
      <c r="N5082" s="261">
        <f t="shared" si="335"/>
        <v>643.5</v>
      </c>
    </row>
    <row r="5083" spans="1:14">
      <c r="A5083" s="25" t="s">
        <v>3779</v>
      </c>
      <c r="B5083" s="25" t="s">
        <v>4755</v>
      </c>
      <c r="C5083" s="25">
        <v>3</v>
      </c>
      <c r="D5083" s="25" t="s">
        <v>1361</v>
      </c>
      <c r="E5083" s="258"/>
      <c r="F5083" s="258"/>
      <c r="G5083" s="28">
        <v>26</v>
      </c>
      <c r="H5083" s="259">
        <f t="shared" si="332"/>
        <v>26</v>
      </c>
      <c r="I5083" s="28"/>
      <c r="J5083" s="28">
        <f t="shared" si="333"/>
        <v>26</v>
      </c>
      <c r="K5083" s="28">
        <v>13.75</v>
      </c>
      <c r="L5083" s="28">
        <f t="shared" si="334"/>
        <v>357.5</v>
      </c>
      <c r="M5083" s="258"/>
      <c r="N5083" s="261">
        <f t="shared" si="335"/>
        <v>357.5</v>
      </c>
    </row>
    <row r="5084" spans="1:14">
      <c r="A5084" s="25" t="s">
        <v>3779</v>
      </c>
      <c r="B5084" s="25" t="s">
        <v>4755</v>
      </c>
      <c r="C5084" s="25">
        <v>3</v>
      </c>
      <c r="D5084" s="25" t="s">
        <v>4855</v>
      </c>
      <c r="E5084" s="258"/>
      <c r="F5084" s="258"/>
      <c r="G5084" s="28">
        <v>31.2</v>
      </c>
      <c r="H5084" s="259">
        <f t="shared" si="332"/>
        <v>31.2</v>
      </c>
      <c r="I5084" s="28"/>
      <c r="J5084" s="28">
        <f t="shared" si="333"/>
        <v>31.2</v>
      </c>
      <c r="K5084" s="28">
        <v>13.75</v>
      </c>
      <c r="L5084" s="28">
        <f t="shared" si="334"/>
        <v>429</v>
      </c>
      <c r="M5084" s="258"/>
      <c r="N5084" s="261">
        <f t="shared" si="335"/>
        <v>429</v>
      </c>
    </row>
    <row r="5085" spans="1:14">
      <c r="A5085" s="25" t="s">
        <v>3779</v>
      </c>
      <c r="B5085" s="25" t="s">
        <v>4755</v>
      </c>
      <c r="C5085" s="25">
        <v>3</v>
      </c>
      <c r="D5085" s="25" t="s">
        <v>4856</v>
      </c>
      <c r="E5085" s="258"/>
      <c r="F5085" s="258"/>
      <c r="G5085" s="28">
        <v>31.2</v>
      </c>
      <c r="H5085" s="259">
        <f t="shared" si="332"/>
        <v>31.2</v>
      </c>
      <c r="I5085" s="28"/>
      <c r="J5085" s="28">
        <f t="shared" si="333"/>
        <v>31.2</v>
      </c>
      <c r="K5085" s="28">
        <v>13.75</v>
      </c>
      <c r="L5085" s="28">
        <f t="shared" si="334"/>
        <v>429</v>
      </c>
      <c r="M5085" s="258"/>
      <c r="N5085" s="261">
        <f t="shared" si="335"/>
        <v>429</v>
      </c>
    </row>
    <row r="5086" spans="1:14">
      <c r="A5086" s="25" t="s">
        <v>3779</v>
      </c>
      <c r="B5086" s="25" t="s">
        <v>4755</v>
      </c>
      <c r="C5086" s="25">
        <v>3</v>
      </c>
      <c r="D5086" s="25" t="s">
        <v>4857</v>
      </c>
      <c r="E5086" s="258"/>
      <c r="F5086" s="258"/>
      <c r="G5086" s="28">
        <v>26</v>
      </c>
      <c r="H5086" s="259">
        <f t="shared" si="332"/>
        <v>26</v>
      </c>
      <c r="I5086" s="28"/>
      <c r="J5086" s="28">
        <f t="shared" si="333"/>
        <v>26</v>
      </c>
      <c r="K5086" s="28">
        <v>13.75</v>
      </c>
      <c r="L5086" s="28">
        <f t="shared" si="334"/>
        <v>357.5</v>
      </c>
      <c r="M5086" s="258"/>
      <c r="N5086" s="261">
        <f t="shared" si="335"/>
        <v>357.5</v>
      </c>
    </row>
    <row r="5087" spans="1:14">
      <c r="A5087" s="25" t="s">
        <v>3779</v>
      </c>
      <c r="B5087" s="25" t="s">
        <v>4755</v>
      </c>
      <c r="C5087" s="25">
        <v>3</v>
      </c>
      <c r="D5087" s="25" t="s">
        <v>4858</v>
      </c>
      <c r="E5087" s="258"/>
      <c r="F5087" s="258"/>
      <c r="G5087" s="28">
        <v>26</v>
      </c>
      <c r="H5087" s="259">
        <f t="shared" si="332"/>
        <v>26</v>
      </c>
      <c r="I5087" s="28"/>
      <c r="J5087" s="28">
        <f t="shared" si="333"/>
        <v>26</v>
      </c>
      <c r="K5087" s="28">
        <v>13.75</v>
      </c>
      <c r="L5087" s="28">
        <f t="shared" si="334"/>
        <v>357.5</v>
      </c>
      <c r="M5087" s="258"/>
      <c r="N5087" s="261">
        <f t="shared" si="335"/>
        <v>357.5</v>
      </c>
    </row>
    <row r="5088" spans="1:14">
      <c r="A5088" s="25" t="s">
        <v>3779</v>
      </c>
      <c r="B5088" s="25" t="s">
        <v>4755</v>
      </c>
      <c r="C5088" s="25">
        <v>3</v>
      </c>
      <c r="D5088" s="25" t="s">
        <v>4859</v>
      </c>
      <c r="E5088" s="258"/>
      <c r="F5088" s="258"/>
      <c r="G5088" s="28">
        <v>20.8</v>
      </c>
      <c r="H5088" s="259">
        <f t="shared" si="332"/>
        <v>20.8</v>
      </c>
      <c r="I5088" s="28"/>
      <c r="J5088" s="28">
        <f t="shared" si="333"/>
        <v>20.8</v>
      </c>
      <c r="K5088" s="28">
        <v>13.75</v>
      </c>
      <c r="L5088" s="28">
        <f t="shared" si="334"/>
        <v>286</v>
      </c>
      <c r="M5088" s="258"/>
      <c r="N5088" s="261">
        <f t="shared" si="335"/>
        <v>286</v>
      </c>
    </row>
    <row r="5089" spans="1:14">
      <c r="A5089" s="25" t="s">
        <v>3779</v>
      </c>
      <c r="B5089" s="25" t="s">
        <v>4755</v>
      </c>
      <c r="C5089" s="25">
        <v>3</v>
      </c>
      <c r="D5089" s="25" t="s">
        <v>4860</v>
      </c>
      <c r="E5089" s="258"/>
      <c r="F5089" s="258"/>
      <c r="G5089" s="28">
        <v>31.2</v>
      </c>
      <c r="H5089" s="259">
        <f t="shared" si="332"/>
        <v>31.2</v>
      </c>
      <c r="I5089" s="28"/>
      <c r="J5089" s="28">
        <f t="shared" si="333"/>
        <v>31.2</v>
      </c>
      <c r="K5089" s="28">
        <v>13.75</v>
      </c>
      <c r="L5089" s="28">
        <f t="shared" si="334"/>
        <v>429</v>
      </c>
      <c r="M5089" s="258"/>
      <c r="N5089" s="261">
        <f t="shared" si="335"/>
        <v>429</v>
      </c>
    </row>
    <row r="5090" spans="1:14">
      <c r="A5090" s="25" t="s">
        <v>3779</v>
      </c>
      <c r="B5090" s="25" t="s">
        <v>4755</v>
      </c>
      <c r="C5090" s="25">
        <v>3</v>
      </c>
      <c r="D5090" s="25" t="s">
        <v>4861</v>
      </c>
      <c r="E5090" s="258"/>
      <c r="F5090" s="258"/>
      <c r="G5090" s="28">
        <v>10.4</v>
      </c>
      <c r="H5090" s="259">
        <f t="shared" si="332"/>
        <v>10.4</v>
      </c>
      <c r="I5090" s="28"/>
      <c r="J5090" s="28">
        <f t="shared" si="333"/>
        <v>10.4</v>
      </c>
      <c r="K5090" s="28">
        <v>13.75</v>
      </c>
      <c r="L5090" s="28">
        <f t="shared" si="334"/>
        <v>143</v>
      </c>
      <c r="M5090" s="258"/>
      <c r="N5090" s="261">
        <f t="shared" si="335"/>
        <v>143</v>
      </c>
    </row>
    <row r="5091" spans="1:14">
      <c r="A5091" s="25" t="s">
        <v>3779</v>
      </c>
      <c r="B5091" s="25" t="s">
        <v>4755</v>
      </c>
      <c r="C5091" s="25">
        <v>3</v>
      </c>
      <c r="D5091" s="25" t="s">
        <v>4862</v>
      </c>
      <c r="E5091" s="258"/>
      <c r="F5091" s="258"/>
      <c r="G5091" s="28">
        <v>10.4</v>
      </c>
      <c r="H5091" s="259">
        <f t="shared" si="332"/>
        <v>10.4</v>
      </c>
      <c r="I5091" s="28"/>
      <c r="J5091" s="28">
        <f t="shared" si="333"/>
        <v>10.4</v>
      </c>
      <c r="K5091" s="28">
        <v>13.75</v>
      </c>
      <c r="L5091" s="28">
        <f t="shared" si="334"/>
        <v>143</v>
      </c>
      <c r="M5091" s="258"/>
      <c r="N5091" s="261">
        <f t="shared" si="335"/>
        <v>143</v>
      </c>
    </row>
    <row r="5092" spans="1:14">
      <c r="A5092" s="25" t="s">
        <v>3779</v>
      </c>
      <c r="B5092" s="25" t="s">
        <v>4755</v>
      </c>
      <c r="C5092" s="25">
        <v>3</v>
      </c>
      <c r="D5092" s="25" t="s">
        <v>4863</v>
      </c>
      <c r="E5092" s="258"/>
      <c r="F5092" s="258"/>
      <c r="G5092" s="28">
        <v>10.4</v>
      </c>
      <c r="H5092" s="259">
        <f t="shared" si="332"/>
        <v>10.4</v>
      </c>
      <c r="I5092" s="28"/>
      <c r="J5092" s="28">
        <f t="shared" si="333"/>
        <v>10.4</v>
      </c>
      <c r="K5092" s="28">
        <v>13.75</v>
      </c>
      <c r="L5092" s="28">
        <f t="shared" si="334"/>
        <v>143</v>
      </c>
      <c r="M5092" s="258"/>
      <c r="N5092" s="261">
        <f t="shared" si="335"/>
        <v>143</v>
      </c>
    </row>
    <row r="5093" spans="1:14">
      <c r="A5093" s="25" t="s">
        <v>3779</v>
      </c>
      <c r="B5093" s="25" t="s">
        <v>4755</v>
      </c>
      <c r="C5093" s="25">
        <v>3</v>
      </c>
      <c r="D5093" s="25" t="s">
        <v>1320</v>
      </c>
      <c r="E5093" s="258"/>
      <c r="F5093" s="258"/>
      <c r="G5093" s="28">
        <v>10.4</v>
      </c>
      <c r="H5093" s="259">
        <f t="shared" si="332"/>
        <v>10.4</v>
      </c>
      <c r="I5093" s="28"/>
      <c r="J5093" s="28">
        <f t="shared" si="333"/>
        <v>10.4</v>
      </c>
      <c r="K5093" s="28">
        <v>13.75</v>
      </c>
      <c r="L5093" s="28">
        <f t="shared" si="334"/>
        <v>143</v>
      </c>
      <c r="M5093" s="258"/>
      <c r="N5093" s="261">
        <f t="shared" si="335"/>
        <v>143</v>
      </c>
    </row>
    <row r="5094" spans="1:14">
      <c r="A5094" s="25" t="s">
        <v>3779</v>
      </c>
      <c r="B5094" s="25" t="s">
        <v>4755</v>
      </c>
      <c r="C5094" s="25">
        <v>3</v>
      </c>
      <c r="D5094" s="25" t="s">
        <v>4864</v>
      </c>
      <c r="E5094" s="258"/>
      <c r="F5094" s="258"/>
      <c r="G5094" s="28">
        <v>10.4</v>
      </c>
      <c r="H5094" s="259">
        <f t="shared" si="332"/>
        <v>10.4</v>
      </c>
      <c r="I5094" s="28"/>
      <c r="J5094" s="28">
        <f t="shared" si="333"/>
        <v>10.4</v>
      </c>
      <c r="K5094" s="28">
        <v>13.75</v>
      </c>
      <c r="L5094" s="28">
        <f t="shared" si="334"/>
        <v>143</v>
      </c>
      <c r="M5094" s="258"/>
      <c r="N5094" s="261">
        <f t="shared" si="335"/>
        <v>143</v>
      </c>
    </row>
    <row r="5095" spans="1:14">
      <c r="A5095" s="25" t="s">
        <v>3779</v>
      </c>
      <c r="B5095" s="25" t="s">
        <v>4755</v>
      </c>
      <c r="C5095" s="25">
        <v>3</v>
      </c>
      <c r="D5095" s="25" t="s">
        <v>4865</v>
      </c>
      <c r="E5095" s="258"/>
      <c r="F5095" s="258"/>
      <c r="G5095" s="28">
        <v>41.6</v>
      </c>
      <c r="H5095" s="259">
        <f t="shared" si="332"/>
        <v>41.6</v>
      </c>
      <c r="I5095" s="28"/>
      <c r="J5095" s="28">
        <f t="shared" si="333"/>
        <v>41.6</v>
      </c>
      <c r="K5095" s="28">
        <v>13.75</v>
      </c>
      <c r="L5095" s="28">
        <f t="shared" si="334"/>
        <v>572</v>
      </c>
      <c r="M5095" s="258"/>
      <c r="N5095" s="261">
        <f t="shared" si="335"/>
        <v>572</v>
      </c>
    </row>
    <row r="5096" spans="1:14">
      <c r="A5096" s="25" t="s">
        <v>3779</v>
      </c>
      <c r="B5096" s="25" t="s">
        <v>4755</v>
      </c>
      <c r="C5096" s="25">
        <v>3</v>
      </c>
      <c r="D5096" s="88" t="s">
        <v>4866</v>
      </c>
      <c r="E5096" s="270"/>
      <c r="F5096" s="258"/>
      <c r="G5096" s="28">
        <v>26</v>
      </c>
      <c r="H5096" s="259">
        <f t="shared" si="332"/>
        <v>26</v>
      </c>
      <c r="I5096" s="28"/>
      <c r="J5096" s="28">
        <f t="shared" si="333"/>
        <v>26</v>
      </c>
      <c r="K5096" s="28">
        <v>13.75</v>
      </c>
      <c r="L5096" s="28">
        <f t="shared" si="334"/>
        <v>357.5</v>
      </c>
      <c r="M5096" s="258"/>
      <c r="N5096" s="261">
        <f t="shared" si="335"/>
        <v>357.5</v>
      </c>
    </row>
    <row r="5097" spans="1:14">
      <c r="A5097" s="25" t="s">
        <v>3779</v>
      </c>
      <c r="B5097" s="25" t="s">
        <v>4755</v>
      </c>
      <c r="C5097" s="25">
        <v>3</v>
      </c>
      <c r="D5097" s="25" t="s">
        <v>4867</v>
      </c>
      <c r="E5097" s="258"/>
      <c r="F5097" s="258"/>
      <c r="G5097" s="28">
        <v>20.8</v>
      </c>
      <c r="H5097" s="259">
        <f t="shared" si="332"/>
        <v>20.8</v>
      </c>
      <c r="I5097" s="28"/>
      <c r="J5097" s="28">
        <f t="shared" si="333"/>
        <v>20.8</v>
      </c>
      <c r="K5097" s="28">
        <v>13.75</v>
      </c>
      <c r="L5097" s="28">
        <f t="shared" si="334"/>
        <v>286</v>
      </c>
      <c r="M5097" s="258"/>
      <c r="N5097" s="261">
        <f t="shared" si="335"/>
        <v>286</v>
      </c>
    </row>
    <row r="5098" spans="1:14">
      <c r="A5098" s="25" t="s">
        <v>3779</v>
      </c>
      <c r="B5098" s="25" t="s">
        <v>4755</v>
      </c>
      <c r="C5098" s="25">
        <v>3</v>
      </c>
      <c r="D5098" s="25" t="s">
        <v>4868</v>
      </c>
      <c r="E5098" s="258"/>
      <c r="F5098" s="258"/>
      <c r="G5098" s="28">
        <v>15.6</v>
      </c>
      <c r="H5098" s="259">
        <f t="shared" si="332"/>
        <v>15.6</v>
      </c>
      <c r="I5098" s="28"/>
      <c r="J5098" s="28">
        <f t="shared" si="333"/>
        <v>15.6</v>
      </c>
      <c r="K5098" s="28">
        <v>13.75</v>
      </c>
      <c r="L5098" s="28">
        <f t="shared" si="334"/>
        <v>214.5</v>
      </c>
      <c r="M5098" s="258"/>
      <c r="N5098" s="261">
        <f t="shared" si="335"/>
        <v>214.5</v>
      </c>
    </row>
    <row r="5099" spans="1:14">
      <c r="A5099" s="25" t="s">
        <v>3779</v>
      </c>
      <c r="B5099" s="25" t="s">
        <v>4755</v>
      </c>
      <c r="C5099" s="25">
        <v>3</v>
      </c>
      <c r="D5099" s="25" t="s">
        <v>4869</v>
      </c>
      <c r="E5099" s="258"/>
      <c r="F5099" s="258"/>
      <c r="G5099" s="28">
        <v>10.4</v>
      </c>
      <c r="H5099" s="259">
        <f t="shared" si="332"/>
        <v>10.4</v>
      </c>
      <c r="I5099" s="28"/>
      <c r="J5099" s="28">
        <f t="shared" si="333"/>
        <v>10.4</v>
      </c>
      <c r="K5099" s="28">
        <v>13.75</v>
      </c>
      <c r="L5099" s="28">
        <f t="shared" si="334"/>
        <v>143</v>
      </c>
      <c r="M5099" s="258"/>
      <c r="N5099" s="261">
        <f t="shared" si="335"/>
        <v>143</v>
      </c>
    </row>
    <row r="5100" spans="1:14">
      <c r="A5100" s="25" t="s">
        <v>3779</v>
      </c>
      <c r="B5100" s="25" t="s">
        <v>4755</v>
      </c>
      <c r="C5100" s="25">
        <v>3</v>
      </c>
      <c r="D5100" s="25" t="s">
        <v>4870</v>
      </c>
      <c r="E5100" s="258"/>
      <c r="F5100" s="258"/>
      <c r="G5100" s="28">
        <v>10.4</v>
      </c>
      <c r="H5100" s="259">
        <f t="shared" si="332"/>
        <v>10.4</v>
      </c>
      <c r="I5100" s="28"/>
      <c r="J5100" s="28">
        <f t="shared" si="333"/>
        <v>10.4</v>
      </c>
      <c r="K5100" s="28">
        <v>13.75</v>
      </c>
      <c r="L5100" s="28">
        <f t="shared" si="334"/>
        <v>143</v>
      </c>
      <c r="M5100" s="258"/>
      <c r="N5100" s="261">
        <f t="shared" si="335"/>
        <v>143</v>
      </c>
    </row>
    <row r="5101" spans="1:14">
      <c r="A5101" s="25" t="s">
        <v>3779</v>
      </c>
      <c r="B5101" s="25" t="s">
        <v>4755</v>
      </c>
      <c r="C5101" s="25">
        <v>3</v>
      </c>
      <c r="D5101" s="25" t="s">
        <v>4871</v>
      </c>
      <c r="E5101" s="258"/>
      <c r="F5101" s="258"/>
      <c r="G5101" s="28">
        <v>5.2</v>
      </c>
      <c r="H5101" s="259">
        <f t="shared" si="332"/>
        <v>5.2</v>
      </c>
      <c r="I5101" s="28"/>
      <c r="J5101" s="28">
        <f t="shared" si="333"/>
        <v>5.2</v>
      </c>
      <c r="K5101" s="28">
        <v>13.75</v>
      </c>
      <c r="L5101" s="28">
        <f t="shared" si="334"/>
        <v>71.5</v>
      </c>
      <c r="M5101" s="258"/>
      <c r="N5101" s="261">
        <f t="shared" si="335"/>
        <v>71.5</v>
      </c>
    </row>
    <row r="5102" spans="1:14">
      <c r="A5102" s="25" t="s">
        <v>3779</v>
      </c>
      <c r="B5102" s="25" t="s">
        <v>4755</v>
      </c>
      <c r="C5102" s="25">
        <v>3</v>
      </c>
      <c r="D5102" s="25" t="s">
        <v>4872</v>
      </c>
      <c r="E5102" s="258"/>
      <c r="F5102" s="258"/>
      <c r="G5102" s="28">
        <v>20.8</v>
      </c>
      <c r="H5102" s="259">
        <f t="shared" si="332"/>
        <v>20.8</v>
      </c>
      <c r="I5102" s="28"/>
      <c r="J5102" s="28">
        <f t="shared" si="333"/>
        <v>20.8</v>
      </c>
      <c r="K5102" s="28">
        <v>13.75</v>
      </c>
      <c r="L5102" s="28">
        <f t="shared" si="334"/>
        <v>286</v>
      </c>
      <c r="M5102" s="258"/>
      <c r="N5102" s="261">
        <f t="shared" si="335"/>
        <v>286</v>
      </c>
    </row>
    <row r="5103" spans="1:14">
      <c r="A5103" s="25" t="s">
        <v>3779</v>
      </c>
      <c r="B5103" s="25" t="s">
        <v>4755</v>
      </c>
      <c r="C5103" s="25">
        <v>3</v>
      </c>
      <c r="D5103" s="25" t="s">
        <v>4873</v>
      </c>
      <c r="E5103" s="258"/>
      <c r="F5103" s="258"/>
      <c r="G5103" s="28">
        <v>20.8</v>
      </c>
      <c r="H5103" s="259">
        <f t="shared" ref="H5103:H5166" si="336">SUBTOTAL(9,E5103:G5103)</f>
        <v>20.8</v>
      </c>
      <c r="I5103" s="28"/>
      <c r="J5103" s="28">
        <f t="shared" ref="J5103:J5166" si="337">H5103-I5103</f>
        <v>20.8</v>
      </c>
      <c r="K5103" s="28">
        <v>13.75</v>
      </c>
      <c r="L5103" s="28">
        <f t="shared" ref="L5103:L5166" si="338">ROUND(H5103*K5103,2)</f>
        <v>286</v>
      </c>
      <c r="M5103" s="258"/>
      <c r="N5103" s="261">
        <f t="shared" ref="N5103:N5166" si="339">L5103-M5103</f>
        <v>286</v>
      </c>
    </row>
    <row r="5104" spans="1:14">
      <c r="A5104" s="25" t="s">
        <v>3779</v>
      </c>
      <c r="B5104" s="25" t="s">
        <v>4755</v>
      </c>
      <c r="C5104" s="25">
        <v>3</v>
      </c>
      <c r="D5104" s="25" t="s">
        <v>1122</v>
      </c>
      <c r="E5104" s="258"/>
      <c r="F5104" s="258"/>
      <c r="G5104" s="28">
        <v>10.4</v>
      </c>
      <c r="H5104" s="259">
        <f t="shared" si="336"/>
        <v>10.4</v>
      </c>
      <c r="I5104" s="28"/>
      <c r="J5104" s="28">
        <f t="shared" si="337"/>
        <v>10.4</v>
      </c>
      <c r="K5104" s="28">
        <v>13.75</v>
      </c>
      <c r="L5104" s="28">
        <f t="shared" si="338"/>
        <v>143</v>
      </c>
      <c r="M5104" s="258"/>
      <c r="N5104" s="261">
        <f t="shared" si="339"/>
        <v>143</v>
      </c>
    </row>
    <row r="5105" spans="1:14">
      <c r="A5105" s="25" t="s">
        <v>3779</v>
      </c>
      <c r="B5105" s="25" t="s">
        <v>4755</v>
      </c>
      <c r="C5105" s="25">
        <v>3</v>
      </c>
      <c r="D5105" s="25" t="s">
        <v>4792</v>
      </c>
      <c r="E5105" s="258"/>
      <c r="F5105" s="258"/>
      <c r="G5105" s="28">
        <v>31.2</v>
      </c>
      <c r="H5105" s="259">
        <f t="shared" si="336"/>
        <v>31.2</v>
      </c>
      <c r="I5105" s="28"/>
      <c r="J5105" s="28">
        <f t="shared" si="337"/>
        <v>31.2</v>
      </c>
      <c r="K5105" s="28">
        <v>13.75</v>
      </c>
      <c r="L5105" s="28">
        <f t="shared" si="338"/>
        <v>429</v>
      </c>
      <c r="M5105" s="258"/>
      <c r="N5105" s="261">
        <f t="shared" si="339"/>
        <v>429</v>
      </c>
    </row>
    <row r="5106" spans="1:14">
      <c r="A5106" s="25" t="s">
        <v>3779</v>
      </c>
      <c r="B5106" s="25" t="s">
        <v>4755</v>
      </c>
      <c r="C5106" s="25">
        <v>3</v>
      </c>
      <c r="D5106" s="25" t="s">
        <v>4874</v>
      </c>
      <c r="E5106" s="258"/>
      <c r="F5106" s="258"/>
      <c r="G5106" s="28">
        <v>20.8</v>
      </c>
      <c r="H5106" s="259">
        <f t="shared" si="336"/>
        <v>20.8</v>
      </c>
      <c r="I5106" s="28"/>
      <c r="J5106" s="28">
        <f t="shared" si="337"/>
        <v>20.8</v>
      </c>
      <c r="K5106" s="28">
        <v>13.75</v>
      </c>
      <c r="L5106" s="28">
        <f t="shared" si="338"/>
        <v>286</v>
      </c>
      <c r="M5106" s="258"/>
      <c r="N5106" s="261">
        <f t="shared" si="339"/>
        <v>286</v>
      </c>
    </row>
    <row r="5107" spans="1:14">
      <c r="A5107" s="25" t="s">
        <v>3779</v>
      </c>
      <c r="B5107" s="25" t="s">
        <v>4755</v>
      </c>
      <c r="C5107" s="25">
        <v>3</v>
      </c>
      <c r="D5107" s="25" t="s">
        <v>4875</v>
      </c>
      <c r="E5107" s="258"/>
      <c r="F5107" s="258"/>
      <c r="G5107" s="28">
        <v>41.6</v>
      </c>
      <c r="H5107" s="259">
        <f t="shared" si="336"/>
        <v>41.6</v>
      </c>
      <c r="I5107" s="28"/>
      <c r="J5107" s="28">
        <f t="shared" si="337"/>
        <v>41.6</v>
      </c>
      <c r="K5107" s="28">
        <v>13.75</v>
      </c>
      <c r="L5107" s="28">
        <f t="shared" si="338"/>
        <v>572</v>
      </c>
      <c r="M5107" s="258"/>
      <c r="N5107" s="261">
        <f t="shared" si="339"/>
        <v>572</v>
      </c>
    </row>
    <row r="5108" spans="1:14">
      <c r="A5108" s="25" t="s">
        <v>3779</v>
      </c>
      <c r="B5108" s="25" t="s">
        <v>4755</v>
      </c>
      <c r="C5108" s="25">
        <v>3</v>
      </c>
      <c r="D5108" s="25" t="s">
        <v>4876</v>
      </c>
      <c r="E5108" s="258"/>
      <c r="F5108" s="258"/>
      <c r="G5108" s="28">
        <v>13</v>
      </c>
      <c r="H5108" s="259">
        <f t="shared" si="336"/>
        <v>13</v>
      </c>
      <c r="I5108" s="28"/>
      <c r="J5108" s="28">
        <f t="shared" si="337"/>
        <v>13</v>
      </c>
      <c r="K5108" s="28">
        <v>13.75</v>
      </c>
      <c r="L5108" s="28">
        <f t="shared" si="338"/>
        <v>178.75</v>
      </c>
      <c r="M5108" s="258"/>
      <c r="N5108" s="261">
        <f t="shared" si="339"/>
        <v>178.75</v>
      </c>
    </row>
    <row r="5109" spans="1:14">
      <c r="A5109" s="25" t="s">
        <v>3779</v>
      </c>
      <c r="B5109" s="25" t="s">
        <v>4755</v>
      </c>
      <c r="C5109" s="25">
        <v>3</v>
      </c>
      <c r="D5109" s="87" t="s">
        <v>4877</v>
      </c>
      <c r="E5109" s="258"/>
      <c r="F5109" s="258"/>
      <c r="G5109" s="28">
        <v>13</v>
      </c>
      <c r="H5109" s="259">
        <f t="shared" si="336"/>
        <v>13</v>
      </c>
      <c r="I5109" s="28"/>
      <c r="J5109" s="28">
        <f t="shared" si="337"/>
        <v>13</v>
      </c>
      <c r="K5109" s="28">
        <v>13.75</v>
      </c>
      <c r="L5109" s="28">
        <f t="shared" si="338"/>
        <v>178.75</v>
      </c>
      <c r="M5109" s="258"/>
      <c r="N5109" s="261">
        <f t="shared" si="339"/>
        <v>178.75</v>
      </c>
    </row>
    <row r="5110" spans="1:14">
      <c r="A5110" s="25" t="s">
        <v>3779</v>
      </c>
      <c r="B5110" s="25" t="s">
        <v>4755</v>
      </c>
      <c r="C5110" s="25">
        <v>3</v>
      </c>
      <c r="D5110" s="25" t="s">
        <v>4878</v>
      </c>
      <c r="E5110" s="258"/>
      <c r="F5110" s="258"/>
      <c r="G5110" s="28">
        <v>41.6</v>
      </c>
      <c r="H5110" s="259">
        <f t="shared" si="336"/>
        <v>41.6</v>
      </c>
      <c r="I5110" s="28"/>
      <c r="J5110" s="28">
        <f t="shared" si="337"/>
        <v>41.6</v>
      </c>
      <c r="K5110" s="28">
        <v>13.75</v>
      </c>
      <c r="L5110" s="28">
        <f t="shared" si="338"/>
        <v>572</v>
      </c>
      <c r="M5110" s="258"/>
      <c r="N5110" s="261">
        <f t="shared" si="339"/>
        <v>572</v>
      </c>
    </row>
    <row r="5111" spans="1:14">
      <c r="A5111" s="25" t="s">
        <v>3779</v>
      </c>
      <c r="B5111" s="25" t="s">
        <v>4755</v>
      </c>
      <c r="C5111" s="25">
        <v>3</v>
      </c>
      <c r="D5111" s="25" t="s">
        <v>4879</v>
      </c>
      <c r="E5111" s="258"/>
      <c r="F5111" s="258"/>
      <c r="G5111" s="28">
        <v>20.8</v>
      </c>
      <c r="H5111" s="259">
        <f t="shared" si="336"/>
        <v>20.8</v>
      </c>
      <c r="I5111" s="28"/>
      <c r="J5111" s="28">
        <f t="shared" si="337"/>
        <v>20.8</v>
      </c>
      <c r="K5111" s="28">
        <v>13.75</v>
      </c>
      <c r="L5111" s="28">
        <f t="shared" si="338"/>
        <v>286</v>
      </c>
      <c r="M5111" s="258"/>
      <c r="N5111" s="261">
        <f t="shared" si="339"/>
        <v>286</v>
      </c>
    </row>
    <row r="5112" spans="1:14">
      <c r="A5112" s="25" t="s">
        <v>3779</v>
      </c>
      <c r="B5112" s="79" t="s">
        <v>4755</v>
      </c>
      <c r="C5112" s="79">
        <v>3</v>
      </c>
      <c r="D5112" s="79" t="s">
        <v>4880</v>
      </c>
      <c r="E5112" s="265"/>
      <c r="F5112" s="265"/>
      <c r="G5112" s="80">
        <v>10.4</v>
      </c>
      <c r="H5112" s="259">
        <f t="shared" si="336"/>
        <v>10.4</v>
      </c>
      <c r="I5112" s="80"/>
      <c r="J5112" s="28">
        <f t="shared" si="337"/>
        <v>10.4</v>
      </c>
      <c r="K5112" s="80">
        <v>13.75</v>
      </c>
      <c r="L5112" s="28">
        <f t="shared" si="338"/>
        <v>143</v>
      </c>
      <c r="M5112" s="265"/>
      <c r="N5112" s="261">
        <f t="shared" si="339"/>
        <v>143</v>
      </c>
    </row>
    <row r="5113" spans="1:14">
      <c r="A5113" s="25" t="s">
        <v>3779</v>
      </c>
      <c r="B5113" s="25" t="s">
        <v>4755</v>
      </c>
      <c r="C5113" s="25">
        <v>3</v>
      </c>
      <c r="D5113" s="25" t="s">
        <v>4881</v>
      </c>
      <c r="E5113" s="258"/>
      <c r="F5113" s="258"/>
      <c r="G5113" s="28">
        <v>15.6</v>
      </c>
      <c r="H5113" s="259">
        <f t="shared" si="336"/>
        <v>15.6</v>
      </c>
      <c r="I5113" s="28"/>
      <c r="J5113" s="28">
        <f t="shared" si="337"/>
        <v>15.6</v>
      </c>
      <c r="K5113" s="28">
        <v>13.75</v>
      </c>
      <c r="L5113" s="28">
        <f t="shared" si="338"/>
        <v>214.5</v>
      </c>
      <c r="M5113" s="258"/>
      <c r="N5113" s="261">
        <f t="shared" si="339"/>
        <v>214.5</v>
      </c>
    </row>
    <row r="5114" spans="1:14">
      <c r="A5114" s="25" t="s">
        <v>3779</v>
      </c>
      <c r="B5114" s="25" t="s">
        <v>4755</v>
      </c>
      <c r="C5114" s="25">
        <v>3</v>
      </c>
      <c r="D5114" s="25" t="s">
        <v>4882</v>
      </c>
      <c r="E5114" s="258"/>
      <c r="F5114" s="258"/>
      <c r="G5114" s="28">
        <v>20.8</v>
      </c>
      <c r="H5114" s="259">
        <f t="shared" si="336"/>
        <v>20.8</v>
      </c>
      <c r="I5114" s="28"/>
      <c r="J5114" s="28">
        <f t="shared" si="337"/>
        <v>20.8</v>
      </c>
      <c r="K5114" s="28">
        <v>13.75</v>
      </c>
      <c r="L5114" s="28">
        <f t="shared" si="338"/>
        <v>286</v>
      </c>
      <c r="M5114" s="258"/>
      <c r="N5114" s="261">
        <f t="shared" si="339"/>
        <v>286</v>
      </c>
    </row>
    <row r="5115" spans="1:14">
      <c r="A5115" s="25" t="s">
        <v>3779</v>
      </c>
      <c r="B5115" s="25" t="s">
        <v>4755</v>
      </c>
      <c r="C5115" s="25">
        <v>3</v>
      </c>
      <c r="D5115" s="25" t="s">
        <v>4883</v>
      </c>
      <c r="E5115" s="258"/>
      <c r="F5115" s="258"/>
      <c r="G5115" s="28">
        <v>20.8</v>
      </c>
      <c r="H5115" s="259">
        <f t="shared" si="336"/>
        <v>20.8</v>
      </c>
      <c r="I5115" s="28"/>
      <c r="J5115" s="28">
        <f t="shared" si="337"/>
        <v>20.8</v>
      </c>
      <c r="K5115" s="28">
        <v>13.75</v>
      </c>
      <c r="L5115" s="28">
        <f t="shared" si="338"/>
        <v>286</v>
      </c>
      <c r="M5115" s="258"/>
      <c r="N5115" s="261">
        <f t="shared" si="339"/>
        <v>286</v>
      </c>
    </row>
    <row r="5116" spans="1:14">
      <c r="A5116" s="25" t="s">
        <v>3779</v>
      </c>
      <c r="B5116" s="25" t="s">
        <v>4755</v>
      </c>
      <c r="C5116" s="25">
        <v>3</v>
      </c>
      <c r="D5116" s="25" t="s">
        <v>4884</v>
      </c>
      <c r="E5116" s="258"/>
      <c r="F5116" s="258"/>
      <c r="G5116" s="28">
        <v>12.2</v>
      </c>
      <c r="H5116" s="259">
        <f t="shared" si="336"/>
        <v>12.2</v>
      </c>
      <c r="I5116" s="28"/>
      <c r="J5116" s="28">
        <f t="shared" si="337"/>
        <v>12.2</v>
      </c>
      <c r="K5116" s="28">
        <v>13.75</v>
      </c>
      <c r="L5116" s="28">
        <f t="shared" si="338"/>
        <v>167.75</v>
      </c>
      <c r="M5116" s="258"/>
      <c r="N5116" s="261">
        <f t="shared" si="339"/>
        <v>167.75</v>
      </c>
    </row>
    <row r="5117" spans="1:14">
      <c r="A5117" s="25" t="s">
        <v>3779</v>
      </c>
      <c r="B5117" s="25" t="s">
        <v>4755</v>
      </c>
      <c r="C5117" s="25">
        <v>3</v>
      </c>
      <c r="D5117" s="25" t="s">
        <v>3659</v>
      </c>
      <c r="E5117" s="258"/>
      <c r="F5117" s="258"/>
      <c r="G5117" s="28">
        <v>12.1</v>
      </c>
      <c r="H5117" s="259">
        <f t="shared" si="336"/>
        <v>12.1</v>
      </c>
      <c r="I5117" s="28"/>
      <c r="J5117" s="28">
        <f t="shared" si="337"/>
        <v>12.1</v>
      </c>
      <c r="K5117" s="28">
        <v>13.75</v>
      </c>
      <c r="L5117" s="28">
        <f t="shared" si="338"/>
        <v>166.38</v>
      </c>
      <c r="M5117" s="258"/>
      <c r="N5117" s="261">
        <f t="shared" si="339"/>
        <v>166.38</v>
      </c>
    </row>
    <row r="5118" spans="1:14">
      <c r="A5118" s="25" t="s">
        <v>3779</v>
      </c>
      <c r="B5118" s="25" t="s">
        <v>4755</v>
      </c>
      <c r="C5118" s="25">
        <v>3</v>
      </c>
      <c r="D5118" s="25" t="s">
        <v>4885</v>
      </c>
      <c r="E5118" s="258"/>
      <c r="F5118" s="258"/>
      <c r="G5118" s="28">
        <v>12.1</v>
      </c>
      <c r="H5118" s="259">
        <f t="shared" si="336"/>
        <v>12.1</v>
      </c>
      <c r="I5118" s="28"/>
      <c r="J5118" s="28">
        <f t="shared" si="337"/>
        <v>12.1</v>
      </c>
      <c r="K5118" s="28">
        <v>13.75</v>
      </c>
      <c r="L5118" s="28">
        <f t="shared" si="338"/>
        <v>166.38</v>
      </c>
      <c r="M5118" s="258"/>
      <c r="N5118" s="261">
        <f t="shared" si="339"/>
        <v>166.38</v>
      </c>
    </row>
    <row r="5119" spans="1:14">
      <c r="A5119" s="25" t="s">
        <v>3779</v>
      </c>
      <c r="B5119" s="25" t="s">
        <v>4755</v>
      </c>
      <c r="C5119" s="25">
        <v>4</v>
      </c>
      <c r="D5119" s="25" t="s">
        <v>4886</v>
      </c>
      <c r="E5119" s="258"/>
      <c r="F5119" s="258"/>
      <c r="G5119" s="28">
        <v>32.7</v>
      </c>
      <c r="H5119" s="259">
        <f t="shared" si="336"/>
        <v>32.7</v>
      </c>
      <c r="I5119" s="28"/>
      <c r="J5119" s="28">
        <f t="shared" si="337"/>
        <v>32.7</v>
      </c>
      <c r="K5119" s="28">
        <v>13.75</v>
      </c>
      <c r="L5119" s="28">
        <f t="shared" si="338"/>
        <v>449.63</v>
      </c>
      <c r="M5119" s="258"/>
      <c r="N5119" s="261">
        <f t="shared" si="339"/>
        <v>449.63</v>
      </c>
    </row>
    <row r="5120" spans="1:14">
      <c r="A5120" s="25" t="s">
        <v>3779</v>
      </c>
      <c r="B5120" s="25" t="s">
        <v>4755</v>
      </c>
      <c r="C5120" s="25">
        <v>4</v>
      </c>
      <c r="D5120" s="25" t="s">
        <v>4887</v>
      </c>
      <c r="E5120" s="258"/>
      <c r="F5120" s="258"/>
      <c r="G5120" s="28">
        <v>26.2</v>
      </c>
      <c r="H5120" s="259">
        <f t="shared" si="336"/>
        <v>26.2</v>
      </c>
      <c r="I5120" s="28"/>
      <c r="J5120" s="28">
        <f t="shared" si="337"/>
        <v>26.2</v>
      </c>
      <c r="K5120" s="28">
        <v>13.75</v>
      </c>
      <c r="L5120" s="28">
        <f t="shared" si="338"/>
        <v>360.25</v>
      </c>
      <c r="M5120" s="258"/>
      <c r="N5120" s="261">
        <f t="shared" si="339"/>
        <v>360.25</v>
      </c>
    </row>
    <row r="5121" spans="1:14">
      <c r="A5121" s="25" t="s">
        <v>3779</v>
      </c>
      <c r="B5121" s="25" t="s">
        <v>4755</v>
      </c>
      <c r="C5121" s="25">
        <v>4</v>
      </c>
      <c r="D5121" s="25" t="s">
        <v>4888</v>
      </c>
      <c r="E5121" s="258"/>
      <c r="F5121" s="258"/>
      <c r="G5121" s="28">
        <v>58.9</v>
      </c>
      <c r="H5121" s="259">
        <f t="shared" si="336"/>
        <v>58.9</v>
      </c>
      <c r="I5121" s="28"/>
      <c r="J5121" s="28">
        <f t="shared" si="337"/>
        <v>58.9</v>
      </c>
      <c r="K5121" s="28">
        <v>13.75</v>
      </c>
      <c r="L5121" s="28">
        <f t="shared" si="338"/>
        <v>809.88</v>
      </c>
      <c r="M5121" s="258"/>
      <c r="N5121" s="261">
        <f t="shared" si="339"/>
        <v>809.88</v>
      </c>
    </row>
    <row r="5122" spans="1:14">
      <c r="A5122" s="25" t="s">
        <v>3779</v>
      </c>
      <c r="B5122" s="25" t="s">
        <v>4755</v>
      </c>
      <c r="C5122" s="25">
        <v>4</v>
      </c>
      <c r="D5122" s="25" t="s">
        <v>4889</v>
      </c>
      <c r="E5122" s="258"/>
      <c r="F5122" s="258"/>
      <c r="G5122" s="28">
        <v>21.8</v>
      </c>
      <c r="H5122" s="259">
        <f t="shared" si="336"/>
        <v>21.8</v>
      </c>
      <c r="I5122" s="28"/>
      <c r="J5122" s="28">
        <f t="shared" si="337"/>
        <v>21.8</v>
      </c>
      <c r="K5122" s="28">
        <v>13.75</v>
      </c>
      <c r="L5122" s="28">
        <f t="shared" si="338"/>
        <v>299.75</v>
      </c>
      <c r="M5122" s="258"/>
      <c r="N5122" s="261">
        <f t="shared" si="339"/>
        <v>299.75</v>
      </c>
    </row>
    <row r="5123" spans="1:14">
      <c r="A5123" s="25" t="s">
        <v>3779</v>
      </c>
      <c r="B5123" s="25" t="s">
        <v>4755</v>
      </c>
      <c r="C5123" s="25">
        <v>4</v>
      </c>
      <c r="D5123" s="25" t="s">
        <v>4890</v>
      </c>
      <c r="E5123" s="258"/>
      <c r="F5123" s="258"/>
      <c r="G5123" s="28">
        <v>21.8</v>
      </c>
      <c r="H5123" s="259">
        <f t="shared" si="336"/>
        <v>21.8</v>
      </c>
      <c r="I5123" s="28"/>
      <c r="J5123" s="28">
        <f t="shared" si="337"/>
        <v>21.8</v>
      </c>
      <c r="K5123" s="28">
        <v>13.75</v>
      </c>
      <c r="L5123" s="28">
        <f t="shared" si="338"/>
        <v>299.75</v>
      </c>
      <c r="M5123" s="258"/>
      <c r="N5123" s="261">
        <f t="shared" si="339"/>
        <v>299.75</v>
      </c>
    </row>
    <row r="5124" spans="1:14">
      <c r="A5124" s="25" t="s">
        <v>3779</v>
      </c>
      <c r="B5124" s="25" t="s">
        <v>4755</v>
      </c>
      <c r="C5124" s="25">
        <v>4</v>
      </c>
      <c r="D5124" s="25" t="s">
        <v>4891</v>
      </c>
      <c r="E5124" s="258"/>
      <c r="F5124" s="258"/>
      <c r="G5124" s="28">
        <v>21.8</v>
      </c>
      <c r="H5124" s="259">
        <f t="shared" si="336"/>
        <v>21.8</v>
      </c>
      <c r="I5124" s="28"/>
      <c r="J5124" s="28">
        <f t="shared" si="337"/>
        <v>21.8</v>
      </c>
      <c r="K5124" s="28">
        <v>13.75</v>
      </c>
      <c r="L5124" s="28">
        <f t="shared" si="338"/>
        <v>299.75</v>
      </c>
      <c r="M5124" s="258"/>
      <c r="N5124" s="261">
        <f t="shared" si="339"/>
        <v>299.75</v>
      </c>
    </row>
    <row r="5125" spans="1:14">
      <c r="A5125" s="25" t="s">
        <v>3779</v>
      </c>
      <c r="B5125" s="25" t="s">
        <v>4755</v>
      </c>
      <c r="C5125" s="25">
        <v>4</v>
      </c>
      <c r="D5125" s="25" t="s">
        <v>4892</v>
      </c>
      <c r="E5125" s="258"/>
      <c r="F5125" s="258"/>
      <c r="G5125" s="28">
        <v>26.2</v>
      </c>
      <c r="H5125" s="259">
        <f t="shared" si="336"/>
        <v>26.2</v>
      </c>
      <c r="I5125" s="28"/>
      <c r="J5125" s="28">
        <f t="shared" si="337"/>
        <v>26.2</v>
      </c>
      <c r="K5125" s="28">
        <v>13.75</v>
      </c>
      <c r="L5125" s="28">
        <f t="shared" si="338"/>
        <v>360.25</v>
      </c>
      <c r="M5125" s="258"/>
      <c r="N5125" s="261">
        <f t="shared" si="339"/>
        <v>360.25</v>
      </c>
    </row>
    <row r="5126" spans="1:14">
      <c r="A5126" s="25" t="s">
        <v>3779</v>
      </c>
      <c r="B5126" s="25" t="s">
        <v>4755</v>
      </c>
      <c r="C5126" s="25">
        <v>4</v>
      </c>
      <c r="D5126" s="25" t="s">
        <v>4893</v>
      </c>
      <c r="E5126" s="258"/>
      <c r="F5126" s="258"/>
      <c r="G5126" s="28">
        <v>19.6</v>
      </c>
      <c r="H5126" s="259">
        <f t="shared" si="336"/>
        <v>19.6</v>
      </c>
      <c r="I5126" s="28"/>
      <c r="J5126" s="28">
        <f t="shared" si="337"/>
        <v>19.6</v>
      </c>
      <c r="K5126" s="28">
        <v>13.75</v>
      </c>
      <c r="L5126" s="28">
        <f t="shared" si="338"/>
        <v>269.5</v>
      </c>
      <c r="M5126" s="258"/>
      <c r="N5126" s="261">
        <f t="shared" si="339"/>
        <v>269.5</v>
      </c>
    </row>
    <row r="5127" spans="1:14">
      <c r="A5127" s="25" t="s">
        <v>3779</v>
      </c>
      <c r="B5127" s="25" t="s">
        <v>4755</v>
      </c>
      <c r="C5127" s="25">
        <v>4</v>
      </c>
      <c r="D5127" s="25" t="s">
        <v>4894</v>
      </c>
      <c r="E5127" s="258"/>
      <c r="F5127" s="258"/>
      <c r="G5127" s="28">
        <v>39.2</v>
      </c>
      <c r="H5127" s="259">
        <f t="shared" si="336"/>
        <v>39.2</v>
      </c>
      <c r="I5127" s="28"/>
      <c r="J5127" s="28">
        <f t="shared" si="337"/>
        <v>39.2</v>
      </c>
      <c r="K5127" s="28">
        <v>13.75</v>
      </c>
      <c r="L5127" s="28">
        <f t="shared" si="338"/>
        <v>539</v>
      </c>
      <c r="M5127" s="258"/>
      <c r="N5127" s="261">
        <f t="shared" si="339"/>
        <v>539</v>
      </c>
    </row>
    <row r="5128" spans="1:14">
      <c r="A5128" s="25" t="s">
        <v>3779</v>
      </c>
      <c r="B5128" s="25" t="s">
        <v>4755</v>
      </c>
      <c r="C5128" s="25">
        <v>4</v>
      </c>
      <c r="D5128" s="25" t="s">
        <v>4895</v>
      </c>
      <c r="E5128" s="258"/>
      <c r="F5128" s="258"/>
      <c r="G5128" s="28">
        <v>39.2</v>
      </c>
      <c r="H5128" s="259">
        <f t="shared" si="336"/>
        <v>39.2</v>
      </c>
      <c r="I5128" s="28"/>
      <c r="J5128" s="28">
        <f t="shared" si="337"/>
        <v>39.2</v>
      </c>
      <c r="K5128" s="28">
        <v>13.75</v>
      </c>
      <c r="L5128" s="28">
        <f t="shared" si="338"/>
        <v>539</v>
      </c>
      <c r="M5128" s="258"/>
      <c r="N5128" s="261">
        <f t="shared" si="339"/>
        <v>539</v>
      </c>
    </row>
    <row r="5129" spans="1:14">
      <c r="A5129" s="25" t="s">
        <v>3779</v>
      </c>
      <c r="B5129" s="25" t="s">
        <v>4755</v>
      </c>
      <c r="C5129" s="25">
        <v>4</v>
      </c>
      <c r="D5129" s="25" t="s">
        <v>4896</v>
      </c>
      <c r="E5129" s="258"/>
      <c r="F5129" s="258"/>
      <c r="G5129" s="28">
        <v>9.8</v>
      </c>
      <c r="H5129" s="259">
        <f t="shared" si="336"/>
        <v>9.8</v>
      </c>
      <c r="I5129" s="28"/>
      <c r="J5129" s="28">
        <f t="shared" si="337"/>
        <v>9.8</v>
      </c>
      <c r="K5129" s="28">
        <v>13.75</v>
      </c>
      <c r="L5129" s="28">
        <f t="shared" si="338"/>
        <v>134.75</v>
      </c>
      <c r="M5129" s="258"/>
      <c r="N5129" s="261">
        <f t="shared" si="339"/>
        <v>134.75</v>
      </c>
    </row>
    <row r="5130" spans="1:14">
      <c r="A5130" s="25" t="s">
        <v>3779</v>
      </c>
      <c r="B5130" s="25" t="s">
        <v>4755</v>
      </c>
      <c r="C5130" s="25">
        <v>4</v>
      </c>
      <c r="D5130" s="25" t="s">
        <v>4897</v>
      </c>
      <c r="E5130" s="258"/>
      <c r="F5130" s="258"/>
      <c r="G5130" s="28">
        <v>29.4</v>
      </c>
      <c r="H5130" s="259">
        <f t="shared" si="336"/>
        <v>29.4</v>
      </c>
      <c r="I5130" s="28"/>
      <c r="J5130" s="28">
        <f t="shared" si="337"/>
        <v>29.4</v>
      </c>
      <c r="K5130" s="28">
        <v>13.75</v>
      </c>
      <c r="L5130" s="28">
        <f t="shared" si="338"/>
        <v>404.25</v>
      </c>
      <c r="M5130" s="258"/>
      <c r="N5130" s="261">
        <f t="shared" si="339"/>
        <v>404.25</v>
      </c>
    </row>
    <row r="5131" spans="1:14">
      <c r="A5131" s="25" t="s">
        <v>3779</v>
      </c>
      <c r="B5131" s="25" t="s">
        <v>4755</v>
      </c>
      <c r="C5131" s="25">
        <v>4</v>
      </c>
      <c r="D5131" s="25" t="s">
        <v>4898</v>
      </c>
      <c r="E5131" s="258"/>
      <c r="F5131" s="258"/>
      <c r="G5131" s="28">
        <v>58.9</v>
      </c>
      <c r="H5131" s="259">
        <f t="shared" si="336"/>
        <v>58.9</v>
      </c>
      <c r="I5131" s="28"/>
      <c r="J5131" s="28">
        <f t="shared" si="337"/>
        <v>58.9</v>
      </c>
      <c r="K5131" s="28">
        <v>13.75</v>
      </c>
      <c r="L5131" s="28">
        <f t="shared" si="338"/>
        <v>809.88</v>
      </c>
      <c r="M5131" s="258"/>
      <c r="N5131" s="261">
        <f t="shared" si="339"/>
        <v>809.88</v>
      </c>
    </row>
    <row r="5132" spans="1:14">
      <c r="A5132" s="25" t="s">
        <v>3779</v>
      </c>
      <c r="B5132" s="25" t="s">
        <v>4755</v>
      </c>
      <c r="C5132" s="25">
        <v>4</v>
      </c>
      <c r="D5132" s="25" t="s">
        <v>4899</v>
      </c>
      <c r="E5132" s="258"/>
      <c r="F5132" s="258"/>
      <c r="G5132" s="28">
        <v>32.7</v>
      </c>
      <c r="H5132" s="259">
        <f t="shared" si="336"/>
        <v>32.7</v>
      </c>
      <c r="I5132" s="28"/>
      <c r="J5132" s="28">
        <f t="shared" si="337"/>
        <v>32.7</v>
      </c>
      <c r="K5132" s="28">
        <v>13.75</v>
      </c>
      <c r="L5132" s="28">
        <f t="shared" si="338"/>
        <v>449.63</v>
      </c>
      <c r="M5132" s="258"/>
      <c r="N5132" s="261">
        <f t="shared" si="339"/>
        <v>449.63</v>
      </c>
    </row>
    <row r="5133" spans="1:14">
      <c r="A5133" s="25" t="s">
        <v>3779</v>
      </c>
      <c r="B5133" s="25" t="s">
        <v>4755</v>
      </c>
      <c r="C5133" s="25">
        <v>4</v>
      </c>
      <c r="D5133" s="25" t="s">
        <v>4900</v>
      </c>
      <c r="E5133" s="258"/>
      <c r="F5133" s="258"/>
      <c r="G5133" s="28">
        <v>32.7</v>
      </c>
      <c r="H5133" s="259">
        <f t="shared" si="336"/>
        <v>32.7</v>
      </c>
      <c r="I5133" s="28"/>
      <c r="J5133" s="28">
        <f t="shared" si="337"/>
        <v>32.7</v>
      </c>
      <c r="K5133" s="28">
        <v>13.75</v>
      </c>
      <c r="L5133" s="28">
        <f t="shared" si="338"/>
        <v>449.63</v>
      </c>
      <c r="M5133" s="258"/>
      <c r="N5133" s="261">
        <f t="shared" si="339"/>
        <v>449.63</v>
      </c>
    </row>
    <row r="5134" spans="1:14">
      <c r="A5134" s="25" t="s">
        <v>3779</v>
      </c>
      <c r="B5134" s="25" t="s">
        <v>4755</v>
      </c>
      <c r="C5134" s="25">
        <v>4</v>
      </c>
      <c r="D5134" s="25" t="s">
        <v>4901</v>
      </c>
      <c r="E5134" s="258"/>
      <c r="F5134" s="258"/>
      <c r="G5134" s="28">
        <v>26.2</v>
      </c>
      <c r="H5134" s="259">
        <f t="shared" si="336"/>
        <v>26.2</v>
      </c>
      <c r="I5134" s="28"/>
      <c r="J5134" s="28">
        <f t="shared" si="337"/>
        <v>26.2</v>
      </c>
      <c r="K5134" s="28">
        <v>13.75</v>
      </c>
      <c r="L5134" s="28">
        <f t="shared" si="338"/>
        <v>360.25</v>
      </c>
      <c r="M5134" s="258"/>
      <c r="N5134" s="261">
        <f t="shared" si="339"/>
        <v>360.25</v>
      </c>
    </row>
    <row r="5135" spans="1:14">
      <c r="A5135" s="25" t="s">
        <v>3779</v>
      </c>
      <c r="B5135" s="25" t="s">
        <v>4755</v>
      </c>
      <c r="C5135" s="25">
        <v>4</v>
      </c>
      <c r="D5135" s="25" t="s">
        <v>4902</v>
      </c>
      <c r="E5135" s="258"/>
      <c r="F5135" s="258"/>
      <c r="G5135" s="28">
        <v>26.2</v>
      </c>
      <c r="H5135" s="259">
        <f t="shared" si="336"/>
        <v>26.2</v>
      </c>
      <c r="I5135" s="28"/>
      <c r="J5135" s="28">
        <f t="shared" si="337"/>
        <v>26.2</v>
      </c>
      <c r="K5135" s="28">
        <v>13.75</v>
      </c>
      <c r="L5135" s="28">
        <f t="shared" si="338"/>
        <v>360.25</v>
      </c>
      <c r="M5135" s="258"/>
      <c r="N5135" s="261">
        <f t="shared" si="339"/>
        <v>360.25</v>
      </c>
    </row>
    <row r="5136" spans="1:14">
      <c r="A5136" s="25" t="s">
        <v>3779</v>
      </c>
      <c r="B5136" s="25" t="s">
        <v>4755</v>
      </c>
      <c r="C5136" s="25">
        <v>4</v>
      </c>
      <c r="D5136" s="87" t="s">
        <v>4903</v>
      </c>
      <c r="E5136" s="258"/>
      <c r="F5136" s="258"/>
      <c r="G5136" s="28">
        <v>19.6</v>
      </c>
      <c r="H5136" s="259">
        <f t="shared" si="336"/>
        <v>19.6</v>
      </c>
      <c r="I5136" s="28"/>
      <c r="J5136" s="28">
        <f t="shared" si="337"/>
        <v>19.6</v>
      </c>
      <c r="K5136" s="28">
        <v>13.75</v>
      </c>
      <c r="L5136" s="28">
        <f t="shared" si="338"/>
        <v>269.5</v>
      </c>
      <c r="M5136" s="258"/>
      <c r="N5136" s="261">
        <f t="shared" si="339"/>
        <v>269.5</v>
      </c>
    </row>
    <row r="5137" spans="1:14">
      <c r="A5137" s="25" t="s">
        <v>3779</v>
      </c>
      <c r="B5137" s="25" t="s">
        <v>4755</v>
      </c>
      <c r="C5137" s="25">
        <v>4</v>
      </c>
      <c r="D5137" s="25" t="s">
        <v>4904</v>
      </c>
      <c r="E5137" s="258"/>
      <c r="F5137" s="258"/>
      <c r="G5137" s="28">
        <v>39.2</v>
      </c>
      <c r="H5137" s="259">
        <f t="shared" si="336"/>
        <v>39.2</v>
      </c>
      <c r="I5137" s="28"/>
      <c r="J5137" s="28">
        <f t="shared" si="337"/>
        <v>39.2</v>
      </c>
      <c r="K5137" s="28">
        <v>13.75</v>
      </c>
      <c r="L5137" s="28">
        <f t="shared" si="338"/>
        <v>539</v>
      </c>
      <c r="M5137" s="258"/>
      <c r="N5137" s="261">
        <f t="shared" si="339"/>
        <v>539</v>
      </c>
    </row>
    <row r="5138" spans="1:14">
      <c r="A5138" s="25" t="s">
        <v>3779</v>
      </c>
      <c r="B5138" s="25" t="s">
        <v>4755</v>
      </c>
      <c r="C5138" s="25">
        <v>4</v>
      </c>
      <c r="D5138" s="25" t="s">
        <v>4905</v>
      </c>
      <c r="E5138" s="258"/>
      <c r="F5138" s="258"/>
      <c r="G5138" s="28">
        <v>26.2</v>
      </c>
      <c r="H5138" s="259">
        <f t="shared" si="336"/>
        <v>26.2</v>
      </c>
      <c r="I5138" s="28"/>
      <c r="J5138" s="28">
        <f t="shared" si="337"/>
        <v>26.2</v>
      </c>
      <c r="K5138" s="28">
        <v>13.75</v>
      </c>
      <c r="L5138" s="28">
        <f t="shared" si="338"/>
        <v>360.25</v>
      </c>
      <c r="M5138" s="258"/>
      <c r="N5138" s="261">
        <f t="shared" si="339"/>
        <v>360.25</v>
      </c>
    </row>
    <row r="5139" spans="1:14">
      <c r="A5139" s="25" t="s">
        <v>3779</v>
      </c>
      <c r="B5139" s="25" t="s">
        <v>4755</v>
      </c>
      <c r="C5139" s="25">
        <v>4</v>
      </c>
      <c r="D5139" s="25" t="s">
        <v>4906</v>
      </c>
      <c r="E5139" s="258"/>
      <c r="F5139" s="258"/>
      <c r="G5139" s="28">
        <v>45.8</v>
      </c>
      <c r="H5139" s="259">
        <f t="shared" si="336"/>
        <v>45.8</v>
      </c>
      <c r="I5139" s="28"/>
      <c r="J5139" s="28">
        <f t="shared" si="337"/>
        <v>45.8</v>
      </c>
      <c r="K5139" s="28">
        <v>13.75</v>
      </c>
      <c r="L5139" s="28">
        <f t="shared" si="338"/>
        <v>629.75</v>
      </c>
      <c r="M5139" s="258"/>
      <c r="N5139" s="261">
        <f t="shared" si="339"/>
        <v>629.75</v>
      </c>
    </row>
    <row r="5140" spans="1:14">
      <c r="A5140" s="25" t="s">
        <v>3779</v>
      </c>
      <c r="B5140" s="25" t="s">
        <v>4755</v>
      </c>
      <c r="C5140" s="25">
        <v>4</v>
      </c>
      <c r="D5140" s="25" t="s">
        <v>4907</v>
      </c>
      <c r="E5140" s="258"/>
      <c r="F5140" s="258"/>
      <c r="G5140" s="28">
        <v>13.1</v>
      </c>
      <c r="H5140" s="259">
        <f t="shared" si="336"/>
        <v>13.1</v>
      </c>
      <c r="I5140" s="28"/>
      <c r="J5140" s="28">
        <f t="shared" si="337"/>
        <v>13.1</v>
      </c>
      <c r="K5140" s="28">
        <v>13.75</v>
      </c>
      <c r="L5140" s="28">
        <f t="shared" si="338"/>
        <v>180.13</v>
      </c>
      <c r="M5140" s="258"/>
      <c r="N5140" s="261">
        <f t="shared" si="339"/>
        <v>180.13</v>
      </c>
    </row>
    <row r="5141" spans="1:14">
      <c r="A5141" s="25" t="s">
        <v>3779</v>
      </c>
      <c r="B5141" s="25" t="s">
        <v>4755</v>
      </c>
      <c r="C5141" s="25">
        <v>4</v>
      </c>
      <c r="D5141" s="25" t="s">
        <v>4908</v>
      </c>
      <c r="E5141" s="258"/>
      <c r="F5141" s="258"/>
      <c r="G5141" s="28">
        <v>32.7</v>
      </c>
      <c r="H5141" s="259">
        <f t="shared" si="336"/>
        <v>32.7</v>
      </c>
      <c r="I5141" s="28"/>
      <c r="J5141" s="28">
        <f t="shared" si="337"/>
        <v>32.7</v>
      </c>
      <c r="K5141" s="28">
        <v>13.75</v>
      </c>
      <c r="L5141" s="28">
        <f t="shared" si="338"/>
        <v>449.63</v>
      </c>
      <c r="M5141" s="258"/>
      <c r="N5141" s="261">
        <f t="shared" si="339"/>
        <v>449.63</v>
      </c>
    </row>
    <row r="5142" spans="1:14">
      <c r="A5142" s="25" t="s">
        <v>3779</v>
      </c>
      <c r="B5142" s="25" t="s">
        <v>4755</v>
      </c>
      <c r="C5142" s="25">
        <v>4</v>
      </c>
      <c r="D5142" s="25" t="s">
        <v>4909</v>
      </c>
      <c r="E5142" s="258"/>
      <c r="F5142" s="258"/>
      <c r="G5142" s="28">
        <v>19.6</v>
      </c>
      <c r="H5142" s="259">
        <f t="shared" si="336"/>
        <v>19.6</v>
      </c>
      <c r="I5142" s="28"/>
      <c r="J5142" s="28">
        <f t="shared" si="337"/>
        <v>19.6</v>
      </c>
      <c r="K5142" s="28">
        <v>13.75</v>
      </c>
      <c r="L5142" s="28">
        <f t="shared" si="338"/>
        <v>269.5</v>
      </c>
      <c r="M5142" s="258"/>
      <c r="N5142" s="261">
        <f t="shared" si="339"/>
        <v>269.5</v>
      </c>
    </row>
    <row r="5143" spans="1:14">
      <c r="A5143" s="25" t="s">
        <v>3779</v>
      </c>
      <c r="B5143" s="79" t="s">
        <v>4755</v>
      </c>
      <c r="C5143" s="79">
        <v>4</v>
      </c>
      <c r="D5143" s="79" t="s">
        <v>4910</v>
      </c>
      <c r="E5143" s="265"/>
      <c r="F5143" s="265"/>
      <c r="G5143" s="80">
        <v>52.3</v>
      </c>
      <c r="H5143" s="259">
        <f t="shared" si="336"/>
        <v>52.3</v>
      </c>
      <c r="I5143" s="80"/>
      <c r="J5143" s="28">
        <f t="shared" si="337"/>
        <v>52.3</v>
      </c>
      <c r="K5143" s="80">
        <v>13.75</v>
      </c>
      <c r="L5143" s="28">
        <f t="shared" si="338"/>
        <v>719.13</v>
      </c>
      <c r="M5143" s="265"/>
      <c r="N5143" s="261">
        <f t="shared" si="339"/>
        <v>719.13</v>
      </c>
    </row>
    <row r="5144" spans="1:14">
      <c r="A5144" s="25" t="s">
        <v>3779</v>
      </c>
      <c r="B5144" s="25" t="s">
        <v>4755</v>
      </c>
      <c r="C5144" s="25">
        <v>4</v>
      </c>
      <c r="D5144" s="25" t="s">
        <v>4911</v>
      </c>
      <c r="E5144" s="258"/>
      <c r="F5144" s="258"/>
      <c r="G5144" s="28">
        <v>45.8</v>
      </c>
      <c r="H5144" s="259">
        <f t="shared" si="336"/>
        <v>45.8</v>
      </c>
      <c r="I5144" s="28"/>
      <c r="J5144" s="28">
        <f t="shared" si="337"/>
        <v>45.8</v>
      </c>
      <c r="K5144" s="28">
        <v>13.75</v>
      </c>
      <c r="L5144" s="28">
        <f t="shared" si="338"/>
        <v>629.75</v>
      </c>
      <c r="M5144" s="258"/>
      <c r="N5144" s="261">
        <f t="shared" si="339"/>
        <v>629.75</v>
      </c>
    </row>
    <row r="5145" spans="1:14">
      <c r="A5145" s="25" t="s">
        <v>3779</v>
      </c>
      <c r="B5145" s="25" t="s">
        <v>4755</v>
      </c>
      <c r="C5145" s="25">
        <v>4</v>
      </c>
      <c r="D5145" s="25" t="s">
        <v>4912</v>
      </c>
      <c r="E5145" s="258"/>
      <c r="F5145" s="258"/>
      <c r="G5145" s="28">
        <v>58.9</v>
      </c>
      <c r="H5145" s="259">
        <f t="shared" si="336"/>
        <v>58.9</v>
      </c>
      <c r="I5145" s="28"/>
      <c r="J5145" s="28">
        <f t="shared" si="337"/>
        <v>58.9</v>
      </c>
      <c r="K5145" s="28">
        <v>13.75</v>
      </c>
      <c r="L5145" s="28">
        <f t="shared" si="338"/>
        <v>809.88</v>
      </c>
      <c r="M5145" s="258"/>
      <c r="N5145" s="261">
        <f t="shared" si="339"/>
        <v>809.88</v>
      </c>
    </row>
    <row r="5146" spans="1:14">
      <c r="A5146" s="25" t="s">
        <v>3779</v>
      </c>
      <c r="B5146" s="25" t="s">
        <v>4755</v>
      </c>
      <c r="C5146" s="25">
        <v>4</v>
      </c>
      <c r="D5146" s="25" t="s">
        <v>4913</v>
      </c>
      <c r="E5146" s="258"/>
      <c r="F5146" s="258"/>
      <c r="G5146" s="28">
        <v>26.2</v>
      </c>
      <c r="H5146" s="259">
        <f t="shared" si="336"/>
        <v>26.2</v>
      </c>
      <c r="I5146" s="28"/>
      <c r="J5146" s="28">
        <f t="shared" si="337"/>
        <v>26.2</v>
      </c>
      <c r="K5146" s="28">
        <v>13.75</v>
      </c>
      <c r="L5146" s="28">
        <f t="shared" si="338"/>
        <v>360.25</v>
      </c>
      <c r="M5146" s="258"/>
      <c r="N5146" s="261">
        <f t="shared" si="339"/>
        <v>360.25</v>
      </c>
    </row>
    <row r="5147" spans="1:14">
      <c r="A5147" s="25" t="s">
        <v>3779</v>
      </c>
      <c r="B5147" s="25" t="s">
        <v>4755</v>
      </c>
      <c r="C5147" s="25">
        <v>4</v>
      </c>
      <c r="D5147" s="25" t="s">
        <v>4914</v>
      </c>
      <c r="E5147" s="258"/>
      <c r="F5147" s="258"/>
      <c r="G5147" s="28">
        <v>14.58</v>
      </c>
      <c r="H5147" s="259">
        <f t="shared" si="336"/>
        <v>14.58</v>
      </c>
      <c r="I5147" s="28"/>
      <c r="J5147" s="28">
        <f t="shared" si="337"/>
        <v>14.58</v>
      </c>
      <c r="K5147" s="28">
        <v>13.75</v>
      </c>
      <c r="L5147" s="28">
        <f t="shared" si="338"/>
        <v>200.48</v>
      </c>
      <c r="M5147" s="258"/>
      <c r="N5147" s="261">
        <f t="shared" si="339"/>
        <v>200.48</v>
      </c>
    </row>
    <row r="5148" spans="1:14">
      <c r="A5148" s="25" t="s">
        <v>3779</v>
      </c>
      <c r="B5148" s="25" t="s">
        <v>4755</v>
      </c>
      <c r="C5148" s="25">
        <v>4</v>
      </c>
      <c r="D5148" s="25" t="s">
        <v>4915</v>
      </c>
      <c r="E5148" s="258"/>
      <c r="F5148" s="258"/>
      <c r="G5148" s="28">
        <v>14.56</v>
      </c>
      <c r="H5148" s="259">
        <f t="shared" si="336"/>
        <v>14.56</v>
      </c>
      <c r="I5148" s="28"/>
      <c r="J5148" s="28">
        <f t="shared" si="337"/>
        <v>14.56</v>
      </c>
      <c r="K5148" s="28">
        <v>13.75</v>
      </c>
      <c r="L5148" s="28">
        <f t="shared" si="338"/>
        <v>200.2</v>
      </c>
      <c r="M5148" s="258"/>
      <c r="N5148" s="261">
        <f t="shared" si="339"/>
        <v>200.2</v>
      </c>
    </row>
    <row r="5149" spans="1:14">
      <c r="A5149" s="25" t="s">
        <v>3779</v>
      </c>
      <c r="B5149" s="25" t="s">
        <v>4755</v>
      </c>
      <c r="C5149" s="25">
        <v>4</v>
      </c>
      <c r="D5149" s="25" t="s">
        <v>4916</v>
      </c>
      <c r="E5149" s="258"/>
      <c r="F5149" s="258"/>
      <c r="G5149" s="28">
        <v>14.56</v>
      </c>
      <c r="H5149" s="259">
        <f t="shared" si="336"/>
        <v>14.56</v>
      </c>
      <c r="I5149" s="28"/>
      <c r="J5149" s="28">
        <f t="shared" si="337"/>
        <v>14.56</v>
      </c>
      <c r="K5149" s="28">
        <v>13.75</v>
      </c>
      <c r="L5149" s="28">
        <f t="shared" si="338"/>
        <v>200.2</v>
      </c>
      <c r="M5149" s="258"/>
      <c r="N5149" s="261">
        <f t="shared" si="339"/>
        <v>200.2</v>
      </c>
    </row>
    <row r="5150" spans="1:14">
      <c r="A5150" s="25" t="s">
        <v>3779</v>
      </c>
      <c r="B5150" s="25" t="s">
        <v>4755</v>
      </c>
      <c r="C5150" s="25">
        <v>4</v>
      </c>
      <c r="D5150" s="25" t="s">
        <v>4917</v>
      </c>
      <c r="E5150" s="258"/>
      <c r="F5150" s="258"/>
      <c r="G5150" s="28">
        <v>21.7</v>
      </c>
      <c r="H5150" s="259">
        <f t="shared" si="336"/>
        <v>21.7</v>
      </c>
      <c r="I5150" s="28"/>
      <c r="J5150" s="28">
        <f t="shared" si="337"/>
        <v>21.7</v>
      </c>
      <c r="K5150" s="28">
        <v>13.75</v>
      </c>
      <c r="L5150" s="28">
        <f t="shared" si="338"/>
        <v>298.38</v>
      </c>
      <c r="M5150" s="258"/>
      <c r="N5150" s="261">
        <f t="shared" si="339"/>
        <v>298.38</v>
      </c>
    </row>
    <row r="5151" spans="1:14">
      <c r="A5151" s="25" t="s">
        <v>3779</v>
      </c>
      <c r="B5151" s="25" t="s">
        <v>4755</v>
      </c>
      <c r="C5151" s="25">
        <v>4</v>
      </c>
      <c r="D5151" s="25" t="s">
        <v>4918</v>
      </c>
      <c r="E5151" s="258"/>
      <c r="F5151" s="258"/>
      <c r="G5151" s="28">
        <v>32.7</v>
      </c>
      <c r="H5151" s="259">
        <f t="shared" si="336"/>
        <v>32.7</v>
      </c>
      <c r="I5151" s="28"/>
      <c r="J5151" s="28">
        <f t="shared" si="337"/>
        <v>32.7</v>
      </c>
      <c r="K5151" s="28">
        <v>13.75</v>
      </c>
      <c r="L5151" s="28">
        <f t="shared" si="338"/>
        <v>449.63</v>
      </c>
      <c r="M5151" s="258"/>
      <c r="N5151" s="261">
        <f t="shared" si="339"/>
        <v>449.63</v>
      </c>
    </row>
    <row r="5152" spans="1:14">
      <c r="A5152" s="25" t="s">
        <v>3779</v>
      </c>
      <c r="B5152" s="25" t="s">
        <v>4755</v>
      </c>
      <c r="C5152" s="25">
        <v>4</v>
      </c>
      <c r="D5152" s="25" t="s">
        <v>4919</v>
      </c>
      <c r="E5152" s="258"/>
      <c r="F5152" s="258"/>
      <c r="G5152" s="28">
        <v>39.2</v>
      </c>
      <c r="H5152" s="259">
        <f t="shared" si="336"/>
        <v>39.2</v>
      </c>
      <c r="I5152" s="28"/>
      <c r="J5152" s="28">
        <f t="shared" si="337"/>
        <v>39.2</v>
      </c>
      <c r="K5152" s="28">
        <v>13.75</v>
      </c>
      <c r="L5152" s="28">
        <f t="shared" si="338"/>
        <v>539</v>
      </c>
      <c r="M5152" s="258"/>
      <c r="N5152" s="261">
        <f t="shared" si="339"/>
        <v>539</v>
      </c>
    </row>
    <row r="5153" spans="1:14">
      <c r="A5153" s="25" t="s">
        <v>3779</v>
      </c>
      <c r="B5153" s="25" t="s">
        <v>4755</v>
      </c>
      <c r="C5153" s="25">
        <v>4</v>
      </c>
      <c r="D5153" s="25" t="s">
        <v>4920</v>
      </c>
      <c r="E5153" s="258"/>
      <c r="F5153" s="258"/>
      <c r="G5153" s="28">
        <v>26.2</v>
      </c>
      <c r="H5153" s="259">
        <f t="shared" si="336"/>
        <v>26.2</v>
      </c>
      <c r="I5153" s="28"/>
      <c r="J5153" s="28">
        <f t="shared" si="337"/>
        <v>26.2</v>
      </c>
      <c r="K5153" s="28">
        <v>13.75</v>
      </c>
      <c r="L5153" s="28">
        <f t="shared" si="338"/>
        <v>360.25</v>
      </c>
      <c r="M5153" s="258"/>
      <c r="N5153" s="261">
        <f t="shared" si="339"/>
        <v>360.25</v>
      </c>
    </row>
    <row r="5154" spans="1:14">
      <c r="A5154" s="25" t="s">
        <v>3779</v>
      </c>
      <c r="B5154" s="25" t="s">
        <v>4755</v>
      </c>
      <c r="C5154" s="25">
        <v>4</v>
      </c>
      <c r="D5154" s="25" t="s">
        <v>4921</v>
      </c>
      <c r="E5154" s="258"/>
      <c r="F5154" s="258"/>
      <c r="G5154" s="28">
        <v>39.2</v>
      </c>
      <c r="H5154" s="259">
        <f t="shared" si="336"/>
        <v>39.2</v>
      </c>
      <c r="I5154" s="28"/>
      <c r="J5154" s="28">
        <f t="shared" si="337"/>
        <v>39.2</v>
      </c>
      <c r="K5154" s="28">
        <v>13.75</v>
      </c>
      <c r="L5154" s="28">
        <f t="shared" si="338"/>
        <v>539</v>
      </c>
      <c r="M5154" s="258"/>
      <c r="N5154" s="261">
        <f t="shared" si="339"/>
        <v>539</v>
      </c>
    </row>
    <row r="5155" spans="1:14">
      <c r="A5155" s="25" t="s">
        <v>3779</v>
      </c>
      <c r="B5155" s="25" t="s">
        <v>4755</v>
      </c>
      <c r="C5155" s="25">
        <v>4</v>
      </c>
      <c r="D5155" s="25" t="s">
        <v>4922</v>
      </c>
      <c r="E5155" s="258"/>
      <c r="F5155" s="258"/>
      <c r="G5155" s="28">
        <v>26.2</v>
      </c>
      <c r="H5155" s="259">
        <f t="shared" si="336"/>
        <v>26.2</v>
      </c>
      <c r="I5155" s="28"/>
      <c r="J5155" s="28">
        <f t="shared" si="337"/>
        <v>26.2</v>
      </c>
      <c r="K5155" s="28">
        <v>13.75</v>
      </c>
      <c r="L5155" s="28">
        <f t="shared" si="338"/>
        <v>360.25</v>
      </c>
      <c r="M5155" s="258"/>
      <c r="N5155" s="261">
        <f t="shared" si="339"/>
        <v>360.25</v>
      </c>
    </row>
    <row r="5156" spans="1:14">
      <c r="A5156" s="25" t="s">
        <v>3779</v>
      </c>
      <c r="B5156" s="25" t="s">
        <v>4755</v>
      </c>
      <c r="C5156" s="25">
        <v>4</v>
      </c>
      <c r="D5156" s="25" t="s">
        <v>4923</v>
      </c>
      <c r="E5156" s="258"/>
      <c r="F5156" s="258"/>
      <c r="G5156" s="28">
        <v>26.2</v>
      </c>
      <c r="H5156" s="259">
        <f t="shared" si="336"/>
        <v>26.2</v>
      </c>
      <c r="I5156" s="28"/>
      <c r="J5156" s="28">
        <f t="shared" si="337"/>
        <v>26.2</v>
      </c>
      <c r="K5156" s="28">
        <v>13.75</v>
      </c>
      <c r="L5156" s="28">
        <f t="shared" si="338"/>
        <v>360.25</v>
      </c>
      <c r="M5156" s="258"/>
      <c r="N5156" s="261">
        <f t="shared" si="339"/>
        <v>360.25</v>
      </c>
    </row>
    <row r="5157" spans="1:14">
      <c r="A5157" s="25" t="s">
        <v>3779</v>
      </c>
      <c r="B5157" s="25" t="s">
        <v>4755</v>
      </c>
      <c r="C5157" s="25">
        <v>4</v>
      </c>
      <c r="D5157" s="25" t="s">
        <v>4924</v>
      </c>
      <c r="E5157" s="258"/>
      <c r="F5157" s="258"/>
      <c r="G5157" s="28">
        <v>26.2</v>
      </c>
      <c r="H5157" s="259">
        <f t="shared" si="336"/>
        <v>26.2</v>
      </c>
      <c r="I5157" s="28"/>
      <c r="J5157" s="28">
        <f t="shared" si="337"/>
        <v>26.2</v>
      </c>
      <c r="K5157" s="28">
        <v>13.75</v>
      </c>
      <c r="L5157" s="28">
        <f t="shared" si="338"/>
        <v>360.25</v>
      </c>
      <c r="M5157" s="258"/>
      <c r="N5157" s="261">
        <f t="shared" si="339"/>
        <v>360.25</v>
      </c>
    </row>
    <row r="5158" spans="1:14">
      <c r="A5158" s="25" t="s">
        <v>3779</v>
      </c>
      <c r="B5158" s="25" t="s">
        <v>4755</v>
      </c>
      <c r="C5158" s="25">
        <v>4</v>
      </c>
      <c r="D5158" s="25" t="s">
        <v>4925</v>
      </c>
      <c r="E5158" s="258"/>
      <c r="F5158" s="258"/>
      <c r="G5158" s="28">
        <v>26.3</v>
      </c>
      <c r="H5158" s="259">
        <f t="shared" si="336"/>
        <v>26.3</v>
      </c>
      <c r="I5158" s="28"/>
      <c r="J5158" s="28">
        <f t="shared" si="337"/>
        <v>26.3</v>
      </c>
      <c r="K5158" s="28">
        <v>13.75</v>
      </c>
      <c r="L5158" s="28">
        <f t="shared" si="338"/>
        <v>361.63</v>
      </c>
      <c r="M5158" s="258"/>
      <c r="N5158" s="261">
        <f t="shared" si="339"/>
        <v>361.63</v>
      </c>
    </row>
    <row r="5159" spans="1:14">
      <c r="A5159" s="25" t="s">
        <v>3779</v>
      </c>
      <c r="B5159" s="25" t="s">
        <v>4755</v>
      </c>
      <c r="C5159" s="25">
        <v>4</v>
      </c>
      <c r="D5159" s="25" t="s">
        <v>4926</v>
      </c>
      <c r="E5159" s="258"/>
      <c r="F5159" s="258"/>
      <c r="G5159" s="28">
        <v>26</v>
      </c>
      <c r="H5159" s="259">
        <f t="shared" si="336"/>
        <v>26</v>
      </c>
      <c r="I5159" s="28"/>
      <c r="J5159" s="28">
        <f t="shared" si="337"/>
        <v>26</v>
      </c>
      <c r="K5159" s="28">
        <v>13.75</v>
      </c>
      <c r="L5159" s="28">
        <f t="shared" si="338"/>
        <v>357.5</v>
      </c>
      <c r="M5159" s="258"/>
      <c r="N5159" s="261">
        <f t="shared" si="339"/>
        <v>357.5</v>
      </c>
    </row>
    <row r="5160" spans="1:14">
      <c r="A5160" s="25" t="s">
        <v>3779</v>
      </c>
      <c r="B5160" s="25" t="s">
        <v>4755</v>
      </c>
      <c r="C5160" s="25">
        <v>4</v>
      </c>
      <c r="D5160" s="25" t="s">
        <v>4927</v>
      </c>
      <c r="E5160" s="258"/>
      <c r="F5160" s="258"/>
      <c r="G5160" s="28">
        <v>58.9</v>
      </c>
      <c r="H5160" s="259">
        <f t="shared" si="336"/>
        <v>58.9</v>
      </c>
      <c r="I5160" s="28"/>
      <c r="J5160" s="28">
        <f t="shared" si="337"/>
        <v>58.9</v>
      </c>
      <c r="K5160" s="28">
        <v>13.75</v>
      </c>
      <c r="L5160" s="28">
        <f t="shared" si="338"/>
        <v>809.88</v>
      </c>
      <c r="M5160" s="258"/>
      <c r="N5160" s="261">
        <f t="shared" si="339"/>
        <v>809.88</v>
      </c>
    </row>
    <row r="5161" spans="1:14">
      <c r="A5161" s="25" t="s">
        <v>3779</v>
      </c>
      <c r="B5161" s="25" t="s">
        <v>4755</v>
      </c>
      <c r="C5161" s="25">
        <v>4</v>
      </c>
      <c r="D5161" s="25" t="s">
        <v>4928</v>
      </c>
      <c r="E5161" s="258"/>
      <c r="F5161" s="258"/>
      <c r="G5161" s="28">
        <v>13.1</v>
      </c>
      <c r="H5161" s="259">
        <f t="shared" si="336"/>
        <v>13.1</v>
      </c>
      <c r="I5161" s="28"/>
      <c r="J5161" s="28">
        <f t="shared" si="337"/>
        <v>13.1</v>
      </c>
      <c r="K5161" s="28">
        <v>13.75</v>
      </c>
      <c r="L5161" s="28">
        <f t="shared" si="338"/>
        <v>180.13</v>
      </c>
      <c r="M5161" s="258"/>
      <c r="N5161" s="261">
        <f t="shared" si="339"/>
        <v>180.13</v>
      </c>
    </row>
    <row r="5162" spans="1:14">
      <c r="A5162" s="25" t="s">
        <v>3779</v>
      </c>
      <c r="B5162" s="79" t="s">
        <v>4755</v>
      </c>
      <c r="C5162" s="79">
        <v>4</v>
      </c>
      <c r="D5162" s="79" t="s">
        <v>4929</v>
      </c>
      <c r="E5162" s="265"/>
      <c r="F5162" s="265"/>
      <c r="G5162" s="80">
        <v>45.8</v>
      </c>
      <c r="H5162" s="259">
        <f t="shared" si="336"/>
        <v>45.8</v>
      </c>
      <c r="I5162" s="80"/>
      <c r="J5162" s="28">
        <f t="shared" si="337"/>
        <v>45.8</v>
      </c>
      <c r="K5162" s="80">
        <v>13.75</v>
      </c>
      <c r="L5162" s="28">
        <f t="shared" si="338"/>
        <v>629.75</v>
      </c>
      <c r="M5162" s="265"/>
      <c r="N5162" s="261">
        <f t="shared" si="339"/>
        <v>629.75</v>
      </c>
    </row>
    <row r="5163" spans="1:14">
      <c r="A5163" s="25" t="s">
        <v>3779</v>
      </c>
      <c r="B5163" s="25" t="s">
        <v>4755</v>
      </c>
      <c r="C5163" s="25">
        <v>4</v>
      </c>
      <c r="D5163" s="25" t="s">
        <v>4930</v>
      </c>
      <c r="E5163" s="258"/>
      <c r="F5163" s="258"/>
      <c r="G5163" s="28">
        <v>32.7</v>
      </c>
      <c r="H5163" s="259">
        <f t="shared" si="336"/>
        <v>32.7</v>
      </c>
      <c r="I5163" s="28"/>
      <c r="J5163" s="28">
        <f t="shared" si="337"/>
        <v>32.7</v>
      </c>
      <c r="K5163" s="28">
        <v>13.75</v>
      </c>
      <c r="L5163" s="28">
        <f t="shared" si="338"/>
        <v>449.63</v>
      </c>
      <c r="M5163" s="258"/>
      <c r="N5163" s="261">
        <f t="shared" si="339"/>
        <v>449.63</v>
      </c>
    </row>
    <row r="5164" spans="1:14">
      <c r="A5164" s="25" t="s">
        <v>3779</v>
      </c>
      <c r="B5164" s="25" t="s">
        <v>4755</v>
      </c>
      <c r="C5164" s="25">
        <v>4</v>
      </c>
      <c r="D5164" s="25" t="s">
        <v>4931</v>
      </c>
      <c r="E5164" s="258"/>
      <c r="F5164" s="258"/>
      <c r="G5164" s="28">
        <v>14.6</v>
      </c>
      <c r="H5164" s="259">
        <f t="shared" si="336"/>
        <v>14.6</v>
      </c>
      <c r="I5164" s="28"/>
      <c r="J5164" s="28">
        <f t="shared" si="337"/>
        <v>14.6</v>
      </c>
      <c r="K5164" s="28">
        <v>13.75</v>
      </c>
      <c r="L5164" s="28">
        <f t="shared" si="338"/>
        <v>200.75</v>
      </c>
      <c r="M5164" s="258"/>
      <c r="N5164" s="261">
        <f t="shared" si="339"/>
        <v>200.75</v>
      </c>
    </row>
    <row r="5165" spans="1:14">
      <c r="A5165" s="25" t="s">
        <v>3779</v>
      </c>
      <c r="B5165" s="25" t="s">
        <v>4755</v>
      </c>
      <c r="C5165" s="25">
        <v>4</v>
      </c>
      <c r="D5165" s="25" t="s">
        <v>4932</v>
      </c>
      <c r="E5165" s="258"/>
      <c r="F5165" s="258"/>
      <c r="G5165" s="28">
        <v>28.6</v>
      </c>
      <c r="H5165" s="259">
        <f t="shared" si="336"/>
        <v>28.6</v>
      </c>
      <c r="I5165" s="28"/>
      <c r="J5165" s="28">
        <f t="shared" si="337"/>
        <v>28.6</v>
      </c>
      <c r="K5165" s="28">
        <v>13.75</v>
      </c>
      <c r="L5165" s="28">
        <f t="shared" si="338"/>
        <v>393.25</v>
      </c>
      <c r="M5165" s="258"/>
      <c r="N5165" s="261">
        <f t="shared" si="339"/>
        <v>393.25</v>
      </c>
    </row>
    <row r="5166" spans="1:14">
      <c r="A5166" s="25" t="s">
        <v>3779</v>
      </c>
      <c r="B5166" s="79" t="s">
        <v>4755</v>
      </c>
      <c r="C5166" s="79">
        <v>4</v>
      </c>
      <c r="D5166" s="79" t="s">
        <v>4933</v>
      </c>
      <c r="E5166" s="265"/>
      <c r="F5166" s="265"/>
      <c r="G5166" s="80">
        <v>32.7</v>
      </c>
      <c r="H5166" s="259">
        <f t="shared" si="336"/>
        <v>32.7</v>
      </c>
      <c r="I5166" s="80"/>
      <c r="J5166" s="28">
        <f t="shared" si="337"/>
        <v>32.7</v>
      </c>
      <c r="K5166" s="80">
        <v>13.75</v>
      </c>
      <c r="L5166" s="28">
        <f t="shared" si="338"/>
        <v>449.63</v>
      </c>
      <c r="M5166" s="265"/>
      <c r="N5166" s="261">
        <f t="shared" si="339"/>
        <v>449.63</v>
      </c>
    </row>
    <row r="5167" spans="1:14">
      <c r="A5167" s="25" t="s">
        <v>3779</v>
      </c>
      <c r="B5167" s="79" t="s">
        <v>4755</v>
      </c>
      <c r="C5167" s="79">
        <v>4</v>
      </c>
      <c r="D5167" s="79" t="s">
        <v>4934</v>
      </c>
      <c r="E5167" s="265"/>
      <c r="F5167" s="265"/>
      <c r="G5167" s="80">
        <v>32.7</v>
      </c>
      <c r="H5167" s="259">
        <f t="shared" ref="H5167:H5230" si="340">SUBTOTAL(9,E5167:G5167)</f>
        <v>32.7</v>
      </c>
      <c r="I5167" s="80"/>
      <c r="J5167" s="28">
        <f t="shared" ref="J5167:J5230" si="341">H5167-I5167</f>
        <v>32.7</v>
      </c>
      <c r="K5167" s="80">
        <v>13.75</v>
      </c>
      <c r="L5167" s="28">
        <f t="shared" ref="L5167:L5230" si="342">ROUND(H5167*K5167,2)</f>
        <v>449.63</v>
      </c>
      <c r="M5167" s="265"/>
      <c r="N5167" s="261">
        <f t="shared" ref="N5167:N5230" si="343">L5167-M5167</f>
        <v>449.63</v>
      </c>
    </row>
    <row r="5168" spans="1:14">
      <c r="A5168" s="25" t="s">
        <v>3779</v>
      </c>
      <c r="B5168" s="25" t="s">
        <v>4755</v>
      </c>
      <c r="C5168" s="25">
        <v>4</v>
      </c>
      <c r="D5168" s="25" t="s">
        <v>4935</v>
      </c>
      <c r="E5168" s="258"/>
      <c r="F5168" s="258"/>
      <c r="G5168" s="28">
        <v>32.7</v>
      </c>
      <c r="H5168" s="259">
        <f t="shared" si="340"/>
        <v>32.7</v>
      </c>
      <c r="I5168" s="28"/>
      <c r="J5168" s="28">
        <f t="shared" si="341"/>
        <v>32.7</v>
      </c>
      <c r="K5168" s="28">
        <v>13.75</v>
      </c>
      <c r="L5168" s="28">
        <f t="shared" si="342"/>
        <v>449.63</v>
      </c>
      <c r="M5168" s="258"/>
      <c r="N5168" s="261">
        <f t="shared" si="343"/>
        <v>449.63</v>
      </c>
    </row>
    <row r="5169" spans="1:14">
      <c r="A5169" s="25" t="s">
        <v>3779</v>
      </c>
      <c r="B5169" s="25" t="s">
        <v>4755</v>
      </c>
      <c r="C5169" s="25">
        <v>4</v>
      </c>
      <c r="D5169" s="25" t="s">
        <v>4936</v>
      </c>
      <c r="E5169" s="258"/>
      <c r="F5169" s="258"/>
      <c r="G5169" s="28">
        <v>14.8</v>
      </c>
      <c r="H5169" s="259">
        <f t="shared" si="340"/>
        <v>14.8</v>
      </c>
      <c r="I5169" s="28"/>
      <c r="J5169" s="28">
        <f t="shared" si="341"/>
        <v>14.8</v>
      </c>
      <c r="K5169" s="28">
        <v>13.75</v>
      </c>
      <c r="L5169" s="28">
        <f t="shared" si="342"/>
        <v>203.5</v>
      </c>
      <c r="M5169" s="258"/>
      <c r="N5169" s="261">
        <f t="shared" si="343"/>
        <v>203.5</v>
      </c>
    </row>
    <row r="5170" spans="1:14">
      <c r="A5170" s="25" t="s">
        <v>3779</v>
      </c>
      <c r="B5170" s="25" t="s">
        <v>4755</v>
      </c>
      <c r="C5170" s="25">
        <v>4</v>
      </c>
      <c r="D5170" s="25" t="s">
        <v>1211</v>
      </c>
      <c r="E5170" s="258"/>
      <c r="F5170" s="258"/>
      <c r="G5170" s="28">
        <v>14.7</v>
      </c>
      <c r="H5170" s="259">
        <f t="shared" si="340"/>
        <v>14.7</v>
      </c>
      <c r="I5170" s="28"/>
      <c r="J5170" s="28">
        <f t="shared" si="341"/>
        <v>14.7</v>
      </c>
      <c r="K5170" s="28">
        <v>13.75</v>
      </c>
      <c r="L5170" s="28">
        <f t="shared" si="342"/>
        <v>202.13</v>
      </c>
      <c r="M5170" s="258"/>
      <c r="N5170" s="261">
        <f t="shared" si="343"/>
        <v>202.13</v>
      </c>
    </row>
    <row r="5171" spans="1:14">
      <c r="A5171" s="25" t="s">
        <v>3779</v>
      </c>
      <c r="B5171" s="25" t="s">
        <v>4755</v>
      </c>
      <c r="C5171" s="25">
        <v>4</v>
      </c>
      <c r="D5171" s="25" t="s">
        <v>4937</v>
      </c>
      <c r="E5171" s="258"/>
      <c r="F5171" s="258"/>
      <c r="G5171" s="28">
        <v>14.7</v>
      </c>
      <c r="H5171" s="259">
        <f t="shared" si="340"/>
        <v>14.7</v>
      </c>
      <c r="I5171" s="28"/>
      <c r="J5171" s="28">
        <f t="shared" si="341"/>
        <v>14.7</v>
      </c>
      <c r="K5171" s="28">
        <v>13.75</v>
      </c>
      <c r="L5171" s="28">
        <f t="shared" si="342"/>
        <v>202.13</v>
      </c>
      <c r="M5171" s="258"/>
      <c r="N5171" s="261">
        <f t="shared" si="343"/>
        <v>202.13</v>
      </c>
    </row>
    <row r="5172" spans="1:14">
      <c r="A5172" s="25" t="s">
        <v>3779</v>
      </c>
      <c r="B5172" s="25" t="s">
        <v>4755</v>
      </c>
      <c r="C5172" s="25">
        <v>4</v>
      </c>
      <c r="D5172" s="25" t="s">
        <v>4938</v>
      </c>
      <c r="E5172" s="258"/>
      <c r="F5172" s="258"/>
      <c r="G5172" s="28">
        <v>14.7</v>
      </c>
      <c r="H5172" s="259">
        <f t="shared" si="340"/>
        <v>14.7</v>
      </c>
      <c r="I5172" s="28"/>
      <c r="J5172" s="28">
        <f t="shared" si="341"/>
        <v>14.7</v>
      </c>
      <c r="K5172" s="28">
        <v>13.75</v>
      </c>
      <c r="L5172" s="28">
        <f t="shared" si="342"/>
        <v>202.13</v>
      </c>
      <c r="M5172" s="258"/>
      <c r="N5172" s="261">
        <f t="shared" si="343"/>
        <v>202.13</v>
      </c>
    </row>
    <row r="5173" spans="1:14">
      <c r="A5173" s="25" t="s">
        <v>3779</v>
      </c>
      <c r="B5173" s="25" t="s">
        <v>4755</v>
      </c>
      <c r="C5173" s="25">
        <v>4</v>
      </c>
      <c r="D5173" s="25" t="s">
        <v>4939</v>
      </c>
      <c r="E5173" s="258"/>
      <c r="F5173" s="258"/>
      <c r="G5173" s="28">
        <v>26.2</v>
      </c>
      <c r="H5173" s="259">
        <f t="shared" si="340"/>
        <v>26.2</v>
      </c>
      <c r="I5173" s="28"/>
      <c r="J5173" s="28">
        <f t="shared" si="341"/>
        <v>26.2</v>
      </c>
      <c r="K5173" s="28">
        <v>13.75</v>
      </c>
      <c r="L5173" s="28">
        <f t="shared" si="342"/>
        <v>360.25</v>
      </c>
      <c r="M5173" s="258"/>
      <c r="N5173" s="261">
        <f t="shared" si="343"/>
        <v>360.25</v>
      </c>
    </row>
    <row r="5174" spans="1:14">
      <c r="A5174" s="25" t="s">
        <v>3779</v>
      </c>
      <c r="B5174" s="25" t="s">
        <v>4755</v>
      </c>
      <c r="C5174" s="25">
        <v>4</v>
      </c>
      <c r="D5174" s="25" t="s">
        <v>4940</v>
      </c>
      <c r="E5174" s="258"/>
      <c r="F5174" s="258"/>
      <c r="G5174" s="28">
        <v>19.6</v>
      </c>
      <c r="H5174" s="259">
        <f t="shared" si="340"/>
        <v>19.6</v>
      </c>
      <c r="I5174" s="28"/>
      <c r="J5174" s="28">
        <f t="shared" si="341"/>
        <v>19.6</v>
      </c>
      <c r="K5174" s="28">
        <v>13.75</v>
      </c>
      <c r="L5174" s="28">
        <f t="shared" si="342"/>
        <v>269.5</v>
      </c>
      <c r="M5174" s="258"/>
      <c r="N5174" s="261">
        <f t="shared" si="343"/>
        <v>269.5</v>
      </c>
    </row>
    <row r="5175" spans="1:14">
      <c r="A5175" s="25" t="s">
        <v>3779</v>
      </c>
      <c r="B5175" s="25" t="s">
        <v>4755</v>
      </c>
      <c r="C5175" s="25">
        <v>4</v>
      </c>
      <c r="D5175" s="25" t="s">
        <v>4941</v>
      </c>
      <c r="E5175" s="258"/>
      <c r="F5175" s="258"/>
      <c r="G5175" s="28">
        <v>45.8</v>
      </c>
      <c r="H5175" s="259">
        <f t="shared" si="340"/>
        <v>45.8</v>
      </c>
      <c r="I5175" s="28"/>
      <c r="J5175" s="28">
        <f t="shared" si="341"/>
        <v>45.8</v>
      </c>
      <c r="K5175" s="28">
        <v>13.75</v>
      </c>
      <c r="L5175" s="28">
        <f t="shared" si="342"/>
        <v>629.75</v>
      </c>
      <c r="M5175" s="258"/>
      <c r="N5175" s="261">
        <f t="shared" si="343"/>
        <v>629.75</v>
      </c>
    </row>
    <row r="5176" spans="1:14">
      <c r="A5176" s="25" t="s">
        <v>3779</v>
      </c>
      <c r="B5176" s="25" t="s">
        <v>4755</v>
      </c>
      <c r="C5176" s="25">
        <v>4</v>
      </c>
      <c r="D5176" s="25" t="s">
        <v>4942</v>
      </c>
      <c r="E5176" s="258"/>
      <c r="F5176" s="258"/>
      <c r="G5176" s="28">
        <v>32.7</v>
      </c>
      <c r="H5176" s="259">
        <f t="shared" si="340"/>
        <v>32.7</v>
      </c>
      <c r="I5176" s="28"/>
      <c r="J5176" s="28">
        <f t="shared" si="341"/>
        <v>32.7</v>
      </c>
      <c r="K5176" s="28">
        <v>13.75</v>
      </c>
      <c r="L5176" s="28">
        <f t="shared" si="342"/>
        <v>449.63</v>
      </c>
      <c r="M5176" s="258"/>
      <c r="N5176" s="261">
        <f t="shared" si="343"/>
        <v>449.63</v>
      </c>
    </row>
    <row r="5177" spans="1:14">
      <c r="A5177" s="25" t="s">
        <v>3779</v>
      </c>
      <c r="B5177" s="25" t="s">
        <v>4755</v>
      </c>
      <c r="C5177" s="25">
        <v>5</v>
      </c>
      <c r="D5177" s="25" t="s">
        <v>4943</v>
      </c>
      <c r="E5177" s="258"/>
      <c r="F5177" s="258"/>
      <c r="G5177" s="28">
        <v>36.5</v>
      </c>
      <c r="H5177" s="259">
        <f t="shared" si="340"/>
        <v>36.5</v>
      </c>
      <c r="I5177" s="28"/>
      <c r="J5177" s="28">
        <f t="shared" si="341"/>
        <v>36.5</v>
      </c>
      <c r="K5177" s="28">
        <v>13.75</v>
      </c>
      <c r="L5177" s="28">
        <f t="shared" si="342"/>
        <v>501.88</v>
      </c>
      <c r="M5177" s="258"/>
      <c r="N5177" s="261">
        <f t="shared" si="343"/>
        <v>501.88</v>
      </c>
    </row>
    <row r="5178" spans="1:14">
      <c r="A5178" s="25" t="s">
        <v>3779</v>
      </c>
      <c r="B5178" s="25" t="s">
        <v>4755</v>
      </c>
      <c r="C5178" s="25">
        <v>5</v>
      </c>
      <c r="D5178" s="25" t="s">
        <v>4944</v>
      </c>
      <c r="E5178" s="258"/>
      <c r="F5178" s="258"/>
      <c r="G5178" s="28">
        <v>59.2</v>
      </c>
      <c r="H5178" s="259">
        <f t="shared" si="340"/>
        <v>59.2</v>
      </c>
      <c r="I5178" s="28"/>
      <c r="J5178" s="28">
        <f t="shared" si="341"/>
        <v>59.2</v>
      </c>
      <c r="K5178" s="28">
        <v>13.75</v>
      </c>
      <c r="L5178" s="28">
        <f t="shared" si="342"/>
        <v>814</v>
      </c>
      <c r="M5178" s="258"/>
      <c r="N5178" s="261">
        <f t="shared" si="343"/>
        <v>814</v>
      </c>
    </row>
    <row r="5179" spans="1:14">
      <c r="A5179" s="25" t="s">
        <v>3779</v>
      </c>
      <c r="B5179" s="25" t="s">
        <v>4755</v>
      </c>
      <c r="C5179" s="25">
        <v>5</v>
      </c>
      <c r="D5179" s="25" t="s">
        <v>4945</v>
      </c>
      <c r="E5179" s="258"/>
      <c r="F5179" s="258"/>
      <c r="G5179" s="28">
        <v>29.2</v>
      </c>
      <c r="H5179" s="259">
        <f t="shared" si="340"/>
        <v>29.2</v>
      </c>
      <c r="I5179" s="28"/>
      <c r="J5179" s="28">
        <f t="shared" si="341"/>
        <v>29.2</v>
      </c>
      <c r="K5179" s="28">
        <v>13.75</v>
      </c>
      <c r="L5179" s="28">
        <f t="shared" si="342"/>
        <v>401.5</v>
      </c>
      <c r="M5179" s="258"/>
      <c r="N5179" s="261">
        <f t="shared" si="343"/>
        <v>401.5</v>
      </c>
    </row>
    <row r="5180" spans="1:14">
      <c r="A5180" s="25" t="s">
        <v>3779</v>
      </c>
      <c r="B5180" s="25" t="s">
        <v>4755</v>
      </c>
      <c r="C5180" s="25">
        <v>5</v>
      </c>
      <c r="D5180" s="25" t="s">
        <v>4946</v>
      </c>
      <c r="E5180" s="258"/>
      <c r="F5180" s="258"/>
      <c r="G5180" s="28">
        <v>43.8</v>
      </c>
      <c r="H5180" s="259">
        <f t="shared" si="340"/>
        <v>43.8</v>
      </c>
      <c r="I5180" s="28"/>
      <c r="J5180" s="28">
        <f t="shared" si="341"/>
        <v>43.8</v>
      </c>
      <c r="K5180" s="28">
        <v>13.75</v>
      </c>
      <c r="L5180" s="28">
        <f t="shared" si="342"/>
        <v>602.25</v>
      </c>
      <c r="M5180" s="258"/>
      <c r="N5180" s="261">
        <f t="shared" si="343"/>
        <v>602.25</v>
      </c>
    </row>
    <row r="5181" spans="1:14">
      <c r="A5181" s="25" t="s">
        <v>3779</v>
      </c>
      <c r="B5181" s="25" t="s">
        <v>4755</v>
      </c>
      <c r="C5181" s="25">
        <v>5</v>
      </c>
      <c r="D5181" s="25" t="s">
        <v>4947</v>
      </c>
      <c r="E5181" s="258"/>
      <c r="F5181" s="258"/>
      <c r="G5181" s="28">
        <v>29.2</v>
      </c>
      <c r="H5181" s="259">
        <f t="shared" si="340"/>
        <v>29.2</v>
      </c>
      <c r="I5181" s="28"/>
      <c r="J5181" s="28">
        <f t="shared" si="341"/>
        <v>29.2</v>
      </c>
      <c r="K5181" s="28">
        <v>13.75</v>
      </c>
      <c r="L5181" s="28">
        <f t="shared" si="342"/>
        <v>401.5</v>
      </c>
      <c r="M5181" s="258"/>
      <c r="N5181" s="261">
        <f t="shared" si="343"/>
        <v>401.5</v>
      </c>
    </row>
    <row r="5182" spans="1:14">
      <c r="A5182" s="25" t="s">
        <v>3779</v>
      </c>
      <c r="B5182" s="25" t="s">
        <v>4755</v>
      </c>
      <c r="C5182" s="25">
        <v>5</v>
      </c>
      <c r="D5182" s="25" t="s">
        <v>4948</v>
      </c>
      <c r="E5182" s="258"/>
      <c r="F5182" s="258"/>
      <c r="G5182" s="28">
        <v>21.9</v>
      </c>
      <c r="H5182" s="259">
        <f t="shared" si="340"/>
        <v>21.9</v>
      </c>
      <c r="I5182" s="28"/>
      <c r="J5182" s="28">
        <f t="shared" si="341"/>
        <v>21.9</v>
      </c>
      <c r="K5182" s="28">
        <v>13.75</v>
      </c>
      <c r="L5182" s="28">
        <f t="shared" si="342"/>
        <v>301.13</v>
      </c>
      <c r="M5182" s="258"/>
      <c r="N5182" s="261">
        <f t="shared" si="343"/>
        <v>301.13</v>
      </c>
    </row>
    <row r="5183" spans="1:14">
      <c r="A5183" s="25" t="s">
        <v>3779</v>
      </c>
      <c r="B5183" s="25" t="s">
        <v>4755</v>
      </c>
      <c r="C5183" s="25">
        <v>5</v>
      </c>
      <c r="D5183" s="25" t="s">
        <v>4949</v>
      </c>
      <c r="E5183" s="258"/>
      <c r="F5183" s="258"/>
      <c r="G5183" s="28">
        <v>29.2</v>
      </c>
      <c r="H5183" s="259">
        <f t="shared" si="340"/>
        <v>29.2</v>
      </c>
      <c r="I5183" s="28"/>
      <c r="J5183" s="28">
        <f t="shared" si="341"/>
        <v>29.2</v>
      </c>
      <c r="K5183" s="28">
        <v>13.75</v>
      </c>
      <c r="L5183" s="28">
        <f t="shared" si="342"/>
        <v>401.5</v>
      </c>
      <c r="M5183" s="258"/>
      <c r="N5183" s="261">
        <f t="shared" si="343"/>
        <v>401.5</v>
      </c>
    </row>
    <row r="5184" spans="1:14">
      <c r="A5184" s="25" t="s">
        <v>3779</v>
      </c>
      <c r="B5184" s="25" t="s">
        <v>4755</v>
      </c>
      <c r="C5184" s="25">
        <v>5</v>
      </c>
      <c r="D5184" s="25" t="s">
        <v>4950</v>
      </c>
      <c r="E5184" s="258"/>
      <c r="F5184" s="258"/>
      <c r="G5184" s="28">
        <v>21.9</v>
      </c>
      <c r="H5184" s="259">
        <f t="shared" si="340"/>
        <v>21.9</v>
      </c>
      <c r="I5184" s="28"/>
      <c r="J5184" s="28">
        <f t="shared" si="341"/>
        <v>21.9</v>
      </c>
      <c r="K5184" s="28">
        <v>13.75</v>
      </c>
      <c r="L5184" s="28">
        <f t="shared" si="342"/>
        <v>301.13</v>
      </c>
      <c r="M5184" s="258"/>
      <c r="N5184" s="261">
        <f t="shared" si="343"/>
        <v>301.13</v>
      </c>
    </row>
    <row r="5185" spans="1:14">
      <c r="A5185" s="25" t="s">
        <v>3779</v>
      </c>
      <c r="B5185" s="25" t="s">
        <v>4755</v>
      </c>
      <c r="C5185" s="25">
        <v>5</v>
      </c>
      <c r="D5185" s="25" t="s">
        <v>4951</v>
      </c>
      <c r="E5185" s="258"/>
      <c r="F5185" s="258"/>
      <c r="G5185" s="28">
        <v>29.2</v>
      </c>
      <c r="H5185" s="259">
        <f t="shared" si="340"/>
        <v>29.2</v>
      </c>
      <c r="I5185" s="28"/>
      <c r="J5185" s="28">
        <f t="shared" si="341"/>
        <v>29.2</v>
      </c>
      <c r="K5185" s="28">
        <v>13.75</v>
      </c>
      <c r="L5185" s="28">
        <f t="shared" si="342"/>
        <v>401.5</v>
      </c>
      <c r="M5185" s="258"/>
      <c r="N5185" s="261">
        <f t="shared" si="343"/>
        <v>401.5</v>
      </c>
    </row>
    <row r="5186" spans="1:14">
      <c r="A5186" s="25" t="s">
        <v>3779</v>
      </c>
      <c r="B5186" s="25" t="s">
        <v>4755</v>
      </c>
      <c r="C5186" s="25">
        <v>5</v>
      </c>
      <c r="D5186" s="25" t="s">
        <v>4952</v>
      </c>
      <c r="E5186" s="258"/>
      <c r="F5186" s="258"/>
      <c r="G5186" s="28">
        <v>7.3</v>
      </c>
      <c r="H5186" s="259">
        <f t="shared" si="340"/>
        <v>7.3</v>
      </c>
      <c r="I5186" s="28"/>
      <c r="J5186" s="28">
        <f t="shared" si="341"/>
        <v>7.3</v>
      </c>
      <c r="K5186" s="28">
        <v>13.75</v>
      </c>
      <c r="L5186" s="28">
        <f t="shared" si="342"/>
        <v>100.38</v>
      </c>
      <c r="M5186" s="258"/>
      <c r="N5186" s="261">
        <f t="shared" si="343"/>
        <v>100.38</v>
      </c>
    </row>
    <row r="5187" spans="1:14">
      <c r="A5187" s="25" t="s">
        <v>3779</v>
      </c>
      <c r="B5187" s="79" t="s">
        <v>4755</v>
      </c>
      <c r="C5187" s="79">
        <v>5</v>
      </c>
      <c r="D5187" s="79" t="s">
        <v>4953</v>
      </c>
      <c r="E5187" s="265"/>
      <c r="F5187" s="265"/>
      <c r="G5187" s="80">
        <v>29.2</v>
      </c>
      <c r="H5187" s="259">
        <f t="shared" si="340"/>
        <v>29.2</v>
      </c>
      <c r="I5187" s="80"/>
      <c r="J5187" s="28">
        <f t="shared" si="341"/>
        <v>29.2</v>
      </c>
      <c r="K5187" s="80">
        <v>13.75</v>
      </c>
      <c r="L5187" s="28">
        <f t="shared" si="342"/>
        <v>401.5</v>
      </c>
      <c r="M5187" s="265"/>
      <c r="N5187" s="261">
        <f t="shared" si="343"/>
        <v>401.5</v>
      </c>
    </row>
    <row r="5188" spans="1:14">
      <c r="A5188" s="25" t="s">
        <v>3779</v>
      </c>
      <c r="B5188" s="25" t="s">
        <v>4755</v>
      </c>
      <c r="C5188" s="25">
        <v>5</v>
      </c>
      <c r="D5188" s="25" t="s">
        <v>4954</v>
      </c>
      <c r="E5188" s="258"/>
      <c r="F5188" s="258"/>
      <c r="G5188" s="28">
        <v>29.2</v>
      </c>
      <c r="H5188" s="259">
        <f t="shared" si="340"/>
        <v>29.2</v>
      </c>
      <c r="I5188" s="28"/>
      <c r="J5188" s="28">
        <f t="shared" si="341"/>
        <v>29.2</v>
      </c>
      <c r="K5188" s="28">
        <v>13.75</v>
      </c>
      <c r="L5188" s="28">
        <f t="shared" si="342"/>
        <v>401.5</v>
      </c>
      <c r="M5188" s="258"/>
      <c r="N5188" s="261">
        <f t="shared" si="343"/>
        <v>401.5</v>
      </c>
    </row>
    <row r="5189" spans="1:14">
      <c r="A5189" s="25" t="s">
        <v>3779</v>
      </c>
      <c r="B5189" s="25" t="s">
        <v>4755</v>
      </c>
      <c r="C5189" s="25">
        <v>5</v>
      </c>
      <c r="D5189" s="25" t="s">
        <v>4955</v>
      </c>
      <c r="E5189" s="258"/>
      <c r="F5189" s="258"/>
      <c r="G5189" s="28">
        <v>29.2</v>
      </c>
      <c r="H5189" s="259">
        <f t="shared" si="340"/>
        <v>29.2</v>
      </c>
      <c r="I5189" s="28"/>
      <c r="J5189" s="28">
        <f t="shared" si="341"/>
        <v>29.2</v>
      </c>
      <c r="K5189" s="28">
        <v>13.75</v>
      </c>
      <c r="L5189" s="28">
        <f t="shared" si="342"/>
        <v>401.5</v>
      </c>
      <c r="M5189" s="258"/>
      <c r="N5189" s="261">
        <f t="shared" si="343"/>
        <v>401.5</v>
      </c>
    </row>
    <row r="5190" spans="1:14">
      <c r="A5190" s="25" t="s">
        <v>3779</v>
      </c>
      <c r="B5190" s="25" t="s">
        <v>4755</v>
      </c>
      <c r="C5190" s="25">
        <v>5</v>
      </c>
      <c r="D5190" s="25" t="s">
        <v>4956</v>
      </c>
      <c r="E5190" s="258"/>
      <c r="F5190" s="258"/>
      <c r="G5190" s="28">
        <v>21.9</v>
      </c>
      <c r="H5190" s="259">
        <f t="shared" si="340"/>
        <v>21.9</v>
      </c>
      <c r="I5190" s="28"/>
      <c r="J5190" s="28">
        <f t="shared" si="341"/>
        <v>21.9</v>
      </c>
      <c r="K5190" s="28">
        <v>13.75</v>
      </c>
      <c r="L5190" s="28">
        <f t="shared" si="342"/>
        <v>301.13</v>
      </c>
      <c r="M5190" s="258"/>
      <c r="N5190" s="261">
        <f t="shared" si="343"/>
        <v>301.13</v>
      </c>
    </row>
    <row r="5191" spans="1:14">
      <c r="A5191" s="25" t="s">
        <v>3779</v>
      </c>
      <c r="B5191" s="79" t="s">
        <v>4755</v>
      </c>
      <c r="C5191" s="79">
        <v>5</v>
      </c>
      <c r="D5191" s="79" t="s">
        <v>4957</v>
      </c>
      <c r="E5191" s="265"/>
      <c r="F5191" s="265"/>
      <c r="G5191" s="80">
        <v>21.9</v>
      </c>
      <c r="H5191" s="259">
        <f t="shared" si="340"/>
        <v>21.9</v>
      </c>
      <c r="I5191" s="80"/>
      <c r="J5191" s="28">
        <f t="shared" si="341"/>
        <v>21.9</v>
      </c>
      <c r="K5191" s="80">
        <v>13.75</v>
      </c>
      <c r="L5191" s="28">
        <f t="shared" si="342"/>
        <v>301.13</v>
      </c>
      <c r="M5191" s="265"/>
      <c r="N5191" s="261">
        <f t="shared" si="343"/>
        <v>301.13</v>
      </c>
    </row>
    <row r="5192" spans="1:14">
      <c r="A5192" s="25" t="s">
        <v>3779</v>
      </c>
      <c r="B5192" s="25" t="s">
        <v>4755</v>
      </c>
      <c r="C5192" s="25">
        <v>5</v>
      </c>
      <c r="D5192" s="25" t="s">
        <v>4958</v>
      </c>
      <c r="E5192" s="258"/>
      <c r="F5192" s="258"/>
      <c r="G5192" s="28">
        <v>29.2</v>
      </c>
      <c r="H5192" s="259">
        <f t="shared" si="340"/>
        <v>29.2</v>
      </c>
      <c r="I5192" s="28"/>
      <c r="J5192" s="28">
        <f t="shared" si="341"/>
        <v>29.2</v>
      </c>
      <c r="K5192" s="28">
        <v>13.75</v>
      </c>
      <c r="L5192" s="28">
        <f t="shared" si="342"/>
        <v>401.5</v>
      </c>
      <c r="M5192" s="258"/>
      <c r="N5192" s="261">
        <f t="shared" si="343"/>
        <v>401.5</v>
      </c>
    </row>
    <row r="5193" spans="1:14">
      <c r="A5193" s="25" t="s">
        <v>3779</v>
      </c>
      <c r="B5193" s="25" t="s">
        <v>4755</v>
      </c>
      <c r="C5193" s="25">
        <v>5</v>
      </c>
      <c r="D5193" s="25" t="s">
        <v>4959</v>
      </c>
      <c r="E5193" s="258"/>
      <c r="F5193" s="258"/>
      <c r="G5193" s="28">
        <v>21.9</v>
      </c>
      <c r="H5193" s="259">
        <f t="shared" si="340"/>
        <v>21.9</v>
      </c>
      <c r="I5193" s="28"/>
      <c r="J5193" s="28">
        <f t="shared" si="341"/>
        <v>21.9</v>
      </c>
      <c r="K5193" s="28">
        <v>13.75</v>
      </c>
      <c r="L5193" s="28">
        <f t="shared" si="342"/>
        <v>301.13</v>
      </c>
      <c r="M5193" s="258"/>
      <c r="N5193" s="261">
        <f t="shared" si="343"/>
        <v>301.13</v>
      </c>
    </row>
    <row r="5194" spans="1:14">
      <c r="A5194" s="25" t="s">
        <v>3779</v>
      </c>
      <c r="B5194" s="25" t="s">
        <v>4755</v>
      </c>
      <c r="C5194" s="25">
        <v>5</v>
      </c>
      <c r="D5194" s="25" t="s">
        <v>4960</v>
      </c>
      <c r="E5194" s="258"/>
      <c r="F5194" s="258"/>
      <c r="G5194" s="28">
        <v>21.9</v>
      </c>
      <c r="H5194" s="259">
        <f t="shared" si="340"/>
        <v>21.9</v>
      </c>
      <c r="I5194" s="28"/>
      <c r="J5194" s="28">
        <f t="shared" si="341"/>
        <v>21.9</v>
      </c>
      <c r="K5194" s="28">
        <v>13.75</v>
      </c>
      <c r="L5194" s="28">
        <f t="shared" si="342"/>
        <v>301.13</v>
      </c>
      <c r="M5194" s="258"/>
      <c r="N5194" s="261">
        <f t="shared" si="343"/>
        <v>301.13</v>
      </c>
    </row>
    <row r="5195" spans="1:14">
      <c r="A5195" s="25" t="s">
        <v>3779</v>
      </c>
      <c r="B5195" s="25" t="s">
        <v>4755</v>
      </c>
      <c r="C5195" s="25">
        <v>5</v>
      </c>
      <c r="D5195" s="25" t="s">
        <v>4961</v>
      </c>
      <c r="E5195" s="258"/>
      <c r="F5195" s="258"/>
      <c r="G5195" s="28">
        <v>51.1</v>
      </c>
      <c r="H5195" s="259">
        <f t="shared" si="340"/>
        <v>51.1</v>
      </c>
      <c r="I5195" s="28"/>
      <c r="J5195" s="28">
        <f t="shared" si="341"/>
        <v>51.1</v>
      </c>
      <c r="K5195" s="28">
        <v>13.75</v>
      </c>
      <c r="L5195" s="28">
        <f t="shared" si="342"/>
        <v>702.63</v>
      </c>
      <c r="M5195" s="258"/>
      <c r="N5195" s="261">
        <f t="shared" si="343"/>
        <v>702.63</v>
      </c>
    </row>
    <row r="5196" spans="1:14">
      <c r="A5196" s="25" t="s">
        <v>3779</v>
      </c>
      <c r="B5196" s="25" t="s">
        <v>4755</v>
      </c>
      <c r="C5196" s="25">
        <v>5</v>
      </c>
      <c r="D5196" s="25" t="s">
        <v>4962</v>
      </c>
      <c r="E5196" s="258"/>
      <c r="F5196" s="258"/>
      <c r="G5196" s="28">
        <v>36.5</v>
      </c>
      <c r="H5196" s="259">
        <f t="shared" si="340"/>
        <v>36.5</v>
      </c>
      <c r="I5196" s="28"/>
      <c r="J5196" s="28">
        <f t="shared" si="341"/>
        <v>36.5</v>
      </c>
      <c r="K5196" s="28">
        <v>13.75</v>
      </c>
      <c r="L5196" s="28">
        <f t="shared" si="342"/>
        <v>501.88</v>
      </c>
      <c r="M5196" s="258"/>
      <c r="N5196" s="261">
        <f t="shared" si="343"/>
        <v>501.88</v>
      </c>
    </row>
    <row r="5197" spans="1:14">
      <c r="A5197" s="25" t="s">
        <v>3779</v>
      </c>
      <c r="B5197" s="25" t="s">
        <v>4755</v>
      </c>
      <c r="C5197" s="25">
        <v>5</v>
      </c>
      <c r="D5197" s="25" t="s">
        <v>4963</v>
      </c>
      <c r="E5197" s="258"/>
      <c r="F5197" s="258"/>
      <c r="G5197" s="28">
        <v>14.6</v>
      </c>
      <c r="H5197" s="259">
        <f t="shared" si="340"/>
        <v>14.6</v>
      </c>
      <c r="I5197" s="28"/>
      <c r="J5197" s="28">
        <f t="shared" si="341"/>
        <v>14.6</v>
      </c>
      <c r="K5197" s="28">
        <v>13.75</v>
      </c>
      <c r="L5197" s="28">
        <f t="shared" si="342"/>
        <v>200.75</v>
      </c>
      <c r="M5197" s="258"/>
      <c r="N5197" s="261">
        <f t="shared" si="343"/>
        <v>200.75</v>
      </c>
    </row>
    <row r="5198" spans="1:14">
      <c r="A5198" s="25" t="s">
        <v>3779</v>
      </c>
      <c r="B5198" s="79" t="s">
        <v>4755</v>
      </c>
      <c r="C5198" s="79">
        <v>5</v>
      </c>
      <c r="D5198" s="79" t="s">
        <v>4964</v>
      </c>
      <c r="E5198" s="265"/>
      <c r="F5198" s="265"/>
      <c r="G5198" s="80">
        <v>47.5</v>
      </c>
      <c r="H5198" s="259">
        <f t="shared" si="340"/>
        <v>47.5</v>
      </c>
      <c r="I5198" s="80"/>
      <c r="J5198" s="28">
        <f t="shared" si="341"/>
        <v>47.5</v>
      </c>
      <c r="K5198" s="80">
        <v>13.75</v>
      </c>
      <c r="L5198" s="28">
        <f t="shared" si="342"/>
        <v>653.13</v>
      </c>
      <c r="M5198" s="265"/>
      <c r="N5198" s="261">
        <f t="shared" si="343"/>
        <v>653.13</v>
      </c>
    </row>
    <row r="5199" spans="1:14">
      <c r="A5199" s="25" t="s">
        <v>3779</v>
      </c>
      <c r="B5199" s="25" t="s">
        <v>4755</v>
      </c>
      <c r="C5199" s="25">
        <v>5</v>
      </c>
      <c r="D5199" s="25" t="s">
        <v>4965</v>
      </c>
      <c r="E5199" s="258"/>
      <c r="F5199" s="258"/>
      <c r="G5199" s="28">
        <v>36.5</v>
      </c>
      <c r="H5199" s="259">
        <f t="shared" si="340"/>
        <v>36.5</v>
      </c>
      <c r="I5199" s="28"/>
      <c r="J5199" s="28">
        <f t="shared" si="341"/>
        <v>36.5</v>
      </c>
      <c r="K5199" s="28">
        <v>13.75</v>
      </c>
      <c r="L5199" s="28">
        <f t="shared" si="342"/>
        <v>501.88</v>
      </c>
      <c r="M5199" s="258"/>
      <c r="N5199" s="261">
        <f t="shared" si="343"/>
        <v>501.88</v>
      </c>
    </row>
    <row r="5200" spans="1:14">
      <c r="A5200" s="25" t="s">
        <v>3779</v>
      </c>
      <c r="B5200" s="25" t="s">
        <v>4755</v>
      </c>
      <c r="C5200" s="25">
        <v>5</v>
      </c>
      <c r="D5200" s="25" t="s">
        <v>4966</v>
      </c>
      <c r="E5200" s="258"/>
      <c r="F5200" s="258"/>
      <c r="G5200" s="28">
        <v>29.2</v>
      </c>
      <c r="H5200" s="259">
        <f t="shared" si="340"/>
        <v>29.2</v>
      </c>
      <c r="I5200" s="28"/>
      <c r="J5200" s="28">
        <f t="shared" si="341"/>
        <v>29.2</v>
      </c>
      <c r="K5200" s="28">
        <v>13.75</v>
      </c>
      <c r="L5200" s="28">
        <f t="shared" si="342"/>
        <v>401.5</v>
      </c>
      <c r="M5200" s="258"/>
      <c r="N5200" s="261">
        <f t="shared" si="343"/>
        <v>401.5</v>
      </c>
    </row>
    <row r="5201" spans="1:14">
      <c r="A5201" s="25" t="s">
        <v>3779</v>
      </c>
      <c r="B5201" s="25" t="s">
        <v>4755</v>
      </c>
      <c r="C5201" s="25">
        <v>5</v>
      </c>
      <c r="D5201" s="25" t="s">
        <v>4967</v>
      </c>
      <c r="E5201" s="258"/>
      <c r="F5201" s="258"/>
      <c r="G5201" s="28">
        <v>43.8</v>
      </c>
      <c r="H5201" s="259">
        <f t="shared" si="340"/>
        <v>43.8</v>
      </c>
      <c r="I5201" s="28"/>
      <c r="J5201" s="28">
        <f t="shared" si="341"/>
        <v>43.8</v>
      </c>
      <c r="K5201" s="28">
        <v>13.75</v>
      </c>
      <c r="L5201" s="28">
        <f t="shared" si="342"/>
        <v>602.25</v>
      </c>
      <c r="M5201" s="258"/>
      <c r="N5201" s="261">
        <f t="shared" si="343"/>
        <v>602.25</v>
      </c>
    </row>
    <row r="5202" spans="1:14">
      <c r="A5202" s="25" t="s">
        <v>3779</v>
      </c>
      <c r="B5202" s="25" t="s">
        <v>4755</v>
      </c>
      <c r="C5202" s="25">
        <v>5</v>
      </c>
      <c r="D5202" s="25" t="s">
        <v>4968</v>
      </c>
      <c r="E5202" s="258"/>
      <c r="F5202" s="258"/>
      <c r="G5202" s="28">
        <v>59.2</v>
      </c>
      <c r="H5202" s="259">
        <f t="shared" si="340"/>
        <v>59.2</v>
      </c>
      <c r="I5202" s="28"/>
      <c r="J5202" s="28">
        <f t="shared" si="341"/>
        <v>59.2</v>
      </c>
      <c r="K5202" s="28">
        <v>13.75</v>
      </c>
      <c r="L5202" s="28">
        <f t="shared" si="342"/>
        <v>814</v>
      </c>
      <c r="M5202" s="258"/>
      <c r="N5202" s="261">
        <f t="shared" si="343"/>
        <v>814</v>
      </c>
    </row>
    <row r="5203" spans="1:14">
      <c r="A5203" s="25" t="s">
        <v>3779</v>
      </c>
      <c r="B5203" s="25" t="s">
        <v>4755</v>
      </c>
      <c r="C5203" s="25">
        <v>5</v>
      </c>
      <c r="D5203" s="25" t="s">
        <v>4969</v>
      </c>
      <c r="E5203" s="258"/>
      <c r="F5203" s="258"/>
      <c r="G5203" s="28">
        <v>22.2</v>
      </c>
      <c r="H5203" s="259">
        <f t="shared" si="340"/>
        <v>22.2</v>
      </c>
      <c r="I5203" s="28"/>
      <c r="J5203" s="28">
        <f t="shared" si="341"/>
        <v>22.2</v>
      </c>
      <c r="K5203" s="28">
        <v>13.75</v>
      </c>
      <c r="L5203" s="28">
        <f t="shared" si="342"/>
        <v>305.25</v>
      </c>
      <c r="M5203" s="258"/>
      <c r="N5203" s="261">
        <f t="shared" si="343"/>
        <v>305.25</v>
      </c>
    </row>
    <row r="5204" spans="1:14">
      <c r="A5204" s="25" t="s">
        <v>3779</v>
      </c>
      <c r="B5204" s="25" t="s">
        <v>4755</v>
      </c>
      <c r="C5204" s="25">
        <v>5</v>
      </c>
      <c r="D5204" s="25" t="s">
        <v>4970</v>
      </c>
      <c r="E5204" s="258"/>
      <c r="F5204" s="258"/>
      <c r="G5204" s="28">
        <v>14.6</v>
      </c>
      <c r="H5204" s="259">
        <f t="shared" si="340"/>
        <v>14.6</v>
      </c>
      <c r="I5204" s="28"/>
      <c r="J5204" s="28">
        <f t="shared" si="341"/>
        <v>14.6</v>
      </c>
      <c r="K5204" s="28">
        <v>13.75</v>
      </c>
      <c r="L5204" s="28">
        <f t="shared" si="342"/>
        <v>200.75</v>
      </c>
      <c r="M5204" s="258"/>
      <c r="N5204" s="261">
        <f t="shared" si="343"/>
        <v>200.75</v>
      </c>
    </row>
    <row r="5205" spans="1:14">
      <c r="A5205" s="25" t="s">
        <v>3779</v>
      </c>
      <c r="B5205" s="25" t="s">
        <v>4755</v>
      </c>
      <c r="C5205" s="25">
        <v>5</v>
      </c>
      <c r="D5205" s="25" t="s">
        <v>4971</v>
      </c>
      <c r="E5205" s="258"/>
      <c r="F5205" s="258"/>
      <c r="G5205" s="28">
        <v>14.6</v>
      </c>
      <c r="H5205" s="259">
        <f t="shared" si="340"/>
        <v>14.6</v>
      </c>
      <c r="I5205" s="28"/>
      <c r="J5205" s="28">
        <f t="shared" si="341"/>
        <v>14.6</v>
      </c>
      <c r="K5205" s="28">
        <v>13.75</v>
      </c>
      <c r="L5205" s="28">
        <f t="shared" si="342"/>
        <v>200.75</v>
      </c>
      <c r="M5205" s="258"/>
      <c r="N5205" s="261">
        <f t="shared" si="343"/>
        <v>200.75</v>
      </c>
    </row>
    <row r="5206" spans="1:14">
      <c r="A5206" s="25" t="s">
        <v>3779</v>
      </c>
      <c r="B5206" s="25" t="s">
        <v>4755</v>
      </c>
      <c r="C5206" s="25">
        <v>5</v>
      </c>
      <c r="D5206" s="25" t="s">
        <v>4972</v>
      </c>
      <c r="E5206" s="258"/>
      <c r="F5206" s="258"/>
      <c r="G5206" s="28">
        <v>7.3</v>
      </c>
      <c r="H5206" s="259">
        <f t="shared" si="340"/>
        <v>7.3</v>
      </c>
      <c r="I5206" s="28"/>
      <c r="J5206" s="28">
        <f t="shared" si="341"/>
        <v>7.3</v>
      </c>
      <c r="K5206" s="28">
        <v>13.75</v>
      </c>
      <c r="L5206" s="28">
        <f t="shared" si="342"/>
        <v>100.38</v>
      </c>
      <c r="M5206" s="258"/>
      <c r="N5206" s="261">
        <f t="shared" si="343"/>
        <v>100.38</v>
      </c>
    </row>
    <row r="5207" spans="1:14">
      <c r="A5207" s="25" t="s">
        <v>3779</v>
      </c>
      <c r="B5207" s="25" t="s">
        <v>4755</v>
      </c>
      <c r="C5207" s="25">
        <v>5</v>
      </c>
      <c r="D5207" s="25" t="s">
        <v>4973</v>
      </c>
      <c r="E5207" s="258"/>
      <c r="F5207" s="258"/>
      <c r="G5207" s="28">
        <v>22.2</v>
      </c>
      <c r="H5207" s="259">
        <f t="shared" si="340"/>
        <v>22.2</v>
      </c>
      <c r="I5207" s="28"/>
      <c r="J5207" s="28">
        <f t="shared" si="341"/>
        <v>22.2</v>
      </c>
      <c r="K5207" s="28">
        <v>13.75</v>
      </c>
      <c r="L5207" s="28">
        <f t="shared" si="342"/>
        <v>305.25</v>
      </c>
      <c r="M5207" s="258"/>
      <c r="N5207" s="261">
        <f t="shared" si="343"/>
        <v>305.25</v>
      </c>
    </row>
    <row r="5208" spans="1:14">
      <c r="A5208" s="25" t="s">
        <v>3779</v>
      </c>
      <c r="B5208" s="25" t="s">
        <v>4755</v>
      </c>
      <c r="C5208" s="25">
        <v>5</v>
      </c>
      <c r="D5208" s="25" t="s">
        <v>1211</v>
      </c>
      <c r="E5208" s="258"/>
      <c r="F5208" s="258"/>
      <c r="G5208" s="28">
        <v>19.2</v>
      </c>
      <c r="H5208" s="259">
        <f t="shared" si="340"/>
        <v>19.2</v>
      </c>
      <c r="I5208" s="28"/>
      <c r="J5208" s="28">
        <f t="shared" si="341"/>
        <v>19.2</v>
      </c>
      <c r="K5208" s="28">
        <v>13.75</v>
      </c>
      <c r="L5208" s="28">
        <f t="shared" si="342"/>
        <v>264</v>
      </c>
      <c r="M5208" s="258"/>
      <c r="N5208" s="261">
        <f t="shared" si="343"/>
        <v>264</v>
      </c>
    </row>
    <row r="5209" spans="1:14">
      <c r="A5209" s="25" t="s">
        <v>3779</v>
      </c>
      <c r="B5209" s="25" t="s">
        <v>4755</v>
      </c>
      <c r="C5209" s="25">
        <v>5</v>
      </c>
      <c r="D5209" s="25" t="s">
        <v>4974</v>
      </c>
      <c r="E5209" s="258"/>
      <c r="F5209" s="258"/>
      <c r="G5209" s="28">
        <v>22.2</v>
      </c>
      <c r="H5209" s="259">
        <f t="shared" si="340"/>
        <v>22.2</v>
      </c>
      <c r="I5209" s="28"/>
      <c r="J5209" s="28">
        <f t="shared" si="341"/>
        <v>22.2</v>
      </c>
      <c r="K5209" s="28">
        <v>13.75</v>
      </c>
      <c r="L5209" s="28">
        <f t="shared" si="342"/>
        <v>305.25</v>
      </c>
      <c r="M5209" s="258"/>
      <c r="N5209" s="261">
        <f t="shared" si="343"/>
        <v>305.25</v>
      </c>
    </row>
    <row r="5210" spans="1:14">
      <c r="A5210" s="25" t="s">
        <v>3779</v>
      </c>
      <c r="B5210" s="25" t="s">
        <v>4755</v>
      </c>
      <c r="C5210" s="25">
        <v>5</v>
      </c>
      <c r="D5210" s="25" t="s">
        <v>857</v>
      </c>
      <c r="E5210" s="258"/>
      <c r="F5210" s="258"/>
      <c r="G5210" s="28">
        <v>36.8</v>
      </c>
      <c r="H5210" s="259">
        <f t="shared" si="340"/>
        <v>36.8</v>
      </c>
      <c r="I5210" s="28"/>
      <c r="J5210" s="28">
        <f t="shared" si="341"/>
        <v>36.8</v>
      </c>
      <c r="K5210" s="28">
        <v>13.75</v>
      </c>
      <c r="L5210" s="28">
        <f t="shared" si="342"/>
        <v>506</v>
      </c>
      <c r="M5210" s="258"/>
      <c r="N5210" s="261">
        <f t="shared" si="343"/>
        <v>506</v>
      </c>
    </row>
    <row r="5211" spans="1:14">
      <c r="A5211" s="25" t="s">
        <v>3779</v>
      </c>
      <c r="B5211" s="25" t="s">
        <v>4755</v>
      </c>
      <c r="C5211" s="25">
        <v>5</v>
      </c>
      <c r="D5211" s="25" t="s">
        <v>4975</v>
      </c>
      <c r="E5211" s="258"/>
      <c r="F5211" s="258"/>
      <c r="G5211" s="28">
        <v>43.8</v>
      </c>
      <c r="H5211" s="259">
        <f t="shared" si="340"/>
        <v>43.8</v>
      </c>
      <c r="I5211" s="28"/>
      <c r="J5211" s="28">
        <f t="shared" si="341"/>
        <v>43.8</v>
      </c>
      <c r="K5211" s="28">
        <v>13.75</v>
      </c>
      <c r="L5211" s="28">
        <f t="shared" si="342"/>
        <v>602.25</v>
      </c>
      <c r="M5211" s="258"/>
      <c r="N5211" s="261">
        <f t="shared" si="343"/>
        <v>602.25</v>
      </c>
    </row>
    <row r="5212" spans="1:14">
      <c r="A5212" s="25" t="s">
        <v>3779</v>
      </c>
      <c r="B5212" s="25" t="s">
        <v>4755</v>
      </c>
      <c r="C5212" s="25">
        <v>5</v>
      </c>
      <c r="D5212" s="25" t="s">
        <v>4976</v>
      </c>
      <c r="E5212" s="258"/>
      <c r="F5212" s="258"/>
      <c r="G5212" s="28">
        <v>21.9</v>
      </c>
      <c r="H5212" s="259">
        <f t="shared" si="340"/>
        <v>21.9</v>
      </c>
      <c r="I5212" s="259"/>
      <c r="J5212" s="28">
        <f t="shared" si="341"/>
        <v>21.9</v>
      </c>
      <c r="K5212" s="28">
        <v>13.75</v>
      </c>
      <c r="L5212" s="28">
        <f t="shared" si="342"/>
        <v>301.13</v>
      </c>
      <c r="M5212" s="259"/>
      <c r="N5212" s="261">
        <f t="shared" si="343"/>
        <v>301.13</v>
      </c>
    </row>
    <row r="5213" spans="1:14">
      <c r="A5213" s="25" t="s">
        <v>3779</v>
      </c>
      <c r="B5213" s="25" t="s">
        <v>4755</v>
      </c>
      <c r="C5213" s="25">
        <v>5</v>
      </c>
      <c r="D5213" s="25" t="s">
        <v>4977</v>
      </c>
      <c r="E5213" s="258"/>
      <c r="F5213" s="258"/>
      <c r="G5213" s="28">
        <v>10.9</v>
      </c>
      <c r="H5213" s="259">
        <f t="shared" si="340"/>
        <v>10.9</v>
      </c>
      <c r="I5213" s="259"/>
      <c r="J5213" s="28">
        <f t="shared" si="341"/>
        <v>10.9</v>
      </c>
      <c r="K5213" s="28">
        <v>13.75</v>
      </c>
      <c r="L5213" s="28">
        <f t="shared" si="342"/>
        <v>149.88</v>
      </c>
      <c r="M5213" s="259"/>
      <c r="N5213" s="261">
        <f t="shared" si="343"/>
        <v>149.88</v>
      </c>
    </row>
    <row r="5214" spans="1:14">
      <c r="A5214" s="25" t="s">
        <v>3779</v>
      </c>
      <c r="B5214" s="25" t="s">
        <v>4755</v>
      </c>
      <c r="C5214" s="25">
        <v>5</v>
      </c>
      <c r="D5214" s="25" t="s">
        <v>4978</v>
      </c>
      <c r="E5214" s="258"/>
      <c r="F5214" s="258"/>
      <c r="G5214" s="28">
        <v>7.3</v>
      </c>
      <c r="H5214" s="259">
        <f t="shared" si="340"/>
        <v>7.3</v>
      </c>
      <c r="I5214" s="259"/>
      <c r="J5214" s="28">
        <f t="shared" si="341"/>
        <v>7.3</v>
      </c>
      <c r="K5214" s="28">
        <v>13.75</v>
      </c>
      <c r="L5214" s="28">
        <f t="shared" si="342"/>
        <v>100.38</v>
      </c>
      <c r="M5214" s="259"/>
      <c r="N5214" s="261">
        <f t="shared" si="343"/>
        <v>100.38</v>
      </c>
    </row>
    <row r="5215" spans="1:14">
      <c r="A5215" s="25" t="s">
        <v>3779</v>
      </c>
      <c r="B5215" s="25" t="s">
        <v>4755</v>
      </c>
      <c r="C5215" s="25">
        <v>5</v>
      </c>
      <c r="D5215" s="25" t="s">
        <v>4979</v>
      </c>
      <c r="E5215" s="258"/>
      <c r="F5215" s="258"/>
      <c r="G5215" s="28">
        <v>19.2</v>
      </c>
      <c r="H5215" s="259">
        <f t="shared" si="340"/>
        <v>19.2</v>
      </c>
      <c r="I5215" s="259"/>
      <c r="J5215" s="28">
        <f t="shared" si="341"/>
        <v>19.2</v>
      </c>
      <c r="K5215" s="28">
        <v>13.75</v>
      </c>
      <c r="L5215" s="28">
        <f t="shared" si="342"/>
        <v>264</v>
      </c>
      <c r="M5215" s="259"/>
      <c r="N5215" s="261">
        <f t="shared" si="343"/>
        <v>264</v>
      </c>
    </row>
    <row r="5216" spans="1:14">
      <c r="A5216" s="25" t="s">
        <v>3779</v>
      </c>
      <c r="B5216" s="25" t="s">
        <v>4755</v>
      </c>
      <c r="C5216" s="25">
        <v>5</v>
      </c>
      <c r="D5216" s="25" t="s">
        <v>4980</v>
      </c>
      <c r="E5216" s="258"/>
      <c r="F5216" s="258"/>
      <c r="G5216" s="28">
        <v>19.2</v>
      </c>
      <c r="H5216" s="259">
        <f t="shared" si="340"/>
        <v>19.2</v>
      </c>
      <c r="I5216" s="259"/>
      <c r="J5216" s="28">
        <f t="shared" si="341"/>
        <v>19.2</v>
      </c>
      <c r="K5216" s="28">
        <v>13.75</v>
      </c>
      <c r="L5216" s="28">
        <f t="shared" si="342"/>
        <v>264</v>
      </c>
      <c r="M5216" s="259"/>
      <c r="N5216" s="261">
        <f t="shared" si="343"/>
        <v>264</v>
      </c>
    </row>
    <row r="5217" spans="1:14">
      <c r="A5217" s="25" t="s">
        <v>3779</v>
      </c>
      <c r="B5217" s="25" t="s">
        <v>4755</v>
      </c>
      <c r="C5217" s="25">
        <v>5</v>
      </c>
      <c r="D5217" s="25" t="s">
        <v>4981</v>
      </c>
      <c r="E5217" s="258"/>
      <c r="F5217" s="258"/>
      <c r="G5217" s="28">
        <v>14.6</v>
      </c>
      <c r="H5217" s="259">
        <f t="shared" si="340"/>
        <v>14.6</v>
      </c>
      <c r="I5217" s="259"/>
      <c r="J5217" s="28">
        <f t="shared" si="341"/>
        <v>14.6</v>
      </c>
      <c r="K5217" s="28">
        <v>13.75</v>
      </c>
      <c r="L5217" s="28">
        <f t="shared" si="342"/>
        <v>200.75</v>
      </c>
      <c r="M5217" s="259"/>
      <c r="N5217" s="261">
        <f t="shared" si="343"/>
        <v>200.75</v>
      </c>
    </row>
    <row r="5218" spans="1:14">
      <c r="A5218" s="25" t="s">
        <v>3779</v>
      </c>
      <c r="B5218" s="25" t="s">
        <v>4755</v>
      </c>
      <c r="C5218" s="25">
        <v>5</v>
      </c>
      <c r="D5218" s="25" t="s">
        <v>4982</v>
      </c>
      <c r="E5218" s="258"/>
      <c r="F5218" s="258"/>
      <c r="G5218" s="28">
        <v>14.6</v>
      </c>
      <c r="H5218" s="259">
        <f t="shared" si="340"/>
        <v>14.6</v>
      </c>
      <c r="I5218" s="259"/>
      <c r="J5218" s="28">
        <f t="shared" si="341"/>
        <v>14.6</v>
      </c>
      <c r="K5218" s="28">
        <v>13.75</v>
      </c>
      <c r="L5218" s="28">
        <f t="shared" si="342"/>
        <v>200.75</v>
      </c>
      <c r="M5218" s="259"/>
      <c r="N5218" s="261">
        <f t="shared" si="343"/>
        <v>200.75</v>
      </c>
    </row>
    <row r="5219" spans="1:14">
      <c r="A5219" s="25" t="s">
        <v>3779</v>
      </c>
      <c r="B5219" s="25" t="s">
        <v>4755</v>
      </c>
      <c r="C5219" s="25">
        <v>5</v>
      </c>
      <c r="D5219" s="25" t="s">
        <v>4983</v>
      </c>
      <c r="E5219" s="258"/>
      <c r="F5219" s="258"/>
      <c r="G5219" s="28">
        <v>43.8</v>
      </c>
      <c r="H5219" s="259">
        <f t="shared" si="340"/>
        <v>43.8</v>
      </c>
      <c r="I5219" s="259"/>
      <c r="J5219" s="28">
        <f t="shared" si="341"/>
        <v>43.8</v>
      </c>
      <c r="K5219" s="28">
        <v>13.75</v>
      </c>
      <c r="L5219" s="28">
        <f t="shared" si="342"/>
        <v>602.25</v>
      </c>
      <c r="M5219" s="259"/>
      <c r="N5219" s="261">
        <f t="shared" si="343"/>
        <v>602.25</v>
      </c>
    </row>
    <row r="5220" spans="1:14">
      <c r="A5220" s="25" t="s">
        <v>3779</v>
      </c>
      <c r="B5220" s="25" t="s">
        <v>4755</v>
      </c>
      <c r="C5220" s="25">
        <v>5</v>
      </c>
      <c r="D5220" s="25" t="s">
        <v>4984</v>
      </c>
      <c r="E5220" s="258"/>
      <c r="F5220" s="258"/>
      <c r="G5220" s="28">
        <v>14.6</v>
      </c>
      <c r="H5220" s="259">
        <f t="shared" si="340"/>
        <v>14.6</v>
      </c>
      <c r="I5220" s="259"/>
      <c r="J5220" s="28">
        <f t="shared" si="341"/>
        <v>14.6</v>
      </c>
      <c r="K5220" s="28">
        <v>13.75</v>
      </c>
      <c r="L5220" s="28">
        <f t="shared" si="342"/>
        <v>200.75</v>
      </c>
      <c r="M5220" s="259"/>
      <c r="N5220" s="261">
        <f t="shared" si="343"/>
        <v>200.75</v>
      </c>
    </row>
    <row r="5221" spans="1:14">
      <c r="A5221" s="25" t="s">
        <v>3779</v>
      </c>
      <c r="B5221" s="25" t="s">
        <v>4755</v>
      </c>
      <c r="C5221" s="25">
        <v>5</v>
      </c>
      <c r="D5221" s="25" t="s">
        <v>4985</v>
      </c>
      <c r="E5221" s="258"/>
      <c r="F5221" s="258"/>
      <c r="G5221" s="28">
        <v>29.2</v>
      </c>
      <c r="H5221" s="259">
        <f t="shared" si="340"/>
        <v>29.2</v>
      </c>
      <c r="I5221" s="259"/>
      <c r="J5221" s="28">
        <f t="shared" si="341"/>
        <v>29.2</v>
      </c>
      <c r="K5221" s="28">
        <v>13.75</v>
      </c>
      <c r="L5221" s="28">
        <f t="shared" si="342"/>
        <v>401.5</v>
      </c>
      <c r="M5221" s="259"/>
      <c r="N5221" s="261">
        <f t="shared" si="343"/>
        <v>401.5</v>
      </c>
    </row>
    <row r="5222" spans="1:14">
      <c r="A5222" s="25" t="s">
        <v>3779</v>
      </c>
      <c r="B5222" s="25" t="s">
        <v>4755</v>
      </c>
      <c r="C5222" s="25">
        <v>5</v>
      </c>
      <c r="D5222" s="25" t="s">
        <v>4986</v>
      </c>
      <c r="E5222" s="258"/>
      <c r="F5222" s="258"/>
      <c r="G5222" s="28">
        <v>43.8</v>
      </c>
      <c r="H5222" s="259">
        <f t="shared" si="340"/>
        <v>43.8</v>
      </c>
      <c r="I5222" s="259"/>
      <c r="J5222" s="28">
        <f t="shared" si="341"/>
        <v>43.8</v>
      </c>
      <c r="K5222" s="28">
        <v>13.75</v>
      </c>
      <c r="L5222" s="28">
        <f t="shared" si="342"/>
        <v>602.25</v>
      </c>
      <c r="M5222" s="259"/>
      <c r="N5222" s="261">
        <f t="shared" si="343"/>
        <v>602.25</v>
      </c>
    </row>
    <row r="5223" spans="1:14">
      <c r="A5223" s="25" t="s">
        <v>3779</v>
      </c>
      <c r="B5223" s="25" t="s">
        <v>4755</v>
      </c>
      <c r="C5223" s="25">
        <v>5</v>
      </c>
      <c r="D5223" s="25" t="s">
        <v>4987</v>
      </c>
      <c r="E5223" s="258"/>
      <c r="F5223" s="258"/>
      <c r="G5223" s="28">
        <v>7.3</v>
      </c>
      <c r="H5223" s="259">
        <f t="shared" si="340"/>
        <v>7.3</v>
      </c>
      <c r="I5223" s="259"/>
      <c r="J5223" s="28">
        <f t="shared" si="341"/>
        <v>7.3</v>
      </c>
      <c r="K5223" s="28">
        <v>13.75</v>
      </c>
      <c r="L5223" s="28">
        <f t="shared" si="342"/>
        <v>100.38</v>
      </c>
      <c r="M5223" s="259"/>
      <c r="N5223" s="261">
        <f t="shared" si="343"/>
        <v>100.38</v>
      </c>
    </row>
    <row r="5224" spans="1:14">
      <c r="A5224" s="25" t="s">
        <v>3779</v>
      </c>
      <c r="B5224" s="25" t="s">
        <v>4755</v>
      </c>
      <c r="C5224" s="25">
        <v>5</v>
      </c>
      <c r="D5224" s="25" t="s">
        <v>4949</v>
      </c>
      <c r="E5224" s="258"/>
      <c r="F5224" s="258"/>
      <c r="G5224" s="28">
        <v>14.6</v>
      </c>
      <c r="H5224" s="259">
        <f t="shared" si="340"/>
        <v>14.6</v>
      </c>
      <c r="I5224" s="259"/>
      <c r="J5224" s="28">
        <f t="shared" si="341"/>
        <v>14.6</v>
      </c>
      <c r="K5224" s="28">
        <v>13.75</v>
      </c>
      <c r="L5224" s="28">
        <f t="shared" si="342"/>
        <v>200.75</v>
      </c>
      <c r="M5224" s="259"/>
      <c r="N5224" s="261">
        <f t="shared" si="343"/>
        <v>200.75</v>
      </c>
    </row>
    <row r="5225" spans="1:14">
      <c r="A5225" s="25" t="s">
        <v>3779</v>
      </c>
      <c r="B5225" s="25" t="s">
        <v>4755</v>
      </c>
      <c r="C5225" s="25">
        <v>6</v>
      </c>
      <c r="D5225" s="25" t="s">
        <v>4988</v>
      </c>
      <c r="E5225" s="258"/>
      <c r="F5225" s="258"/>
      <c r="G5225" s="28">
        <v>56.8</v>
      </c>
      <c r="H5225" s="259">
        <f t="shared" si="340"/>
        <v>56.8</v>
      </c>
      <c r="I5225" s="259"/>
      <c r="J5225" s="28">
        <f t="shared" si="341"/>
        <v>56.8</v>
      </c>
      <c r="K5225" s="28">
        <v>13.75</v>
      </c>
      <c r="L5225" s="28">
        <f t="shared" si="342"/>
        <v>781</v>
      </c>
      <c r="M5225" s="259"/>
      <c r="N5225" s="261">
        <f t="shared" si="343"/>
        <v>781</v>
      </c>
    </row>
    <row r="5226" spans="1:14">
      <c r="A5226" s="25" t="s">
        <v>3779</v>
      </c>
      <c r="B5226" s="25" t="s">
        <v>4755</v>
      </c>
      <c r="C5226" s="25">
        <v>6</v>
      </c>
      <c r="D5226" s="25" t="s">
        <v>4989</v>
      </c>
      <c r="E5226" s="258"/>
      <c r="F5226" s="258"/>
      <c r="G5226" s="28">
        <v>35.5</v>
      </c>
      <c r="H5226" s="259">
        <f t="shared" si="340"/>
        <v>35.5</v>
      </c>
      <c r="I5226" s="259"/>
      <c r="J5226" s="28">
        <f t="shared" si="341"/>
        <v>35.5</v>
      </c>
      <c r="K5226" s="28">
        <v>13.75</v>
      </c>
      <c r="L5226" s="28">
        <f t="shared" si="342"/>
        <v>488.13</v>
      </c>
      <c r="M5226" s="259"/>
      <c r="N5226" s="261">
        <f t="shared" si="343"/>
        <v>488.13</v>
      </c>
    </row>
    <row r="5227" spans="1:14">
      <c r="A5227" s="25" t="s">
        <v>3779</v>
      </c>
      <c r="B5227" s="25" t="s">
        <v>4755</v>
      </c>
      <c r="C5227" s="25">
        <v>6</v>
      </c>
      <c r="D5227" s="25" t="s">
        <v>2579</v>
      </c>
      <c r="E5227" s="258"/>
      <c r="F5227" s="258"/>
      <c r="G5227" s="28">
        <v>42.6</v>
      </c>
      <c r="H5227" s="259">
        <f t="shared" si="340"/>
        <v>42.6</v>
      </c>
      <c r="I5227" s="259"/>
      <c r="J5227" s="28">
        <f t="shared" si="341"/>
        <v>42.6</v>
      </c>
      <c r="K5227" s="28">
        <v>13.75</v>
      </c>
      <c r="L5227" s="28">
        <f t="shared" si="342"/>
        <v>585.75</v>
      </c>
      <c r="M5227" s="259"/>
      <c r="N5227" s="261">
        <f t="shared" si="343"/>
        <v>585.75</v>
      </c>
    </row>
    <row r="5228" spans="1:14">
      <c r="A5228" s="25" t="s">
        <v>3779</v>
      </c>
      <c r="B5228" s="25" t="s">
        <v>4755</v>
      </c>
      <c r="C5228" s="25">
        <v>6</v>
      </c>
      <c r="D5228" s="25" t="s">
        <v>4990</v>
      </c>
      <c r="E5228" s="258"/>
      <c r="F5228" s="258"/>
      <c r="G5228" s="28">
        <v>28.4</v>
      </c>
      <c r="H5228" s="259">
        <f t="shared" si="340"/>
        <v>28.4</v>
      </c>
      <c r="I5228" s="259"/>
      <c r="J5228" s="28">
        <f t="shared" si="341"/>
        <v>28.4</v>
      </c>
      <c r="K5228" s="28">
        <v>13.75</v>
      </c>
      <c r="L5228" s="28">
        <f t="shared" si="342"/>
        <v>390.5</v>
      </c>
      <c r="M5228" s="259"/>
      <c r="N5228" s="261">
        <f t="shared" si="343"/>
        <v>390.5</v>
      </c>
    </row>
    <row r="5229" spans="1:14">
      <c r="A5229" s="25" t="s">
        <v>3779</v>
      </c>
      <c r="B5229" s="25" t="s">
        <v>4755</v>
      </c>
      <c r="C5229" s="25">
        <v>6</v>
      </c>
      <c r="D5229" s="25" t="s">
        <v>4991</v>
      </c>
      <c r="E5229" s="258"/>
      <c r="F5229" s="258"/>
      <c r="G5229" s="28">
        <v>28.4</v>
      </c>
      <c r="H5229" s="259">
        <f t="shared" si="340"/>
        <v>28.4</v>
      </c>
      <c r="I5229" s="259"/>
      <c r="J5229" s="28">
        <f t="shared" si="341"/>
        <v>28.4</v>
      </c>
      <c r="K5229" s="28">
        <v>13.75</v>
      </c>
      <c r="L5229" s="28">
        <f t="shared" si="342"/>
        <v>390.5</v>
      </c>
      <c r="M5229" s="259"/>
      <c r="N5229" s="261">
        <f t="shared" si="343"/>
        <v>390.5</v>
      </c>
    </row>
    <row r="5230" spans="1:14">
      <c r="A5230" s="25" t="s">
        <v>3779</v>
      </c>
      <c r="B5230" s="25" t="s">
        <v>4755</v>
      </c>
      <c r="C5230" s="25">
        <v>6</v>
      </c>
      <c r="D5230" s="25" t="s">
        <v>4992</v>
      </c>
      <c r="E5230" s="258"/>
      <c r="F5230" s="258"/>
      <c r="G5230" s="28">
        <v>14.2</v>
      </c>
      <c r="H5230" s="259">
        <f t="shared" si="340"/>
        <v>14.2</v>
      </c>
      <c r="I5230" s="259"/>
      <c r="J5230" s="28">
        <f t="shared" si="341"/>
        <v>14.2</v>
      </c>
      <c r="K5230" s="28">
        <v>13.75</v>
      </c>
      <c r="L5230" s="28">
        <f t="shared" si="342"/>
        <v>195.25</v>
      </c>
      <c r="M5230" s="259"/>
      <c r="N5230" s="261">
        <f t="shared" si="343"/>
        <v>195.25</v>
      </c>
    </row>
    <row r="5231" spans="1:14">
      <c r="A5231" s="25" t="s">
        <v>3779</v>
      </c>
      <c r="B5231" s="25" t="s">
        <v>4755</v>
      </c>
      <c r="C5231" s="25">
        <v>6</v>
      </c>
      <c r="D5231" s="25" t="s">
        <v>4993</v>
      </c>
      <c r="E5231" s="258"/>
      <c r="F5231" s="258"/>
      <c r="G5231" s="28">
        <v>28.4</v>
      </c>
      <c r="H5231" s="259">
        <f t="shared" ref="H5231:H5294" si="344">SUBTOTAL(9,E5231:G5231)</f>
        <v>28.4</v>
      </c>
      <c r="I5231" s="259"/>
      <c r="J5231" s="28">
        <f t="shared" ref="J5231:J5294" si="345">H5231-I5231</f>
        <v>28.4</v>
      </c>
      <c r="K5231" s="28">
        <v>13.75</v>
      </c>
      <c r="L5231" s="28">
        <f t="shared" ref="L5231:L5294" si="346">ROUND(H5231*K5231,2)</f>
        <v>390.5</v>
      </c>
      <c r="M5231" s="259"/>
      <c r="N5231" s="261">
        <f t="shared" ref="N5231:N5294" si="347">L5231-M5231</f>
        <v>390.5</v>
      </c>
    </row>
    <row r="5232" spans="1:14">
      <c r="A5232" s="25" t="s">
        <v>3779</v>
      </c>
      <c r="B5232" s="25" t="s">
        <v>4755</v>
      </c>
      <c r="C5232" s="25">
        <v>6</v>
      </c>
      <c r="D5232" s="25" t="s">
        <v>4994</v>
      </c>
      <c r="E5232" s="258"/>
      <c r="F5232" s="258"/>
      <c r="G5232" s="28">
        <v>28.4</v>
      </c>
      <c r="H5232" s="259">
        <f t="shared" si="344"/>
        <v>28.4</v>
      </c>
      <c r="I5232" s="259"/>
      <c r="J5232" s="28">
        <f t="shared" si="345"/>
        <v>28.4</v>
      </c>
      <c r="K5232" s="28">
        <v>13.75</v>
      </c>
      <c r="L5232" s="28">
        <f t="shared" si="346"/>
        <v>390.5</v>
      </c>
      <c r="M5232" s="259"/>
      <c r="N5232" s="261">
        <f t="shared" si="347"/>
        <v>390.5</v>
      </c>
    </row>
    <row r="5233" spans="1:14">
      <c r="A5233" s="25" t="s">
        <v>3779</v>
      </c>
      <c r="B5233" s="25" t="s">
        <v>4755</v>
      </c>
      <c r="C5233" s="25">
        <v>6</v>
      </c>
      <c r="D5233" s="25" t="s">
        <v>4995</v>
      </c>
      <c r="E5233" s="258"/>
      <c r="F5233" s="258"/>
      <c r="G5233" s="28">
        <v>28.4</v>
      </c>
      <c r="H5233" s="259">
        <f t="shared" si="344"/>
        <v>28.4</v>
      </c>
      <c r="I5233" s="259"/>
      <c r="J5233" s="28">
        <f t="shared" si="345"/>
        <v>28.4</v>
      </c>
      <c r="K5233" s="28">
        <v>13.75</v>
      </c>
      <c r="L5233" s="28">
        <f t="shared" si="346"/>
        <v>390.5</v>
      </c>
      <c r="M5233" s="259"/>
      <c r="N5233" s="261">
        <f t="shared" si="347"/>
        <v>390.5</v>
      </c>
    </row>
    <row r="5234" spans="1:14">
      <c r="A5234" s="25" t="s">
        <v>3779</v>
      </c>
      <c r="B5234" s="25" t="s">
        <v>4755</v>
      </c>
      <c r="C5234" s="25">
        <v>6</v>
      </c>
      <c r="D5234" s="25" t="s">
        <v>4996</v>
      </c>
      <c r="E5234" s="258"/>
      <c r="F5234" s="258"/>
      <c r="G5234" s="28">
        <v>35.5</v>
      </c>
      <c r="H5234" s="259">
        <f t="shared" si="344"/>
        <v>35.5</v>
      </c>
      <c r="I5234" s="259"/>
      <c r="J5234" s="28">
        <f t="shared" si="345"/>
        <v>35.5</v>
      </c>
      <c r="K5234" s="28">
        <v>13.75</v>
      </c>
      <c r="L5234" s="28">
        <f t="shared" si="346"/>
        <v>488.13</v>
      </c>
      <c r="M5234" s="259"/>
      <c r="N5234" s="261">
        <f t="shared" si="347"/>
        <v>488.13</v>
      </c>
    </row>
    <row r="5235" spans="1:14">
      <c r="A5235" s="25" t="s">
        <v>3779</v>
      </c>
      <c r="B5235" s="25" t="s">
        <v>4755</v>
      </c>
      <c r="C5235" s="25">
        <v>6</v>
      </c>
      <c r="D5235" s="25" t="s">
        <v>4997</v>
      </c>
      <c r="E5235" s="258"/>
      <c r="F5235" s="258"/>
      <c r="G5235" s="28">
        <v>14.2</v>
      </c>
      <c r="H5235" s="259">
        <f t="shared" si="344"/>
        <v>14.2</v>
      </c>
      <c r="I5235" s="259"/>
      <c r="J5235" s="28">
        <f t="shared" si="345"/>
        <v>14.2</v>
      </c>
      <c r="K5235" s="28">
        <v>13.75</v>
      </c>
      <c r="L5235" s="28">
        <f t="shared" si="346"/>
        <v>195.25</v>
      </c>
      <c r="M5235" s="259"/>
      <c r="N5235" s="261">
        <f t="shared" si="347"/>
        <v>195.25</v>
      </c>
    </row>
    <row r="5236" spans="1:14">
      <c r="A5236" s="25" t="s">
        <v>3779</v>
      </c>
      <c r="B5236" s="25" t="s">
        <v>4755</v>
      </c>
      <c r="C5236" s="25">
        <v>6</v>
      </c>
      <c r="D5236" s="25" t="s">
        <v>4998</v>
      </c>
      <c r="E5236" s="258"/>
      <c r="F5236" s="258"/>
      <c r="G5236" s="28">
        <v>42.6</v>
      </c>
      <c r="H5236" s="259">
        <f t="shared" si="344"/>
        <v>42.6</v>
      </c>
      <c r="I5236" s="259"/>
      <c r="J5236" s="28">
        <f t="shared" si="345"/>
        <v>42.6</v>
      </c>
      <c r="K5236" s="28">
        <v>13.75</v>
      </c>
      <c r="L5236" s="28">
        <f t="shared" si="346"/>
        <v>585.75</v>
      </c>
      <c r="M5236" s="259"/>
      <c r="N5236" s="261">
        <f t="shared" si="347"/>
        <v>585.75</v>
      </c>
    </row>
    <row r="5237" spans="1:14">
      <c r="A5237" s="25" t="s">
        <v>3779</v>
      </c>
      <c r="B5237" s="25" t="s">
        <v>4755</v>
      </c>
      <c r="C5237" s="25">
        <v>6</v>
      </c>
      <c r="D5237" s="25" t="s">
        <v>4999</v>
      </c>
      <c r="E5237" s="258"/>
      <c r="F5237" s="258"/>
      <c r="G5237" s="28">
        <v>28.4</v>
      </c>
      <c r="H5237" s="259">
        <f t="shared" si="344"/>
        <v>28.4</v>
      </c>
      <c r="I5237" s="259"/>
      <c r="J5237" s="28">
        <f t="shared" si="345"/>
        <v>28.4</v>
      </c>
      <c r="K5237" s="28">
        <v>13.75</v>
      </c>
      <c r="L5237" s="28">
        <f t="shared" si="346"/>
        <v>390.5</v>
      </c>
      <c r="M5237" s="259"/>
      <c r="N5237" s="261">
        <f t="shared" si="347"/>
        <v>390.5</v>
      </c>
    </row>
    <row r="5238" spans="1:14">
      <c r="A5238" s="25" t="s">
        <v>3779</v>
      </c>
      <c r="B5238" s="25" t="s">
        <v>4755</v>
      </c>
      <c r="C5238" s="25">
        <v>6</v>
      </c>
      <c r="D5238" s="25" t="s">
        <v>5000</v>
      </c>
      <c r="E5238" s="258"/>
      <c r="F5238" s="258"/>
      <c r="G5238" s="28">
        <v>28.4</v>
      </c>
      <c r="H5238" s="259">
        <f t="shared" si="344"/>
        <v>28.4</v>
      </c>
      <c r="I5238" s="259"/>
      <c r="J5238" s="28">
        <f t="shared" si="345"/>
        <v>28.4</v>
      </c>
      <c r="K5238" s="28">
        <v>13.75</v>
      </c>
      <c r="L5238" s="28">
        <f t="shared" si="346"/>
        <v>390.5</v>
      </c>
      <c r="M5238" s="259"/>
      <c r="N5238" s="261">
        <f t="shared" si="347"/>
        <v>390.5</v>
      </c>
    </row>
    <row r="5239" spans="1:14">
      <c r="A5239" s="25" t="s">
        <v>3779</v>
      </c>
      <c r="B5239" s="25" t="s">
        <v>4755</v>
      </c>
      <c r="C5239" s="25">
        <v>6</v>
      </c>
      <c r="D5239" s="25" t="s">
        <v>5001</v>
      </c>
      <c r="E5239" s="258"/>
      <c r="F5239" s="258"/>
      <c r="G5239" s="28">
        <v>42.6</v>
      </c>
      <c r="H5239" s="259">
        <f t="shared" si="344"/>
        <v>42.6</v>
      </c>
      <c r="I5239" s="259"/>
      <c r="J5239" s="28">
        <f t="shared" si="345"/>
        <v>42.6</v>
      </c>
      <c r="K5239" s="28">
        <v>13.75</v>
      </c>
      <c r="L5239" s="28">
        <f t="shared" si="346"/>
        <v>585.75</v>
      </c>
      <c r="M5239" s="259"/>
      <c r="N5239" s="261">
        <f t="shared" si="347"/>
        <v>585.75</v>
      </c>
    </row>
    <row r="5240" spans="1:14">
      <c r="A5240" s="25" t="s">
        <v>3779</v>
      </c>
      <c r="B5240" s="25" t="s">
        <v>4755</v>
      </c>
      <c r="C5240" s="25">
        <v>6</v>
      </c>
      <c r="D5240" s="25" t="s">
        <v>5002</v>
      </c>
      <c r="E5240" s="258"/>
      <c r="F5240" s="258"/>
      <c r="G5240" s="28">
        <v>28.4</v>
      </c>
      <c r="H5240" s="259">
        <f t="shared" si="344"/>
        <v>28.4</v>
      </c>
      <c r="I5240" s="259"/>
      <c r="J5240" s="28">
        <f t="shared" si="345"/>
        <v>28.4</v>
      </c>
      <c r="K5240" s="28">
        <v>13.75</v>
      </c>
      <c r="L5240" s="28">
        <f t="shared" si="346"/>
        <v>390.5</v>
      </c>
      <c r="M5240" s="259"/>
      <c r="N5240" s="261">
        <f t="shared" si="347"/>
        <v>390.5</v>
      </c>
    </row>
    <row r="5241" spans="1:14">
      <c r="A5241" s="25" t="s">
        <v>3779</v>
      </c>
      <c r="B5241" s="25" t="s">
        <v>4755</v>
      </c>
      <c r="C5241" s="25">
        <v>6</v>
      </c>
      <c r="D5241" s="25" t="s">
        <v>5003</v>
      </c>
      <c r="E5241" s="258"/>
      <c r="F5241" s="258"/>
      <c r="G5241" s="28">
        <v>28.4</v>
      </c>
      <c r="H5241" s="259">
        <f t="shared" si="344"/>
        <v>28.4</v>
      </c>
      <c r="I5241" s="28"/>
      <c r="J5241" s="28">
        <f t="shared" si="345"/>
        <v>28.4</v>
      </c>
      <c r="K5241" s="28">
        <v>13.75</v>
      </c>
      <c r="L5241" s="28">
        <f t="shared" si="346"/>
        <v>390.5</v>
      </c>
      <c r="M5241" s="259"/>
      <c r="N5241" s="261">
        <f t="shared" si="347"/>
        <v>390.5</v>
      </c>
    </row>
    <row r="5242" spans="1:14">
      <c r="A5242" s="25" t="s">
        <v>3779</v>
      </c>
      <c r="B5242" s="25" t="s">
        <v>4755</v>
      </c>
      <c r="C5242" s="25">
        <v>6</v>
      </c>
      <c r="D5242" s="25" t="s">
        <v>5004</v>
      </c>
      <c r="E5242" s="258"/>
      <c r="F5242" s="258"/>
      <c r="G5242" s="28">
        <v>49.7</v>
      </c>
      <c r="H5242" s="259">
        <f t="shared" si="344"/>
        <v>49.7</v>
      </c>
      <c r="I5242" s="28"/>
      <c r="J5242" s="28">
        <f t="shared" si="345"/>
        <v>49.7</v>
      </c>
      <c r="K5242" s="28">
        <v>13.75</v>
      </c>
      <c r="L5242" s="28">
        <f t="shared" si="346"/>
        <v>683.38</v>
      </c>
      <c r="M5242" s="259"/>
      <c r="N5242" s="261">
        <f t="shared" si="347"/>
        <v>683.38</v>
      </c>
    </row>
    <row r="5243" spans="1:14">
      <c r="A5243" s="25" t="s">
        <v>3779</v>
      </c>
      <c r="B5243" s="25" t="s">
        <v>4755</v>
      </c>
      <c r="C5243" s="25">
        <v>6</v>
      </c>
      <c r="D5243" s="25" t="s">
        <v>5005</v>
      </c>
      <c r="E5243" s="258"/>
      <c r="F5243" s="258"/>
      <c r="G5243" s="28">
        <v>28.4</v>
      </c>
      <c r="H5243" s="259">
        <f t="shared" si="344"/>
        <v>28.4</v>
      </c>
      <c r="I5243" s="28"/>
      <c r="J5243" s="28">
        <f t="shared" si="345"/>
        <v>28.4</v>
      </c>
      <c r="K5243" s="28">
        <v>13.75</v>
      </c>
      <c r="L5243" s="28">
        <f t="shared" si="346"/>
        <v>390.5</v>
      </c>
      <c r="M5243" s="258"/>
      <c r="N5243" s="261">
        <f t="shared" si="347"/>
        <v>390.5</v>
      </c>
    </row>
    <row r="5244" spans="1:14">
      <c r="A5244" s="25" t="s">
        <v>3779</v>
      </c>
      <c r="B5244" s="25" t="s">
        <v>4755</v>
      </c>
      <c r="C5244" s="25">
        <v>6</v>
      </c>
      <c r="D5244" s="25" t="s">
        <v>5006</v>
      </c>
      <c r="E5244" s="258"/>
      <c r="F5244" s="258"/>
      <c r="G5244" s="28">
        <v>35.5</v>
      </c>
      <c r="H5244" s="259">
        <f t="shared" si="344"/>
        <v>35.5</v>
      </c>
      <c r="I5244" s="28"/>
      <c r="J5244" s="28">
        <f t="shared" si="345"/>
        <v>35.5</v>
      </c>
      <c r="K5244" s="28">
        <v>13.75</v>
      </c>
      <c r="L5244" s="28">
        <f t="shared" si="346"/>
        <v>488.13</v>
      </c>
      <c r="M5244" s="258"/>
      <c r="N5244" s="261">
        <f t="shared" si="347"/>
        <v>488.13</v>
      </c>
    </row>
    <row r="5245" spans="1:14">
      <c r="A5245" s="25" t="s">
        <v>3779</v>
      </c>
      <c r="B5245" s="25" t="s">
        <v>4755</v>
      </c>
      <c r="C5245" s="25">
        <v>6</v>
      </c>
      <c r="D5245" s="25" t="s">
        <v>5007</v>
      </c>
      <c r="E5245" s="258"/>
      <c r="F5245" s="258"/>
      <c r="G5245" s="28">
        <v>35.5</v>
      </c>
      <c r="H5245" s="259">
        <f t="shared" si="344"/>
        <v>35.5</v>
      </c>
      <c r="I5245" s="28"/>
      <c r="J5245" s="28">
        <f t="shared" si="345"/>
        <v>35.5</v>
      </c>
      <c r="K5245" s="28">
        <v>13.75</v>
      </c>
      <c r="L5245" s="28">
        <f t="shared" si="346"/>
        <v>488.13</v>
      </c>
      <c r="M5245" s="258"/>
      <c r="N5245" s="261">
        <f t="shared" si="347"/>
        <v>488.13</v>
      </c>
    </row>
    <row r="5246" spans="1:14">
      <c r="A5246" s="25" t="s">
        <v>3779</v>
      </c>
      <c r="B5246" s="25" t="s">
        <v>4755</v>
      </c>
      <c r="C5246" s="25">
        <v>6</v>
      </c>
      <c r="D5246" s="25" t="s">
        <v>5008</v>
      </c>
      <c r="E5246" s="258"/>
      <c r="F5246" s="258"/>
      <c r="G5246" s="28">
        <v>28.4</v>
      </c>
      <c r="H5246" s="259">
        <f t="shared" si="344"/>
        <v>28.4</v>
      </c>
      <c r="I5246" s="28"/>
      <c r="J5246" s="28">
        <f t="shared" si="345"/>
        <v>28.4</v>
      </c>
      <c r="K5246" s="28">
        <v>13.75</v>
      </c>
      <c r="L5246" s="28">
        <f t="shared" si="346"/>
        <v>390.5</v>
      </c>
      <c r="M5246" s="258"/>
      <c r="N5246" s="261">
        <f t="shared" si="347"/>
        <v>390.5</v>
      </c>
    </row>
    <row r="5247" spans="1:14">
      <c r="A5247" s="25" t="s">
        <v>3779</v>
      </c>
      <c r="B5247" s="25" t="s">
        <v>4755</v>
      </c>
      <c r="C5247" s="25">
        <v>6</v>
      </c>
      <c r="D5247" s="25" t="s">
        <v>5009</v>
      </c>
      <c r="E5247" s="258"/>
      <c r="F5247" s="258"/>
      <c r="G5247" s="28">
        <v>35.5</v>
      </c>
      <c r="H5247" s="259">
        <f t="shared" si="344"/>
        <v>35.5</v>
      </c>
      <c r="I5247" s="28"/>
      <c r="J5247" s="28">
        <f t="shared" si="345"/>
        <v>35.5</v>
      </c>
      <c r="K5247" s="28">
        <v>13.75</v>
      </c>
      <c r="L5247" s="28">
        <f t="shared" si="346"/>
        <v>488.13</v>
      </c>
      <c r="M5247" s="258"/>
      <c r="N5247" s="261">
        <f t="shared" si="347"/>
        <v>488.13</v>
      </c>
    </row>
    <row r="5248" spans="1:14">
      <c r="A5248" s="25" t="s">
        <v>3779</v>
      </c>
      <c r="B5248" s="25" t="s">
        <v>4755</v>
      </c>
      <c r="C5248" s="25">
        <v>6</v>
      </c>
      <c r="D5248" s="25" t="s">
        <v>5010</v>
      </c>
      <c r="E5248" s="258"/>
      <c r="F5248" s="258"/>
      <c r="G5248" s="28">
        <v>42.6</v>
      </c>
      <c r="H5248" s="259">
        <f t="shared" si="344"/>
        <v>42.6</v>
      </c>
      <c r="I5248" s="28"/>
      <c r="J5248" s="28">
        <f t="shared" si="345"/>
        <v>42.6</v>
      </c>
      <c r="K5248" s="28">
        <v>13.75</v>
      </c>
      <c r="L5248" s="28">
        <f t="shared" si="346"/>
        <v>585.75</v>
      </c>
      <c r="M5248" s="258"/>
      <c r="N5248" s="261">
        <f t="shared" si="347"/>
        <v>585.75</v>
      </c>
    </row>
    <row r="5249" spans="1:14">
      <c r="A5249" s="25" t="s">
        <v>3779</v>
      </c>
      <c r="B5249" s="25" t="s">
        <v>4755</v>
      </c>
      <c r="C5249" s="25">
        <v>6</v>
      </c>
      <c r="D5249" s="25" t="s">
        <v>5011</v>
      </c>
      <c r="E5249" s="258"/>
      <c r="F5249" s="258"/>
      <c r="G5249" s="28">
        <v>21.3</v>
      </c>
      <c r="H5249" s="259">
        <f t="shared" si="344"/>
        <v>21.3</v>
      </c>
      <c r="I5249" s="28"/>
      <c r="J5249" s="28">
        <f t="shared" si="345"/>
        <v>21.3</v>
      </c>
      <c r="K5249" s="28">
        <v>13.75</v>
      </c>
      <c r="L5249" s="28">
        <f t="shared" si="346"/>
        <v>292.88</v>
      </c>
      <c r="M5249" s="258"/>
      <c r="N5249" s="261">
        <f t="shared" si="347"/>
        <v>292.88</v>
      </c>
    </row>
    <row r="5250" spans="1:14">
      <c r="A5250" s="25" t="s">
        <v>3779</v>
      </c>
      <c r="B5250" s="25" t="s">
        <v>4755</v>
      </c>
      <c r="C5250" s="25">
        <v>6</v>
      </c>
      <c r="D5250" s="25" t="s">
        <v>5012</v>
      </c>
      <c r="E5250" s="258"/>
      <c r="F5250" s="258"/>
      <c r="G5250" s="28">
        <v>28.4</v>
      </c>
      <c r="H5250" s="259">
        <f t="shared" si="344"/>
        <v>28.4</v>
      </c>
      <c r="I5250" s="28"/>
      <c r="J5250" s="28">
        <f t="shared" si="345"/>
        <v>28.4</v>
      </c>
      <c r="K5250" s="28">
        <v>13.75</v>
      </c>
      <c r="L5250" s="28">
        <f t="shared" si="346"/>
        <v>390.5</v>
      </c>
      <c r="M5250" s="258"/>
      <c r="N5250" s="261">
        <f t="shared" si="347"/>
        <v>390.5</v>
      </c>
    </row>
    <row r="5251" spans="1:14">
      <c r="A5251" s="25" t="s">
        <v>3779</v>
      </c>
      <c r="B5251" s="25" t="s">
        <v>4755</v>
      </c>
      <c r="C5251" s="25">
        <v>6</v>
      </c>
      <c r="D5251" s="25" t="s">
        <v>5013</v>
      </c>
      <c r="E5251" s="258"/>
      <c r="F5251" s="258"/>
      <c r="G5251" s="28">
        <v>42.6</v>
      </c>
      <c r="H5251" s="259">
        <f t="shared" si="344"/>
        <v>42.6</v>
      </c>
      <c r="I5251" s="28"/>
      <c r="J5251" s="28">
        <f t="shared" si="345"/>
        <v>42.6</v>
      </c>
      <c r="K5251" s="28">
        <v>13.75</v>
      </c>
      <c r="L5251" s="28">
        <f t="shared" si="346"/>
        <v>585.75</v>
      </c>
      <c r="M5251" s="258"/>
      <c r="N5251" s="261">
        <f t="shared" si="347"/>
        <v>585.75</v>
      </c>
    </row>
    <row r="5252" spans="1:14">
      <c r="A5252" s="25" t="s">
        <v>3779</v>
      </c>
      <c r="B5252" s="25" t="s">
        <v>4755</v>
      </c>
      <c r="C5252" s="25">
        <v>6</v>
      </c>
      <c r="D5252" s="25" t="s">
        <v>5014</v>
      </c>
      <c r="E5252" s="258"/>
      <c r="F5252" s="258"/>
      <c r="G5252" s="28">
        <v>28.4</v>
      </c>
      <c r="H5252" s="259">
        <f t="shared" si="344"/>
        <v>28.4</v>
      </c>
      <c r="I5252" s="28"/>
      <c r="J5252" s="28">
        <f t="shared" si="345"/>
        <v>28.4</v>
      </c>
      <c r="K5252" s="28">
        <v>13.75</v>
      </c>
      <c r="L5252" s="28">
        <f t="shared" si="346"/>
        <v>390.5</v>
      </c>
      <c r="M5252" s="258"/>
      <c r="N5252" s="261">
        <f t="shared" si="347"/>
        <v>390.5</v>
      </c>
    </row>
    <row r="5253" spans="1:14">
      <c r="A5253" s="25" t="s">
        <v>3779</v>
      </c>
      <c r="B5253" s="25" t="s">
        <v>4755</v>
      </c>
      <c r="C5253" s="25">
        <v>6</v>
      </c>
      <c r="D5253" s="25" t="s">
        <v>5015</v>
      </c>
      <c r="E5253" s="258"/>
      <c r="F5253" s="258"/>
      <c r="G5253" s="28">
        <v>14.2</v>
      </c>
      <c r="H5253" s="259">
        <f t="shared" si="344"/>
        <v>14.2</v>
      </c>
      <c r="I5253" s="28"/>
      <c r="J5253" s="28">
        <f t="shared" si="345"/>
        <v>14.2</v>
      </c>
      <c r="K5253" s="28">
        <v>13.75</v>
      </c>
      <c r="L5253" s="28">
        <f t="shared" si="346"/>
        <v>195.25</v>
      </c>
      <c r="M5253" s="258"/>
      <c r="N5253" s="261">
        <f t="shared" si="347"/>
        <v>195.25</v>
      </c>
    </row>
    <row r="5254" spans="1:14">
      <c r="A5254" s="25" t="s">
        <v>3779</v>
      </c>
      <c r="B5254" s="25" t="s">
        <v>4755</v>
      </c>
      <c r="C5254" s="25">
        <v>6</v>
      </c>
      <c r="D5254" s="25" t="s">
        <v>5016</v>
      </c>
      <c r="E5254" s="258"/>
      <c r="F5254" s="258"/>
      <c r="G5254" s="28">
        <v>28.4</v>
      </c>
      <c r="H5254" s="259">
        <f t="shared" si="344"/>
        <v>28.4</v>
      </c>
      <c r="I5254" s="28"/>
      <c r="J5254" s="28">
        <f t="shared" si="345"/>
        <v>28.4</v>
      </c>
      <c r="K5254" s="28">
        <v>13.75</v>
      </c>
      <c r="L5254" s="28">
        <f t="shared" si="346"/>
        <v>390.5</v>
      </c>
      <c r="M5254" s="258"/>
      <c r="N5254" s="261">
        <f t="shared" si="347"/>
        <v>390.5</v>
      </c>
    </row>
    <row r="5255" spans="1:14">
      <c r="A5255" s="25" t="s">
        <v>3779</v>
      </c>
      <c r="B5255" s="25" t="s">
        <v>4755</v>
      </c>
      <c r="C5255" s="25">
        <v>6</v>
      </c>
      <c r="D5255" s="25" t="s">
        <v>5017</v>
      </c>
      <c r="E5255" s="258"/>
      <c r="F5255" s="258"/>
      <c r="G5255" s="28">
        <v>35.5</v>
      </c>
      <c r="H5255" s="259">
        <f t="shared" si="344"/>
        <v>35.5</v>
      </c>
      <c r="I5255" s="28"/>
      <c r="J5255" s="28">
        <f t="shared" si="345"/>
        <v>35.5</v>
      </c>
      <c r="K5255" s="28">
        <v>13.75</v>
      </c>
      <c r="L5255" s="28">
        <f t="shared" si="346"/>
        <v>488.13</v>
      </c>
      <c r="M5255" s="258"/>
      <c r="N5255" s="261">
        <f t="shared" si="347"/>
        <v>488.13</v>
      </c>
    </row>
    <row r="5256" spans="1:14">
      <c r="A5256" s="25" t="s">
        <v>3779</v>
      </c>
      <c r="B5256" s="79" t="s">
        <v>4755</v>
      </c>
      <c r="C5256" s="79">
        <v>6</v>
      </c>
      <c r="D5256" s="79" t="s">
        <v>5006</v>
      </c>
      <c r="E5256" s="265"/>
      <c r="F5256" s="265"/>
      <c r="G5256" s="80">
        <v>28.4</v>
      </c>
      <c r="H5256" s="259">
        <f t="shared" si="344"/>
        <v>28.4</v>
      </c>
      <c r="I5256" s="80"/>
      <c r="J5256" s="28">
        <f t="shared" si="345"/>
        <v>28.4</v>
      </c>
      <c r="K5256" s="80">
        <v>13.75</v>
      </c>
      <c r="L5256" s="28">
        <f t="shared" si="346"/>
        <v>390.5</v>
      </c>
      <c r="M5256" s="265"/>
      <c r="N5256" s="261">
        <f t="shared" si="347"/>
        <v>390.5</v>
      </c>
    </row>
    <row r="5257" spans="1:14">
      <c r="A5257" s="25" t="s">
        <v>3779</v>
      </c>
      <c r="B5257" s="25" t="s">
        <v>4755</v>
      </c>
      <c r="C5257" s="25">
        <v>6</v>
      </c>
      <c r="D5257" s="25" t="s">
        <v>5018</v>
      </c>
      <c r="E5257" s="258"/>
      <c r="F5257" s="258"/>
      <c r="G5257" s="28">
        <v>42.6</v>
      </c>
      <c r="H5257" s="259">
        <f t="shared" si="344"/>
        <v>42.6</v>
      </c>
      <c r="I5257" s="28"/>
      <c r="J5257" s="28">
        <f t="shared" si="345"/>
        <v>42.6</v>
      </c>
      <c r="K5257" s="28">
        <v>13.75</v>
      </c>
      <c r="L5257" s="28">
        <f t="shared" si="346"/>
        <v>585.75</v>
      </c>
      <c r="M5257" s="258"/>
      <c r="N5257" s="261">
        <f t="shared" si="347"/>
        <v>585.75</v>
      </c>
    </row>
    <row r="5258" spans="1:14">
      <c r="A5258" s="25" t="s">
        <v>3779</v>
      </c>
      <c r="B5258" s="25" t="s">
        <v>4755</v>
      </c>
      <c r="C5258" s="25">
        <v>6</v>
      </c>
      <c r="D5258" s="25" t="s">
        <v>5019</v>
      </c>
      <c r="E5258" s="258"/>
      <c r="F5258" s="258"/>
      <c r="G5258" s="28">
        <v>14.2</v>
      </c>
      <c r="H5258" s="259">
        <f t="shared" si="344"/>
        <v>14.2</v>
      </c>
      <c r="I5258" s="28"/>
      <c r="J5258" s="28">
        <f t="shared" si="345"/>
        <v>14.2</v>
      </c>
      <c r="K5258" s="28">
        <v>13.75</v>
      </c>
      <c r="L5258" s="28">
        <f t="shared" si="346"/>
        <v>195.25</v>
      </c>
      <c r="M5258" s="258"/>
      <c r="N5258" s="261">
        <f t="shared" si="347"/>
        <v>195.25</v>
      </c>
    </row>
    <row r="5259" spans="1:14">
      <c r="A5259" s="25" t="s">
        <v>3779</v>
      </c>
      <c r="B5259" s="25" t="s">
        <v>4755</v>
      </c>
      <c r="C5259" s="25">
        <v>6</v>
      </c>
      <c r="D5259" s="85" t="s">
        <v>5020</v>
      </c>
      <c r="E5259" s="258"/>
      <c r="F5259" s="258"/>
      <c r="G5259" s="28">
        <v>21.3</v>
      </c>
      <c r="H5259" s="259">
        <f t="shared" si="344"/>
        <v>21.3</v>
      </c>
      <c r="I5259" s="28"/>
      <c r="J5259" s="28">
        <f t="shared" si="345"/>
        <v>21.3</v>
      </c>
      <c r="K5259" s="28">
        <v>13.75</v>
      </c>
      <c r="L5259" s="28">
        <f t="shared" si="346"/>
        <v>292.88</v>
      </c>
      <c r="M5259" s="258"/>
      <c r="N5259" s="261">
        <f t="shared" si="347"/>
        <v>292.88</v>
      </c>
    </row>
    <row r="5260" spans="1:14">
      <c r="A5260" s="25" t="s">
        <v>3779</v>
      </c>
      <c r="B5260" s="25" t="s">
        <v>4755</v>
      </c>
      <c r="C5260" s="25">
        <v>6</v>
      </c>
      <c r="D5260" s="25" t="s">
        <v>5021</v>
      </c>
      <c r="E5260" s="258"/>
      <c r="F5260" s="258"/>
      <c r="G5260" s="28">
        <v>14.2</v>
      </c>
      <c r="H5260" s="259">
        <f t="shared" si="344"/>
        <v>14.2</v>
      </c>
      <c r="I5260" s="28"/>
      <c r="J5260" s="28">
        <f t="shared" si="345"/>
        <v>14.2</v>
      </c>
      <c r="K5260" s="28">
        <v>13.75</v>
      </c>
      <c r="L5260" s="28">
        <f t="shared" si="346"/>
        <v>195.25</v>
      </c>
      <c r="M5260" s="258"/>
      <c r="N5260" s="261">
        <f t="shared" si="347"/>
        <v>195.25</v>
      </c>
    </row>
    <row r="5261" spans="1:14">
      <c r="A5261" s="25" t="s">
        <v>3779</v>
      </c>
      <c r="B5261" s="25" t="s">
        <v>4755</v>
      </c>
      <c r="C5261" s="25">
        <v>6</v>
      </c>
      <c r="D5261" s="25" t="s">
        <v>5022</v>
      </c>
      <c r="E5261" s="258"/>
      <c r="F5261" s="258"/>
      <c r="G5261" s="28">
        <v>21.3</v>
      </c>
      <c r="H5261" s="259">
        <f t="shared" si="344"/>
        <v>21.3</v>
      </c>
      <c r="I5261" s="28"/>
      <c r="J5261" s="28">
        <f t="shared" si="345"/>
        <v>21.3</v>
      </c>
      <c r="K5261" s="28">
        <v>13.75</v>
      </c>
      <c r="L5261" s="28">
        <f t="shared" si="346"/>
        <v>292.88</v>
      </c>
      <c r="M5261" s="258"/>
      <c r="N5261" s="261">
        <f t="shared" si="347"/>
        <v>292.88</v>
      </c>
    </row>
    <row r="5262" spans="1:14">
      <c r="A5262" s="25" t="s">
        <v>3779</v>
      </c>
      <c r="B5262" s="25" t="s">
        <v>4755</v>
      </c>
      <c r="C5262" s="25">
        <v>6</v>
      </c>
      <c r="D5262" s="25" t="s">
        <v>5023</v>
      </c>
      <c r="E5262" s="258"/>
      <c r="F5262" s="258"/>
      <c r="G5262" s="28">
        <v>35.5</v>
      </c>
      <c r="H5262" s="259">
        <f t="shared" si="344"/>
        <v>35.5</v>
      </c>
      <c r="I5262" s="28"/>
      <c r="J5262" s="28">
        <f t="shared" si="345"/>
        <v>35.5</v>
      </c>
      <c r="K5262" s="28">
        <v>13.75</v>
      </c>
      <c r="L5262" s="28">
        <f t="shared" si="346"/>
        <v>488.13</v>
      </c>
      <c r="M5262" s="258"/>
      <c r="N5262" s="261">
        <f t="shared" si="347"/>
        <v>488.13</v>
      </c>
    </row>
    <row r="5263" spans="1:14">
      <c r="A5263" s="25" t="s">
        <v>3779</v>
      </c>
      <c r="B5263" s="25" t="s">
        <v>4755</v>
      </c>
      <c r="C5263" s="25">
        <v>6</v>
      </c>
      <c r="D5263" s="25" t="s">
        <v>5024</v>
      </c>
      <c r="E5263" s="258"/>
      <c r="F5263" s="258"/>
      <c r="G5263" s="28">
        <v>28.4</v>
      </c>
      <c r="H5263" s="259">
        <f t="shared" si="344"/>
        <v>28.4</v>
      </c>
      <c r="I5263" s="28"/>
      <c r="J5263" s="28">
        <f t="shared" si="345"/>
        <v>28.4</v>
      </c>
      <c r="K5263" s="28">
        <v>13.75</v>
      </c>
      <c r="L5263" s="28">
        <f t="shared" si="346"/>
        <v>390.5</v>
      </c>
      <c r="M5263" s="258"/>
      <c r="N5263" s="261">
        <f t="shared" si="347"/>
        <v>390.5</v>
      </c>
    </row>
    <row r="5264" spans="1:14">
      <c r="A5264" s="25" t="s">
        <v>3779</v>
      </c>
      <c r="B5264" s="25" t="s">
        <v>4755</v>
      </c>
      <c r="C5264" s="25">
        <v>6</v>
      </c>
      <c r="D5264" s="25" t="s">
        <v>5025</v>
      </c>
      <c r="E5264" s="258"/>
      <c r="F5264" s="258"/>
      <c r="G5264" s="28">
        <v>28.4</v>
      </c>
      <c r="H5264" s="259">
        <f t="shared" si="344"/>
        <v>28.4</v>
      </c>
      <c r="I5264" s="28"/>
      <c r="J5264" s="28">
        <f t="shared" si="345"/>
        <v>28.4</v>
      </c>
      <c r="K5264" s="28">
        <v>13.75</v>
      </c>
      <c r="L5264" s="28">
        <f t="shared" si="346"/>
        <v>390.5</v>
      </c>
      <c r="M5264" s="258"/>
      <c r="N5264" s="261">
        <f t="shared" si="347"/>
        <v>390.5</v>
      </c>
    </row>
    <row r="5265" spans="1:14">
      <c r="A5265" s="25" t="s">
        <v>3779</v>
      </c>
      <c r="B5265" s="25" t="s">
        <v>4755</v>
      </c>
      <c r="C5265" s="25">
        <v>6</v>
      </c>
      <c r="D5265" s="25" t="s">
        <v>5026</v>
      </c>
      <c r="E5265" s="258"/>
      <c r="F5265" s="258"/>
      <c r="G5265" s="28">
        <v>28.4</v>
      </c>
      <c r="H5265" s="259">
        <f t="shared" si="344"/>
        <v>28.4</v>
      </c>
      <c r="I5265" s="28"/>
      <c r="J5265" s="28">
        <f t="shared" si="345"/>
        <v>28.4</v>
      </c>
      <c r="K5265" s="28">
        <v>13.75</v>
      </c>
      <c r="L5265" s="28">
        <f t="shared" si="346"/>
        <v>390.5</v>
      </c>
      <c r="M5265" s="258"/>
      <c r="N5265" s="261">
        <f t="shared" si="347"/>
        <v>390.5</v>
      </c>
    </row>
    <row r="5266" spans="1:14">
      <c r="A5266" s="25" t="s">
        <v>3779</v>
      </c>
      <c r="B5266" s="25" t="s">
        <v>4755</v>
      </c>
      <c r="C5266" s="25">
        <v>6</v>
      </c>
      <c r="D5266" s="25" t="s">
        <v>5027</v>
      </c>
      <c r="E5266" s="258"/>
      <c r="F5266" s="258"/>
      <c r="G5266" s="28">
        <v>21.3</v>
      </c>
      <c r="H5266" s="259">
        <f t="shared" si="344"/>
        <v>21.3</v>
      </c>
      <c r="I5266" s="28"/>
      <c r="J5266" s="28">
        <f t="shared" si="345"/>
        <v>21.3</v>
      </c>
      <c r="K5266" s="28">
        <v>13.75</v>
      </c>
      <c r="L5266" s="28">
        <f t="shared" si="346"/>
        <v>292.88</v>
      </c>
      <c r="M5266" s="258"/>
      <c r="N5266" s="261">
        <f t="shared" si="347"/>
        <v>292.88</v>
      </c>
    </row>
    <row r="5267" spans="1:14">
      <c r="A5267" s="25" t="s">
        <v>3779</v>
      </c>
      <c r="B5267" s="25" t="s">
        <v>4755</v>
      </c>
      <c r="C5267" s="25">
        <v>6</v>
      </c>
      <c r="D5267" s="25" t="s">
        <v>5028</v>
      </c>
      <c r="E5267" s="258"/>
      <c r="F5267" s="258"/>
      <c r="G5267" s="28">
        <v>42.6</v>
      </c>
      <c r="H5267" s="259">
        <f t="shared" si="344"/>
        <v>42.6</v>
      </c>
      <c r="I5267" s="28"/>
      <c r="J5267" s="28">
        <f t="shared" si="345"/>
        <v>42.6</v>
      </c>
      <c r="K5267" s="28">
        <v>13.75</v>
      </c>
      <c r="L5267" s="28">
        <f t="shared" si="346"/>
        <v>585.75</v>
      </c>
      <c r="M5267" s="258"/>
      <c r="N5267" s="261">
        <f t="shared" si="347"/>
        <v>585.75</v>
      </c>
    </row>
    <row r="5268" spans="1:14">
      <c r="A5268" s="25" t="s">
        <v>3779</v>
      </c>
      <c r="B5268" s="25" t="s">
        <v>4755</v>
      </c>
      <c r="C5268" s="25">
        <v>6</v>
      </c>
      <c r="D5268" s="25" t="s">
        <v>5029</v>
      </c>
      <c r="E5268" s="258"/>
      <c r="F5268" s="258"/>
      <c r="G5268" s="28">
        <v>21.3</v>
      </c>
      <c r="H5268" s="259">
        <f t="shared" si="344"/>
        <v>21.3</v>
      </c>
      <c r="I5268" s="28"/>
      <c r="J5268" s="28">
        <f t="shared" si="345"/>
        <v>21.3</v>
      </c>
      <c r="K5268" s="28">
        <v>13.75</v>
      </c>
      <c r="L5268" s="28">
        <f t="shared" si="346"/>
        <v>292.88</v>
      </c>
      <c r="M5268" s="258"/>
      <c r="N5268" s="261">
        <f t="shared" si="347"/>
        <v>292.88</v>
      </c>
    </row>
    <row r="5269" spans="1:14">
      <c r="A5269" s="25" t="s">
        <v>3779</v>
      </c>
      <c r="B5269" s="25" t="s">
        <v>4755</v>
      </c>
      <c r="C5269" s="25">
        <v>6</v>
      </c>
      <c r="D5269" s="25" t="s">
        <v>5030</v>
      </c>
      <c r="E5269" s="258"/>
      <c r="F5269" s="258"/>
      <c r="G5269" s="28">
        <v>49.7</v>
      </c>
      <c r="H5269" s="259">
        <f t="shared" si="344"/>
        <v>49.7</v>
      </c>
      <c r="I5269" s="28"/>
      <c r="J5269" s="28">
        <f t="shared" si="345"/>
        <v>49.7</v>
      </c>
      <c r="K5269" s="28">
        <v>13.75</v>
      </c>
      <c r="L5269" s="28">
        <f t="shared" si="346"/>
        <v>683.38</v>
      </c>
      <c r="M5269" s="258"/>
      <c r="N5269" s="261">
        <f t="shared" si="347"/>
        <v>683.38</v>
      </c>
    </row>
    <row r="5270" spans="1:14">
      <c r="A5270" s="25" t="s">
        <v>3779</v>
      </c>
      <c r="B5270" s="25" t="s">
        <v>4755</v>
      </c>
      <c r="C5270" s="25">
        <v>6</v>
      </c>
      <c r="D5270" s="25" t="s">
        <v>5031</v>
      </c>
      <c r="E5270" s="258"/>
      <c r="F5270" s="258"/>
      <c r="G5270" s="28">
        <v>21.3</v>
      </c>
      <c r="H5270" s="259">
        <f t="shared" si="344"/>
        <v>21.3</v>
      </c>
      <c r="I5270" s="28"/>
      <c r="J5270" s="28">
        <f t="shared" si="345"/>
        <v>21.3</v>
      </c>
      <c r="K5270" s="28">
        <v>13.75</v>
      </c>
      <c r="L5270" s="28">
        <f t="shared" si="346"/>
        <v>292.88</v>
      </c>
      <c r="M5270" s="258"/>
      <c r="N5270" s="261">
        <f t="shared" si="347"/>
        <v>292.88</v>
      </c>
    </row>
    <row r="5271" spans="1:14">
      <c r="A5271" s="25" t="s">
        <v>3779</v>
      </c>
      <c r="B5271" s="25" t="s">
        <v>4755</v>
      </c>
      <c r="C5271" s="25">
        <v>6</v>
      </c>
      <c r="D5271" s="25" t="s">
        <v>5032</v>
      </c>
      <c r="E5271" s="258"/>
      <c r="F5271" s="258"/>
      <c r="G5271" s="28">
        <v>42.6</v>
      </c>
      <c r="H5271" s="259">
        <f t="shared" si="344"/>
        <v>42.6</v>
      </c>
      <c r="I5271" s="28"/>
      <c r="J5271" s="28">
        <f t="shared" si="345"/>
        <v>42.6</v>
      </c>
      <c r="K5271" s="28">
        <v>13.75</v>
      </c>
      <c r="L5271" s="28">
        <f t="shared" si="346"/>
        <v>585.75</v>
      </c>
      <c r="M5271" s="258"/>
      <c r="N5271" s="261">
        <f t="shared" si="347"/>
        <v>585.75</v>
      </c>
    </row>
    <row r="5272" spans="1:14">
      <c r="A5272" s="25" t="s">
        <v>3779</v>
      </c>
      <c r="B5272" s="25" t="s">
        <v>4755</v>
      </c>
      <c r="C5272" s="25">
        <v>6</v>
      </c>
      <c r="D5272" s="25" t="s">
        <v>5033</v>
      </c>
      <c r="E5272" s="258"/>
      <c r="F5272" s="258"/>
      <c r="G5272" s="28">
        <v>35.5</v>
      </c>
      <c r="H5272" s="259">
        <f t="shared" si="344"/>
        <v>35.5</v>
      </c>
      <c r="I5272" s="28"/>
      <c r="J5272" s="28">
        <f t="shared" si="345"/>
        <v>35.5</v>
      </c>
      <c r="K5272" s="28">
        <v>13.75</v>
      </c>
      <c r="L5272" s="28">
        <f t="shared" si="346"/>
        <v>488.13</v>
      </c>
      <c r="M5272" s="258"/>
      <c r="N5272" s="261">
        <f t="shared" si="347"/>
        <v>488.13</v>
      </c>
    </row>
    <row r="5273" spans="1:14">
      <c r="A5273" s="25" t="s">
        <v>3779</v>
      </c>
      <c r="B5273" s="25" t="s">
        <v>4755</v>
      </c>
      <c r="C5273" s="25">
        <v>6</v>
      </c>
      <c r="D5273" s="25" t="s">
        <v>5034</v>
      </c>
      <c r="E5273" s="258"/>
      <c r="F5273" s="258"/>
      <c r="G5273" s="28">
        <v>35.5</v>
      </c>
      <c r="H5273" s="259">
        <f t="shared" si="344"/>
        <v>35.5</v>
      </c>
      <c r="I5273" s="28"/>
      <c r="J5273" s="28">
        <f t="shared" si="345"/>
        <v>35.5</v>
      </c>
      <c r="K5273" s="28">
        <v>13.75</v>
      </c>
      <c r="L5273" s="28">
        <f t="shared" si="346"/>
        <v>488.13</v>
      </c>
      <c r="M5273" s="258"/>
      <c r="N5273" s="261">
        <f t="shared" si="347"/>
        <v>488.13</v>
      </c>
    </row>
    <row r="5274" spans="1:14">
      <c r="A5274" s="25" t="s">
        <v>3779</v>
      </c>
      <c r="B5274" s="25" t="s">
        <v>4755</v>
      </c>
      <c r="C5274" s="25">
        <v>6</v>
      </c>
      <c r="D5274" s="25" t="s">
        <v>5035</v>
      </c>
      <c r="E5274" s="258"/>
      <c r="F5274" s="258"/>
      <c r="G5274" s="28">
        <v>28.4</v>
      </c>
      <c r="H5274" s="259">
        <f t="shared" si="344"/>
        <v>28.4</v>
      </c>
      <c r="I5274" s="28"/>
      <c r="J5274" s="28">
        <f t="shared" si="345"/>
        <v>28.4</v>
      </c>
      <c r="K5274" s="28">
        <v>13.75</v>
      </c>
      <c r="L5274" s="28">
        <f t="shared" si="346"/>
        <v>390.5</v>
      </c>
      <c r="M5274" s="258"/>
      <c r="N5274" s="261">
        <f t="shared" si="347"/>
        <v>390.5</v>
      </c>
    </row>
    <row r="5275" spans="1:14">
      <c r="A5275" s="25" t="s">
        <v>3779</v>
      </c>
      <c r="B5275" s="25" t="s">
        <v>4755</v>
      </c>
      <c r="C5275" s="25">
        <v>7</v>
      </c>
      <c r="D5275" s="25" t="s">
        <v>5036</v>
      </c>
      <c r="E5275" s="258"/>
      <c r="F5275" s="258"/>
      <c r="G5275" s="28">
        <v>42.6</v>
      </c>
      <c r="H5275" s="259">
        <f t="shared" si="344"/>
        <v>42.6</v>
      </c>
      <c r="I5275" s="28"/>
      <c r="J5275" s="28">
        <f t="shared" si="345"/>
        <v>42.6</v>
      </c>
      <c r="K5275" s="28">
        <v>13.75</v>
      </c>
      <c r="L5275" s="28">
        <f t="shared" si="346"/>
        <v>585.75</v>
      </c>
      <c r="M5275" s="258"/>
      <c r="N5275" s="261">
        <f t="shared" si="347"/>
        <v>585.75</v>
      </c>
    </row>
    <row r="5276" spans="1:14">
      <c r="A5276" s="25" t="s">
        <v>3779</v>
      </c>
      <c r="B5276" s="25" t="s">
        <v>4755</v>
      </c>
      <c r="C5276" s="25">
        <v>7</v>
      </c>
      <c r="D5276" s="25" t="s">
        <v>5037</v>
      </c>
      <c r="E5276" s="258"/>
      <c r="F5276" s="258"/>
      <c r="G5276" s="28">
        <v>42.6</v>
      </c>
      <c r="H5276" s="259">
        <f t="shared" si="344"/>
        <v>42.6</v>
      </c>
      <c r="I5276" s="28"/>
      <c r="J5276" s="28">
        <f t="shared" si="345"/>
        <v>42.6</v>
      </c>
      <c r="K5276" s="28">
        <v>13.75</v>
      </c>
      <c r="L5276" s="28">
        <f t="shared" si="346"/>
        <v>585.75</v>
      </c>
      <c r="M5276" s="258"/>
      <c r="N5276" s="261">
        <f t="shared" si="347"/>
        <v>585.75</v>
      </c>
    </row>
    <row r="5277" spans="1:14">
      <c r="A5277" s="25" t="s">
        <v>3779</v>
      </c>
      <c r="B5277" s="25" t="s">
        <v>4755</v>
      </c>
      <c r="C5277" s="25">
        <v>7</v>
      </c>
      <c r="D5277" s="25" t="s">
        <v>5038</v>
      </c>
      <c r="E5277" s="258"/>
      <c r="F5277" s="258"/>
      <c r="G5277" s="28">
        <v>71</v>
      </c>
      <c r="H5277" s="259">
        <f t="shared" si="344"/>
        <v>71</v>
      </c>
      <c r="I5277" s="28"/>
      <c r="J5277" s="28">
        <f t="shared" si="345"/>
        <v>71</v>
      </c>
      <c r="K5277" s="28">
        <v>13.75</v>
      </c>
      <c r="L5277" s="28">
        <f t="shared" si="346"/>
        <v>976.25</v>
      </c>
      <c r="M5277" s="258"/>
      <c r="N5277" s="261">
        <f t="shared" si="347"/>
        <v>976.25</v>
      </c>
    </row>
    <row r="5278" spans="1:14">
      <c r="A5278" s="25" t="s">
        <v>3779</v>
      </c>
      <c r="B5278" s="25" t="s">
        <v>4755</v>
      </c>
      <c r="C5278" s="25">
        <v>7</v>
      </c>
      <c r="D5278" s="25" t="s">
        <v>5039</v>
      </c>
      <c r="E5278" s="258"/>
      <c r="F5278" s="258"/>
      <c r="G5278" s="28">
        <v>42.6</v>
      </c>
      <c r="H5278" s="259">
        <f t="shared" si="344"/>
        <v>42.6</v>
      </c>
      <c r="I5278" s="28"/>
      <c r="J5278" s="28">
        <f t="shared" si="345"/>
        <v>42.6</v>
      </c>
      <c r="K5278" s="28">
        <v>13.75</v>
      </c>
      <c r="L5278" s="28">
        <f t="shared" si="346"/>
        <v>585.75</v>
      </c>
      <c r="M5278" s="258"/>
      <c r="N5278" s="261">
        <f t="shared" si="347"/>
        <v>585.75</v>
      </c>
    </row>
    <row r="5279" spans="1:14">
      <c r="A5279" s="25" t="s">
        <v>3779</v>
      </c>
      <c r="B5279" s="25" t="s">
        <v>4755</v>
      </c>
      <c r="C5279" s="25">
        <v>7</v>
      </c>
      <c r="D5279" s="25" t="s">
        <v>5040</v>
      </c>
      <c r="E5279" s="258"/>
      <c r="F5279" s="258"/>
      <c r="G5279" s="28">
        <v>14.2</v>
      </c>
      <c r="H5279" s="259">
        <f t="shared" si="344"/>
        <v>14.2</v>
      </c>
      <c r="I5279" s="28"/>
      <c r="J5279" s="28">
        <f t="shared" si="345"/>
        <v>14.2</v>
      </c>
      <c r="K5279" s="28">
        <v>13.75</v>
      </c>
      <c r="L5279" s="28">
        <f t="shared" si="346"/>
        <v>195.25</v>
      </c>
      <c r="M5279" s="258"/>
      <c r="N5279" s="261">
        <f t="shared" si="347"/>
        <v>195.25</v>
      </c>
    </row>
    <row r="5280" spans="1:14">
      <c r="A5280" s="25" t="s">
        <v>3779</v>
      </c>
      <c r="B5280" s="25" t="s">
        <v>4755</v>
      </c>
      <c r="C5280" s="25">
        <v>7</v>
      </c>
      <c r="D5280" s="25" t="s">
        <v>5041</v>
      </c>
      <c r="E5280" s="258"/>
      <c r="F5280" s="258"/>
      <c r="G5280" s="28">
        <v>42.6</v>
      </c>
      <c r="H5280" s="259">
        <f t="shared" si="344"/>
        <v>42.6</v>
      </c>
      <c r="I5280" s="28"/>
      <c r="J5280" s="28">
        <f t="shared" si="345"/>
        <v>42.6</v>
      </c>
      <c r="K5280" s="28">
        <v>13.75</v>
      </c>
      <c r="L5280" s="28">
        <f t="shared" si="346"/>
        <v>585.75</v>
      </c>
      <c r="M5280" s="258"/>
      <c r="N5280" s="261">
        <f t="shared" si="347"/>
        <v>585.75</v>
      </c>
    </row>
    <row r="5281" spans="1:14">
      <c r="A5281" s="25" t="s">
        <v>3779</v>
      </c>
      <c r="B5281" s="25" t="s">
        <v>4755</v>
      </c>
      <c r="C5281" s="25">
        <v>7</v>
      </c>
      <c r="D5281" s="25" t="s">
        <v>5042</v>
      </c>
      <c r="E5281" s="258"/>
      <c r="F5281" s="258"/>
      <c r="G5281" s="28">
        <v>42.6</v>
      </c>
      <c r="H5281" s="259">
        <f t="shared" si="344"/>
        <v>42.6</v>
      </c>
      <c r="I5281" s="28"/>
      <c r="J5281" s="28">
        <f t="shared" si="345"/>
        <v>42.6</v>
      </c>
      <c r="K5281" s="28">
        <v>13.75</v>
      </c>
      <c r="L5281" s="28">
        <f t="shared" si="346"/>
        <v>585.75</v>
      </c>
      <c r="M5281" s="258"/>
      <c r="N5281" s="261">
        <f t="shared" si="347"/>
        <v>585.75</v>
      </c>
    </row>
    <row r="5282" spans="1:14">
      <c r="A5282" s="25" t="s">
        <v>3779</v>
      </c>
      <c r="B5282" s="25" t="s">
        <v>4755</v>
      </c>
      <c r="C5282" s="25">
        <v>7</v>
      </c>
      <c r="D5282" s="25" t="s">
        <v>5043</v>
      </c>
      <c r="E5282" s="258"/>
      <c r="F5282" s="258"/>
      <c r="G5282" s="28">
        <v>85.2</v>
      </c>
      <c r="H5282" s="259">
        <f t="shared" si="344"/>
        <v>85.2</v>
      </c>
      <c r="I5282" s="28"/>
      <c r="J5282" s="28">
        <f t="shared" si="345"/>
        <v>85.2</v>
      </c>
      <c r="K5282" s="28">
        <v>13.75</v>
      </c>
      <c r="L5282" s="28">
        <f t="shared" si="346"/>
        <v>1171.5</v>
      </c>
      <c r="M5282" s="258"/>
      <c r="N5282" s="261">
        <f t="shared" si="347"/>
        <v>1171.5</v>
      </c>
    </row>
    <row r="5283" spans="1:14">
      <c r="A5283" s="25" t="s">
        <v>3779</v>
      </c>
      <c r="B5283" s="25" t="s">
        <v>4755</v>
      </c>
      <c r="C5283" s="25">
        <v>7</v>
      </c>
      <c r="D5283" s="25" t="s">
        <v>5044</v>
      </c>
      <c r="E5283" s="258"/>
      <c r="F5283" s="258"/>
      <c r="G5283" s="28">
        <v>99.4</v>
      </c>
      <c r="H5283" s="259">
        <f t="shared" si="344"/>
        <v>99.4</v>
      </c>
      <c r="I5283" s="28"/>
      <c r="J5283" s="28">
        <f t="shared" si="345"/>
        <v>99.4</v>
      </c>
      <c r="K5283" s="28">
        <v>13.75</v>
      </c>
      <c r="L5283" s="28">
        <f t="shared" si="346"/>
        <v>1366.75</v>
      </c>
      <c r="M5283" s="258"/>
      <c r="N5283" s="261">
        <f t="shared" si="347"/>
        <v>1366.75</v>
      </c>
    </row>
    <row r="5284" spans="1:14">
      <c r="A5284" s="25" t="s">
        <v>3779</v>
      </c>
      <c r="B5284" s="25" t="s">
        <v>4755</v>
      </c>
      <c r="C5284" s="25">
        <v>7</v>
      </c>
      <c r="D5284" s="25" t="s">
        <v>5045</v>
      </c>
      <c r="E5284" s="258"/>
      <c r="F5284" s="258"/>
      <c r="G5284" s="28">
        <v>14.2</v>
      </c>
      <c r="H5284" s="259">
        <f t="shared" si="344"/>
        <v>14.2</v>
      </c>
      <c r="I5284" s="28"/>
      <c r="J5284" s="28">
        <f t="shared" si="345"/>
        <v>14.2</v>
      </c>
      <c r="K5284" s="28">
        <v>13.75</v>
      </c>
      <c r="L5284" s="28">
        <f t="shared" si="346"/>
        <v>195.25</v>
      </c>
      <c r="M5284" s="258"/>
      <c r="N5284" s="261">
        <f t="shared" si="347"/>
        <v>195.25</v>
      </c>
    </row>
    <row r="5285" spans="1:14">
      <c r="A5285" s="25" t="s">
        <v>3779</v>
      </c>
      <c r="B5285" s="25" t="s">
        <v>4755</v>
      </c>
      <c r="C5285" s="25">
        <v>7</v>
      </c>
      <c r="D5285" s="25" t="s">
        <v>5046</v>
      </c>
      <c r="E5285" s="258"/>
      <c r="F5285" s="258"/>
      <c r="G5285" s="28">
        <v>99.4</v>
      </c>
      <c r="H5285" s="259">
        <f t="shared" si="344"/>
        <v>99.4</v>
      </c>
      <c r="I5285" s="28"/>
      <c r="J5285" s="28">
        <f t="shared" si="345"/>
        <v>99.4</v>
      </c>
      <c r="K5285" s="28">
        <v>13.75</v>
      </c>
      <c r="L5285" s="28">
        <f t="shared" si="346"/>
        <v>1366.75</v>
      </c>
      <c r="M5285" s="258"/>
      <c r="N5285" s="261">
        <f t="shared" si="347"/>
        <v>1366.75</v>
      </c>
    </row>
    <row r="5286" spans="1:14">
      <c r="A5286" s="25" t="s">
        <v>3779</v>
      </c>
      <c r="B5286" s="25" t="s">
        <v>4755</v>
      </c>
      <c r="C5286" s="25">
        <v>7</v>
      </c>
      <c r="D5286" s="25" t="s">
        <v>5047</v>
      </c>
      <c r="E5286" s="258"/>
      <c r="F5286" s="258"/>
      <c r="G5286" s="28">
        <v>71</v>
      </c>
      <c r="H5286" s="259">
        <f t="shared" si="344"/>
        <v>71</v>
      </c>
      <c r="I5286" s="28"/>
      <c r="J5286" s="28">
        <f t="shared" si="345"/>
        <v>71</v>
      </c>
      <c r="K5286" s="28">
        <v>13.75</v>
      </c>
      <c r="L5286" s="28">
        <f t="shared" si="346"/>
        <v>976.25</v>
      </c>
      <c r="M5286" s="258"/>
      <c r="N5286" s="261">
        <f t="shared" si="347"/>
        <v>976.25</v>
      </c>
    </row>
    <row r="5287" spans="1:14">
      <c r="A5287" s="25" t="s">
        <v>3779</v>
      </c>
      <c r="B5287" s="25" t="s">
        <v>4755</v>
      </c>
      <c r="C5287" s="25">
        <v>7</v>
      </c>
      <c r="D5287" s="25" t="s">
        <v>2323</v>
      </c>
      <c r="E5287" s="258"/>
      <c r="F5287" s="258"/>
      <c r="G5287" s="28">
        <v>56.8</v>
      </c>
      <c r="H5287" s="259">
        <f t="shared" si="344"/>
        <v>56.8</v>
      </c>
      <c r="I5287" s="28"/>
      <c r="J5287" s="28">
        <f t="shared" si="345"/>
        <v>56.8</v>
      </c>
      <c r="K5287" s="28">
        <v>13.75</v>
      </c>
      <c r="L5287" s="28">
        <f t="shared" si="346"/>
        <v>781</v>
      </c>
      <c r="M5287" s="258"/>
      <c r="N5287" s="261">
        <f t="shared" si="347"/>
        <v>781</v>
      </c>
    </row>
    <row r="5288" spans="1:14">
      <c r="A5288" s="25" t="s">
        <v>3779</v>
      </c>
      <c r="B5288" s="25" t="s">
        <v>4755</v>
      </c>
      <c r="C5288" s="25">
        <v>7</v>
      </c>
      <c r="D5288" s="25" t="s">
        <v>5048</v>
      </c>
      <c r="E5288" s="258"/>
      <c r="F5288" s="258"/>
      <c r="G5288" s="28">
        <v>56.8</v>
      </c>
      <c r="H5288" s="259">
        <f t="shared" si="344"/>
        <v>56.8</v>
      </c>
      <c r="I5288" s="28"/>
      <c r="J5288" s="28">
        <f t="shared" si="345"/>
        <v>56.8</v>
      </c>
      <c r="K5288" s="28">
        <v>13.75</v>
      </c>
      <c r="L5288" s="28">
        <f t="shared" si="346"/>
        <v>781</v>
      </c>
      <c r="M5288" s="258"/>
      <c r="N5288" s="261">
        <f t="shared" si="347"/>
        <v>781</v>
      </c>
    </row>
    <row r="5289" spans="1:14">
      <c r="A5289" s="25" t="s">
        <v>3779</v>
      </c>
      <c r="B5289" s="25" t="s">
        <v>4755</v>
      </c>
      <c r="C5289" s="25">
        <v>7</v>
      </c>
      <c r="D5289" s="25" t="s">
        <v>5049</v>
      </c>
      <c r="E5289" s="258"/>
      <c r="F5289" s="258"/>
      <c r="G5289" s="28">
        <v>71</v>
      </c>
      <c r="H5289" s="259">
        <f t="shared" si="344"/>
        <v>71</v>
      </c>
      <c r="I5289" s="28"/>
      <c r="J5289" s="28">
        <f t="shared" si="345"/>
        <v>71</v>
      </c>
      <c r="K5289" s="28">
        <v>13.75</v>
      </c>
      <c r="L5289" s="28">
        <f t="shared" si="346"/>
        <v>976.25</v>
      </c>
      <c r="M5289" s="258"/>
      <c r="N5289" s="261">
        <f t="shared" si="347"/>
        <v>976.25</v>
      </c>
    </row>
    <row r="5290" spans="1:14">
      <c r="A5290" s="25" t="s">
        <v>3779</v>
      </c>
      <c r="B5290" s="25" t="s">
        <v>4755</v>
      </c>
      <c r="C5290" s="25">
        <v>8</v>
      </c>
      <c r="D5290" s="25" t="s">
        <v>5050</v>
      </c>
      <c r="E5290" s="258"/>
      <c r="F5290" s="258"/>
      <c r="G5290" s="28">
        <v>15</v>
      </c>
      <c r="H5290" s="259">
        <f t="shared" si="344"/>
        <v>15</v>
      </c>
      <c r="I5290" s="28"/>
      <c r="J5290" s="28">
        <f t="shared" si="345"/>
        <v>15</v>
      </c>
      <c r="K5290" s="28">
        <v>13.75</v>
      </c>
      <c r="L5290" s="28">
        <f t="shared" si="346"/>
        <v>206.25</v>
      </c>
      <c r="M5290" s="258"/>
      <c r="N5290" s="261">
        <f t="shared" si="347"/>
        <v>206.25</v>
      </c>
    </row>
    <row r="5291" spans="1:14">
      <c r="A5291" s="25" t="s">
        <v>3779</v>
      </c>
      <c r="B5291" s="25" t="s">
        <v>4755</v>
      </c>
      <c r="C5291" s="25">
        <v>8</v>
      </c>
      <c r="D5291" s="25" t="s">
        <v>5051</v>
      </c>
      <c r="E5291" s="258"/>
      <c r="F5291" s="258"/>
      <c r="G5291" s="28">
        <v>50</v>
      </c>
      <c r="H5291" s="259">
        <f t="shared" si="344"/>
        <v>50</v>
      </c>
      <c r="I5291" s="28"/>
      <c r="J5291" s="28">
        <f t="shared" si="345"/>
        <v>50</v>
      </c>
      <c r="K5291" s="28">
        <v>13.75</v>
      </c>
      <c r="L5291" s="28">
        <f t="shared" si="346"/>
        <v>687.5</v>
      </c>
      <c r="M5291" s="258"/>
      <c r="N5291" s="261">
        <f t="shared" si="347"/>
        <v>687.5</v>
      </c>
    </row>
    <row r="5292" spans="1:14">
      <c r="A5292" s="25" t="s">
        <v>3779</v>
      </c>
      <c r="B5292" s="25" t="s">
        <v>4755</v>
      </c>
      <c r="C5292" s="25">
        <v>8</v>
      </c>
      <c r="D5292" s="25" t="s">
        <v>5052</v>
      </c>
      <c r="E5292" s="258"/>
      <c r="F5292" s="258"/>
      <c r="G5292" s="28">
        <v>25</v>
      </c>
      <c r="H5292" s="259">
        <f t="shared" si="344"/>
        <v>25</v>
      </c>
      <c r="I5292" s="28"/>
      <c r="J5292" s="28">
        <f t="shared" si="345"/>
        <v>25</v>
      </c>
      <c r="K5292" s="28">
        <v>13.75</v>
      </c>
      <c r="L5292" s="28">
        <f t="shared" si="346"/>
        <v>343.75</v>
      </c>
      <c r="M5292" s="258"/>
      <c r="N5292" s="261">
        <f t="shared" si="347"/>
        <v>343.75</v>
      </c>
    </row>
    <row r="5293" spans="1:14">
      <c r="A5293" s="25" t="s">
        <v>3779</v>
      </c>
      <c r="B5293" s="25" t="s">
        <v>4755</v>
      </c>
      <c r="C5293" s="25">
        <v>8</v>
      </c>
      <c r="D5293" s="25" t="s">
        <v>5053</v>
      </c>
      <c r="E5293" s="258"/>
      <c r="F5293" s="258"/>
      <c r="G5293" s="28">
        <v>25</v>
      </c>
      <c r="H5293" s="259">
        <f t="shared" si="344"/>
        <v>25</v>
      </c>
      <c r="I5293" s="28"/>
      <c r="J5293" s="28">
        <f t="shared" si="345"/>
        <v>25</v>
      </c>
      <c r="K5293" s="28">
        <v>13.75</v>
      </c>
      <c r="L5293" s="28">
        <f t="shared" si="346"/>
        <v>343.75</v>
      </c>
      <c r="M5293" s="258"/>
      <c r="N5293" s="261">
        <f t="shared" si="347"/>
        <v>343.75</v>
      </c>
    </row>
    <row r="5294" spans="1:14">
      <c r="A5294" s="25" t="s">
        <v>3779</v>
      </c>
      <c r="B5294" s="79" t="s">
        <v>4755</v>
      </c>
      <c r="C5294" s="79">
        <v>8</v>
      </c>
      <c r="D5294" s="79" t="s">
        <v>5054</v>
      </c>
      <c r="E5294" s="265"/>
      <c r="F5294" s="265"/>
      <c r="G5294" s="80">
        <v>30</v>
      </c>
      <c r="H5294" s="259">
        <f t="shared" si="344"/>
        <v>30</v>
      </c>
      <c r="I5294" s="80"/>
      <c r="J5294" s="28">
        <f t="shared" si="345"/>
        <v>30</v>
      </c>
      <c r="K5294" s="80">
        <v>13.75</v>
      </c>
      <c r="L5294" s="28">
        <f t="shared" si="346"/>
        <v>412.5</v>
      </c>
      <c r="M5294" s="265"/>
      <c r="N5294" s="261">
        <f t="shared" si="347"/>
        <v>412.5</v>
      </c>
    </row>
    <row r="5295" spans="1:14">
      <c r="A5295" s="25" t="s">
        <v>3779</v>
      </c>
      <c r="B5295" s="25" t="s">
        <v>4755</v>
      </c>
      <c r="C5295" s="25">
        <v>8</v>
      </c>
      <c r="D5295" s="25" t="s">
        <v>5055</v>
      </c>
      <c r="E5295" s="258"/>
      <c r="F5295" s="258"/>
      <c r="G5295" s="28">
        <v>30</v>
      </c>
      <c r="H5295" s="259">
        <f t="shared" ref="H5295:H5358" si="348">SUBTOTAL(9,E5295:G5295)</f>
        <v>30</v>
      </c>
      <c r="I5295" s="28"/>
      <c r="J5295" s="28">
        <f t="shared" ref="J5295:J5358" si="349">H5295-I5295</f>
        <v>30</v>
      </c>
      <c r="K5295" s="28">
        <v>13.75</v>
      </c>
      <c r="L5295" s="28">
        <f t="shared" ref="L5295:L5358" si="350">ROUND(H5295*K5295,2)</f>
        <v>412.5</v>
      </c>
      <c r="M5295" s="258"/>
      <c r="N5295" s="261">
        <f t="shared" ref="N5295:N5358" si="351">L5295-M5295</f>
        <v>412.5</v>
      </c>
    </row>
    <row r="5296" spans="1:14">
      <c r="A5296" s="25" t="s">
        <v>3779</v>
      </c>
      <c r="B5296" s="25" t="s">
        <v>4755</v>
      </c>
      <c r="C5296" s="25">
        <v>8</v>
      </c>
      <c r="D5296" s="25" t="s">
        <v>5056</v>
      </c>
      <c r="E5296" s="258"/>
      <c r="F5296" s="258"/>
      <c r="G5296" s="28">
        <v>20</v>
      </c>
      <c r="H5296" s="259">
        <f t="shared" si="348"/>
        <v>20</v>
      </c>
      <c r="I5296" s="28"/>
      <c r="J5296" s="28">
        <f t="shared" si="349"/>
        <v>20</v>
      </c>
      <c r="K5296" s="28">
        <v>13.75</v>
      </c>
      <c r="L5296" s="28">
        <f t="shared" si="350"/>
        <v>275</v>
      </c>
      <c r="M5296" s="258"/>
      <c r="N5296" s="261">
        <f t="shared" si="351"/>
        <v>275</v>
      </c>
    </row>
    <row r="5297" spans="1:14">
      <c r="A5297" s="25" t="s">
        <v>3779</v>
      </c>
      <c r="B5297" s="25" t="s">
        <v>4755</v>
      </c>
      <c r="C5297" s="25">
        <v>8</v>
      </c>
      <c r="D5297" s="25" t="s">
        <v>5057</v>
      </c>
      <c r="E5297" s="258"/>
      <c r="F5297" s="258"/>
      <c r="G5297" s="28">
        <v>25</v>
      </c>
      <c r="H5297" s="259">
        <f t="shared" si="348"/>
        <v>25</v>
      </c>
      <c r="I5297" s="28"/>
      <c r="J5297" s="28">
        <f t="shared" si="349"/>
        <v>25</v>
      </c>
      <c r="K5297" s="28">
        <v>13.75</v>
      </c>
      <c r="L5297" s="28">
        <f t="shared" si="350"/>
        <v>343.75</v>
      </c>
      <c r="M5297" s="258"/>
      <c r="N5297" s="261">
        <f t="shared" si="351"/>
        <v>343.75</v>
      </c>
    </row>
    <row r="5298" spans="1:14">
      <c r="A5298" s="25" t="s">
        <v>3779</v>
      </c>
      <c r="B5298" s="25" t="s">
        <v>4755</v>
      </c>
      <c r="C5298" s="25">
        <v>8</v>
      </c>
      <c r="D5298" s="25" t="s">
        <v>5058</v>
      </c>
      <c r="E5298" s="258"/>
      <c r="F5298" s="258"/>
      <c r="G5298" s="28">
        <v>20</v>
      </c>
      <c r="H5298" s="259">
        <f t="shared" si="348"/>
        <v>20</v>
      </c>
      <c r="I5298" s="28"/>
      <c r="J5298" s="28">
        <f t="shared" si="349"/>
        <v>20</v>
      </c>
      <c r="K5298" s="28">
        <v>13.75</v>
      </c>
      <c r="L5298" s="28">
        <f t="shared" si="350"/>
        <v>275</v>
      </c>
      <c r="M5298" s="258"/>
      <c r="N5298" s="261">
        <f t="shared" si="351"/>
        <v>275</v>
      </c>
    </row>
    <row r="5299" spans="1:14">
      <c r="A5299" s="25" t="s">
        <v>3779</v>
      </c>
      <c r="B5299" s="25" t="s">
        <v>4755</v>
      </c>
      <c r="C5299" s="25">
        <v>8</v>
      </c>
      <c r="D5299" s="25" t="s">
        <v>5059</v>
      </c>
      <c r="E5299" s="258"/>
      <c r="F5299" s="258"/>
      <c r="G5299" s="28">
        <v>30</v>
      </c>
      <c r="H5299" s="259">
        <f t="shared" si="348"/>
        <v>30</v>
      </c>
      <c r="I5299" s="28"/>
      <c r="J5299" s="28">
        <f t="shared" si="349"/>
        <v>30</v>
      </c>
      <c r="K5299" s="28">
        <v>13.75</v>
      </c>
      <c r="L5299" s="28">
        <f t="shared" si="350"/>
        <v>412.5</v>
      </c>
      <c r="M5299" s="258"/>
      <c r="N5299" s="261">
        <f t="shared" si="351"/>
        <v>412.5</v>
      </c>
    </row>
    <row r="5300" spans="1:14">
      <c r="A5300" s="25" t="s">
        <v>3779</v>
      </c>
      <c r="B5300" s="25" t="s">
        <v>4755</v>
      </c>
      <c r="C5300" s="25">
        <v>8</v>
      </c>
      <c r="D5300" s="25" t="s">
        <v>5060</v>
      </c>
      <c r="E5300" s="258"/>
      <c r="F5300" s="258"/>
      <c r="G5300" s="28">
        <v>25</v>
      </c>
      <c r="H5300" s="259">
        <f t="shared" si="348"/>
        <v>25</v>
      </c>
      <c r="I5300" s="28"/>
      <c r="J5300" s="28">
        <f t="shared" si="349"/>
        <v>25</v>
      </c>
      <c r="K5300" s="28">
        <v>13.75</v>
      </c>
      <c r="L5300" s="28">
        <f t="shared" si="350"/>
        <v>343.75</v>
      </c>
      <c r="M5300" s="258"/>
      <c r="N5300" s="261">
        <f t="shared" si="351"/>
        <v>343.75</v>
      </c>
    </row>
    <row r="5301" spans="1:14">
      <c r="A5301" s="25" t="s">
        <v>3779</v>
      </c>
      <c r="B5301" s="25" t="s">
        <v>4755</v>
      </c>
      <c r="C5301" s="25">
        <v>8</v>
      </c>
      <c r="D5301" s="25" t="s">
        <v>5061</v>
      </c>
      <c r="E5301" s="258"/>
      <c r="F5301" s="258"/>
      <c r="G5301" s="28">
        <v>20</v>
      </c>
      <c r="H5301" s="259">
        <f t="shared" si="348"/>
        <v>20</v>
      </c>
      <c r="I5301" s="28"/>
      <c r="J5301" s="28">
        <f t="shared" si="349"/>
        <v>20</v>
      </c>
      <c r="K5301" s="28">
        <v>13.75</v>
      </c>
      <c r="L5301" s="28">
        <f t="shared" si="350"/>
        <v>275</v>
      </c>
      <c r="M5301" s="258"/>
      <c r="N5301" s="261">
        <f t="shared" si="351"/>
        <v>275</v>
      </c>
    </row>
    <row r="5302" spans="1:14">
      <c r="A5302" s="25" t="s">
        <v>3779</v>
      </c>
      <c r="B5302" s="25" t="s">
        <v>4755</v>
      </c>
      <c r="C5302" s="25">
        <v>8</v>
      </c>
      <c r="D5302" s="25" t="s">
        <v>5062</v>
      </c>
      <c r="E5302" s="258"/>
      <c r="F5302" s="258"/>
      <c r="G5302" s="28">
        <v>20</v>
      </c>
      <c r="H5302" s="259">
        <f t="shared" si="348"/>
        <v>20</v>
      </c>
      <c r="I5302" s="28"/>
      <c r="J5302" s="28">
        <f t="shared" si="349"/>
        <v>20</v>
      </c>
      <c r="K5302" s="28">
        <v>13.75</v>
      </c>
      <c r="L5302" s="28">
        <f t="shared" si="350"/>
        <v>275</v>
      </c>
      <c r="M5302" s="258"/>
      <c r="N5302" s="261">
        <f t="shared" si="351"/>
        <v>275</v>
      </c>
    </row>
    <row r="5303" spans="1:14">
      <c r="A5303" s="25" t="s">
        <v>3779</v>
      </c>
      <c r="B5303" s="25" t="s">
        <v>4755</v>
      </c>
      <c r="C5303" s="25">
        <v>8</v>
      </c>
      <c r="D5303" s="25" t="s">
        <v>5063</v>
      </c>
      <c r="E5303" s="258"/>
      <c r="F5303" s="258"/>
      <c r="G5303" s="28">
        <v>35</v>
      </c>
      <c r="H5303" s="259">
        <f t="shared" si="348"/>
        <v>35</v>
      </c>
      <c r="I5303" s="28"/>
      <c r="J5303" s="28">
        <f t="shared" si="349"/>
        <v>35</v>
      </c>
      <c r="K5303" s="28">
        <v>13.75</v>
      </c>
      <c r="L5303" s="28">
        <f t="shared" si="350"/>
        <v>481.25</v>
      </c>
      <c r="M5303" s="258"/>
      <c r="N5303" s="261">
        <f t="shared" si="351"/>
        <v>481.25</v>
      </c>
    </row>
    <row r="5304" spans="1:14">
      <c r="A5304" s="25" t="s">
        <v>3779</v>
      </c>
      <c r="B5304" s="25" t="s">
        <v>4755</v>
      </c>
      <c r="C5304" s="25">
        <v>8</v>
      </c>
      <c r="D5304" s="25" t="s">
        <v>5064</v>
      </c>
      <c r="E5304" s="258"/>
      <c r="F5304" s="258"/>
      <c r="G5304" s="28">
        <v>30</v>
      </c>
      <c r="H5304" s="259">
        <f t="shared" si="348"/>
        <v>30</v>
      </c>
      <c r="I5304" s="28"/>
      <c r="J5304" s="28">
        <f t="shared" si="349"/>
        <v>30</v>
      </c>
      <c r="K5304" s="28">
        <v>13.75</v>
      </c>
      <c r="L5304" s="28">
        <f t="shared" si="350"/>
        <v>412.5</v>
      </c>
      <c r="M5304" s="258"/>
      <c r="N5304" s="261">
        <f t="shared" si="351"/>
        <v>412.5</v>
      </c>
    </row>
    <row r="5305" spans="1:14">
      <c r="A5305" s="25" t="s">
        <v>3779</v>
      </c>
      <c r="B5305" s="25" t="s">
        <v>4755</v>
      </c>
      <c r="C5305" s="25">
        <v>8</v>
      </c>
      <c r="D5305" s="25" t="s">
        <v>5065</v>
      </c>
      <c r="E5305" s="258"/>
      <c r="F5305" s="258"/>
      <c r="G5305" s="28">
        <v>20</v>
      </c>
      <c r="H5305" s="259">
        <f t="shared" si="348"/>
        <v>20</v>
      </c>
      <c r="I5305" s="28"/>
      <c r="J5305" s="28">
        <f t="shared" si="349"/>
        <v>20</v>
      </c>
      <c r="K5305" s="28">
        <v>13.75</v>
      </c>
      <c r="L5305" s="28">
        <f t="shared" si="350"/>
        <v>275</v>
      </c>
      <c r="M5305" s="258"/>
      <c r="N5305" s="261">
        <f t="shared" si="351"/>
        <v>275</v>
      </c>
    </row>
    <row r="5306" spans="1:14">
      <c r="A5306" s="25" t="s">
        <v>3779</v>
      </c>
      <c r="B5306" s="25" t="s">
        <v>4755</v>
      </c>
      <c r="C5306" s="25">
        <v>8</v>
      </c>
      <c r="D5306" s="25" t="s">
        <v>5066</v>
      </c>
      <c r="E5306" s="258"/>
      <c r="F5306" s="258"/>
      <c r="G5306" s="28">
        <v>80.1</v>
      </c>
      <c r="H5306" s="259">
        <f t="shared" si="348"/>
        <v>80.1</v>
      </c>
      <c r="I5306" s="28"/>
      <c r="J5306" s="28">
        <f t="shared" si="349"/>
        <v>80.1</v>
      </c>
      <c r="K5306" s="28">
        <v>13.75</v>
      </c>
      <c r="L5306" s="28">
        <f t="shared" si="350"/>
        <v>1101.38</v>
      </c>
      <c r="M5306" s="258"/>
      <c r="N5306" s="261">
        <f t="shared" si="351"/>
        <v>1101.38</v>
      </c>
    </row>
    <row r="5307" spans="1:14">
      <c r="A5307" s="25" t="s">
        <v>3779</v>
      </c>
      <c r="B5307" s="25" t="s">
        <v>4755</v>
      </c>
      <c r="C5307" s="25">
        <v>8</v>
      </c>
      <c r="D5307" s="25" t="s">
        <v>5067</v>
      </c>
      <c r="E5307" s="258"/>
      <c r="F5307" s="258"/>
      <c r="G5307" s="28">
        <v>30</v>
      </c>
      <c r="H5307" s="259">
        <f t="shared" si="348"/>
        <v>30</v>
      </c>
      <c r="I5307" s="28"/>
      <c r="J5307" s="28">
        <f t="shared" si="349"/>
        <v>30</v>
      </c>
      <c r="K5307" s="28">
        <v>13.75</v>
      </c>
      <c r="L5307" s="28">
        <f t="shared" si="350"/>
        <v>412.5</v>
      </c>
      <c r="M5307" s="258"/>
      <c r="N5307" s="261">
        <f t="shared" si="351"/>
        <v>412.5</v>
      </c>
    </row>
    <row r="5308" spans="1:14">
      <c r="A5308" s="25" t="s">
        <v>3779</v>
      </c>
      <c r="B5308" s="25" t="s">
        <v>4755</v>
      </c>
      <c r="C5308" s="25">
        <v>8</v>
      </c>
      <c r="D5308" s="25" t="s">
        <v>5068</v>
      </c>
      <c r="E5308" s="258"/>
      <c r="F5308" s="258"/>
      <c r="G5308" s="28">
        <v>20</v>
      </c>
      <c r="H5308" s="259">
        <f t="shared" si="348"/>
        <v>20</v>
      </c>
      <c r="I5308" s="28"/>
      <c r="J5308" s="28">
        <f t="shared" si="349"/>
        <v>20</v>
      </c>
      <c r="K5308" s="28">
        <v>13.75</v>
      </c>
      <c r="L5308" s="28">
        <f t="shared" si="350"/>
        <v>275</v>
      </c>
      <c r="M5308" s="258"/>
      <c r="N5308" s="261">
        <f t="shared" si="351"/>
        <v>275</v>
      </c>
    </row>
    <row r="5309" spans="1:14">
      <c r="A5309" s="25" t="s">
        <v>3779</v>
      </c>
      <c r="B5309" s="25" t="s">
        <v>4755</v>
      </c>
      <c r="C5309" s="25">
        <v>8</v>
      </c>
      <c r="D5309" s="25" t="s">
        <v>5069</v>
      </c>
      <c r="E5309" s="258"/>
      <c r="F5309" s="258"/>
      <c r="G5309" s="28">
        <v>20</v>
      </c>
      <c r="H5309" s="259">
        <f t="shared" si="348"/>
        <v>20</v>
      </c>
      <c r="I5309" s="28"/>
      <c r="J5309" s="28">
        <f t="shared" si="349"/>
        <v>20</v>
      </c>
      <c r="K5309" s="28">
        <v>13.75</v>
      </c>
      <c r="L5309" s="28">
        <f t="shared" si="350"/>
        <v>275</v>
      </c>
      <c r="M5309" s="258"/>
      <c r="N5309" s="261">
        <f t="shared" si="351"/>
        <v>275</v>
      </c>
    </row>
    <row r="5310" spans="1:14">
      <c r="A5310" s="25" t="s">
        <v>3779</v>
      </c>
      <c r="B5310" s="25" t="s">
        <v>4755</v>
      </c>
      <c r="C5310" s="25">
        <v>8</v>
      </c>
      <c r="D5310" s="25" t="s">
        <v>5070</v>
      </c>
      <c r="E5310" s="258"/>
      <c r="F5310" s="258"/>
      <c r="G5310" s="28">
        <v>30</v>
      </c>
      <c r="H5310" s="259">
        <f t="shared" si="348"/>
        <v>30</v>
      </c>
      <c r="I5310" s="28"/>
      <c r="J5310" s="28">
        <f t="shared" si="349"/>
        <v>30</v>
      </c>
      <c r="K5310" s="28">
        <v>13.75</v>
      </c>
      <c r="L5310" s="28">
        <f t="shared" si="350"/>
        <v>412.5</v>
      </c>
      <c r="M5310" s="258"/>
      <c r="N5310" s="261">
        <f t="shared" si="351"/>
        <v>412.5</v>
      </c>
    </row>
    <row r="5311" spans="1:14">
      <c r="A5311" s="25" t="s">
        <v>3779</v>
      </c>
      <c r="B5311" s="79" t="s">
        <v>4755</v>
      </c>
      <c r="C5311" s="79">
        <v>8</v>
      </c>
      <c r="D5311" s="79" t="s">
        <v>5071</v>
      </c>
      <c r="E5311" s="265"/>
      <c r="F5311" s="265"/>
      <c r="G5311" s="80">
        <v>40</v>
      </c>
      <c r="H5311" s="259">
        <f t="shared" si="348"/>
        <v>40</v>
      </c>
      <c r="I5311" s="80"/>
      <c r="J5311" s="28">
        <f t="shared" si="349"/>
        <v>40</v>
      </c>
      <c r="K5311" s="80">
        <v>13.75</v>
      </c>
      <c r="L5311" s="28">
        <f t="shared" si="350"/>
        <v>550</v>
      </c>
      <c r="M5311" s="265"/>
      <c r="N5311" s="261">
        <f t="shared" si="351"/>
        <v>550</v>
      </c>
    </row>
    <row r="5312" spans="1:14">
      <c r="A5312" s="25" t="s">
        <v>3779</v>
      </c>
      <c r="B5312" s="25" t="s">
        <v>4755</v>
      </c>
      <c r="C5312" s="25">
        <v>8</v>
      </c>
      <c r="D5312" s="25" t="s">
        <v>5072</v>
      </c>
      <c r="E5312" s="258"/>
      <c r="F5312" s="258"/>
      <c r="G5312" s="28">
        <v>30</v>
      </c>
      <c r="H5312" s="259">
        <f t="shared" si="348"/>
        <v>30</v>
      </c>
      <c r="I5312" s="28"/>
      <c r="J5312" s="28">
        <f t="shared" si="349"/>
        <v>30</v>
      </c>
      <c r="K5312" s="28">
        <v>13.75</v>
      </c>
      <c r="L5312" s="28">
        <f t="shared" si="350"/>
        <v>412.5</v>
      </c>
      <c r="M5312" s="258"/>
      <c r="N5312" s="261">
        <f t="shared" si="351"/>
        <v>412.5</v>
      </c>
    </row>
    <row r="5313" spans="1:14">
      <c r="A5313" s="25" t="s">
        <v>3779</v>
      </c>
      <c r="B5313" s="25" t="s">
        <v>4755</v>
      </c>
      <c r="C5313" s="25">
        <v>8</v>
      </c>
      <c r="D5313" s="25" t="s">
        <v>5073</v>
      </c>
      <c r="E5313" s="258"/>
      <c r="F5313" s="258"/>
      <c r="G5313" s="28">
        <v>30</v>
      </c>
      <c r="H5313" s="259">
        <f t="shared" si="348"/>
        <v>30</v>
      </c>
      <c r="I5313" s="28"/>
      <c r="J5313" s="28">
        <f t="shared" si="349"/>
        <v>30</v>
      </c>
      <c r="K5313" s="28">
        <v>13.75</v>
      </c>
      <c r="L5313" s="28">
        <f t="shared" si="350"/>
        <v>412.5</v>
      </c>
      <c r="M5313" s="258"/>
      <c r="N5313" s="261">
        <f t="shared" si="351"/>
        <v>412.5</v>
      </c>
    </row>
    <row r="5314" spans="1:14">
      <c r="A5314" s="25" t="s">
        <v>3779</v>
      </c>
      <c r="B5314" s="25" t="s">
        <v>4755</v>
      </c>
      <c r="C5314" s="25">
        <v>8</v>
      </c>
      <c r="D5314" s="25" t="s">
        <v>5074</v>
      </c>
      <c r="E5314" s="258"/>
      <c r="F5314" s="258"/>
      <c r="G5314" s="28">
        <v>25</v>
      </c>
      <c r="H5314" s="259">
        <f t="shared" si="348"/>
        <v>25</v>
      </c>
      <c r="I5314" s="28"/>
      <c r="J5314" s="28">
        <f t="shared" si="349"/>
        <v>25</v>
      </c>
      <c r="K5314" s="28">
        <v>13.75</v>
      </c>
      <c r="L5314" s="28">
        <f t="shared" si="350"/>
        <v>343.75</v>
      </c>
      <c r="M5314" s="258"/>
      <c r="N5314" s="261">
        <f t="shared" si="351"/>
        <v>343.75</v>
      </c>
    </row>
    <row r="5315" spans="1:14">
      <c r="A5315" s="25" t="s">
        <v>3779</v>
      </c>
      <c r="B5315" s="25" t="s">
        <v>4755</v>
      </c>
      <c r="C5315" s="25">
        <v>8</v>
      </c>
      <c r="D5315" s="25" t="s">
        <v>5075</v>
      </c>
      <c r="E5315" s="258"/>
      <c r="F5315" s="258"/>
      <c r="G5315" s="28">
        <v>20</v>
      </c>
      <c r="H5315" s="259">
        <f t="shared" si="348"/>
        <v>20</v>
      </c>
      <c r="I5315" s="28"/>
      <c r="J5315" s="28">
        <f t="shared" si="349"/>
        <v>20</v>
      </c>
      <c r="K5315" s="28">
        <v>13.75</v>
      </c>
      <c r="L5315" s="28">
        <f t="shared" si="350"/>
        <v>275</v>
      </c>
      <c r="M5315" s="258"/>
      <c r="N5315" s="261">
        <f t="shared" si="351"/>
        <v>275</v>
      </c>
    </row>
    <row r="5316" spans="1:14">
      <c r="A5316" s="25" t="s">
        <v>3779</v>
      </c>
      <c r="B5316" s="25" t="s">
        <v>4755</v>
      </c>
      <c r="C5316" s="25">
        <v>8</v>
      </c>
      <c r="D5316" s="25" t="s">
        <v>5067</v>
      </c>
      <c r="E5316" s="258"/>
      <c r="F5316" s="258"/>
      <c r="G5316" s="28">
        <v>20</v>
      </c>
      <c r="H5316" s="259">
        <f t="shared" si="348"/>
        <v>20</v>
      </c>
      <c r="I5316" s="28"/>
      <c r="J5316" s="28">
        <f t="shared" si="349"/>
        <v>20</v>
      </c>
      <c r="K5316" s="28">
        <v>13.75</v>
      </c>
      <c r="L5316" s="28">
        <f t="shared" si="350"/>
        <v>275</v>
      </c>
      <c r="M5316" s="258"/>
      <c r="N5316" s="261">
        <f t="shared" si="351"/>
        <v>275</v>
      </c>
    </row>
    <row r="5317" spans="1:14">
      <c r="A5317" s="25" t="s">
        <v>3779</v>
      </c>
      <c r="B5317" s="25" t="s">
        <v>4755</v>
      </c>
      <c r="C5317" s="25">
        <v>8</v>
      </c>
      <c r="D5317" s="25" t="s">
        <v>5076</v>
      </c>
      <c r="E5317" s="258"/>
      <c r="F5317" s="258"/>
      <c r="G5317" s="28">
        <v>15</v>
      </c>
      <c r="H5317" s="259">
        <f t="shared" si="348"/>
        <v>15</v>
      </c>
      <c r="I5317" s="28"/>
      <c r="J5317" s="28">
        <f t="shared" si="349"/>
        <v>15</v>
      </c>
      <c r="K5317" s="28">
        <v>13.75</v>
      </c>
      <c r="L5317" s="28">
        <f t="shared" si="350"/>
        <v>206.25</v>
      </c>
      <c r="M5317" s="258"/>
      <c r="N5317" s="261">
        <f t="shared" si="351"/>
        <v>206.25</v>
      </c>
    </row>
    <row r="5318" spans="1:14">
      <c r="A5318" s="25" t="s">
        <v>3779</v>
      </c>
      <c r="B5318" s="25" t="s">
        <v>4755</v>
      </c>
      <c r="C5318" s="25">
        <v>8</v>
      </c>
      <c r="D5318" s="25" t="s">
        <v>5077</v>
      </c>
      <c r="E5318" s="258"/>
      <c r="F5318" s="258"/>
      <c r="G5318" s="28">
        <v>35</v>
      </c>
      <c r="H5318" s="259">
        <f t="shared" si="348"/>
        <v>35</v>
      </c>
      <c r="I5318" s="28"/>
      <c r="J5318" s="28">
        <f t="shared" si="349"/>
        <v>35</v>
      </c>
      <c r="K5318" s="28">
        <v>13.75</v>
      </c>
      <c r="L5318" s="28">
        <f t="shared" si="350"/>
        <v>481.25</v>
      </c>
      <c r="M5318" s="258"/>
      <c r="N5318" s="261">
        <f t="shared" si="351"/>
        <v>481.25</v>
      </c>
    </row>
    <row r="5319" spans="1:14">
      <c r="A5319" s="25" t="s">
        <v>3779</v>
      </c>
      <c r="B5319" s="25" t="s">
        <v>4755</v>
      </c>
      <c r="C5319" s="25">
        <v>8</v>
      </c>
      <c r="D5319" s="25" t="s">
        <v>5078</v>
      </c>
      <c r="E5319" s="258"/>
      <c r="F5319" s="258"/>
      <c r="G5319" s="28">
        <v>15</v>
      </c>
      <c r="H5319" s="259">
        <f t="shared" si="348"/>
        <v>15</v>
      </c>
      <c r="I5319" s="28"/>
      <c r="J5319" s="28">
        <f t="shared" si="349"/>
        <v>15</v>
      </c>
      <c r="K5319" s="28">
        <v>13.75</v>
      </c>
      <c r="L5319" s="28">
        <f t="shared" si="350"/>
        <v>206.25</v>
      </c>
      <c r="M5319" s="258"/>
      <c r="N5319" s="261">
        <f t="shared" si="351"/>
        <v>206.25</v>
      </c>
    </row>
    <row r="5320" spans="1:14">
      <c r="A5320" s="25" t="s">
        <v>3779</v>
      </c>
      <c r="B5320" s="25" t="s">
        <v>4755</v>
      </c>
      <c r="C5320" s="25">
        <v>8</v>
      </c>
      <c r="D5320" s="87" t="s">
        <v>5079</v>
      </c>
      <c r="E5320" s="258"/>
      <c r="F5320" s="258"/>
      <c r="G5320" s="28">
        <v>15</v>
      </c>
      <c r="H5320" s="259">
        <f t="shared" si="348"/>
        <v>15</v>
      </c>
      <c r="I5320" s="28"/>
      <c r="J5320" s="28">
        <f t="shared" si="349"/>
        <v>15</v>
      </c>
      <c r="K5320" s="28">
        <v>13.75</v>
      </c>
      <c r="L5320" s="28">
        <f t="shared" si="350"/>
        <v>206.25</v>
      </c>
      <c r="M5320" s="258"/>
      <c r="N5320" s="261">
        <f t="shared" si="351"/>
        <v>206.25</v>
      </c>
    </row>
    <row r="5321" spans="1:14">
      <c r="A5321" s="25" t="s">
        <v>3779</v>
      </c>
      <c r="B5321" s="25" t="s">
        <v>4755</v>
      </c>
      <c r="C5321" s="25">
        <v>8</v>
      </c>
      <c r="D5321" s="25" t="s">
        <v>5080</v>
      </c>
      <c r="E5321" s="258"/>
      <c r="F5321" s="258"/>
      <c r="G5321" s="28">
        <v>30</v>
      </c>
      <c r="H5321" s="259">
        <f t="shared" si="348"/>
        <v>30</v>
      </c>
      <c r="I5321" s="28"/>
      <c r="J5321" s="28">
        <f t="shared" si="349"/>
        <v>30</v>
      </c>
      <c r="K5321" s="28">
        <v>13.75</v>
      </c>
      <c r="L5321" s="28">
        <f t="shared" si="350"/>
        <v>412.5</v>
      </c>
      <c r="M5321" s="258"/>
      <c r="N5321" s="261">
        <f t="shared" si="351"/>
        <v>412.5</v>
      </c>
    </row>
    <row r="5322" spans="1:14">
      <c r="A5322" s="25" t="s">
        <v>3779</v>
      </c>
      <c r="B5322" s="25" t="s">
        <v>4755</v>
      </c>
      <c r="C5322" s="25">
        <v>8</v>
      </c>
      <c r="D5322" s="25" t="s">
        <v>5081</v>
      </c>
      <c r="E5322" s="258"/>
      <c r="F5322" s="258"/>
      <c r="G5322" s="28">
        <v>45</v>
      </c>
      <c r="H5322" s="259">
        <f t="shared" si="348"/>
        <v>45</v>
      </c>
      <c r="I5322" s="28"/>
      <c r="J5322" s="28">
        <f t="shared" si="349"/>
        <v>45</v>
      </c>
      <c r="K5322" s="28">
        <v>13.75</v>
      </c>
      <c r="L5322" s="28">
        <f t="shared" si="350"/>
        <v>618.75</v>
      </c>
      <c r="M5322" s="258"/>
      <c r="N5322" s="261">
        <f t="shared" si="351"/>
        <v>618.75</v>
      </c>
    </row>
    <row r="5323" spans="1:14">
      <c r="A5323" s="25" t="s">
        <v>3779</v>
      </c>
      <c r="B5323" s="25" t="s">
        <v>4755</v>
      </c>
      <c r="C5323" s="25">
        <v>8</v>
      </c>
      <c r="D5323" s="25" t="s">
        <v>5082</v>
      </c>
      <c r="E5323" s="258"/>
      <c r="F5323" s="258"/>
      <c r="G5323" s="28">
        <v>30</v>
      </c>
      <c r="H5323" s="259">
        <f t="shared" si="348"/>
        <v>30</v>
      </c>
      <c r="I5323" s="28"/>
      <c r="J5323" s="28">
        <f t="shared" si="349"/>
        <v>30</v>
      </c>
      <c r="K5323" s="28">
        <v>13.75</v>
      </c>
      <c r="L5323" s="28">
        <f t="shared" si="350"/>
        <v>412.5</v>
      </c>
      <c r="M5323" s="258"/>
      <c r="N5323" s="261">
        <f t="shared" si="351"/>
        <v>412.5</v>
      </c>
    </row>
    <row r="5324" spans="1:14">
      <c r="A5324" s="25" t="s">
        <v>3779</v>
      </c>
      <c r="B5324" s="25" t="s">
        <v>4755</v>
      </c>
      <c r="C5324" s="25">
        <v>8</v>
      </c>
      <c r="D5324" s="25" t="s">
        <v>5083</v>
      </c>
      <c r="E5324" s="258"/>
      <c r="F5324" s="258"/>
      <c r="G5324" s="28">
        <v>20</v>
      </c>
      <c r="H5324" s="259">
        <f t="shared" si="348"/>
        <v>20</v>
      </c>
      <c r="I5324" s="28"/>
      <c r="J5324" s="28">
        <f t="shared" si="349"/>
        <v>20</v>
      </c>
      <c r="K5324" s="28">
        <v>13.75</v>
      </c>
      <c r="L5324" s="28">
        <f t="shared" si="350"/>
        <v>275</v>
      </c>
      <c r="M5324" s="258"/>
      <c r="N5324" s="261">
        <f t="shared" si="351"/>
        <v>275</v>
      </c>
    </row>
    <row r="5325" spans="1:14">
      <c r="A5325" s="25" t="s">
        <v>3779</v>
      </c>
      <c r="B5325" s="25" t="s">
        <v>4755</v>
      </c>
      <c r="C5325" s="25">
        <v>8</v>
      </c>
      <c r="D5325" s="25" t="s">
        <v>5034</v>
      </c>
      <c r="E5325" s="258"/>
      <c r="F5325" s="258"/>
      <c r="G5325" s="28">
        <v>20</v>
      </c>
      <c r="H5325" s="259">
        <f t="shared" si="348"/>
        <v>20</v>
      </c>
      <c r="I5325" s="28"/>
      <c r="J5325" s="28">
        <f t="shared" si="349"/>
        <v>20</v>
      </c>
      <c r="K5325" s="28">
        <v>13.75</v>
      </c>
      <c r="L5325" s="28">
        <f t="shared" si="350"/>
        <v>275</v>
      </c>
      <c r="M5325" s="258"/>
      <c r="N5325" s="261">
        <f t="shared" si="351"/>
        <v>275</v>
      </c>
    </row>
    <row r="5326" spans="1:14">
      <c r="A5326" s="25" t="s">
        <v>3779</v>
      </c>
      <c r="B5326" s="25" t="s">
        <v>4755</v>
      </c>
      <c r="C5326" s="25">
        <v>8</v>
      </c>
      <c r="D5326" s="85" t="s">
        <v>5084</v>
      </c>
      <c r="E5326" s="258"/>
      <c r="F5326" s="258"/>
      <c r="G5326" s="28">
        <v>25</v>
      </c>
      <c r="H5326" s="259">
        <f t="shared" si="348"/>
        <v>25</v>
      </c>
      <c r="I5326" s="28"/>
      <c r="J5326" s="28">
        <f t="shared" si="349"/>
        <v>25</v>
      </c>
      <c r="K5326" s="28">
        <v>13.75</v>
      </c>
      <c r="L5326" s="28">
        <f t="shared" si="350"/>
        <v>343.75</v>
      </c>
      <c r="M5326" s="258"/>
      <c r="N5326" s="261">
        <f t="shared" si="351"/>
        <v>343.75</v>
      </c>
    </row>
    <row r="5327" spans="1:14">
      <c r="A5327" s="25" t="s">
        <v>3779</v>
      </c>
      <c r="B5327" s="25" t="s">
        <v>4755</v>
      </c>
      <c r="C5327" s="25">
        <v>8</v>
      </c>
      <c r="D5327" s="25" t="s">
        <v>5085</v>
      </c>
      <c r="E5327" s="258"/>
      <c r="F5327" s="258"/>
      <c r="G5327" s="28">
        <v>20</v>
      </c>
      <c r="H5327" s="259">
        <f t="shared" si="348"/>
        <v>20</v>
      </c>
      <c r="I5327" s="28"/>
      <c r="J5327" s="28">
        <f t="shared" si="349"/>
        <v>20</v>
      </c>
      <c r="K5327" s="28">
        <v>13.75</v>
      </c>
      <c r="L5327" s="28">
        <f t="shared" si="350"/>
        <v>275</v>
      </c>
      <c r="M5327" s="258"/>
      <c r="N5327" s="261">
        <f t="shared" si="351"/>
        <v>275</v>
      </c>
    </row>
    <row r="5328" spans="1:14">
      <c r="A5328" s="25" t="s">
        <v>3779</v>
      </c>
      <c r="B5328" s="25" t="s">
        <v>4755</v>
      </c>
      <c r="C5328" s="25">
        <v>8</v>
      </c>
      <c r="D5328" s="25" t="s">
        <v>5086</v>
      </c>
      <c r="E5328" s="258"/>
      <c r="F5328" s="258"/>
      <c r="G5328" s="28">
        <v>20</v>
      </c>
      <c r="H5328" s="259">
        <f t="shared" si="348"/>
        <v>20</v>
      </c>
      <c r="I5328" s="28"/>
      <c r="J5328" s="28">
        <f t="shared" si="349"/>
        <v>20</v>
      </c>
      <c r="K5328" s="28">
        <v>13.75</v>
      </c>
      <c r="L5328" s="28">
        <f t="shared" si="350"/>
        <v>275</v>
      </c>
      <c r="M5328" s="258"/>
      <c r="N5328" s="261">
        <f t="shared" si="351"/>
        <v>275</v>
      </c>
    </row>
    <row r="5329" spans="1:14">
      <c r="A5329" s="25" t="s">
        <v>3779</v>
      </c>
      <c r="B5329" s="25" t="s">
        <v>4755</v>
      </c>
      <c r="C5329" s="25">
        <v>8</v>
      </c>
      <c r="D5329" s="25" t="s">
        <v>5087</v>
      </c>
      <c r="E5329" s="258"/>
      <c r="F5329" s="258"/>
      <c r="G5329" s="28">
        <v>20</v>
      </c>
      <c r="H5329" s="259">
        <f t="shared" si="348"/>
        <v>20</v>
      </c>
      <c r="I5329" s="28"/>
      <c r="J5329" s="28">
        <f t="shared" si="349"/>
        <v>20</v>
      </c>
      <c r="K5329" s="28">
        <v>13.75</v>
      </c>
      <c r="L5329" s="28">
        <f t="shared" si="350"/>
        <v>275</v>
      </c>
      <c r="M5329" s="258"/>
      <c r="N5329" s="261">
        <f t="shared" si="351"/>
        <v>275</v>
      </c>
    </row>
    <row r="5330" spans="1:14">
      <c r="A5330" s="25" t="s">
        <v>3779</v>
      </c>
      <c r="B5330" s="25" t="s">
        <v>4755</v>
      </c>
      <c r="C5330" s="25">
        <v>8</v>
      </c>
      <c r="D5330" s="25" t="s">
        <v>5088</v>
      </c>
      <c r="E5330" s="258"/>
      <c r="F5330" s="258"/>
      <c r="G5330" s="28">
        <v>30</v>
      </c>
      <c r="H5330" s="259">
        <f t="shared" si="348"/>
        <v>30</v>
      </c>
      <c r="I5330" s="28"/>
      <c r="J5330" s="28">
        <f t="shared" si="349"/>
        <v>30</v>
      </c>
      <c r="K5330" s="28">
        <v>13.75</v>
      </c>
      <c r="L5330" s="28">
        <f t="shared" si="350"/>
        <v>412.5</v>
      </c>
      <c r="M5330" s="258"/>
      <c r="N5330" s="261">
        <f t="shared" si="351"/>
        <v>412.5</v>
      </c>
    </row>
    <row r="5331" spans="1:14">
      <c r="A5331" s="25" t="s">
        <v>3779</v>
      </c>
      <c r="B5331" s="25" t="s">
        <v>4755</v>
      </c>
      <c r="C5331" s="25">
        <v>8</v>
      </c>
      <c r="D5331" s="25" t="s">
        <v>5089</v>
      </c>
      <c r="E5331" s="258"/>
      <c r="F5331" s="258"/>
      <c r="G5331" s="28">
        <v>15</v>
      </c>
      <c r="H5331" s="259">
        <f t="shared" si="348"/>
        <v>15</v>
      </c>
      <c r="I5331" s="28"/>
      <c r="J5331" s="28">
        <f t="shared" si="349"/>
        <v>15</v>
      </c>
      <c r="K5331" s="28">
        <v>13.75</v>
      </c>
      <c r="L5331" s="28">
        <f t="shared" si="350"/>
        <v>206.25</v>
      </c>
      <c r="M5331" s="258"/>
      <c r="N5331" s="261">
        <f t="shared" si="351"/>
        <v>206.25</v>
      </c>
    </row>
    <row r="5332" spans="1:14">
      <c r="A5332" s="25" t="s">
        <v>3779</v>
      </c>
      <c r="B5332" s="25" t="s">
        <v>4755</v>
      </c>
      <c r="C5332" s="25">
        <v>8</v>
      </c>
      <c r="D5332" s="25" t="s">
        <v>5090</v>
      </c>
      <c r="E5332" s="258"/>
      <c r="F5332" s="258"/>
      <c r="G5332" s="28">
        <v>20</v>
      </c>
      <c r="H5332" s="259">
        <f t="shared" si="348"/>
        <v>20</v>
      </c>
      <c r="I5332" s="28"/>
      <c r="J5332" s="28">
        <f t="shared" si="349"/>
        <v>20</v>
      </c>
      <c r="K5332" s="28">
        <v>13.75</v>
      </c>
      <c r="L5332" s="28">
        <f t="shared" si="350"/>
        <v>275</v>
      </c>
      <c r="M5332" s="258"/>
      <c r="N5332" s="261">
        <f t="shared" si="351"/>
        <v>275</v>
      </c>
    </row>
    <row r="5333" spans="1:14">
      <c r="A5333" s="25" t="s">
        <v>3779</v>
      </c>
      <c r="B5333" s="25" t="s">
        <v>4755</v>
      </c>
      <c r="C5333" s="25">
        <v>8</v>
      </c>
      <c r="D5333" s="25" t="s">
        <v>4226</v>
      </c>
      <c r="E5333" s="258"/>
      <c r="F5333" s="258"/>
      <c r="G5333" s="28">
        <v>25</v>
      </c>
      <c r="H5333" s="259">
        <f t="shared" si="348"/>
        <v>25</v>
      </c>
      <c r="I5333" s="28"/>
      <c r="J5333" s="28">
        <f t="shared" si="349"/>
        <v>25</v>
      </c>
      <c r="K5333" s="28">
        <v>13.75</v>
      </c>
      <c r="L5333" s="28">
        <f t="shared" si="350"/>
        <v>343.75</v>
      </c>
      <c r="M5333" s="258"/>
      <c r="N5333" s="261">
        <f t="shared" si="351"/>
        <v>343.75</v>
      </c>
    </row>
    <row r="5334" spans="1:14">
      <c r="A5334" s="25" t="s">
        <v>3779</v>
      </c>
      <c r="B5334" s="25" t="s">
        <v>4755</v>
      </c>
      <c r="C5334" s="25">
        <v>8</v>
      </c>
      <c r="D5334" s="25" t="s">
        <v>5091</v>
      </c>
      <c r="E5334" s="258"/>
      <c r="F5334" s="258"/>
      <c r="G5334" s="28">
        <v>15</v>
      </c>
      <c r="H5334" s="259">
        <f t="shared" si="348"/>
        <v>15</v>
      </c>
      <c r="I5334" s="28"/>
      <c r="J5334" s="28">
        <f t="shared" si="349"/>
        <v>15</v>
      </c>
      <c r="K5334" s="28">
        <v>13.75</v>
      </c>
      <c r="L5334" s="28">
        <f t="shared" si="350"/>
        <v>206.25</v>
      </c>
      <c r="M5334" s="258"/>
      <c r="N5334" s="261">
        <f t="shared" si="351"/>
        <v>206.25</v>
      </c>
    </row>
    <row r="5335" spans="1:14">
      <c r="A5335" s="25" t="s">
        <v>3779</v>
      </c>
      <c r="B5335" s="25" t="s">
        <v>4755</v>
      </c>
      <c r="C5335" s="25">
        <v>8</v>
      </c>
      <c r="D5335" s="25" t="s">
        <v>5092</v>
      </c>
      <c r="E5335" s="258"/>
      <c r="F5335" s="258"/>
      <c r="G5335" s="28">
        <v>30</v>
      </c>
      <c r="H5335" s="259">
        <f t="shared" si="348"/>
        <v>30</v>
      </c>
      <c r="I5335" s="28"/>
      <c r="J5335" s="28">
        <f t="shared" si="349"/>
        <v>30</v>
      </c>
      <c r="K5335" s="28">
        <v>13.75</v>
      </c>
      <c r="L5335" s="28">
        <f t="shared" si="350"/>
        <v>412.5</v>
      </c>
      <c r="M5335" s="258"/>
      <c r="N5335" s="261">
        <f t="shared" si="351"/>
        <v>412.5</v>
      </c>
    </row>
    <row r="5336" spans="1:14">
      <c r="A5336" s="25" t="s">
        <v>3779</v>
      </c>
      <c r="B5336" s="25" t="s">
        <v>4755</v>
      </c>
      <c r="C5336" s="25">
        <v>8</v>
      </c>
      <c r="D5336" s="25" t="s">
        <v>5093</v>
      </c>
      <c r="E5336" s="258"/>
      <c r="F5336" s="258"/>
      <c r="G5336" s="28">
        <v>20</v>
      </c>
      <c r="H5336" s="259">
        <f t="shared" si="348"/>
        <v>20</v>
      </c>
      <c r="I5336" s="28"/>
      <c r="J5336" s="28">
        <f t="shared" si="349"/>
        <v>20</v>
      </c>
      <c r="K5336" s="28">
        <v>13.75</v>
      </c>
      <c r="L5336" s="28">
        <f t="shared" si="350"/>
        <v>275</v>
      </c>
      <c r="M5336" s="258"/>
      <c r="N5336" s="261">
        <f t="shared" si="351"/>
        <v>275</v>
      </c>
    </row>
    <row r="5337" spans="1:14">
      <c r="A5337" s="25" t="s">
        <v>3779</v>
      </c>
      <c r="B5337" s="25" t="s">
        <v>4755</v>
      </c>
      <c r="C5337" s="25">
        <v>8</v>
      </c>
      <c r="D5337" s="25" t="s">
        <v>5094</v>
      </c>
      <c r="E5337" s="258"/>
      <c r="F5337" s="258"/>
      <c r="G5337" s="28">
        <v>20</v>
      </c>
      <c r="H5337" s="259">
        <f t="shared" si="348"/>
        <v>20</v>
      </c>
      <c r="I5337" s="28"/>
      <c r="J5337" s="28">
        <f t="shared" si="349"/>
        <v>20</v>
      </c>
      <c r="K5337" s="28">
        <v>13.75</v>
      </c>
      <c r="L5337" s="28">
        <f t="shared" si="350"/>
        <v>275</v>
      </c>
      <c r="M5337" s="258"/>
      <c r="N5337" s="261">
        <f t="shared" si="351"/>
        <v>275</v>
      </c>
    </row>
    <row r="5338" spans="1:14">
      <c r="A5338" s="25" t="s">
        <v>3779</v>
      </c>
      <c r="B5338" s="25" t="s">
        <v>4755</v>
      </c>
      <c r="C5338" s="25">
        <v>8</v>
      </c>
      <c r="D5338" s="25" t="s">
        <v>5095</v>
      </c>
      <c r="E5338" s="258"/>
      <c r="F5338" s="258"/>
      <c r="G5338" s="28">
        <v>30</v>
      </c>
      <c r="H5338" s="259">
        <f t="shared" si="348"/>
        <v>30</v>
      </c>
      <c r="I5338" s="28"/>
      <c r="J5338" s="28">
        <f t="shared" si="349"/>
        <v>30</v>
      </c>
      <c r="K5338" s="28">
        <v>13.75</v>
      </c>
      <c r="L5338" s="28">
        <f t="shared" si="350"/>
        <v>412.5</v>
      </c>
      <c r="M5338" s="258"/>
      <c r="N5338" s="261">
        <f t="shared" si="351"/>
        <v>412.5</v>
      </c>
    </row>
    <row r="5339" spans="1:14">
      <c r="A5339" s="25" t="s">
        <v>3779</v>
      </c>
      <c r="B5339" s="25" t="s">
        <v>4755</v>
      </c>
      <c r="C5339" s="25">
        <v>8</v>
      </c>
      <c r="D5339" s="25" t="s">
        <v>5096</v>
      </c>
      <c r="E5339" s="258"/>
      <c r="F5339" s="258"/>
      <c r="G5339" s="28">
        <v>30</v>
      </c>
      <c r="H5339" s="259">
        <f t="shared" si="348"/>
        <v>30</v>
      </c>
      <c r="I5339" s="28"/>
      <c r="J5339" s="28">
        <f t="shared" si="349"/>
        <v>30</v>
      </c>
      <c r="K5339" s="28">
        <v>13.75</v>
      </c>
      <c r="L5339" s="28">
        <f t="shared" si="350"/>
        <v>412.5</v>
      </c>
      <c r="M5339" s="258"/>
      <c r="N5339" s="261">
        <f t="shared" si="351"/>
        <v>412.5</v>
      </c>
    </row>
    <row r="5340" spans="1:14">
      <c r="A5340" s="25" t="s">
        <v>3779</v>
      </c>
      <c r="B5340" s="25" t="s">
        <v>4755</v>
      </c>
      <c r="C5340" s="25">
        <v>8</v>
      </c>
      <c r="D5340" s="25" t="s">
        <v>5097</v>
      </c>
      <c r="E5340" s="258"/>
      <c r="F5340" s="258"/>
      <c r="G5340" s="28">
        <v>15</v>
      </c>
      <c r="H5340" s="259">
        <f t="shared" si="348"/>
        <v>15</v>
      </c>
      <c r="I5340" s="28"/>
      <c r="J5340" s="28">
        <f t="shared" si="349"/>
        <v>15</v>
      </c>
      <c r="K5340" s="28">
        <v>13.75</v>
      </c>
      <c r="L5340" s="28">
        <f t="shared" si="350"/>
        <v>206.25</v>
      </c>
      <c r="M5340" s="258"/>
      <c r="N5340" s="261">
        <f t="shared" si="351"/>
        <v>206.25</v>
      </c>
    </row>
    <row r="5341" spans="1:14">
      <c r="A5341" s="25" t="s">
        <v>3779</v>
      </c>
      <c r="B5341" s="25" t="s">
        <v>4755</v>
      </c>
      <c r="C5341" s="25">
        <v>8</v>
      </c>
      <c r="D5341" s="25" t="s">
        <v>5098</v>
      </c>
      <c r="E5341" s="258"/>
      <c r="F5341" s="258"/>
      <c r="G5341" s="28">
        <v>25</v>
      </c>
      <c r="H5341" s="259">
        <f t="shared" si="348"/>
        <v>25</v>
      </c>
      <c r="I5341" s="28"/>
      <c r="J5341" s="28">
        <f t="shared" si="349"/>
        <v>25</v>
      </c>
      <c r="K5341" s="28">
        <v>13.75</v>
      </c>
      <c r="L5341" s="28">
        <f t="shared" si="350"/>
        <v>343.75</v>
      </c>
      <c r="M5341" s="258"/>
      <c r="N5341" s="261">
        <f t="shared" si="351"/>
        <v>343.75</v>
      </c>
    </row>
    <row r="5342" spans="1:14">
      <c r="A5342" s="25" t="s">
        <v>3779</v>
      </c>
      <c r="B5342" s="25" t="s">
        <v>4755</v>
      </c>
      <c r="C5342" s="25">
        <v>8</v>
      </c>
      <c r="D5342" s="25" t="s">
        <v>5099</v>
      </c>
      <c r="E5342" s="258"/>
      <c r="F5342" s="258"/>
      <c r="G5342" s="28">
        <v>25</v>
      </c>
      <c r="H5342" s="259">
        <f t="shared" si="348"/>
        <v>25</v>
      </c>
      <c r="I5342" s="28"/>
      <c r="J5342" s="28">
        <f t="shared" si="349"/>
        <v>25</v>
      </c>
      <c r="K5342" s="28">
        <v>13.75</v>
      </c>
      <c r="L5342" s="28">
        <f t="shared" si="350"/>
        <v>343.75</v>
      </c>
      <c r="M5342" s="258"/>
      <c r="N5342" s="261">
        <f t="shared" si="351"/>
        <v>343.75</v>
      </c>
    </row>
    <row r="5343" spans="1:14">
      <c r="A5343" s="25" t="s">
        <v>3779</v>
      </c>
      <c r="B5343" s="25" t="s">
        <v>4755</v>
      </c>
      <c r="C5343" s="25">
        <v>8</v>
      </c>
      <c r="D5343" s="25" t="s">
        <v>5100</v>
      </c>
      <c r="E5343" s="258"/>
      <c r="F5343" s="258"/>
      <c r="G5343" s="28">
        <v>35</v>
      </c>
      <c r="H5343" s="259">
        <f t="shared" si="348"/>
        <v>35</v>
      </c>
      <c r="I5343" s="28"/>
      <c r="J5343" s="28">
        <f t="shared" si="349"/>
        <v>35</v>
      </c>
      <c r="K5343" s="28">
        <v>13.75</v>
      </c>
      <c r="L5343" s="28">
        <f t="shared" si="350"/>
        <v>481.25</v>
      </c>
      <c r="M5343" s="258"/>
      <c r="N5343" s="261">
        <f t="shared" si="351"/>
        <v>481.25</v>
      </c>
    </row>
    <row r="5344" spans="1:14">
      <c r="A5344" s="25" t="s">
        <v>3779</v>
      </c>
      <c r="B5344" s="25" t="s">
        <v>4755</v>
      </c>
      <c r="C5344" s="25">
        <v>8</v>
      </c>
      <c r="D5344" s="25" t="s">
        <v>5101</v>
      </c>
      <c r="E5344" s="258"/>
      <c r="F5344" s="258"/>
      <c r="G5344" s="28">
        <v>15</v>
      </c>
      <c r="H5344" s="259">
        <f t="shared" si="348"/>
        <v>15</v>
      </c>
      <c r="I5344" s="28"/>
      <c r="J5344" s="28">
        <f t="shared" si="349"/>
        <v>15</v>
      </c>
      <c r="K5344" s="28">
        <v>13.75</v>
      </c>
      <c r="L5344" s="28">
        <f t="shared" si="350"/>
        <v>206.25</v>
      </c>
      <c r="M5344" s="258"/>
      <c r="N5344" s="261">
        <f t="shared" si="351"/>
        <v>206.25</v>
      </c>
    </row>
    <row r="5345" spans="1:14">
      <c r="A5345" s="25" t="s">
        <v>3779</v>
      </c>
      <c r="B5345" s="25" t="s">
        <v>4755</v>
      </c>
      <c r="C5345" s="25">
        <v>8</v>
      </c>
      <c r="D5345" s="25" t="s">
        <v>5102</v>
      </c>
      <c r="E5345" s="258"/>
      <c r="F5345" s="258"/>
      <c r="G5345" s="28">
        <v>20</v>
      </c>
      <c r="H5345" s="259">
        <f t="shared" si="348"/>
        <v>20</v>
      </c>
      <c r="I5345" s="28"/>
      <c r="J5345" s="28">
        <f t="shared" si="349"/>
        <v>20</v>
      </c>
      <c r="K5345" s="28">
        <v>13.75</v>
      </c>
      <c r="L5345" s="28">
        <f t="shared" si="350"/>
        <v>275</v>
      </c>
      <c r="M5345" s="258"/>
      <c r="N5345" s="261">
        <f t="shared" si="351"/>
        <v>275</v>
      </c>
    </row>
    <row r="5346" spans="1:14">
      <c r="A5346" s="25" t="s">
        <v>3779</v>
      </c>
      <c r="B5346" s="25" t="s">
        <v>4755</v>
      </c>
      <c r="C5346" s="25">
        <v>8</v>
      </c>
      <c r="D5346" s="25" t="s">
        <v>5103</v>
      </c>
      <c r="E5346" s="258"/>
      <c r="F5346" s="258"/>
      <c r="G5346" s="28">
        <v>20</v>
      </c>
      <c r="H5346" s="259">
        <f t="shared" si="348"/>
        <v>20</v>
      </c>
      <c r="I5346" s="28"/>
      <c r="J5346" s="28">
        <f t="shared" si="349"/>
        <v>20</v>
      </c>
      <c r="K5346" s="28">
        <v>13.75</v>
      </c>
      <c r="L5346" s="28">
        <f t="shared" si="350"/>
        <v>275</v>
      </c>
      <c r="M5346" s="258"/>
      <c r="N5346" s="261">
        <f t="shared" si="351"/>
        <v>275</v>
      </c>
    </row>
    <row r="5347" spans="1:14">
      <c r="A5347" s="25" t="s">
        <v>3779</v>
      </c>
      <c r="B5347" s="25" t="s">
        <v>4755</v>
      </c>
      <c r="C5347" s="25">
        <v>8</v>
      </c>
      <c r="D5347" s="25" t="s">
        <v>5104</v>
      </c>
      <c r="E5347" s="258"/>
      <c r="F5347" s="258"/>
      <c r="G5347" s="28">
        <v>20</v>
      </c>
      <c r="H5347" s="259">
        <f t="shared" si="348"/>
        <v>20</v>
      </c>
      <c r="I5347" s="28"/>
      <c r="J5347" s="28">
        <f t="shared" si="349"/>
        <v>20</v>
      </c>
      <c r="K5347" s="28">
        <v>13.75</v>
      </c>
      <c r="L5347" s="28">
        <f t="shared" si="350"/>
        <v>275</v>
      </c>
      <c r="M5347" s="258"/>
      <c r="N5347" s="261">
        <f t="shared" si="351"/>
        <v>275</v>
      </c>
    </row>
    <row r="5348" spans="1:14">
      <c r="A5348" s="25" t="s">
        <v>3779</v>
      </c>
      <c r="B5348" s="25" t="s">
        <v>4755</v>
      </c>
      <c r="C5348" s="25">
        <v>8</v>
      </c>
      <c r="D5348" s="25" t="s">
        <v>5105</v>
      </c>
      <c r="E5348" s="258"/>
      <c r="F5348" s="258"/>
      <c r="G5348" s="28">
        <v>30</v>
      </c>
      <c r="H5348" s="259">
        <f t="shared" si="348"/>
        <v>30</v>
      </c>
      <c r="I5348" s="28"/>
      <c r="J5348" s="28">
        <f t="shared" si="349"/>
        <v>30</v>
      </c>
      <c r="K5348" s="28">
        <v>13.75</v>
      </c>
      <c r="L5348" s="28">
        <f t="shared" si="350"/>
        <v>412.5</v>
      </c>
      <c r="M5348" s="258"/>
      <c r="N5348" s="261">
        <f t="shared" si="351"/>
        <v>412.5</v>
      </c>
    </row>
    <row r="5349" spans="1:14">
      <c r="A5349" s="25" t="s">
        <v>3779</v>
      </c>
      <c r="B5349" s="25" t="s">
        <v>4755</v>
      </c>
      <c r="C5349" s="25">
        <v>8</v>
      </c>
      <c r="D5349" s="25" t="s">
        <v>5106</v>
      </c>
      <c r="E5349" s="258"/>
      <c r="F5349" s="258"/>
      <c r="G5349" s="28">
        <v>30</v>
      </c>
      <c r="H5349" s="259">
        <f t="shared" si="348"/>
        <v>30</v>
      </c>
      <c r="I5349" s="28"/>
      <c r="J5349" s="28">
        <f t="shared" si="349"/>
        <v>30</v>
      </c>
      <c r="K5349" s="28">
        <v>13.75</v>
      </c>
      <c r="L5349" s="28">
        <f t="shared" si="350"/>
        <v>412.5</v>
      </c>
      <c r="M5349" s="258"/>
      <c r="N5349" s="261">
        <f t="shared" si="351"/>
        <v>412.5</v>
      </c>
    </row>
    <row r="5350" spans="1:14">
      <c r="A5350" s="25" t="s">
        <v>3779</v>
      </c>
      <c r="B5350" s="25" t="s">
        <v>4755</v>
      </c>
      <c r="C5350" s="25">
        <v>8</v>
      </c>
      <c r="D5350" s="25" t="s">
        <v>4226</v>
      </c>
      <c r="E5350" s="258"/>
      <c r="F5350" s="258"/>
      <c r="G5350" s="28">
        <v>15</v>
      </c>
      <c r="H5350" s="259">
        <f t="shared" si="348"/>
        <v>15</v>
      </c>
      <c r="I5350" s="28"/>
      <c r="J5350" s="28">
        <f t="shared" si="349"/>
        <v>15</v>
      </c>
      <c r="K5350" s="28">
        <v>13.75</v>
      </c>
      <c r="L5350" s="28">
        <f t="shared" si="350"/>
        <v>206.25</v>
      </c>
      <c r="M5350" s="258"/>
      <c r="N5350" s="261">
        <f t="shared" si="351"/>
        <v>206.25</v>
      </c>
    </row>
    <row r="5351" spans="1:14">
      <c r="A5351" s="25" t="s">
        <v>3779</v>
      </c>
      <c r="B5351" s="25" t="s">
        <v>4755</v>
      </c>
      <c r="C5351" s="25">
        <v>8</v>
      </c>
      <c r="D5351" s="25" t="s">
        <v>5107</v>
      </c>
      <c r="E5351" s="258"/>
      <c r="F5351" s="258"/>
      <c r="G5351" s="28">
        <v>35</v>
      </c>
      <c r="H5351" s="259">
        <f t="shared" si="348"/>
        <v>35</v>
      </c>
      <c r="I5351" s="28"/>
      <c r="J5351" s="28">
        <f t="shared" si="349"/>
        <v>35</v>
      </c>
      <c r="K5351" s="28">
        <v>13.75</v>
      </c>
      <c r="L5351" s="28">
        <f t="shared" si="350"/>
        <v>481.25</v>
      </c>
      <c r="M5351" s="258"/>
      <c r="N5351" s="261">
        <f t="shared" si="351"/>
        <v>481.25</v>
      </c>
    </row>
    <row r="5352" spans="1:14">
      <c r="A5352" s="25" t="s">
        <v>3779</v>
      </c>
      <c r="B5352" s="25" t="s">
        <v>4755</v>
      </c>
      <c r="C5352" s="25">
        <v>8</v>
      </c>
      <c r="D5352" s="87" t="s">
        <v>5108</v>
      </c>
      <c r="E5352" s="258"/>
      <c r="F5352" s="258"/>
      <c r="G5352" s="28">
        <v>5</v>
      </c>
      <c r="H5352" s="259">
        <f t="shared" si="348"/>
        <v>5</v>
      </c>
      <c r="I5352" s="28"/>
      <c r="J5352" s="28">
        <f t="shared" si="349"/>
        <v>5</v>
      </c>
      <c r="K5352" s="28">
        <v>13.75</v>
      </c>
      <c r="L5352" s="28">
        <f t="shared" si="350"/>
        <v>68.75</v>
      </c>
      <c r="M5352" s="258"/>
      <c r="N5352" s="261">
        <f t="shared" si="351"/>
        <v>68.75</v>
      </c>
    </row>
    <row r="5353" spans="1:14">
      <c r="A5353" s="25" t="s">
        <v>3779</v>
      </c>
      <c r="B5353" s="25" t="s">
        <v>4755</v>
      </c>
      <c r="C5353" s="25">
        <v>8</v>
      </c>
      <c r="D5353" s="25" t="s">
        <v>5109</v>
      </c>
      <c r="E5353" s="258"/>
      <c r="F5353" s="258"/>
      <c r="G5353" s="28">
        <v>15</v>
      </c>
      <c r="H5353" s="259">
        <f t="shared" si="348"/>
        <v>15</v>
      </c>
      <c r="I5353" s="28"/>
      <c r="J5353" s="28">
        <f t="shared" si="349"/>
        <v>15</v>
      </c>
      <c r="K5353" s="28">
        <v>13.75</v>
      </c>
      <c r="L5353" s="28">
        <f t="shared" si="350"/>
        <v>206.25</v>
      </c>
      <c r="M5353" s="258"/>
      <c r="N5353" s="261">
        <f t="shared" si="351"/>
        <v>206.25</v>
      </c>
    </row>
    <row r="5354" spans="1:14">
      <c r="A5354" s="25" t="s">
        <v>3779</v>
      </c>
      <c r="B5354" s="25" t="s">
        <v>4755</v>
      </c>
      <c r="C5354" s="25">
        <v>8</v>
      </c>
      <c r="D5354" s="25" t="s">
        <v>5110</v>
      </c>
      <c r="E5354" s="258"/>
      <c r="F5354" s="258"/>
      <c r="G5354" s="28">
        <v>20</v>
      </c>
      <c r="H5354" s="259">
        <f t="shared" si="348"/>
        <v>20</v>
      </c>
      <c r="I5354" s="28"/>
      <c r="J5354" s="28">
        <f t="shared" si="349"/>
        <v>20</v>
      </c>
      <c r="K5354" s="28">
        <v>13.75</v>
      </c>
      <c r="L5354" s="28">
        <f t="shared" si="350"/>
        <v>275</v>
      </c>
      <c r="M5354" s="258"/>
      <c r="N5354" s="261">
        <f t="shared" si="351"/>
        <v>275</v>
      </c>
    </row>
    <row r="5355" spans="1:14">
      <c r="A5355" s="25" t="s">
        <v>3779</v>
      </c>
      <c r="B5355" s="25" t="s">
        <v>4755</v>
      </c>
      <c r="C5355" s="25">
        <v>8</v>
      </c>
      <c r="D5355" s="25" t="s">
        <v>5111</v>
      </c>
      <c r="E5355" s="258"/>
      <c r="F5355" s="258"/>
      <c r="G5355" s="28">
        <v>20</v>
      </c>
      <c r="H5355" s="259">
        <f t="shared" si="348"/>
        <v>20</v>
      </c>
      <c r="I5355" s="28"/>
      <c r="J5355" s="28">
        <f t="shared" si="349"/>
        <v>20</v>
      </c>
      <c r="K5355" s="28">
        <v>13.75</v>
      </c>
      <c r="L5355" s="28">
        <f t="shared" si="350"/>
        <v>275</v>
      </c>
      <c r="M5355" s="258"/>
      <c r="N5355" s="261">
        <f t="shared" si="351"/>
        <v>275</v>
      </c>
    </row>
    <row r="5356" spans="1:14">
      <c r="A5356" s="25" t="s">
        <v>3779</v>
      </c>
      <c r="B5356" s="25" t="s">
        <v>4755</v>
      </c>
      <c r="C5356" s="25">
        <v>8</v>
      </c>
      <c r="D5356" s="25" t="s">
        <v>5112</v>
      </c>
      <c r="E5356" s="258"/>
      <c r="F5356" s="258"/>
      <c r="G5356" s="28">
        <v>20</v>
      </c>
      <c r="H5356" s="259">
        <f t="shared" si="348"/>
        <v>20</v>
      </c>
      <c r="I5356" s="28"/>
      <c r="J5356" s="28">
        <f t="shared" si="349"/>
        <v>20</v>
      </c>
      <c r="K5356" s="28">
        <v>13.75</v>
      </c>
      <c r="L5356" s="28">
        <f t="shared" si="350"/>
        <v>275</v>
      </c>
      <c r="M5356" s="258"/>
      <c r="N5356" s="261">
        <f t="shared" si="351"/>
        <v>275</v>
      </c>
    </row>
    <row r="5357" spans="1:14">
      <c r="A5357" s="25" t="s">
        <v>3779</v>
      </c>
      <c r="B5357" s="25" t="s">
        <v>4755</v>
      </c>
      <c r="C5357" s="25">
        <v>8</v>
      </c>
      <c r="D5357" s="25" t="s">
        <v>5113</v>
      </c>
      <c r="E5357" s="258"/>
      <c r="F5357" s="258"/>
      <c r="G5357" s="28">
        <v>15</v>
      </c>
      <c r="H5357" s="259">
        <f t="shared" si="348"/>
        <v>15</v>
      </c>
      <c r="I5357" s="28"/>
      <c r="J5357" s="28">
        <f t="shared" si="349"/>
        <v>15</v>
      </c>
      <c r="K5357" s="28">
        <v>13.75</v>
      </c>
      <c r="L5357" s="28">
        <f t="shared" si="350"/>
        <v>206.25</v>
      </c>
      <c r="M5357" s="258"/>
      <c r="N5357" s="261">
        <f t="shared" si="351"/>
        <v>206.25</v>
      </c>
    </row>
    <row r="5358" spans="1:14">
      <c r="A5358" s="25" t="s">
        <v>3779</v>
      </c>
      <c r="B5358" s="25" t="s">
        <v>4755</v>
      </c>
      <c r="C5358" s="25">
        <v>9</v>
      </c>
      <c r="D5358" s="25" t="s">
        <v>5114</v>
      </c>
      <c r="E5358" s="258"/>
      <c r="F5358" s="258"/>
      <c r="G5358" s="28">
        <v>51.5</v>
      </c>
      <c r="H5358" s="259">
        <f t="shared" si="348"/>
        <v>51.5</v>
      </c>
      <c r="I5358" s="28"/>
      <c r="J5358" s="28">
        <f t="shared" si="349"/>
        <v>51.5</v>
      </c>
      <c r="K5358" s="28">
        <v>13.75</v>
      </c>
      <c r="L5358" s="28">
        <f t="shared" si="350"/>
        <v>708.13</v>
      </c>
      <c r="M5358" s="258"/>
      <c r="N5358" s="261">
        <f t="shared" si="351"/>
        <v>708.13</v>
      </c>
    </row>
    <row r="5359" spans="1:14">
      <c r="A5359" s="25" t="s">
        <v>3779</v>
      </c>
      <c r="B5359" s="25" t="s">
        <v>4755</v>
      </c>
      <c r="C5359" s="25">
        <v>9</v>
      </c>
      <c r="D5359" s="25" t="s">
        <v>5115</v>
      </c>
      <c r="E5359" s="258"/>
      <c r="F5359" s="258"/>
      <c r="G5359" s="28">
        <v>51.5</v>
      </c>
      <c r="H5359" s="259">
        <f t="shared" ref="H5359:H5422" si="352">SUBTOTAL(9,E5359:G5359)</f>
        <v>51.5</v>
      </c>
      <c r="I5359" s="28"/>
      <c r="J5359" s="28">
        <f t="shared" ref="J5359:J5422" si="353">H5359-I5359</f>
        <v>51.5</v>
      </c>
      <c r="K5359" s="28">
        <v>13.75</v>
      </c>
      <c r="L5359" s="28">
        <f t="shared" ref="L5359:L5422" si="354">ROUND(H5359*K5359,2)</f>
        <v>708.13</v>
      </c>
      <c r="M5359" s="258"/>
      <c r="N5359" s="261">
        <f t="shared" ref="N5359:N5422" si="355">L5359-M5359</f>
        <v>708.13</v>
      </c>
    </row>
    <row r="5360" spans="1:14">
      <c r="A5360" s="25" t="s">
        <v>3779</v>
      </c>
      <c r="B5360" s="25" t="s">
        <v>4755</v>
      </c>
      <c r="C5360" s="25">
        <v>9</v>
      </c>
      <c r="D5360" s="25" t="s">
        <v>5116</v>
      </c>
      <c r="E5360" s="258"/>
      <c r="F5360" s="258"/>
      <c r="G5360" s="28">
        <v>72.1</v>
      </c>
      <c r="H5360" s="259">
        <f t="shared" si="352"/>
        <v>72.1</v>
      </c>
      <c r="I5360" s="28"/>
      <c r="J5360" s="28">
        <f t="shared" si="353"/>
        <v>72.1</v>
      </c>
      <c r="K5360" s="28">
        <v>13.75</v>
      </c>
      <c r="L5360" s="28">
        <f t="shared" si="354"/>
        <v>991.38</v>
      </c>
      <c r="M5360" s="258"/>
      <c r="N5360" s="261">
        <f t="shared" si="355"/>
        <v>991.38</v>
      </c>
    </row>
    <row r="5361" spans="1:14">
      <c r="A5361" s="25" t="s">
        <v>3779</v>
      </c>
      <c r="B5361" s="25" t="s">
        <v>4755</v>
      </c>
      <c r="C5361" s="25">
        <v>9</v>
      </c>
      <c r="D5361" s="25" t="s">
        <v>5117</v>
      </c>
      <c r="E5361" s="258"/>
      <c r="F5361" s="258"/>
      <c r="G5361" s="28">
        <v>82.4</v>
      </c>
      <c r="H5361" s="259">
        <f t="shared" si="352"/>
        <v>82.4</v>
      </c>
      <c r="I5361" s="28"/>
      <c r="J5361" s="28">
        <f t="shared" si="353"/>
        <v>82.4</v>
      </c>
      <c r="K5361" s="28">
        <v>13.75</v>
      </c>
      <c r="L5361" s="28">
        <f t="shared" si="354"/>
        <v>1133</v>
      </c>
      <c r="M5361" s="258"/>
      <c r="N5361" s="261">
        <f t="shared" si="355"/>
        <v>1133</v>
      </c>
    </row>
    <row r="5362" spans="1:14">
      <c r="A5362" s="25" t="s">
        <v>3779</v>
      </c>
      <c r="B5362" s="25" t="s">
        <v>4755</v>
      </c>
      <c r="C5362" s="25">
        <v>9</v>
      </c>
      <c r="D5362" s="25" t="s">
        <v>5118</v>
      </c>
      <c r="E5362" s="258"/>
      <c r="F5362" s="258"/>
      <c r="G5362" s="28">
        <v>72.1</v>
      </c>
      <c r="H5362" s="259">
        <f t="shared" si="352"/>
        <v>72.1</v>
      </c>
      <c r="I5362" s="28"/>
      <c r="J5362" s="28">
        <f t="shared" si="353"/>
        <v>72.1</v>
      </c>
      <c r="K5362" s="28">
        <v>13.75</v>
      </c>
      <c r="L5362" s="28">
        <f t="shared" si="354"/>
        <v>991.38</v>
      </c>
      <c r="M5362" s="258"/>
      <c r="N5362" s="261">
        <f t="shared" si="355"/>
        <v>991.38</v>
      </c>
    </row>
    <row r="5363" spans="1:14">
      <c r="A5363" s="25" t="s">
        <v>3779</v>
      </c>
      <c r="B5363" s="25" t="s">
        <v>4755</v>
      </c>
      <c r="C5363" s="25">
        <v>9</v>
      </c>
      <c r="D5363" s="25" t="s">
        <v>5119</v>
      </c>
      <c r="E5363" s="258"/>
      <c r="F5363" s="258"/>
      <c r="G5363" s="28">
        <v>92.7</v>
      </c>
      <c r="H5363" s="259">
        <f t="shared" si="352"/>
        <v>92.7</v>
      </c>
      <c r="I5363" s="28"/>
      <c r="J5363" s="28">
        <f t="shared" si="353"/>
        <v>92.7</v>
      </c>
      <c r="K5363" s="28">
        <v>13.75</v>
      </c>
      <c r="L5363" s="28">
        <f t="shared" si="354"/>
        <v>1274.63</v>
      </c>
      <c r="M5363" s="258"/>
      <c r="N5363" s="261">
        <f t="shared" si="355"/>
        <v>1274.63</v>
      </c>
    </row>
    <row r="5364" spans="1:14">
      <c r="A5364" s="25" t="s">
        <v>3779</v>
      </c>
      <c r="B5364" s="25" t="s">
        <v>4755</v>
      </c>
      <c r="C5364" s="25">
        <v>9</v>
      </c>
      <c r="D5364" s="25" t="s">
        <v>5120</v>
      </c>
      <c r="E5364" s="258"/>
      <c r="F5364" s="258"/>
      <c r="G5364" s="28">
        <v>28.4</v>
      </c>
      <c r="H5364" s="259">
        <f t="shared" si="352"/>
        <v>28.4</v>
      </c>
      <c r="I5364" s="28"/>
      <c r="J5364" s="28">
        <f t="shared" si="353"/>
        <v>28.4</v>
      </c>
      <c r="K5364" s="28">
        <v>13.75</v>
      </c>
      <c r="L5364" s="28">
        <f t="shared" si="354"/>
        <v>390.5</v>
      </c>
      <c r="M5364" s="258"/>
      <c r="N5364" s="261">
        <f t="shared" si="355"/>
        <v>390.5</v>
      </c>
    </row>
    <row r="5365" spans="1:14">
      <c r="A5365" s="25" t="s">
        <v>3779</v>
      </c>
      <c r="B5365" s="25" t="s">
        <v>4755</v>
      </c>
      <c r="C5365" s="25">
        <v>9</v>
      </c>
      <c r="D5365" s="25" t="s">
        <v>5121</v>
      </c>
      <c r="E5365" s="258"/>
      <c r="F5365" s="258"/>
      <c r="G5365" s="28">
        <v>27</v>
      </c>
      <c r="H5365" s="259">
        <f t="shared" si="352"/>
        <v>27</v>
      </c>
      <c r="I5365" s="28"/>
      <c r="J5365" s="28">
        <f t="shared" si="353"/>
        <v>27</v>
      </c>
      <c r="K5365" s="28">
        <v>13.75</v>
      </c>
      <c r="L5365" s="28">
        <f t="shared" si="354"/>
        <v>371.25</v>
      </c>
      <c r="M5365" s="258"/>
      <c r="N5365" s="261">
        <f t="shared" si="355"/>
        <v>371.25</v>
      </c>
    </row>
    <row r="5366" spans="1:14">
      <c r="A5366" s="25" t="s">
        <v>3779</v>
      </c>
      <c r="B5366" s="25" t="s">
        <v>4755</v>
      </c>
      <c r="C5366" s="25">
        <v>9</v>
      </c>
      <c r="D5366" s="25" t="s">
        <v>2531</v>
      </c>
      <c r="E5366" s="258"/>
      <c r="F5366" s="258"/>
      <c r="G5366" s="28">
        <v>27</v>
      </c>
      <c r="H5366" s="259">
        <f t="shared" si="352"/>
        <v>27</v>
      </c>
      <c r="I5366" s="28"/>
      <c r="J5366" s="28">
        <f t="shared" si="353"/>
        <v>27</v>
      </c>
      <c r="K5366" s="28">
        <v>13.75</v>
      </c>
      <c r="L5366" s="28">
        <f t="shared" si="354"/>
        <v>371.25</v>
      </c>
      <c r="M5366" s="258"/>
      <c r="N5366" s="261">
        <f t="shared" si="355"/>
        <v>371.25</v>
      </c>
    </row>
    <row r="5367" spans="1:14">
      <c r="A5367" s="25" t="s">
        <v>3779</v>
      </c>
      <c r="B5367" s="25" t="s">
        <v>4755</v>
      </c>
      <c r="C5367" s="25">
        <v>9</v>
      </c>
      <c r="D5367" s="25" t="s">
        <v>5122</v>
      </c>
      <c r="E5367" s="258"/>
      <c r="F5367" s="258"/>
      <c r="G5367" s="28">
        <v>61.8</v>
      </c>
      <c r="H5367" s="259">
        <f t="shared" si="352"/>
        <v>61.8</v>
      </c>
      <c r="I5367" s="28"/>
      <c r="J5367" s="28">
        <f t="shared" si="353"/>
        <v>61.8</v>
      </c>
      <c r="K5367" s="28">
        <v>13.75</v>
      </c>
      <c r="L5367" s="28">
        <f t="shared" si="354"/>
        <v>849.75</v>
      </c>
      <c r="M5367" s="258"/>
      <c r="N5367" s="261">
        <f t="shared" si="355"/>
        <v>849.75</v>
      </c>
    </row>
    <row r="5368" spans="1:14">
      <c r="A5368" s="25" t="s">
        <v>3779</v>
      </c>
      <c r="B5368" s="25" t="s">
        <v>4755</v>
      </c>
      <c r="C5368" s="25">
        <v>9</v>
      </c>
      <c r="D5368" s="25" t="s">
        <v>5123</v>
      </c>
      <c r="E5368" s="258"/>
      <c r="F5368" s="258"/>
      <c r="G5368" s="28">
        <v>61.8</v>
      </c>
      <c r="H5368" s="259">
        <f t="shared" si="352"/>
        <v>61.8</v>
      </c>
      <c r="I5368" s="28"/>
      <c r="J5368" s="28">
        <f t="shared" si="353"/>
        <v>61.8</v>
      </c>
      <c r="K5368" s="28">
        <v>13.75</v>
      </c>
      <c r="L5368" s="28">
        <f t="shared" si="354"/>
        <v>849.75</v>
      </c>
      <c r="M5368" s="258"/>
      <c r="N5368" s="261">
        <f t="shared" si="355"/>
        <v>849.75</v>
      </c>
    </row>
    <row r="5369" spans="1:14">
      <c r="A5369" s="25" t="s">
        <v>3779</v>
      </c>
      <c r="B5369" s="25" t="s">
        <v>4755</v>
      </c>
      <c r="C5369" s="25">
        <v>9</v>
      </c>
      <c r="D5369" s="25" t="s">
        <v>5124</v>
      </c>
      <c r="E5369" s="258"/>
      <c r="F5369" s="258"/>
      <c r="G5369" s="28">
        <v>51.5</v>
      </c>
      <c r="H5369" s="259">
        <f t="shared" si="352"/>
        <v>51.5</v>
      </c>
      <c r="I5369" s="28"/>
      <c r="J5369" s="28">
        <f t="shared" si="353"/>
        <v>51.5</v>
      </c>
      <c r="K5369" s="28">
        <v>13.75</v>
      </c>
      <c r="L5369" s="28">
        <f t="shared" si="354"/>
        <v>708.13</v>
      </c>
      <c r="M5369" s="258"/>
      <c r="N5369" s="261">
        <f t="shared" si="355"/>
        <v>708.13</v>
      </c>
    </row>
    <row r="5370" spans="1:14">
      <c r="A5370" s="25" t="s">
        <v>3779</v>
      </c>
      <c r="B5370" s="25" t="s">
        <v>4755</v>
      </c>
      <c r="C5370" s="25">
        <v>9</v>
      </c>
      <c r="D5370" s="25" t="s">
        <v>5125</v>
      </c>
      <c r="E5370" s="258"/>
      <c r="F5370" s="258"/>
      <c r="G5370" s="28">
        <v>51.5</v>
      </c>
      <c r="H5370" s="259">
        <f t="shared" si="352"/>
        <v>51.5</v>
      </c>
      <c r="I5370" s="28"/>
      <c r="J5370" s="28">
        <f t="shared" si="353"/>
        <v>51.5</v>
      </c>
      <c r="K5370" s="28">
        <v>13.75</v>
      </c>
      <c r="L5370" s="28">
        <f t="shared" si="354"/>
        <v>708.13</v>
      </c>
      <c r="M5370" s="258"/>
      <c r="N5370" s="261">
        <f t="shared" si="355"/>
        <v>708.13</v>
      </c>
    </row>
    <row r="5371" spans="1:14">
      <c r="A5371" s="25" t="s">
        <v>3779</v>
      </c>
      <c r="B5371" s="25" t="s">
        <v>4755</v>
      </c>
      <c r="C5371" s="25">
        <v>9</v>
      </c>
      <c r="D5371" s="25" t="s">
        <v>5126</v>
      </c>
      <c r="E5371" s="258"/>
      <c r="F5371" s="258"/>
      <c r="G5371" s="28">
        <v>51.5</v>
      </c>
      <c r="H5371" s="259">
        <f t="shared" si="352"/>
        <v>51.5</v>
      </c>
      <c r="I5371" s="28"/>
      <c r="J5371" s="28">
        <f t="shared" si="353"/>
        <v>51.5</v>
      </c>
      <c r="K5371" s="28">
        <v>13.75</v>
      </c>
      <c r="L5371" s="28">
        <f t="shared" si="354"/>
        <v>708.13</v>
      </c>
      <c r="M5371" s="258"/>
      <c r="N5371" s="261">
        <f t="shared" si="355"/>
        <v>708.13</v>
      </c>
    </row>
    <row r="5372" spans="1:14">
      <c r="A5372" s="25" t="s">
        <v>3779</v>
      </c>
      <c r="B5372" s="25" t="s">
        <v>4755</v>
      </c>
      <c r="C5372" s="25">
        <v>9</v>
      </c>
      <c r="D5372" s="25" t="s">
        <v>1232</v>
      </c>
      <c r="E5372" s="258"/>
      <c r="F5372" s="258"/>
      <c r="G5372" s="28">
        <v>51.5</v>
      </c>
      <c r="H5372" s="259">
        <f t="shared" si="352"/>
        <v>51.5</v>
      </c>
      <c r="I5372" s="28"/>
      <c r="J5372" s="28">
        <f t="shared" si="353"/>
        <v>51.5</v>
      </c>
      <c r="K5372" s="28">
        <v>13.75</v>
      </c>
      <c r="L5372" s="28">
        <f t="shared" si="354"/>
        <v>708.13</v>
      </c>
      <c r="M5372" s="258"/>
      <c r="N5372" s="261">
        <f t="shared" si="355"/>
        <v>708.13</v>
      </c>
    </row>
    <row r="5373" spans="1:14">
      <c r="A5373" s="25" t="s">
        <v>3779</v>
      </c>
      <c r="B5373" s="25" t="s">
        <v>4755</v>
      </c>
      <c r="C5373" s="25">
        <v>9</v>
      </c>
      <c r="D5373" s="25" t="s">
        <v>5127</v>
      </c>
      <c r="E5373" s="258"/>
      <c r="F5373" s="258"/>
      <c r="G5373" s="28">
        <v>20.6</v>
      </c>
      <c r="H5373" s="259">
        <f t="shared" si="352"/>
        <v>20.6</v>
      </c>
      <c r="I5373" s="28"/>
      <c r="J5373" s="28">
        <f t="shared" si="353"/>
        <v>20.6</v>
      </c>
      <c r="K5373" s="28">
        <v>13.75</v>
      </c>
      <c r="L5373" s="28">
        <f t="shared" si="354"/>
        <v>283.25</v>
      </c>
      <c r="M5373" s="258"/>
      <c r="N5373" s="261">
        <f t="shared" si="355"/>
        <v>283.25</v>
      </c>
    </row>
    <row r="5374" spans="1:14">
      <c r="A5374" s="25" t="s">
        <v>3779</v>
      </c>
      <c r="B5374" s="25" t="s">
        <v>4755</v>
      </c>
      <c r="C5374" s="25">
        <v>9</v>
      </c>
      <c r="D5374" s="25" t="s">
        <v>5128</v>
      </c>
      <c r="E5374" s="258"/>
      <c r="F5374" s="258"/>
      <c r="G5374" s="28">
        <v>40.8</v>
      </c>
      <c r="H5374" s="259">
        <f t="shared" si="352"/>
        <v>40.8</v>
      </c>
      <c r="I5374" s="28"/>
      <c r="J5374" s="28">
        <f t="shared" si="353"/>
        <v>40.8</v>
      </c>
      <c r="K5374" s="28">
        <v>13.75</v>
      </c>
      <c r="L5374" s="28">
        <f t="shared" si="354"/>
        <v>561</v>
      </c>
      <c r="M5374" s="258"/>
      <c r="N5374" s="261">
        <f t="shared" si="355"/>
        <v>561</v>
      </c>
    </row>
    <row r="5375" spans="1:14">
      <c r="A5375" s="25" t="s">
        <v>3779</v>
      </c>
      <c r="B5375" s="25" t="s">
        <v>4755</v>
      </c>
      <c r="C5375" s="25">
        <v>9</v>
      </c>
      <c r="D5375" s="25" t="s">
        <v>5129</v>
      </c>
      <c r="E5375" s="258"/>
      <c r="F5375" s="258"/>
      <c r="G5375" s="28">
        <v>72.1</v>
      </c>
      <c r="H5375" s="259">
        <f t="shared" si="352"/>
        <v>72.1</v>
      </c>
      <c r="I5375" s="28"/>
      <c r="J5375" s="28">
        <f t="shared" si="353"/>
        <v>72.1</v>
      </c>
      <c r="K5375" s="28">
        <v>13.75</v>
      </c>
      <c r="L5375" s="28">
        <f t="shared" si="354"/>
        <v>991.38</v>
      </c>
      <c r="M5375" s="258"/>
      <c r="N5375" s="261">
        <f t="shared" si="355"/>
        <v>991.38</v>
      </c>
    </row>
    <row r="5376" spans="1:14">
      <c r="A5376" s="25" t="s">
        <v>3779</v>
      </c>
      <c r="B5376" s="25" t="s">
        <v>4755</v>
      </c>
      <c r="C5376" s="25">
        <v>9</v>
      </c>
      <c r="D5376" s="25" t="s">
        <v>5130</v>
      </c>
      <c r="E5376" s="258"/>
      <c r="F5376" s="258"/>
      <c r="G5376" s="28">
        <v>61.8</v>
      </c>
      <c r="H5376" s="259">
        <f t="shared" si="352"/>
        <v>61.8</v>
      </c>
      <c r="I5376" s="28"/>
      <c r="J5376" s="28">
        <f t="shared" si="353"/>
        <v>61.8</v>
      </c>
      <c r="K5376" s="28">
        <v>13.75</v>
      </c>
      <c r="L5376" s="28">
        <f t="shared" si="354"/>
        <v>849.75</v>
      </c>
      <c r="M5376" s="258"/>
      <c r="N5376" s="261">
        <f t="shared" si="355"/>
        <v>849.75</v>
      </c>
    </row>
    <row r="5377" spans="1:14">
      <c r="A5377" s="25" t="s">
        <v>3779</v>
      </c>
      <c r="B5377" s="25" t="s">
        <v>4755</v>
      </c>
      <c r="C5377" s="25">
        <v>9</v>
      </c>
      <c r="D5377" s="25" t="s">
        <v>5131</v>
      </c>
      <c r="E5377" s="258"/>
      <c r="F5377" s="258"/>
      <c r="G5377" s="28">
        <v>25.75</v>
      </c>
      <c r="H5377" s="259">
        <f t="shared" si="352"/>
        <v>25.75</v>
      </c>
      <c r="I5377" s="28"/>
      <c r="J5377" s="28">
        <f t="shared" si="353"/>
        <v>25.75</v>
      </c>
      <c r="K5377" s="28">
        <v>13.75</v>
      </c>
      <c r="L5377" s="28">
        <f t="shared" si="354"/>
        <v>354.06</v>
      </c>
      <c r="M5377" s="258"/>
      <c r="N5377" s="261">
        <f t="shared" si="355"/>
        <v>354.06</v>
      </c>
    </row>
    <row r="5378" spans="1:14">
      <c r="A5378" s="25" t="s">
        <v>3779</v>
      </c>
      <c r="B5378" s="25" t="s">
        <v>4755</v>
      </c>
      <c r="C5378" s="25">
        <v>9</v>
      </c>
      <c r="D5378" s="25" t="s">
        <v>5132</v>
      </c>
      <c r="E5378" s="258"/>
      <c r="F5378" s="258"/>
      <c r="G5378" s="28">
        <v>25.75</v>
      </c>
      <c r="H5378" s="259">
        <f t="shared" si="352"/>
        <v>25.75</v>
      </c>
      <c r="I5378" s="28"/>
      <c r="J5378" s="28">
        <f t="shared" si="353"/>
        <v>25.75</v>
      </c>
      <c r="K5378" s="28">
        <v>13.75</v>
      </c>
      <c r="L5378" s="28">
        <f t="shared" si="354"/>
        <v>354.06</v>
      </c>
      <c r="M5378" s="258"/>
      <c r="N5378" s="261">
        <f t="shared" si="355"/>
        <v>354.06</v>
      </c>
    </row>
    <row r="5379" spans="1:14">
      <c r="A5379" s="25" t="s">
        <v>3779</v>
      </c>
      <c r="B5379" s="25" t="s">
        <v>4755</v>
      </c>
      <c r="C5379" s="25">
        <v>9</v>
      </c>
      <c r="D5379" s="25" t="s">
        <v>5133</v>
      </c>
      <c r="E5379" s="258"/>
      <c r="F5379" s="258"/>
      <c r="G5379" s="28">
        <v>24.1</v>
      </c>
      <c r="H5379" s="259">
        <f t="shared" si="352"/>
        <v>24.1</v>
      </c>
      <c r="I5379" s="28"/>
      <c r="J5379" s="28">
        <f t="shared" si="353"/>
        <v>24.1</v>
      </c>
      <c r="K5379" s="28">
        <v>13.75</v>
      </c>
      <c r="L5379" s="28">
        <f t="shared" si="354"/>
        <v>331.38</v>
      </c>
      <c r="M5379" s="258"/>
      <c r="N5379" s="261">
        <f t="shared" si="355"/>
        <v>331.38</v>
      </c>
    </row>
    <row r="5380" spans="1:14">
      <c r="A5380" s="25" t="s">
        <v>3779</v>
      </c>
      <c r="B5380" s="25" t="s">
        <v>4755</v>
      </c>
      <c r="C5380" s="25">
        <v>9</v>
      </c>
      <c r="D5380" s="25" t="s">
        <v>5134</v>
      </c>
      <c r="E5380" s="258"/>
      <c r="F5380" s="258"/>
      <c r="G5380" s="28">
        <v>24</v>
      </c>
      <c r="H5380" s="259">
        <f t="shared" si="352"/>
        <v>24</v>
      </c>
      <c r="I5380" s="28"/>
      <c r="J5380" s="28">
        <f t="shared" si="353"/>
        <v>24</v>
      </c>
      <c r="K5380" s="28">
        <v>13.75</v>
      </c>
      <c r="L5380" s="28">
        <f t="shared" si="354"/>
        <v>330</v>
      </c>
      <c r="M5380" s="258"/>
      <c r="N5380" s="261">
        <f t="shared" si="355"/>
        <v>330</v>
      </c>
    </row>
    <row r="5381" spans="1:14">
      <c r="A5381" s="25" t="s">
        <v>3779</v>
      </c>
      <c r="B5381" s="25" t="s">
        <v>4755</v>
      </c>
      <c r="C5381" s="25">
        <v>9</v>
      </c>
      <c r="D5381" s="25" t="s">
        <v>4374</v>
      </c>
      <c r="E5381" s="258"/>
      <c r="F5381" s="258"/>
      <c r="G5381" s="28">
        <v>24</v>
      </c>
      <c r="H5381" s="259">
        <f t="shared" si="352"/>
        <v>24</v>
      </c>
      <c r="I5381" s="28"/>
      <c r="J5381" s="28">
        <f t="shared" si="353"/>
        <v>24</v>
      </c>
      <c r="K5381" s="28">
        <v>13.75</v>
      </c>
      <c r="L5381" s="28">
        <f t="shared" si="354"/>
        <v>330</v>
      </c>
      <c r="M5381" s="258"/>
      <c r="N5381" s="261">
        <f t="shared" si="355"/>
        <v>330</v>
      </c>
    </row>
    <row r="5382" spans="1:14">
      <c r="A5382" s="25" t="s">
        <v>3779</v>
      </c>
      <c r="B5382" s="25" t="s">
        <v>4755</v>
      </c>
      <c r="C5382" s="25">
        <v>10</v>
      </c>
      <c r="D5382" s="25" t="s">
        <v>5135</v>
      </c>
      <c r="E5382" s="258"/>
      <c r="F5382" s="258"/>
      <c r="G5382" s="28">
        <v>19.4</v>
      </c>
      <c r="H5382" s="259">
        <f t="shared" si="352"/>
        <v>19.4</v>
      </c>
      <c r="I5382" s="28"/>
      <c r="J5382" s="28">
        <f t="shared" si="353"/>
        <v>19.4</v>
      </c>
      <c r="K5382" s="28">
        <v>13.75</v>
      </c>
      <c r="L5382" s="28">
        <f t="shared" si="354"/>
        <v>266.75</v>
      </c>
      <c r="M5382" s="258"/>
      <c r="N5382" s="261">
        <f t="shared" si="355"/>
        <v>266.75</v>
      </c>
    </row>
    <row r="5383" spans="1:14">
      <c r="A5383" s="25" t="s">
        <v>3779</v>
      </c>
      <c r="B5383" s="25" t="s">
        <v>4755</v>
      </c>
      <c r="C5383" s="25">
        <v>10</v>
      </c>
      <c r="D5383" s="25" t="s">
        <v>5136</v>
      </c>
      <c r="E5383" s="258"/>
      <c r="F5383" s="258"/>
      <c r="G5383" s="28">
        <v>38.9</v>
      </c>
      <c r="H5383" s="259">
        <f t="shared" si="352"/>
        <v>38.9</v>
      </c>
      <c r="I5383" s="28"/>
      <c r="J5383" s="28">
        <f t="shared" si="353"/>
        <v>38.9</v>
      </c>
      <c r="K5383" s="28">
        <v>13.75</v>
      </c>
      <c r="L5383" s="28">
        <f t="shared" si="354"/>
        <v>534.88</v>
      </c>
      <c r="M5383" s="258"/>
      <c r="N5383" s="261">
        <f t="shared" si="355"/>
        <v>534.88</v>
      </c>
    </row>
    <row r="5384" spans="1:14">
      <c r="A5384" s="25" t="s">
        <v>3779</v>
      </c>
      <c r="B5384" s="25" t="s">
        <v>4755</v>
      </c>
      <c r="C5384" s="25">
        <v>10</v>
      </c>
      <c r="D5384" s="25" t="s">
        <v>5137</v>
      </c>
      <c r="E5384" s="258"/>
      <c r="F5384" s="258"/>
      <c r="G5384" s="28">
        <v>38.9</v>
      </c>
      <c r="H5384" s="259">
        <f t="shared" si="352"/>
        <v>38.9</v>
      </c>
      <c r="I5384" s="28"/>
      <c r="J5384" s="28">
        <f t="shared" si="353"/>
        <v>38.9</v>
      </c>
      <c r="K5384" s="28">
        <v>13.75</v>
      </c>
      <c r="L5384" s="28">
        <f t="shared" si="354"/>
        <v>534.88</v>
      </c>
      <c r="M5384" s="258"/>
      <c r="N5384" s="261">
        <f t="shared" si="355"/>
        <v>534.88</v>
      </c>
    </row>
    <row r="5385" spans="1:14">
      <c r="A5385" s="25" t="s">
        <v>3779</v>
      </c>
      <c r="B5385" s="25" t="s">
        <v>4755</v>
      </c>
      <c r="C5385" s="25">
        <v>10</v>
      </c>
      <c r="D5385" s="25" t="s">
        <v>5138</v>
      </c>
      <c r="E5385" s="258"/>
      <c r="F5385" s="258"/>
      <c r="G5385" s="28">
        <v>19.4</v>
      </c>
      <c r="H5385" s="259">
        <f t="shared" si="352"/>
        <v>19.4</v>
      </c>
      <c r="I5385" s="28"/>
      <c r="J5385" s="28">
        <f t="shared" si="353"/>
        <v>19.4</v>
      </c>
      <c r="K5385" s="28">
        <v>13.75</v>
      </c>
      <c r="L5385" s="28">
        <f t="shared" si="354"/>
        <v>266.75</v>
      </c>
      <c r="M5385" s="258"/>
      <c r="N5385" s="261">
        <f t="shared" si="355"/>
        <v>266.75</v>
      </c>
    </row>
    <row r="5386" spans="1:14">
      <c r="A5386" s="25" t="s">
        <v>3779</v>
      </c>
      <c r="B5386" s="25" t="s">
        <v>4755</v>
      </c>
      <c r="C5386" s="25">
        <v>10</v>
      </c>
      <c r="D5386" s="25" t="s">
        <v>5139</v>
      </c>
      <c r="E5386" s="258"/>
      <c r="F5386" s="258"/>
      <c r="G5386" s="28">
        <v>12.9</v>
      </c>
      <c r="H5386" s="259">
        <f t="shared" si="352"/>
        <v>12.9</v>
      </c>
      <c r="I5386" s="28"/>
      <c r="J5386" s="28">
        <f t="shared" si="353"/>
        <v>12.9</v>
      </c>
      <c r="K5386" s="28">
        <v>13.75</v>
      </c>
      <c r="L5386" s="28">
        <f t="shared" si="354"/>
        <v>177.38</v>
      </c>
      <c r="M5386" s="258"/>
      <c r="N5386" s="261">
        <f t="shared" si="355"/>
        <v>177.38</v>
      </c>
    </row>
    <row r="5387" spans="1:14">
      <c r="A5387" s="25" t="s">
        <v>3779</v>
      </c>
      <c r="B5387" s="25" t="s">
        <v>4755</v>
      </c>
      <c r="C5387" s="25">
        <v>10</v>
      </c>
      <c r="D5387" s="25" t="s">
        <v>5140</v>
      </c>
      <c r="E5387" s="258"/>
      <c r="F5387" s="258"/>
      <c r="G5387" s="28">
        <v>25.8</v>
      </c>
      <c r="H5387" s="259">
        <f t="shared" si="352"/>
        <v>25.8</v>
      </c>
      <c r="I5387" s="28"/>
      <c r="J5387" s="28">
        <f t="shared" si="353"/>
        <v>25.8</v>
      </c>
      <c r="K5387" s="28">
        <v>13.75</v>
      </c>
      <c r="L5387" s="28">
        <f t="shared" si="354"/>
        <v>354.75</v>
      </c>
      <c r="M5387" s="258"/>
      <c r="N5387" s="261">
        <f t="shared" si="355"/>
        <v>354.75</v>
      </c>
    </row>
    <row r="5388" spans="1:14">
      <c r="A5388" s="25" t="s">
        <v>3779</v>
      </c>
      <c r="B5388" s="25" t="s">
        <v>4755</v>
      </c>
      <c r="C5388" s="25">
        <v>10</v>
      </c>
      <c r="D5388" s="25" t="s">
        <v>5141</v>
      </c>
      <c r="E5388" s="258"/>
      <c r="F5388" s="258"/>
      <c r="G5388" s="28">
        <v>38.9</v>
      </c>
      <c r="H5388" s="259">
        <f t="shared" si="352"/>
        <v>38.9</v>
      </c>
      <c r="I5388" s="28"/>
      <c r="J5388" s="28">
        <f t="shared" si="353"/>
        <v>38.9</v>
      </c>
      <c r="K5388" s="28">
        <v>13.75</v>
      </c>
      <c r="L5388" s="28">
        <f t="shared" si="354"/>
        <v>534.88</v>
      </c>
      <c r="M5388" s="258"/>
      <c r="N5388" s="261">
        <f t="shared" si="355"/>
        <v>534.88</v>
      </c>
    </row>
    <row r="5389" spans="1:14">
      <c r="A5389" s="25" t="s">
        <v>3779</v>
      </c>
      <c r="B5389" s="25" t="s">
        <v>4755</v>
      </c>
      <c r="C5389" s="25">
        <v>10</v>
      </c>
      <c r="D5389" s="25" t="s">
        <v>5142</v>
      </c>
      <c r="E5389" s="258"/>
      <c r="F5389" s="258"/>
      <c r="G5389" s="28">
        <v>58.2</v>
      </c>
      <c r="H5389" s="259">
        <f t="shared" si="352"/>
        <v>58.2</v>
      </c>
      <c r="I5389" s="28"/>
      <c r="J5389" s="28">
        <f t="shared" si="353"/>
        <v>58.2</v>
      </c>
      <c r="K5389" s="28">
        <v>13.75</v>
      </c>
      <c r="L5389" s="28">
        <f t="shared" si="354"/>
        <v>800.25</v>
      </c>
      <c r="M5389" s="258"/>
      <c r="N5389" s="261">
        <f t="shared" si="355"/>
        <v>800.25</v>
      </c>
    </row>
    <row r="5390" spans="1:14">
      <c r="A5390" s="25" t="s">
        <v>3779</v>
      </c>
      <c r="B5390" s="25" t="s">
        <v>4755</v>
      </c>
      <c r="C5390" s="25">
        <v>10</v>
      </c>
      <c r="D5390" s="25" t="s">
        <v>5143</v>
      </c>
      <c r="E5390" s="258"/>
      <c r="F5390" s="258"/>
      <c r="G5390" s="28">
        <v>32.4</v>
      </c>
      <c r="H5390" s="259">
        <f t="shared" si="352"/>
        <v>32.4</v>
      </c>
      <c r="I5390" s="28"/>
      <c r="J5390" s="28">
        <f t="shared" si="353"/>
        <v>32.4</v>
      </c>
      <c r="K5390" s="28">
        <v>13.75</v>
      </c>
      <c r="L5390" s="28">
        <f t="shared" si="354"/>
        <v>445.5</v>
      </c>
      <c r="M5390" s="258"/>
      <c r="N5390" s="261">
        <f t="shared" si="355"/>
        <v>445.5</v>
      </c>
    </row>
    <row r="5391" spans="1:14">
      <c r="A5391" s="25" t="s">
        <v>3779</v>
      </c>
      <c r="B5391" s="25" t="s">
        <v>4755</v>
      </c>
      <c r="C5391" s="25">
        <v>10</v>
      </c>
      <c r="D5391" s="25" t="s">
        <v>5144</v>
      </c>
      <c r="E5391" s="258"/>
      <c r="F5391" s="258"/>
      <c r="G5391" s="28">
        <v>32.4</v>
      </c>
      <c r="H5391" s="259">
        <f t="shared" si="352"/>
        <v>32.4</v>
      </c>
      <c r="I5391" s="28"/>
      <c r="J5391" s="28">
        <f t="shared" si="353"/>
        <v>32.4</v>
      </c>
      <c r="K5391" s="28">
        <v>13.75</v>
      </c>
      <c r="L5391" s="28">
        <f t="shared" si="354"/>
        <v>445.5</v>
      </c>
      <c r="M5391" s="258"/>
      <c r="N5391" s="261">
        <f t="shared" si="355"/>
        <v>445.5</v>
      </c>
    </row>
    <row r="5392" spans="1:14">
      <c r="A5392" s="25" t="s">
        <v>3779</v>
      </c>
      <c r="B5392" s="25" t="s">
        <v>4755</v>
      </c>
      <c r="C5392" s="25">
        <v>10</v>
      </c>
      <c r="D5392" s="25" t="s">
        <v>5145</v>
      </c>
      <c r="E5392" s="258"/>
      <c r="F5392" s="258"/>
      <c r="G5392" s="28">
        <v>25.9</v>
      </c>
      <c r="H5392" s="259">
        <f t="shared" si="352"/>
        <v>25.9</v>
      </c>
      <c r="I5392" s="28"/>
      <c r="J5392" s="28">
        <f t="shared" si="353"/>
        <v>25.9</v>
      </c>
      <c r="K5392" s="28">
        <v>13.75</v>
      </c>
      <c r="L5392" s="28">
        <f t="shared" si="354"/>
        <v>356.13</v>
      </c>
      <c r="M5392" s="258"/>
      <c r="N5392" s="261">
        <f t="shared" si="355"/>
        <v>356.13</v>
      </c>
    </row>
    <row r="5393" spans="1:14">
      <c r="A5393" s="25" t="s">
        <v>3779</v>
      </c>
      <c r="B5393" s="25" t="s">
        <v>4755</v>
      </c>
      <c r="C5393" s="25">
        <v>10</v>
      </c>
      <c r="D5393" s="25" t="s">
        <v>5146</v>
      </c>
      <c r="E5393" s="258"/>
      <c r="F5393" s="258"/>
      <c r="G5393" s="28">
        <v>19.4</v>
      </c>
      <c r="H5393" s="259">
        <f t="shared" si="352"/>
        <v>19.4</v>
      </c>
      <c r="I5393" s="28"/>
      <c r="J5393" s="28">
        <f t="shared" si="353"/>
        <v>19.4</v>
      </c>
      <c r="K5393" s="28">
        <v>13.75</v>
      </c>
      <c r="L5393" s="28">
        <f t="shared" si="354"/>
        <v>266.75</v>
      </c>
      <c r="M5393" s="258"/>
      <c r="N5393" s="261">
        <f t="shared" si="355"/>
        <v>266.75</v>
      </c>
    </row>
    <row r="5394" spans="1:14">
      <c r="A5394" s="25" t="s">
        <v>3779</v>
      </c>
      <c r="B5394" s="25" t="s">
        <v>4755</v>
      </c>
      <c r="C5394" s="25">
        <v>10</v>
      </c>
      <c r="D5394" s="25" t="s">
        <v>5147</v>
      </c>
      <c r="E5394" s="258"/>
      <c r="F5394" s="258"/>
      <c r="G5394" s="28">
        <v>45.4</v>
      </c>
      <c r="H5394" s="259">
        <f t="shared" si="352"/>
        <v>45.4</v>
      </c>
      <c r="I5394" s="28"/>
      <c r="J5394" s="28">
        <f t="shared" si="353"/>
        <v>45.4</v>
      </c>
      <c r="K5394" s="28">
        <v>13.75</v>
      </c>
      <c r="L5394" s="28">
        <f t="shared" si="354"/>
        <v>624.25</v>
      </c>
      <c r="M5394" s="258"/>
      <c r="N5394" s="261">
        <f t="shared" si="355"/>
        <v>624.25</v>
      </c>
    </row>
    <row r="5395" spans="1:14">
      <c r="A5395" s="25" t="s">
        <v>3779</v>
      </c>
      <c r="B5395" s="25" t="s">
        <v>4755</v>
      </c>
      <c r="C5395" s="25">
        <v>10</v>
      </c>
      <c r="D5395" s="25" t="s">
        <v>5148</v>
      </c>
      <c r="E5395" s="258"/>
      <c r="F5395" s="258"/>
      <c r="G5395" s="28">
        <v>25.9</v>
      </c>
      <c r="H5395" s="259">
        <f t="shared" si="352"/>
        <v>25.9</v>
      </c>
      <c r="I5395" s="28"/>
      <c r="J5395" s="28">
        <f t="shared" si="353"/>
        <v>25.9</v>
      </c>
      <c r="K5395" s="28">
        <v>13.75</v>
      </c>
      <c r="L5395" s="28">
        <f t="shared" si="354"/>
        <v>356.13</v>
      </c>
      <c r="M5395" s="258"/>
      <c r="N5395" s="261">
        <f t="shared" si="355"/>
        <v>356.13</v>
      </c>
    </row>
    <row r="5396" spans="1:14">
      <c r="A5396" s="25" t="s">
        <v>3779</v>
      </c>
      <c r="B5396" s="25" t="s">
        <v>4755</v>
      </c>
      <c r="C5396" s="25">
        <v>10</v>
      </c>
      <c r="D5396" s="25" t="s">
        <v>5149</v>
      </c>
      <c r="E5396" s="258"/>
      <c r="F5396" s="258"/>
      <c r="G5396" s="28">
        <v>58.4</v>
      </c>
      <c r="H5396" s="259">
        <f t="shared" si="352"/>
        <v>58.4</v>
      </c>
      <c r="I5396" s="28"/>
      <c r="J5396" s="28">
        <f t="shared" si="353"/>
        <v>58.4</v>
      </c>
      <c r="K5396" s="28">
        <v>13.75</v>
      </c>
      <c r="L5396" s="28">
        <f t="shared" si="354"/>
        <v>803</v>
      </c>
      <c r="M5396" s="258"/>
      <c r="N5396" s="261">
        <f t="shared" si="355"/>
        <v>803</v>
      </c>
    </row>
    <row r="5397" spans="1:14">
      <c r="A5397" s="25" t="s">
        <v>3779</v>
      </c>
      <c r="B5397" s="25" t="s">
        <v>4755</v>
      </c>
      <c r="C5397" s="25">
        <v>10</v>
      </c>
      <c r="D5397" s="25" t="s">
        <v>5150</v>
      </c>
      <c r="E5397" s="258"/>
      <c r="F5397" s="258"/>
      <c r="G5397" s="28">
        <v>51.9</v>
      </c>
      <c r="H5397" s="259">
        <f t="shared" si="352"/>
        <v>51.9</v>
      </c>
      <c r="I5397" s="28"/>
      <c r="J5397" s="28">
        <f t="shared" si="353"/>
        <v>51.9</v>
      </c>
      <c r="K5397" s="28">
        <v>13.75</v>
      </c>
      <c r="L5397" s="28">
        <f t="shared" si="354"/>
        <v>713.63</v>
      </c>
      <c r="M5397" s="258"/>
      <c r="N5397" s="261">
        <f t="shared" si="355"/>
        <v>713.63</v>
      </c>
    </row>
    <row r="5398" spans="1:14">
      <c r="A5398" s="25" t="s">
        <v>3779</v>
      </c>
      <c r="B5398" s="25" t="s">
        <v>4755</v>
      </c>
      <c r="C5398" s="25">
        <v>10</v>
      </c>
      <c r="D5398" s="25" t="s">
        <v>5151</v>
      </c>
      <c r="E5398" s="258"/>
      <c r="F5398" s="258"/>
      <c r="G5398" s="28">
        <v>25.9</v>
      </c>
      <c r="H5398" s="259">
        <f t="shared" si="352"/>
        <v>25.9</v>
      </c>
      <c r="I5398" s="28"/>
      <c r="J5398" s="28">
        <f t="shared" si="353"/>
        <v>25.9</v>
      </c>
      <c r="K5398" s="28">
        <v>13.75</v>
      </c>
      <c r="L5398" s="28">
        <f t="shared" si="354"/>
        <v>356.13</v>
      </c>
      <c r="M5398" s="258"/>
      <c r="N5398" s="261">
        <f t="shared" si="355"/>
        <v>356.13</v>
      </c>
    </row>
    <row r="5399" spans="1:14">
      <c r="A5399" s="25" t="s">
        <v>3779</v>
      </c>
      <c r="B5399" s="25" t="s">
        <v>4755</v>
      </c>
      <c r="C5399" s="25">
        <v>10</v>
      </c>
      <c r="D5399" s="25" t="s">
        <v>5152</v>
      </c>
      <c r="E5399" s="258"/>
      <c r="F5399" s="258"/>
      <c r="G5399" s="28">
        <v>58.4</v>
      </c>
      <c r="H5399" s="259">
        <f t="shared" si="352"/>
        <v>58.4</v>
      </c>
      <c r="I5399" s="28"/>
      <c r="J5399" s="28">
        <f t="shared" si="353"/>
        <v>58.4</v>
      </c>
      <c r="K5399" s="28">
        <v>13.75</v>
      </c>
      <c r="L5399" s="28">
        <f t="shared" si="354"/>
        <v>803</v>
      </c>
      <c r="M5399" s="258"/>
      <c r="N5399" s="261">
        <f t="shared" si="355"/>
        <v>803</v>
      </c>
    </row>
    <row r="5400" spans="1:14">
      <c r="A5400" s="25" t="s">
        <v>3779</v>
      </c>
      <c r="B5400" s="25" t="s">
        <v>4755</v>
      </c>
      <c r="C5400" s="25">
        <v>10</v>
      </c>
      <c r="D5400" s="25" t="s">
        <v>5153</v>
      </c>
      <c r="E5400" s="258"/>
      <c r="F5400" s="258"/>
      <c r="G5400" s="28">
        <v>25.9</v>
      </c>
      <c r="H5400" s="259">
        <f t="shared" si="352"/>
        <v>25.9</v>
      </c>
      <c r="I5400" s="28"/>
      <c r="J5400" s="28">
        <f t="shared" si="353"/>
        <v>25.9</v>
      </c>
      <c r="K5400" s="28">
        <v>13.75</v>
      </c>
      <c r="L5400" s="28">
        <f t="shared" si="354"/>
        <v>356.13</v>
      </c>
      <c r="M5400" s="258"/>
      <c r="N5400" s="261">
        <f t="shared" si="355"/>
        <v>356.13</v>
      </c>
    </row>
    <row r="5401" spans="1:14">
      <c r="A5401" s="25" t="s">
        <v>3779</v>
      </c>
      <c r="B5401" s="25" t="s">
        <v>4755</v>
      </c>
      <c r="C5401" s="25">
        <v>10</v>
      </c>
      <c r="D5401" s="25" t="s">
        <v>5154</v>
      </c>
      <c r="E5401" s="258"/>
      <c r="F5401" s="258"/>
      <c r="G5401" s="28">
        <v>32.4</v>
      </c>
      <c r="H5401" s="259">
        <f t="shared" si="352"/>
        <v>32.4</v>
      </c>
      <c r="I5401" s="28"/>
      <c r="J5401" s="28">
        <f t="shared" si="353"/>
        <v>32.4</v>
      </c>
      <c r="K5401" s="28">
        <v>13.75</v>
      </c>
      <c r="L5401" s="28">
        <f t="shared" si="354"/>
        <v>445.5</v>
      </c>
      <c r="M5401" s="258"/>
      <c r="N5401" s="261">
        <f t="shared" si="355"/>
        <v>445.5</v>
      </c>
    </row>
    <row r="5402" spans="1:14">
      <c r="A5402" s="25" t="s">
        <v>3779</v>
      </c>
      <c r="B5402" s="25" t="s">
        <v>4755</v>
      </c>
      <c r="C5402" s="25">
        <v>10</v>
      </c>
      <c r="D5402" s="25" t="s">
        <v>5155</v>
      </c>
      <c r="E5402" s="258"/>
      <c r="F5402" s="258"/>
      <c r="G5402" s="28">
        <v>51.9</v>
      </c>
      <c r="H5402" s="259">
        <f t="shared" si="352"/>
        <v>51.9</v>
      </c>
      <c r="I5402" s="28"/>
      <c r="J5402" s="28">
        <f t="shared" si="353"/>
        <v>51.9</v>
      </c>
      <c r="K5402" s="28">
        <v>13.75</v>
      </c>
      <c r="L5402" s="28">
        <f t="shared" si="354"/>
        <v>713.63</v>
      </c>
      <c r="M5402" s="258"/>
      <c r="N5402" s="261">
        <f t="shared" si="355"/>
        <v>713.63</v>
      </c>
    </row>
    <row r="5403" spans="1:14">
      <c r="A5403" s="25" t="s">
        <v>3779</v>
      </c>
      <c r="B5403" s="25" t="s">
        <v>4755</v>
      </c>
      <c r="C5403" s="25">
        <v>10</v>
      </c>
      <c r="D5403" s="25" t="s">
        <v>5156</v>
      </c>
      <c r="E5403" s="258"/>
      <c r="F5403" s="258"/>
      <c r="G5403" s="28">
        <v>25.9</v>
      </c>
      <c r="H5403" s="259">
        <f t="shared" si="352"/>
        <v>25.9</v>
      </c>
      <c r="I5403" s="28"/>
      <c r="J5403" s="28">
        <f t="shared" si="353"/>
        <v>25.9</v>
      </c>
      <c r="K5403" s="28">
        <v>13.75</v>
      </c>
      <c r="L5403" s="28">
        <f t="shared" si="354"/>
        <v>356.13</v>
      </c>
      <c r="M5403" s="258"/>
      <c r="N5403" s="261">
        <f t="shared" si="355"/>
        <v>356.13</v>
      </c>
    </row>
    <row r="5404" spans="1:14">
      <c r="A5404" s="25" t="s">
        <v>3779</v>
      </c>
      <c r="B5404" s="25" t="s">
        <v>4755</v>
      </c>
      <c r="C5404" s="25">
        <v>10</v>
      </c>
      <c r="D5404" s="25" t="s">
        <v>5157</v>
      </c>
      <c r="E5404" s="258"/>
      <c r="F5404" s="258"/>
      <c r="G5404" s="28">
        <v>25.9</v>
      </c>
      <c r="H5404" s="259">
        <f t="shared" si="352"/>
        <v>25.9</v>
      </c>
      <c r="I5404" s="28"/>
      <c r="J5404" s="28">
        <f t="shared" si="353"/>
        <v>25.9</v>
      </c>
      <c r="K5404" s="28">
        <v>13.75</v>
      </c>
      <c r="L5404" s="28">
        <f t="shared" si="354"/>
        <v>356.13</v>
      </c>
      <c r="M5404" s="258"/>
      <c r="N5404" s="261">
        <f t="shared" si="355"/>
        <v>356.13</v>
      </c>
    </row>
    <row r="5405" spans="1:14">
      <c r="A5405" s="25" t="s">
        <v>3779</v>
      </c>
      <c r="B5405" s="25" t="s">
        <v>4755</v>
      </c>
      <c r="C5405" s="25">
        <v>10</v>
      </c>
      <c r="D5405" s="25" t="s">
        <v>5158</v>
      </c>
      <c r="E5405" s="258"/>
      <c r="F5405" s="258"/>
      <c r="G5405" s="28">
        <v>32.4</v>
      </c>
      <c r="H5405" s="259">
        <f t="shared" si="352"/>
        <v>32.4</v>
      </c>
      <c r="I5405" s="28"/>
      <c r="J5405" s="28">
        <f t="shared" si="353"/>
        <v>32.4</v>
      </c>
      <c r="K5405" s="28">
        <v>13.75</v>
      </c>
      <c r="L5405" s="28">
        <f t="shared" si="354"/>
        <v>445.5</v>
      </c>
      <c r="M5405" s="258"/>
      <c r="N5405" s="261">
        <f t="shared" si="355"/>
        <v>445.5</v>
      </c>
    </row>
    <row r="5406" spans="1:14">
      <c r="A5406" s="25" t="s">
        <v>3779</v>
      </c>
      <c r="B5406" s="25" t="s">
        <v>4755</v>
      </c>
      <c r="C5406" s="25">
        <v>10</v>
      </c>
      <c r="D5406" s="25" t="s">
        <v>5159</v>
      </c>
      <c r="E5406" s="258"/>
      <c r="F5406" s="258"/>
      <c r="G5406" s="28">
        <v>32.4</v>
      </c>
      <c r="H5406" s="259">
        <f t="shared" si="352"/>
        <v>32.4</v>
      </c>
      <c r="I5406" s="28"/>
      <c r="J5406" s="28">
        <f t="shared" si="353"/>
        <v>32.4</v>
      </c>
      <c r="K5406" s="28">
        <v>13.75</v>
      </c>
      <c r="L5406" s="28">
        <f t="shared" si="354"/>
        <v>445.5</v>
      </c>
      <c r="M5406" s="258"/>
      <c r="N5406" s="261">
        <f t="shared" si="355"/>
        <v>445.5</v>
      </c>
    </row>
    <row r="5407" spans="1:14">
      <c r="A5407" s="25" t="s">
        <v>3779</v>
      </c>
      <c r="B5407" s="25" t="s">
        <v>4755</v>
      </c>
      <c r="C5407" s="25">
        <v>10</v>
      </c>
      <c r="D5407" s="85" t="s">
        <v>5160</v>
      </c>
      <c r="E5407" s="258"/>
      <c r="F5407" s="258"/>
      <c r="G5407" s="28">
        <v>45.4</v>
      </c>
      <c r="H5407" s="259">
        <f t="shared" si="352"/>
        <v>45.4</v>
      </c>
      <c r="I5407" s="28"/>
      <c r="J5407" s="28">
        <f t="shared" si="353"/>
        <v>45.4</v>
      </c>
      <c r="K5407" s="28">
        <v>13.75</v>
      </c>
      <c r="L5407" s="28">
        <f t="shared" si="354"/>
        <v>624.25</v>
      </c>
      <c r="M5407" s="258"/>
      <c r="N5407" s="261">
        <f t="shared" si="355"/>
        <v>624.25</v>
      </c>
    </row>
    <row r="5408" spans="1:14">
      <c r="A5408" s="25" t="s">
        <v>3779</v>
      </c>
      <c r="B5408" s="25" t="s">
        <v>4755</v>
      </c>
      <c r="C5408" s="25">
        <v>10</v>
      </c>
      <c r="D5408" s="25" t="s">
        <v>5161</v>
      </c>
      <c r="E5408" s="258"/>
      <c r="F5408" s="258"/>
      <c r="G5408" s="28">
        <v>38.9</v>
      </c>
      <c r="H5408" s="259">
        <f t="shared" si="352"/>
        <v>38.9</v>
      </c>
      <c r="I5408" s="28"/>
      <c r="J5408" s="28">
        <f t="shared" si="353"/>
        <v>38.9</v>
      </c>
      <c r="K5408" s="28">
        <v>13.75</v>
      </c>
      <c r="L5408" s="28">
        <f t="shared" si="354"/>
        <v>534.88</v>
      </c>
      <c r="M5408" s="258"/>
      <c r="N5408" s="261">
        <f t="shared" si="355"/>
        <v>534.88</v>
      </c>
    </row>
    <row r="5409" spans="1:14">
      <c r="A5409" s="25" t="s">
        <v>3779</v>
      </c>
      <c r="B5409" s="25" t="s">
        <v>4755</v>
      </c>
      <c r="C5409" s="25">
        <v>11</v>
      </c>
      <c r="D5409" s="25" t="s">
        <v>5162</v>
      </c>
      <c r="E5409" s="258"/>
      <c r="F5409" s="258"/>
      <c r="G5409" s="28">
        <v>18.8</v>
      </c>
      <c r="H5409" s="259">
        <f t="shared" si="352"/>
        <v>18.8</v>
      </c>
      <c r="I5409" s="28"/>
      <c r="J5409" s="28">
        <f t="shared" si="353"/>
        <v>18.8</v>
      </c>
      <c r="K5409" s="28">
        <v>13.75</v>
      </c>
      <c r="L5409" s="28">
        <f t="shared" si="354"/>
        <v>258.5</v>
      </c>
      <c r="M5409" s="258"/>
      <c r="N5409" s="261">
        <f t="shared" si="355"/>
        <v>258.5</v>
      </c>
    </row>
    <row r="5410" spans="1:14">
      <c r="A5410" s="25" t="s">
        <v>3779</v>
      </c>
      <c r="B5410" s="25" t="s">
        <v>4755</v>
      </c>
      <c r="C5410" s="25">
        <v>11</v>
      </c>
      <c r="D5410" s="25" t="s">
        <v>5163</v>
      </c>
      <c r="E5410" s="258"/>
      <c r="F5410" s="258"/>
      <c r="G5410" s="28">
        <v>37.6</v>
      </c>
      <c r="H5410" s="259">
        <f t="shared" si="352"/>
        <v>37.6</v>
      </c>
      <c r="I5410" s="28"/>
      <c r="J5410" s="28">
        <f t="shared" si="353"/>
        <v>37.6</v>
      </c>
      <c r="K5410" s="28">
        <v>13.75</v>
      </c>
      <c r="L5410" s="28">
        <f t="shared" si="354"/>
        <v>517</v>
      </c>
      <c r="M5410" s="258"/>
      <c r="N5410" s="261">
        <f t="shared" si="355"/>
        <v>517</v>
      </c>
    </row>
    <row r="5411" spans="1:14">
      <c r="A5411" s="25" t="s">
        <v>3779</v>
      </c>
      <c r="B5411" s="25" t="s">
        <v>4755</v>
      </c>
      <c r="C5411" s="25">
        <v>11</v>
      </c>
      <c r="D5411" s="25" t="s">
        <v>5164</v>
      </c>
      <c r="E5411" s="258"/>
      <c r="F5411" s="258"/>
      <c r="G5411" s="28">
        <v>25.1</v>
      </c>
      <c r="H5411" s="259">
        <f t="shared" si="352"/>
        <v>25.1</v>
      </c>
      <c r="I5411" s="28"/>
      <c r="J5411" s="28">
        <f t="shared" si="353"/>
        <v>25.1</v>
      </c>
      <c r="K5411" s="28">
        <v>13.75</v>
      </c>
      <c r="L5411" s="28">
        <f t="shared" si="354"/>
        <v>345.13</v>
      </c>
      <c r="M5411" s="258"/>
      <c r="N5411" s="261">
        <f t="shared" si="355"/>
        <v>345.13</v>
      </c>
    </row>
    <row r="5412" spans="1:14">
      <c r="A5412" s="25" t="s">
        <v>3779</v>
      </c>
      <c r="B5412" s="25" t="s">
        <v>4755</v>
      </c>
      <c r="C5412" s="25">
        <v>11</v>
      </c>
      <c r="D5412" s="25" t="s">
        <v>5165</v>
      </c>
      <c r="E5412" s="258"/>
      <c r="F5412" s="258"/>
      <c r="G5412" s="28">
        <v>37.6</v>
      </c>
      <c r="H5412" s="259">
        <f t="shared" si="352"/>
        <v>37.6</v>
      </c>
      <c r="I5412" s="28"/>
      <c r="J5412" s="28">
        <f t="shared" si="353"/>
        <v>37.6</v>
      </c>
      <c r="K5412" s="28">
        <v>13.75</v>
      </c>
      <c r="L5412" s="28">
        <f t="shared" si="354"/>
        <v>517</v>
      </c>
      <c r="M5412" s="258"/>
      <c r="N5412" s="261">
        <f t="shared" si="355"/>
        <v>517</v>
      </c>
    </row>
    <row r="5413" spans="1:14">
      <c r="A5413" s="25" t="s">
        <v>3779</v>
      </c>
      <c r="B5413" s="25" t="s">
        <v>4755</v>
      </c>
      <c r="C5413" s="25">
        <v>11</v>
      </c>
      <c r="D5413" s="25" t="s">
        <v>5166</v>
      </c>
      <c r="E5413" s="258"/>
      <c r="F5413" s="258"/>
      <c r="G5413" s="28">
        <v>37.6</v>
      </c>
      <c r="H5413" s="259">
        <f t="shared" si="352"/>
        <v>37.6</v>
      </c>
      <c r="I5413" s="28"/>
      <c r="J5413" s="28">
        <f t="shared" si="353"/>
        <v>37.6</v>
      </c>
      <c r="K5413" s="28">
        <v>13.75</v>
      </c>
      <c r="L5413" s="28">
        <f t="shared" si="354"/>
        <v>517</v>
      </c>
      <c r="M5413" s="258"/>
      <c r="N5413" s="261">
        <f t="shared" si="355"/>
        <v>517</v>
      </c>
    </row>
    <row r="5414" spans="1:14">
      <c r="A5414" s="25" t="s">
        <v>3779</v>
      </c>
      <c r="B5414" s="25" t="s">
        <v>4755</v>
      </c>
      <c r="C5414" s="25">
        <v>11</v>
      </c>
      <c r="D5414" s="25" t="s">
        <v>5167</v>
      </c>
      <c r="E5414" s="258"/>
      <c r="F5414" s="258"/>
      <c r="G5414" s="28">
        <v>25.1</v>
      </c>
      <c r="H5414" s="259">
        <f t="shared" si="352"/>
        <v>25.1</v>
      </c>
      <c r="I5414" s="28"/>
      <c r="J5414" s="28">
        <f t="shared" si="353"/>
        <v>25.1</v>
      </c>
      <c r="K5414" s="28">
        <v>13.75</v>
      </c>
      <c r="L5414" s="28">
        <f t="shared" si="354"/>
        <v>345.13</v>
      </c>
      <c r="M5414" s="258"/>
      <c r="N5414" s="261">
        <f t="shared" si="355"/>
        <v>345.13</v>
      </c>
    </row>
    <row r="5415" spans="1:14">
      <c r="A5415" s="25" t="s">
        <v>3779</v>
      </c>
      <c r="B5415" s="25" t="s">
        <v>4755</v>
      </c>
      <c r="C5415" s="25">
        <v>11</v>
      </c>
      <c r="D5415" s="25" t="s">
        <v>5168</v>
      </c>
      <c r="E5415" s="258"/>
      <c r="F5415" s="258"/>
      <c r="G5415" s="28">
        <v>31.4</v>
      </c>
      <c r="H5415" s="259">
        <f t="shared" si="352"/>
        <v>31.4</v>
      </c>
      <c r="I5415" s="28"/>
      <c r="J5415" s="28">
        <f t="shared" si="353"/>
        <v>31.4</v>
      </c>
      <c r="K5415" s="28">
        <v>13.75</v>
      </c>
      <c r="L5415" s="28">
        <f t="shared" si="354"/>
        <v>431.75</v>
      </c>
      <c r="M5415" s="258"/>
      <c r="N5415" s="261">
        <f t="shared" si="355"/>
        <v>431.75</v>
      </c>
    </row>
    <row r="5416" spans="1:14">
      <c r="A5416" s="25" t="s">
        <v>3779</v>
      </c>
      <c r="B5416" s="25" t="s">
        <v>4755</v>
      </c>
      <c r="C5416" s="25">
        <v>11</v>
      </c>
      <c r="D5416" s="25" t="s">
        <v>5169</v>
      </c>
      <c r="E5416" s="258"/>
      <c r="F5416" s="258"/>
      <c r="G5416" s="28">
        <v>43.9</v>
      </c>
      <c r="H5416" s="259">
        <f t="shared" si="352"/>
        <v>43.9</v>
      </c>
      <c r="I5416" s="28"/>
      <c r="J5416" s="28">
        <f t="shared" si="353"/>
        <v>43.9</v>
      </c>
      <c r="K5416" s="28">
        <v>13.75</v>
      </c>
      <c r="L5416" s="28">
        <f t="shared" si="354"/>
        <v>603.63</v>
      </c>
      <c r="M5416" s="258"/>
      <c r="N5416" s="261">
        <f t="shared" si="355"/>
        <v>603.63</v>
      </c>
    </row>
    <row r="5417" spans="1:14">
      <c r="A5417" s="25" t="s">
        <v>3779</v>
      </c>
      <c r="B5417" s="25" t="s">
        <v>4755</v>
      </c>
      <c r="C5417" s="25">
        <v>11</v>
      </c>
      <c r="D5417" s="25" t="s">
        <v>5170</v>
      </c>
      <c r="E5417" s="258"/>
      <c r="F5417" s="258"/>
      <c r="G5417" s="28">
        <v>25.1</v>
      </c>
      <c r="H5417" s="259">
        <f t="shared" si="352"/>
        <v>25.1</v>
      </c>
      <c r="I5417" s="28"/>
      <c r="J5417" s="28">
        <f t="shared" si="353"/>
        <v>25.1</v>
      </c>
      <c r="K5417" s="28">
        <v>13.75</v>
      </c>
      <c r="L5417" s="28">
        <f t="shared" si="354"/>
        <v>345.13</v>
      </c>
      <c r="M5417" s="258"/>
      <c r="N5417" s="261">
        <f t="shared" si="355"/>
        <v>345.13</v>
      </c>
    </row>
    <row r="5418" spans="1:14">
      <c r="A5418" s="25" t="s">
        <v>3779</v>
      </c>
      <c r="B5418" s="25" t="s">
        <v>4755</v>
      </c>
      <c r="C5418" s="25">
        <v>11</v>
      </c>
      <c r="D5418" s="25" t="s">
        <v>5171</v>
      </c>
      <c r="E5418" s="258"/>
      <c r="F5418" s="258"/>
      <c r="G5418" s="28">
        <v>25.1</v>
      </c>
      <c r="H5418" s="259">
        <f t="shared" si="352"/>
        <v>25.1</v>
      </c>
      <c r="I5418" s="28"/>
      <c r="J5418" s="28">
        <f t="shared" si="353"/>
        <v>25.1</v>
      </c>
      <c r="K5418" s="28">
        <v>13.75</v>
      </c>
      <c r="L5418" s="28">
        <f t="shared" si="354"/>
        <v>345.13</v>
      </c>
      <c r="M5418" s="258"/>
      <c r="N5418" s="261">
        <f t="shared" si="355"/>
        <v>345.13</v>
      </c>
    </row>
    <row r="5419" spans="1:14">
      <c r="A5419" s="25" t="s">
        <v>3779</v>
      </c>
      <c r="B5419" s="25" t="s">
        <v>4755</v>
      </c>
      <c r="C5419" s="25">
        <v>11</v>
      </c>
      <c r="D5419" s="25" t="s">
        <v>5172</v>
      </c>
      <c r="E5419" s="258"/>
      <c r="F5419" s="258"/>
      <c r="G5419" s="28">
        <v>6.3</v>
      </c>
      <c r="H5419" s="259">
        <f t="shared" si="352"/>
        <v>6.3</v>
      </c>
      <c r="I5419" s="28"/>
      <c r="J5419" s="28">
        <f t="shared" si="353"/>
        <v>6.3</v>
      </c>
      <c r="K5419" s="28">
        <v>13.75</v>
      </c>
      <c r="L5419" s="28">
        <f t="shared" si="354"/>
        <v>86.63</v>
      </c>
      <c r="M5419" s="258"/>
      <c r="N5419" s="261">
        <f t="shared" si="355"/>
        <v>86.63</v>
      </c>
    </row>
    <row r="5420" spans="1:14">
      <c r="A5420" s="25" t="s">
        <v>3779</v>
      </c>
      <c r="B5420" s="25" t="s">
        <v>4755</v>
      </c>
      <c r="C5420" s="25">
        <v>11</v>
      </c>
      <c r="D5420" s="25" t="s">
        <v>5173</v>
      </c>
      <c r="E5420" s="258"/>
      <c r="F5420" s="258"/>
      <c r="G5420" s="28">
        <v>25.1</v>
      </c>
      <c r="H5420" s="259">
        <f t="shared" si="352"/>
        <v>25.1</v>
      </c>
      <c r="I5420" s="28"/>
      <c r="J5420" s="28">
        <f t="shared" si="353"/>
        <v>25.1</v>
      </c>
      <c r="K5420" s="28">
        <v>13.75</v>
      </c>
      <c r="L5420" s="28">
        <f t="shared" si="354"/>
        <v>345.13</v>
      </c>
      <c r="M5420" s="258"/>
      <c r="N5420" s="261">
        <f t="shared" si="355"/>
        <v>345.13</v>
      </c>
    </row>
    <row r="5421" spans="1:14">
      <c r="A5421" s="25" t="s">
        <v>3779</v>
      </c>
      <c r="B5421" s="25" t="s">
        <v>4755</v>
      </c>
      <c r="C5421" s="25">
        <v>11</v>
      </c>
      <c r="D5421" s="25" t="s">
        <v>2047</v>
      </c>
      <c r="E5421" s="258"/>
      <c r="F5421" s="258"/>
      <c r="G5421" s="28">
        <v>31.4</v>
      </c>
      <c r="H5421" s="259">
        <f t="shared" si="352"/>
        <v>31.4</v>
      </c>
      <c r="I5421" s="28"/>
      <c r="J5421" s="28">
        <f t="shared" si="353"/>
        <v>31.4</v>
      </c>
      <c r="K5421" s="28">
        <v>13.75</v>
      </c>
      <c r="L5421" s="28">
        <f t="shared" si="354"/>
        <v>431.75</v>
      </c>
      <c r="M5421" s="258"/>
      <c r="N5421" s="261">
        <f t="shared" si="355"/>
        <v>431.75</v>
      </c>
    </row>
    <row r="5422" spans="1:14">
      <c r="A5422" s="25" t="s">
        <v>3779</v>
      </c>
      <c r="B5422" s="25" t="s">
        <v>4755</v>
      </c>
      <c r="C5422" s="25">
        <v>11</v>
      </c>
      <c r="D5422" s="25" t="s">
        <v>5174</v>
      </c>
      <c r="E5422" s="258"/>
      <c r="F5422" s="258"/>
      <c r="G5422" s="28">
        <v>37.6</v>
      </c>
      <c r="H5422" s="259">
        <f t="shared" si="352"/>
        <v>37.6</v>
      </c>
      <c r="I5422" s="28"/>
      <c r="J5422" s="28">
        <f t="shared" si="353"/>
        <v>37.6</v>
      </c>
      <c r="K5422" s="28">
        <v>13.75</v>
      </c>
      <c r="L5422" s="28">
        <f t="shared" si="354"/>
        <v>517</v>
      </c>
      <c r="M5422" s="258"/>
      <c r="N5422" s="261">
        <f t="shared" si="355"/>
        <v>517</v>
      </c>
    </row>
    <row r="5423" spans="1:14">
      <c r="A5423" s="25" t="s">
        <v>3779</v>
      </c>
      <c r="B5423" s="25" t="s">
        <v>4755</v>
      </c>
      <c r="C5423" s="25">
        <v>11</v>
      </c>
      <c r="D5423" s="25" t="s">
        <v>5175</v>
      </c>
      <c r="E5423" s="258"/>
      <c r="F5423" s="258"/>
      <c r="G5423" s="28">
        <v>25.1</v>
      </c>
      <c r="H5423" s="259">
        <f t="shared" ref="H5423:H5486" si="356">SUBTOTAL(9,E5423:G5423)</f>
        <v>25.1</v>
      </c>
      <c r="I5423" s="28"/>
      <c r="J5423" s="28">
        <f t="shared" ref="J5423:J5486" si="357">H5423-I5423</f>
        <v>25.1</v>
      </c>
      <c r="K5423" s="28">
        <v>13.75</v>
      </c>
      <c r="L5423" s="28">
        <f t="shared" ref="L5423:L5486" si="358">ROUND(H5423*K5423,2)</f>
        <v>345.13</v>
      </c>
      <c r="M5423" s="258"/>
      <c r="N5423" s="261">
        <f t="shared" ref="N5423:N5486" si="359">L5423-M5423</f>
        <v>345.13</v>
      </c>
    </row>
    <row r="5424" spans="1:14">
      <c r="A5424" s="25" t="s">
        <v>3779</v>
      </c>
      <c r="B5424" s="25" t="s">
        <v>4755</v>
      </c>
      <c r="C5424" s="25">
        <v>11</v>
      </c>
      <c r="D5424" s="25" t="s">
        <v>5176</v>
      </c>
      <c r="E5424" s="258"/>
      <c r="F5424" s="258"/>
      <c r="G5424" s="28">
        <v>12.5</v>
      </c>
      <c r="H5424" s="259">
        <f t="shared" si="356"/>
        <v>12.5</v>
      </c>
      <c r="I5424" s="28"/>
      <c r="J5424" s="28">
        <f t="shared" si="357"/>
        <v>12.5</v>
      </c>
      <c r="K5424" s="28">
        <v>13.75</v>
      </c>
      <c r="L5424" s="28">
        <f t="shared" si="358"/>
        <v>171.88</v>
      </c>
      <c r="M5424" s="258"/>
      <c r="N5424" s="261">
        <f t="shared" si="359"/>
        <v>171.88</v>
      </c>
    </row>
    <row r="5425" spans="1:14">
      <c r="A5425" s="25" t="s">
        <v>3779</v>
      </c>
      <c r="B5425" s="25" t="s">
        <v>4755</v>
      </c>
      <c r="C5425" s="25">
        <v>11</v>
      </c>
      <c r="D5425" s="25" t="s">
        <v>5177</v>
      </c>
      <c r="E5425" s="258"/>
      <c r="F5425" s="258"/>
      <c r="G5425" s="28">
        <v>18.8</v>
      </c>
      <c r="H5425" s="259">
        <f t="shared" si="356"/>
        <v>18.8</v>
      </c>
      <c r="I5425" s="28"/>
      <c r="J5425" s="28">
        <f t="shared" si="357"/>
        <v>18.8</v>
      </c>
      <c r="K5425" s="28">
        <v>13.75</v>
      </c>
      <c r="L5425" s="28">
        <f t="shared" si="358"/>
        <v>258.5</v>
      </c>
      <c r="M5425" s="258"/>
      <c r="N5425" s="261">
        <f t="shared" si="359"/>
        <v>258.5</v>
      </c>
    </row>
    <row r="5426" spans="1:14">
      <c r="A5426" s="25" t="s">
        <v>3779</v>
      </c>
      <c r="B5426" s="25" t="s">
        <v>4755</v>
      </c>
      <c r="C5426" s="25">
        <v>11</v>
      </c>
      <c r="D5426" s="25" t="s">
        <v>5178</v>
      </c>
      <c r="E5426" s="258"/>
      <c r="F5426" s="258"/>
      <c r="G5426" s="28">
        <v>31.4</v>
      </c>
      <c r="H5426" s="259">
        <f t="shared" si="356"/>
        <v>31.4</v>
      </c>
      <c r="I5426" s="28"/>
      <c r="J5426" s="28">
        <f t="shared" si="357"/>
        <v>31.4</v>
      </c>
      <c r="K5426" s="28">
        <v>13.75</v>
      </c>
      <c r="L5426" s="28">
        <f t="shared" si="358"/>
        <v>431.75</v>
      </c>
      <c r="M5426" s="258"/>
      <c r="N5426" s="261">
        <f t="shared" si="359"/>
        <v>431.75</v>
      </c>
    </row>
    <row r="5427" spans="1:14">
      <c r="A5427" s="25" t="s">
        <v>3779</v>
      </c>
      <c r="B5427" s="25" t="s">
        <v>4755</v>
      </c>
      <c r="C5427" s="25">
        <v>11</v>
      </c>
      <c r="D5427" s="25" t="s">
        <v>5179</v>
      </c>
      <c r="E5427" s="258"/>
      <c r="F5427" s="258"/>
      <c r="G5427" s="28">
        <v>37.7</v>
      </c>
      <c r="H5427" s="259">
        <f t="shared" si="356"/>
        <v>37.7</v>
      </c>
      <c r="I5427" s="28"/>
      <c r="J5427" s="28">
        <f t="shared" si="357"/>
        <v>37.7</v>
      </c>
      <c r="K5427" s="28">
        <v>13.75</v>
      </c>
      <c r="L5427" s="28">
        <f t="shared" si="358"/>
        <v>518.38</v>
      </c>
      <c r="M5427" s="258"/>
      <c r="N5427" s="261">
        <f t="shared" si="359"/>
        <v>518.38</v>
      </c>
    </row>
    <row r="5428" spans="1:14">
      <c r="A5428" s="25" t="s">
        <v>3779</v>
      </c>
      <c r="B5428" s="25" t="s">
        <v>4755</v>
      </c>
      <c r="C5428" s="25">
        <v>11</v>
      </c>
      <c r="D5428" s="25" t="s">
        <v>5180</v>
      </c>
      <c r="E5428" s="258"/>
      <c r="F5428" s="258"/>
      <c r="G5428" s="28">
        <v>12.5</v>
      </c>
      <c r="H5428" s="259">
        <f t="shared" si="356"/>
        <v>12.5</v>
      </c>
      <c r="I5428" s="28"/>
      <c r="J5428" s="28">
        <f t="shared" si="357"/>
        <v>12.5</v>
      </c>
      <c r="K5428" s="28">
        <v>13.75</v>
      </c>
      <c r="L5428" s="28">
        <f t="shared" si="358"/>
        <v>171.88</v>
      </c>
      <c r="M5428" s="258"/>
      <c r="N5428" s="261">
        <f t="shared" si="359"/>
        <v>171.88</v>
      </c>
    </row>
    <row r="5429" spans="1:14">
      <c r="A5429" s="25" t="s">
        <v>3779</v>
      </c>
      <c r="B5429" s="25" t="s">
        <v>4755</v>
      </c>
      <c r="C5429" s="25">
        <v>11</v>
      </c>
      <c r="D5429" s="25" t="s">
        <v>5181</v>
      </c>
      <c r="E5429" s="258"/>
      <c r="F5429" s="258"/>
      <c r="G5429" s="28">
        <v>47.1</v>
      </c>
      <c r="H5429" s="259">
        <f t="shared" si="356"/>
        <v>47.1</v>
      </c>
      <c r="I5429" s="28"/>
      <c r="J5429" s="28">
        <f t="shared" si="357"/>
        <v>47.1</v>
      </c>
      <c r="K5429" s="28">
        <v>13.75</v>
      </c>
      <c r="L5429" s="28">
        <f t="shared" si="358"/>
        <v>647.63</v>
      </c>
      <c r="M5429" s="258"/>
      <c r="N5429" s="261">
        <f t="shared" si="359"/>
        <v>647.63</v>
      </c>
    </row>
    <row r="5430" spans="1:14">
      <c r="A5430" s="25" t="s">
        <v>3779</v>
      </c>
      <c r="B5430" s="25" t="s">
        <v>4755</v>
      </c>
      <c r="C5430" s="25">
        <v>11</v>
      </c>
      <c r="D5430" s="25" t="s">
        <v>5182</v>
      </c>
      <c r="E5430" s="258"/>
      <c r="F5430" s="258"/>
      <c r="G5430" s="28">
        <v>25.1</v>
      </c>
      <c r="H5430" s="259">
        <f t="shared" si="356"/>
        <v>25.1</v>
      </c>
      <c r="I5430" s="28"/>
      <c r="J5430" s="28">
        <f t="shared" si="357"/>
        <v>25.1</v>
      </c>
      <c r="K5430" s="28">
        <v>13.75</v>
      </c>
      <c r="L5430" s="28">
        <f t="shared" si="358"/>
        <v>345.13</v>
      </c>
      <c r="M5430" s="258"/>
      <c r="N5430" s="261">
        <f t="shared" si="359"/>
        <v>345.13</v>
      </c>
    </row>
    <row r="5431" spans="1:14">
      <c r="A5431" s="25" t="s">
        <v>3779</v>
      </c>
      <c r="B5431" s="25" t="s">
        <v>4755</v>
      </c>
      <c r="C5431" s="25">
        <v>11</v>
      </c>
      <c r="D5431" s="25" t="s">
        <v>5183</v>
      </c>
      <c r="E5431" s="258"/>
      <c r="F5431" s="258"/>
      <c r="G5431" s="28">
        <v>6.3</v>
      </c>
      <c r="H5431" s="259">
        <f t="shared" si="356"/>
        <v>6.3</v>
      </c>
      <c r="I5431" s="28"/>
      <c r="J5431" s="28">
        <f t="shared" si="357"/>
        <v>6.3</v>
      </c>
      <c r="K5431" s="28">
        <v>13.75</v>
      </c>
      <c r="L5431" s="28">
        <f t="shared" si="358"/>
        <v>86.63</v>
      </c>
      <c r="M5431" s="258"/>
      <c r="N5431" s="261">
        <f t="shared" si="359"/>
        <v>86.63</v>
      </c>
    </row>
    <row r="5432" spans="1:14">
      <c r="A5432" s="25" t="s">
        <v>3779</v>
      </c>
      <c r="B5432" s="25" t="s">
        <v>4755</v>
      </c>
      <c r="C5432" s="25">
        <v>12</v>
      </c>
      <c r="D5432" s="25" t="s">
        <v>5184</v>
      </c>
      <c r="E5432" s="258"/>
      <c r="F5432" s="258"/>
      <c r="G5432" s="28">
        <v>36.6</v>
      </c>
      <c r="H5432" s="259">
        <f t="shared" si="356"/>
        <v>36.6</v>
      </c>
      <c r="I5432" s="28"/>
      <c r="J5432" s="28">
        <f t="shared" si="357"/>
        <v>36.6</v>
      </c>
      <c r="K5432" s="28">
        <v>13.75</v>
      </c>
      <c r="L5432" s="28">
        <f t="shared" si="358"/>
        <v>503.25</v>
      </c>
      <c r="M5432" s="258"/>
      <c r="N5432" s="261">
        <f t="shared" si="359"/>
        <v>503.25</v>
      </c>
    </row>
    <row r="5433" spans="1:14">
      <c r="A5433" s="25" t="s">
        <v>3779</v>
      </c>
      <c r="B5433" s="25" t="s">
        <v>4755</v>
      </c>
      <c r="C5433" s="25">
        <v>12</v>
      </c>
      <c r="D5433" s="25" t="s">
        <v>5185</v>
      </c>
      <c r="E5433" s="258"/>
      <c r="F5433" s="258"/>
      <c r="G5433" s="28">
        <v>30.4</v>
      </c>
      <c r="H5433" s="259">
        <f t="shared" si="356"/>
        <v>30.4</v>
      </c>
      <c r="I5433" s="28"/>
      <c r="J5433" s="28">
        <f t="shared" si="357"/>
        <v>30.4</v>
      </c>
      <c r="K5433" s="28">
        <v>13.75</v>
      </c>
      <c r="L5433" s="28">
        <f t="shared" si="358"/>
        <v>418</v>
      </c>
      <c r="M5433" s="258"/>
      <c r="N5433" s="261">
        <f t="shared" si="359"/>
        <v>418</v>
      </c>
    </row>
    <row r="5434" spans="1:14">
      <c r="A5434" s="25" t="s">
        <v>3779</v>
      </c>
      <c r="B5434" s="25" t="s">
        <v>4755</v>
      </c>
      <c r="C5434" s="25">
        <v>12</v>
      </c>
      <c r="D5434" s="202" t="s">
        <v>5186</v>
      </c>
      <c r="E5434" s="258"/>
      <c r="F5434" s="258"/>
      <c r="G5434" s="28">
        <v>24.1</v>
      </c>
      <c r="H5434" s="259">
        <f t="shared" si="356"/>
        <v>24.1</v>
      </c>
      <c r="I5434" s="28"/>
      <c r="J5434" s="28">
        <f t="shared" si="357"/>
        <v>24.1</v>
      </c>
      <c r="K5434" s="28">
        <v>13.75</v>
      </c>
      <c r="L5434" s="28">
        <f t="shared" si="358"/>
        <v>331.38</v>
      </c>
      <c r="M5434" s="258"/>
      <c r="N5434" s="261">
        <f t="shared" si="359"/>
        <v>331.38</v>
      </c>
    </row>
    <row r="5435" spans="1:14">
      <c r="A5435" s="25" t="s">
        <v>3779</v>
      </c>
      <c r="B5435" s="25" t="s">
        <v>4755</v>
      </c>
      <c r="C5435" s="25">
        <v>12</v>
      </c>
      <c r="D5435" s="25" t="s">
        <v>5187</v>
      </c>
      <c r="E5435" s="258"/>
      <c r="F5435" s="258"/>
      <c r="G5435" s="28">
        <v>30.4</v>
      </c>
      <c r="H5435" s="259">
        <f t="shared" si="356"/>
        <v>30.4</v>
      </c>
      <c r="I5435" s="28"/>
      <c r="J5435" s="28">
        <f t="shared" si="357"/>
        <v>30.4</v>
      </c>
      <c r="K5435" s="28">
        <v>13.75</v>
      </c>
      <c r="L5435" s="28">
        <f t="shared" si="358"/>
        <v>418</v>
      </c>
      <c r="M5435" s="258"/>
      <c r="N5435" s="261">
        <f t="shared" si="359"/>
        <v>418</v>
      </c>
    </row>
    <row r="5436" spans="1:14">
      <c r="A5436" s="25" t="s">
        <v>3779</v>
      </c>
      <c r="B5436" s="25" t="s">
        <v>4755</v>
      </c>
      <c r="C5436" s="25">
        <v>12</v>
      </c>
      <c r="D5436" s="25" t="s">
        <v>5188</v>
      </c>
      <c r="E5436" s="258"/>
      <c r="F5436" s="258"/>
      <c r="G5436" s="28">
        <v>30.4</v>
      </c>
      <c r="H5436" s="259">
        <f t="shared" si="356"/>
        <v>30.4</v>
      </c>
      <c r="I5436" s="28"/>
      <c r="J5436" s="28">
        <f t="shared" si="357"/>
        <v>30.4</v>
      </c>
      <c r="K5436" s="28">
        <v>13.75</v>
      </c>
      <c r="L5436" s="28">
        <f t="shared" si="358"/>
        <v>418</v>
      </c>
      <c r="M5436" s="258"/>
      <c r="N5436" s="261">
        <f t="shared" si="359"/>
        <v>418</v>
      </c>
    </row>
    <row r="5437" spans="1:14">
      <c r="A5437" s="25" t="s">
        <v>3779</v>
      </c>
      <c r="B5437" s="25" t="s">
        <v>4755</v>
      </c>
      <c r="C5437" s="25">
        <v>12</v>
      </c>
      <c r="D5437" s="25" t="s">
        <v>5189</v>
      </c>
      <c r="E5437" s="258"/>
      <c r="F5437" s="258"/>
      <c r="G5437" s="28">
        <v>25.1</v>
      </c>
      <c r="H5437" s="259">
        <f t="shared" si="356"/>
        <v>25.1</v>
      </c>
      <c r="I5437" s="28"/>
      <c r="J5437" s="28">
        <f t="shared" si="357"/>
        <v>25.1</v>
      </c>
      <c r="K5437" s="28">
        <v>13.75</v>
      </c>
      <c r="L5437" s="28">
        <f t="shared" si="358"/>
        <v>345.13</v>
      </c>
      <c r="M5437" s="258"/>
      <c r="N5437" s="261">
        <f t="shared" si="359"/>
        <v>345.13</v>
      </c>
    </row>
    <row r="5438" spans="1:14">
      <c r="A5438" s="25" t="s">
        <v>3779</v>
      </c>
      <c r="B5438" s="25" t="s">
        <v>4755</v>
      </c>
      <c r="C5438" s="25">
        <v>12</v>
      </c>
      <c r="D5438" s="25" t="s">
        <v>5190</v>
      </c>
      <c r="E5438" s="258"/>
      <c r="F5438" s="258"/>
      <c r="G5438" s="28">
        <v>18</v>
      </c>
      <c r="H5438" s="259">
        <f t="shared" si="356"/>
        <v>18</v>
      </c>
      <c r="I5438" s="28"/>
      <c r="J5438" s="28">
        <f t="shared" si="357"/>
        <v>18</v>
      </c>
      <c r="K5438" s="28">
        <v>13.75</v>
      </c>
      <c r="L5438" s="28">
        <f t="shared" si="358"/>
        <v>247.5</v>
      </c>
      <c r="M5438" s="258"/>
      <c r="N5438" s="261">
        <f t="shared" si="359"/>
        <v>247.5</v>
      </c>
    </row>
    <row r="5439" spans="1:14">
      <c r="A5439" s="25" t="s">
        <v>3779</v>
      </c>
      <c r="B5439" s="25" t="s">
        <v>4755</v>
      </c>
      <c r="C5439" s="25">
        <v>12</v>
      </c>
      <c r="D5439" s="25" t="s">
        <v>5191</v>
      </c>
      <c r="E5439" s="258"/>
      <c r="F5439" s="258"/>
      <c r="G5439" s="28">
        <v>24.1</v>
      </c>
      <c r="H5439" s="259">
        <f t="shared" si="356"/>
        <v>24.1</v>
      </c>
      <c r="I5439" s="28"/>
      <c r="J5439" s="28">
        <f t="shared" si="357"/>
        <v>24.1</v>
      </c>
      <c r="K5439" s="28">
        <v>13.75</v>
      </c>
      <c r="L5439" s="28">
        <f t="shared" si="358"/>
        <v>331.38</v>
      </c>
      <c r="M5439" s="258"/>
      <c r="N5439" s="261">
        <f t="shared" si="359"/>
        <v>331.38</v>
      </c>
    </row>
    <row r="5440" spans="1:14">
      <c r="A5440" s="25" t="s">
        <v>3779</v>
      </c>
      <c r="B5440" s="25" t="s">
        <v>4755</v>
      </c>
      <c r="C5440" s="25">
        <v>12</v>
      </c>
      <c r="D5440" s="25" t="s">
        <v>5192</v>
      </c>
      <c r="E5440" s="258"/>
      <c r="F5440" s="258"/>
      <c r="G5440" s="28">
        <v>36.6</v>
      </c>
      <c r="H5440" s="259">
        <f t="shared" si="356"/>
        <v>36.6</v>
      </c>
      <c r="I5440" s="28"/>
      <c r="J5440" s="28">
        <f t="shared" si="357"/>
        <v>36.6</v>
      </c>
      <c r="K5440" s="28">
        <v>13.75</v>
      </c>
      <c r="L5440" s="28">
        <f t="shared" si="358"/>
        <v>503.25</v>
      </c>
      <c r="M5440" s="258"/>
      <c r="N5440" s="261">
        <f t="shared" si="359"/>
        <v>503.25</v>
      </c>
    </row>
    <row r="5441" spans="1:14">
      <c r="A5441" s="25" t="s">
        <v>3779</v>
      </c>
      <c r="B5441" s="25" t="s">
        <v>4755</v>
      </c>
      <c r="C5441" s="25">
        <v>12</v>
      </c>
      <c r="D5441" s="25" t="s">
        <v>5193</v>
      </c>
      <c r="E5441" s="258"/>
      <c r="F5441" s="258"/>
      <c r="G5441" s="28">
        <v>36.6</v>
      </c>
      <c r="H5441" s="259">
        <f t="shared" si="356"/>
        <v>36.6</v>
      </c>
      <c r="I5441" s="28"/>
      <c r="J5441" s="28">
        <f t="shared" si="357"/>
        <v>36.6</v>
      </c>
      <c r="K5441" s="28">
        <v>13.75</v>
      </c>
      <c r="L5441" s="28">
        <f t="shared" si="358"/>
        <v>503.25</v>
      </c>
      <c r="M5441" s="258"/>
      <c r="N5441" s="261">
        <f t="shared" si="359"/>
        <v>503.25</v>
      </c>
    </row>
    <row r="5442" spans="1:14">
      <c r="A5442" s="25" t="s">
        <v>3779</v>
      </c>
      <c r="B5442" s="25" t="s">
        <v>4755</v>
      </c>
      <c r="C5442" s="25">
        <v>12</v>
      </c>
      <c r="D5442" s="25" t="s">
        <v>5194</v>
      </c>
      <c r="E5442" s="258"/>
      <c r="F5442" s="258"/>
      <c r="G5442" s="28">
        <v>12</v>
      </c>
      <c r="H5442" s="259">
        <f t="shared" si="356"/>
        <v>12</v>
      </c>
      <c r="I5442" s="28"/>
      <c r="J5442" s="28">
        <f t="shared" si="357"/>
        <v>12</v>
      </c>
      <c r="K5442" s="28">
        <v>13.75</v>
      </c>
      <c r="L5442" s="28">
        <f t="shared" si="358"/>
        <v>165</v>
      </c>
      <c r="M5442" s="258"/>
      <c r="N5442" s="261">
        <f t="shared" si="359"/>
        <v>165</v>
      </c>
    </row>
    <row r="5443" spans="1:14">
      <c r="A5443" s="25" t="s">
        <v>3779</v>
      </c>
      <c r="B5443" s="25" t="s">
        <v>4755</v>
      </c>
      <c r="C5443" s="25">
        <v>12</v>
      </c>
      <c r="D5443" s="25" t="s">
        <v>5195</v>
      </c>
      <c r="E5443" s="258"/>
      <c r="F5443" s="258"/>
      <c r="G5443" s="28">
        <v>24.1</v>
      </c>
      <c r="H5443" s="259">
        <f t="shared" si="356"/>
        <v>24.1</v>
      </c>
      <c r="I5443" s="28"/>
      <c r="J5443" s="28">
        <f t="shared" si="357"/>
        <v>24.1</v>
      </c>
      <c r="K5443" s="28">
        <v>13.75</v>
      </c>
      <c r="L5443" s="28">
        <f t="shared" si="358"/>
        <v>331.38</v>
      </c>
      <c r="M5443" s="258"/>
      <c r="N5443" s="261">
        <f t="shared" si="359"/>
        <v>331.38</v>
      </c>
    </row>
    <row r="5444" spans="1:14">
      <c r="A5444" s="25" t="s">
        <v>3779</v>
      </c>
      <c r="B5444" s="25" t="s">
        <v>4755</v>
      </c>
      <c r="C5444" s="25">
        <v>12</v>
      </c>
      <c r="D5444" s="25" t="s">
        <v>5196</v>
      </c>
      <c r="E5444" s="258"/>
      <c r="F5444" s="258"/>
      <c r="G5444" s="28">
        <v>12</v>
      </c>
      <c r="H5444" s="259">
        <f t="shared" si="356"/>
        <v>12</v>
      </c>
      <c r="I5444" s="28"/>
      <c r="J5444" s="28">
        <f t="shared" si="357"/>
        <v>12</v>
      </c>
      <c r="K5444" s="28">
        <v>13.75</v>
      </c>
      <c r="L5444" s="28">
        <f t="shared" si="358"/>
        <v>165</v>
      </c>
      <c r="M5444" s="258"/>
      <c r="N5444" s="261">
        <f t="shared" si="359"/>
        <v>165</v>
      </c>
    </row>
    <row r="5445" spans="1:14">
      <c r="A5445" s="25" t="s">
        <v>3779</v>
      </c>
      <c r="B5445" s="25" t="s">
        <v>4755</v>
      </c>
      <c r="C5445" s="25">
        <v>12</v>
      </c>
      <c r="D5445" s="25" t="s">
        <v>5197</v>
      </c>
      <c r="E5445" s="258"/>
      <c r="F5445" s="258"/>
      <c r="G5445" s="28">
        <v>24.1</v>
      </c>
      <c r="H5445" s="259">
        <f t="shared" si="356"/>
        <v>24.1</v>
      </c>
      <c r="I5445" s="28"/>
      <c r="J5445" s="28">
        <f t="shared" si="357"/>
        <v>24.1</v>
      </c>
      <c r="K5445" s="28">
        <v>13.75</v>
      </c>
      <c r="L5445" s="28">
        <f t="shared" si="358"/>
        <v>331.38</v>
      </c>
      <c r="M5445" s="258"/>
      <c r="N5445" s="261">
        <f t="shared" si="359"/>
        <v>331.38</v>
      </c>
    </row>
    <row r="5446" spans="1:14">
      <c r="A5446" s="25" t="s">
        <v>3779</v>
      </c>
      <c r="B5446" s="25" t="s">
        <v>4755</v>
      </c>
      <c r="C5446" s="25">
        <v>12</v>
      </c>
      <c r="D5446" s="25" t="s">
        <v>5198</v>
      </c>
      <c r="E5446" s="258"/>
      <c r="F5446" s="258"/>
      <c r="G5446" s="28">
        <v>30.4</v>
      </c>
      <c r="H5446" s="259">
        <f t="shared" si="356"/>
        <v>30.4</v>
      </c>
      <c r="I5446" s="28"/>
      <c r="J5446" s="28">
        <f t="shared" si="357"/>
        <v>30.4</v>
      </c>
      <c r="K5446" s="28">
        <v>13.75</v>
      </c>
      <c r="L5446" s="28">
        <f t="shared" si="358"/>
        <v>418</v>
      </c>
      <c r="M5446" s="258"/>
      <c r="N5446" s="261">
        <f t="shared" si="359"/>
        <v>418</v>
      </c>
    </row>
    <row r="5447" spans="1:14">
      <c r="A5447" s="25" t="s">
        <v>3779</v>
      </c>
      <c r="B5447" s="25" t="s">
        <v>4755</v>
      </c>
      <c r="C5447" s="25">
        <v>12</v>
      </c>
      <c r="D5447" s="25" t="s">
        <v>5199</v>
      </c>
      <c r="E5447" s="258"/>
      <c r="F5447" s="258"/>
      <c r="G5447" s="28">
        <v>24.1</v>
      </c>
      <c r="H5447" s="259">
        <f t="shared" si="356"/>
        <v>24.1</v>
      </c>
      <c r="I5447" s="28"/>
      <c r="J5447" s="28">
        <f t="shared" si="357"/>
        <v>24.1</v>
      </c>
      <c r="K5447" s="28">
        <v>13.75</v>
      </c>
      <c r="L5447" s="28">
        <f t="shared" si="358"/>
        <v>331.38</v>
      </c>
      <c r="M5447" s="258"/>
      <c r="N5447" s="261">
        <f t="shared" si="359"/>
        <v>331.38</v>
      </c>
    </row>
    <row r="5448" spans="1:14">
      <c r="A5448" s="25" t="s">
        <v>3779</v>
      </c>
      <c r="B5448" s="79" t="s">
        <v>4755</v>
      </c>
      <c r="C5448" s="79">
        <v>12</v>
      </c>
      <c r="D5448" s="79" t="s">
        <v>5200</v>
      </c>
      <c r="E5448" s="265"/>
      <c r="F5448" s="265"/>
      <c r="G5448" s="80">
        <v>30.4</v>
      </c>
      <c r="H5448" s="259">
        <f t="shared" si="356"/>
        <v>30.4</v>
      </c>
      <c r="I5448" s="80"/>
      <c r="J5448" s="28">
        <f t="shared" si="357"/>
        <v>30.4</v>
      </c>
      <c r="K5448" s="80">
        <v>13.75</v>
      </c>
      <c r="L5448" s="28">
        <f t="shared" si="358"/>
        <v>418</v>
      </c>
      <c r="M5448" s="265"/>
      <c r="N5448" s="261">
        <f t="shared" si="359"/>
        <v>418</v>
      </c>
    </row>
    <row r="5449" spans="1:14">
      <c r="A5449" s="25" t="s">
        <v>3779</v>
      </c>
      <c r="B5449" s="25" t="s">
        <v>4755</v>
      </c>
      <c r="C5449" s="25">
        <v>12</v>
      </c>
      <c r="D5449" s="25" t="s">
        <v>5201</v>
      </c>
      <c r="E5449" s="258"/>
      <c r="F5449" s="258"/>
      <c r="G5449" s="28">
        <v>42.9</v>
      </c>
      <c r="H5449" s="259">
        <f t="shared" si="356"/>
        <v>42.9</v>
      </c>
      <c r="I5449" s="28"/>
      <c r="J5449" s="28">
        <f t="shared" si="357"/>
        <v>42.9</v>
      </c>
      <c r="K5449" s="28">
        <v>13.75</v>
      </c>
      <c r="L5449" s="28">
        <f t="shared" si="358"/>
        <v>589.88</v>
      </c>
      <c r="M5449" s="258"/>
      <c r="N5449" s="261">
        <f t="shared" si="359"/>
        <v>589.88</v>
      </c>
    </row>
    <row r="5450" spans="1:14">
      <c r="A5450" s="25" t="s">
        <v>3779</v>
      </c>
      <c r="B5450" s="25" t="s">
        <v>4755</v>
      </c>
      <c r="C5450" s="25">
        <v>12</v>
      </c>
      <c r="D5450" s="25" t="s">
        <v>5202</v>
      </c>
      <c r="E5450" s="258"/>
      <c r="F5450" s="258"/>
      <c r="G5450" s="28">
        <v>12</v>
      </c>
      <c r="H5450" s="259">
        <f t="shared" si="356"/>
        <v>12</v>
      </c>
      <c r="I5450" s="28"/>
      <c r="J5450" s="28">
        <f t="shared" si="357"/>
        <v>12</v>
      </c>
      <c r="K5450" s="28">
        <v>13.75</v>
      </c>
      <c r="L5450" s="28">
        <f t="shared" si="358"/>
        <v>165</v>
      </c>
      <c r="M5450" s="258"/>
      <c r="N5450" s="261">
        <f t="shared" si="359"/>
        <v>165</v>
      </c>
    </row>
    <row r="5451" spans="1:14">
      <c r="A5451" s="25" t="s">
        <v>3779</v>
      </c>
      <c r="B5451" s="25" t="s">
        <v>4755</v>
      </c>
      <c r="C5451" s="25">
        <v>12</v>
      </c>
      <c r="D5451" s="25" t="s">
        <v>5203</v>
      </c>
      <c r="E5451" s="258"/>
      <c r="F5451" s="258"/>
      <c r="G5451" s="28">
        <v>12</v>
      </c>
      <c r="H5451" s="259">
        <f t="shared" si="356"/>
        <v>12</v>
      </c>
      <c r="I5451" s="28"/>
      <c r="J5451" s="28">
        <f t="shared" si="357"/>
        <v>12</v>
      </c>
      <c r="K5451" s="28">
        <v>13.75</v>
      </c>
      <c r="L5451" s="28">
        <f t="shared" si="358"/>
        <v>165</v>
      </c>
      <c r="M5451" s="258"/>
      <c r="N5451" s="261">
        <f t="shared" si="359"/>
        <v>165</v>
      </c>
    </row>
    <row r="5452" spans="1:14">
      <c r="A5452" s="25" t="s">
        <v>3779</v>
      </c>
      <c r="B5452" s="25" t="s">
        <v>4755</v>
      </c>
      <c r="C5452" s="25">
        <v>12</v>
      </c>
      <c r="D5452" s="25" t="s">
        <v>5204</v>
      </c>
      <c r="E5452" s="258"/>
      <c r="F5452" s="258"/>
      <c r="G5452" s="28">
        <v>32.1</v>
      </c>
      <c r="H5452" s="259">
        <f t="shared" si="356"/>
        <v>32.1</v>
      </c>
      <c r="I5452" s="28"/>
      <c r="J5452" s="28">
        <f t="shared" si="357"/>
        <v>32.1</v>
      </c>
      <c r="K5452" s="28">
        <v>13.75</v>
      </c>
      <c r="L5452" s="28">
        <f t="shared" si="358"/>
        <v>441.38</v>
      </c>
      <c r="M5452" s="258"/>
      <c r="N5452" s="261">
        <f t="shared" si="359"/>
        <v>441.38</v>
      </c>
    </row>
    <row r="5453" spans="1:14">
      <c r="A5453" s="25" t="s">
        <v>3779</v>
      </c>
      <c r="B5453" s="25" t="s">
        <v>4755</v>
      </c>
      <c r="C5453" s="25">
        <v>12</v>
      </c>
      <c r="D5453" s="25" t="s">
        <v>5205</v>
      </c>
      <c r="E5453" s="258"/>
      <c r="F5453" s="258"/>
      <c r="G5453" s="28">
        <v>30.4</v>
      </c>
      <c r="H5453" s="259">
        <f t="shared" si="356"/>
        <v>30.4</v>
      </c>
      <c r="I5453" s="28"/>
      <c r="J5453" s="28">
        <f t="shared" si="357"/>
        <v>30.4</v>
      </c>
      <c r="K5453" s="28">
        <v>13.75</v>
      </c>
      <c r="L5453" s="28">
        <f t="shared" si="358"/>
        <v>418</v>
      </c>
      <c r="M5453" s="258"/>
      <c r="N5453" s="261">
        <f t="shared" si="359"/>
        <v>418</v>
      </c>
    </row>
    <row r="5454" spans="1:14">
      <c r="A5454" s="25" t="s">
        <v>3779</v>
      </c>
      <c r="B5454" s="25" t="s">
        <v>4755</v>
      </c>
      <c r="C5454" s="25">
        <v>12</v>
      </c>
      <c r="D5454" s="25" t="s">
        <v>5206</v>
      </c>
      <c r="E5454" s="258"/>
      <c r="F5454" s="258"/>
      <c r="G5454" s="28">
        <v>49.2</v>
      </c>
      <c r="H5454" s="259">
        <f t="shared" si="356"/>
        <v>49.2</v>
      </c>
      <c r="I5454" s="28"/>
      <c r="J5454" s="28">
        <f t="shared" si="357"/>
        <v>49.2</v>
      </c>
      <c r="K5454" s="28">
        <v>13.75</v>
      </c>
      <c r="L5454" s="28">
        <f t="shared" si="358"/>
        <v>676.5</v>
      </c>
      <c r="M5454" s="258"/>
      <c r="N5454" s="261">
        <f t="shared" si="359"/>
        <v>676.5</v>
      </c>
    </row>
    <row r="5455" spans="1:14">
      <c r="A5455" s="25" t="s">
        <v>3779</v>
      </c>
      <c r="B5455" s="25" t="s">
        <v>4755</v>
      </c>
      <c r="C5455" s="25">
        <v>12</v>
      </c>
      <c r="D5455" s="25" t="s">
        <v>5207</v>
      </c>
      <c r="E5455" s="258"/>
      <c r="F5455" s="258"/>
      <c r="G5455" s="28">
        <v>24.1</v>
      </c>
      <c r="H5455" s="259">
        <f t="shared" si="356"/>
        <v>24.1</v>
      </c>
      <c r="I5455" s="28"/>
      <c r="J5455" s="28">
        <f t="shared" si="357"/>
        <v>24.1</v>
      </c>
      <c r="K5455" s="28">
        <v>13.75</v>
      </c>
      <c r="L5455" s="28">
        <f t="shared" si="358"/>
        <v>331.38</v>
      </c>
      <c r="M5455" s="258"/>
      <c r="N5455" s="261">
        <f t="shared" si="359"/>
        <v>331.38</v>
      </c>
    </row>
    <row r="5456" spans="1:14">
      <c r="A5456" s="25" t="s">
        <v>3779</v>
      </c>
      <c r="B5456" s="25" t="s">
        <v>4755</v>
      </c>
      <c r="C5456" s="25">
        <v>12</v>
      </c>
      <c r="D5456" s="25" t="s">
        <v>5208</v>
      </c>
      <c r="E5456" s="258"/>
      <c r="F5456" s="258"/>
      <c r="G5456" s="28">
        <v>49.2</v>
      </c>
      <c r="H5456" s="259">
        <f t="shared" si="356"/>
        <v>49.2</v>
      </c>
      <c r="I5456" s="28"/>
      <c r="J5456" s="28">
        <f t="shared" si="357"/>
        <v>49.2</v>
      </c>
      <c r="K5456" s="28">
        <v>13.75</v>
      </c>
      <c r="L5456" s="28">
        <f t="shared" si="358"/>
        <v>676.5</v>
      </c>
      <c r="M5456" s="258"/>
      <c r="N5456" s="261">
        <f t="shared" si="359"/>
        <v>676.5</v>
      </c>
    </row>
    <row r="5457" spans="1:14">
      <c r="A5457" s="25" t="s">
        <v>3779</v>
      </c>
      <c r="B5457" s="25" t="s">
        <v>4755</v>
      </c>
      <c r="C5457" s="25">
        <v>12</v>
      </c>
      <c r="D5457" s="25" t="s">
        <v>5209</v>
      </c>
      <c r="E5457" s="258"/>
      <c r="F5457" s="258"/>
      <c r="G5457" s="28">
        <v>12</v>
      </c>
      <c r="H5457" s="259">
        <f t="shared" si="356"/>
        <v>12</v>
      </c>
      <c r="I5457" s="28"/>
      <c r="J5457" s="28">
        <f t="shared" si="357"/>
        <v>12</v>
      </c>
      <c r="K5457" s="28">
        <v>13.75</v>
      </c>
      <c r="L5457" s="28">
        <f t="shared" si="358"/>
        <v>165</v>
      </c>
      <c r="M5457" s="258"/>
      <c r="N5457" s="261">
        <f t="shared" si="359"/>
        <v>165</v>
      </c>
    </row>
    <row r="5458" spans="1:14">
      <c r="A5458" s="25" t="s">
        <v>3779</v>
      </c>
      <c r="B5458" s="25" t="s">
        <v>4755</v>
      </c>
      <c r="C5458" s="25">
        <v>12</v>
      </c>
      <c r="D5458" s="25" t="s">
        <v>5210</v>
      </c>
      <c r="E5458" s="258"/>
      <c r="F5458" s="258"/>
      <c r="G5458" s="28">
        <v>22.3</v>
      </c>
      <c r="H5458" s="259">
        <f t="shared" si="356"/>
        <v>22.3</v>
      </c>
      <c r="I5458" s="28"/>
      <c r="J5458" s="28">
        <f t="shared" si="357"/>
        <v>22.3</v>
      </c>
      <c r="K5458" s="28">
        <v>13.75</v>
      </c>
      <c r="L5458" s="28">
        <f t="shared" si="358"/>
        <v>306.63</v>
      </c>
      <c r="M5458" s="258"/>
      <c r="N5458" s="261">
        <f t="shared" si="359"/>
        <v>306.63</v>
      </c>
    </row>
    <row r="5459" spans="1:14">
      <c r="A5459" s="25" t="s">
        <v>3779</v>
      </c>
      <c r="B5459" s="25" t="s">
        <v>4755</v>
      </c>
      <c r="C5459" s="25">
        <v>13</v>
      </c>
      <c r="D5459" s="25" t="s">
        <v>5211</v>
      </c>
      <c r="E5459" s="258"/>
      <c r="F5459" s="258"/>
      <c r="G5459" s="28">
        <v>25.9</v>
      </c>
      <c r="H5459" s="259">
        <f t="shared" si="356"/>
        <v>25.9</v>
      </c>
      <c r="I5459" s="28"/>
      <c r="J5459" s="28">
        <f t="shared" si="357"/>
        <v>25.9</v>
      </c>
      <c r="K5459" s="28">
        <v>13.75</v>
      </c>
      <c r="L5459" s="28">
        <f t="shared" si="358"/>
        <v>356.13</v>
      </c>
      <c r="M5459" s="258"/>
      <c r="N5459" s="261">
        <f t="shared" si="359"/>
        <v>356.13</v>
      </c>
    </row>
    <row r="5460" spans="1:14">
      <c r="A5460" s="25" t="s">
        <v>3779</v>
      </c>
      <c r="B5460" s="25" t="s">
        <v>4755</v>
      </c>
      <c r="C5460" s="25">
        <v>13</v>
      </c>
      <c r="D5460" s="25" t="s">
        <v>5212</v>
      </c>
      <c r="E5460" s="258"/>
      <c r="F5460" s="258"/>
      <c r="G5460" s="28">
        <v>12.9</v>
      </c>
      <c r="H5460" s="259">
        <f t="shared" si="356"/>
        <v>12.9</v>
      </c>
      <c r="I5460" s="28"/>
      <c r="J5460" s="28">
        <f t="shared" si="357"/>
        <v>12.9</v>
      </c>
      <c r="K5460" s="28">
        <v>13.75</v>
      </c>
      <c r="L5460" s="28">
        <f t="shared" si="358"/>
        <v>177.38</v>
      </c>
      <c r="M5460" s="258"/>
      <c r="N5460" s="261">
        <f t="shared" si="359"/>
        <v>177.38</v>
      </c>
    </row>
    <row r="5461" spans="1:14">
      <c r="A5461" s="25" t="s">
        <v>3779</v>
      </c>
      <c r="B5461" s="25" t="s">
        <v>4755</v>
      </c>
      <c r="C5461" s="25">
        <v>13</v>
      </c>
      <c r="D5461" s="25" t="s">
        <v>5213</v>
      </c>
      <c r="E5461" s="258"/>
      <c r="F5461" s="258"/>
      <c r="G5461" s="28">
        <v>38.9</v>
      </c>
      <c r="H5461" s="259">
        <f t="shared" si="356"/>
        <v>38.9</v>
      </c>
      <c r="I5461" s="28"/>
      <c r="J5461" s="28">
        <f t="shared" si="357"/>
        <v>38.9</v>
      </c>
      <c r="K5461" s="28">
        <v>13.75</v>
      </c>
      <c r="L5461" s="28">
        <f t="shared" si="358"/>
        <v>534.88</v>
      </c>
      <c r="M5461" s="258"/>
      <c r="N5461" s="261">
        <f t="shared" si="359"/>
        <v>534.88</v>
      </c>
    </row>
    <row r="5462" spans="1:14">
      <c r="A5462" s="25" t="s">
        <v>3779</v>
      </c>
      <c r="B5462" s="25" t="s">
        <v>4755</v>
      </c>
      <c r="C5462" s="25">
        <v>13</v>
      </c>
      <c r="D5462" s="25" t="s">
        <v>1077</v>
      </c>
      <c r="E5462" s="258"/>
      <c r="F5462" s="258"/>
      <c r="G5462" s="28">
        <v>51.9</v>
      </c>
      <c r="H5462" s="259">
        <f t="shared" si="356"/>
        <v>51.9</v>
      </c>
      <c r="I5462" s="28"/>
      <c r="J5462" s="28">
        <f t="shared" si="357"/>
        <v>51.9</v>
      </c>
      <c r="K5462" s="28">
        <v>13.75</v>
      </c>
      <c r="L5462" s="28">
        <f t="shared" si="358"/>
        <v>713.63</v>
      </c>
      <c r="M5462" s="258"/>
      <c r="N5462" s="261">
        <f t="shared" si="359"/>
        <v>713.63</v>
      </c>
    </row>
    <row r="5463" spans="1:14">
      <c r="A5463" s="25" t="s">
        <v>3779</v>
      </c>
      <c r="B5463" s="25" t="s">
        <v>4755</v>
      </c>
      <c r="C5463" s="25">
        <v>13</v>
      </c>
      <c r="D5463" s="25" t="s">
        <v>5214</v>
      </c>
      <c r="E5463" s="258"/>
      <c r="F5463" s="258"/>
      <c r="G5463" s="28">
        <v>6.4</v>
      </c>
      <c r="H5463" s="259">
        <f t="shared" si="356"/>
        <v>6.4</v>
      </c>
      <c r="I5463" s="28"/>
      <c r="J5463" s="28">
        <f t="shared" si="357"/>
        <v>6.4</v>
      </c>
      <c r="K5463" s="28">
        <v>13.75</v>
      </c>
      <c r="L5463" s="28">
        <f t="shared" si="358"/>
        <v>88</v>
      </c>
      <c r="M5463" s="258"/>
      <c r="N5463" s="261">
        <f t="shared" si="359"/>
        <v>88</v>
      </c>
    </row>
    <row r="5464" spans="1:14">
      <c r="A5464" s="25" t="s">
        <v>3779</v>
      </c>
      <c r="B5464" s="25" t="s">
        <v>4755</v>
      </c>
      <c r="C5464" s="25">
        <v>13</v>
      </c>
      <c r="D5464" s="25" t="s">
        <v>5215</v>
      </c>
      <c r="E5464" s="258"/>
      <c r="F5464" s="258"/>
      <c r="G5464" s="28">
        <v>25.9</v>
      </c>
      <c r="H5464" s="259">
        <f t="shared" si="356"/>
        <v>25.9</v>
      </c>
      <c r="I5464" s="28"/>
      <c r="J5464" s="28">
        <f t="shared" si="357"/>
        <v>25.9</v>
      </c>
      <c r="K5464" s="28">
        <v>13.75</v>
      </c>
      <c r="L5464" s="28">
        <f t="shared" si="358"/>
        <v>356.13</v>
      </c>
      <c r="M5464" s="258"/>
      <c r="N5464" s="261">
        <f t="shared" si="359"/>
        <v>356.13</v>
      </c>
    </row>
    <row r="5465" spans="1:14">
      <c r="A5465" s="25" t="s">
        <v>3779</v>
      </c>
      <c r="B5465" s="25" t="s">
        <v>4755</v>
      </c>
      <c r="C5465" s="25">
        <v>13</v>
      </c>
      <c r="D5465" s="25" t="s">
        <v>5216</v>
      </c>
      <c r="E5465" s="258"/>
      <c r="F5465" s="258"/>
      <c r="G5465" s="28">
        <v>32.4</v>
      </c>
      <c r="H5465" s="259">
        <f t="shared" si="356"/>
        <v>32.4</v>
      </c>
      <c r="I5465" s="28"/>
      <c r="J5465" s="28">
        <f t="shared" si="357"/>
        <v>32.4</v>
      </c>
      <c r="K5465" s="28">
        <v>13.75</v>
      </c>
      <c r="L5465" s="28">
        <f t="shared" si="358"/>
        <v>445.5</v>
      </c>
      <c r="M5465" s="258"/>
      <c r="N5465" s="261">
        <f t="shared" si="359"/>
        <v>445.5</v>
      </c>
    </row>
    <row r="5466" spans="1:14">
      <c r="A5466" s="25" t="s">
        <v>3779</v>
      </c>
      <c r="B5466" s="25" t="s">
        <v>4755</v>
      </c>
      <c r="C5466" s="25">
        <v>13</v>
      </c>
      <c r="D5466" s="25" t="s">
        <v>741</v>
      </c>
      <c r="E5466" s="258"/>
      <c r="F5466" s="258"/>
      <c r="G5466" s="28">
        <v>19.4</v>
      </c>
      <c r="H5466" s="259">
        <f t="shared" si="356"/>
        <v>19.4</v>
      </c>
      <c r="I5466" s="28"/>
      <c r="J5466" s="28">
        <f t="shared" si="357"/>
        <v>19.4</v>
      </c>
      <c r="K5466" s="28">
        <v>13.75</v>
      </c>
      <c r="L5466" s="28">
        <f t="shared" si="358"/>
        <v>266.75</v>
      </c>
      <c r="M5466" s="258"/>
      <c r="N5466" s="261">
        <f t="shared" si="359"/>
        <v>266.75</v>
      </c>
    </row>
    <row r="5467" spans="1:14">
      <c r="A5467" s="25" t="s">
        <v>3779</v>
      </c>
      <c r="B5467" s="25" t="s">
        <v>4755</v>
      </c>
      <c r="C5467" s="25">
        <v>13</v>
      </c>
      <c r="D5467" s="85" t="s">
        <v>5217</v>
      </c>
      <c r="E5467" s="258"/>
      <c r="F5467" s="258"/>
      <c r="G5467" s="28">
        <v>12.9</v>
      </c>
      <c r="H5467" s="259">
        <f t="shared" si="356"/>
        <v>12.9</v>
      </c>
      <c r="I5467" s="28"/>
      <c r="J5467" s="28">
        <f t="shared" si="357"/>
        <v>12.9</v>
      </c>
      <c r="K5467" s="28">
        <v>13.75</v>
      </c>
      <c r="L5467" s="28">
        <f t="shared" si="358"/>
        <v>177.38</v>
      </c>
      <c r="M5467" s="258"/>
      <c r="N5467" s="261">
        <f t="shared" si="359"/>
        <v>177.38</v>
      </c>
    </row>
    <row r="5468" spans="1:14">
      <c r="A5468" s="25" t="s">
        <v>3779</v>
      </c>
      <c r="B5468" s="25" t="s">
        <v>4755</v>
      </c>
      <c r="C5468" s="25">
        <v>13</v>
      </c>
      <c r="D5468" s="25" t="s">
        <v>5218</v>
      </c>
      <c r="E5468" s="258"/>
      <c r="F5468" s="258"/>
      <c r="G5468" s="28">
        <v>25.9</v>
      </c>
      <c r="H5468" s="259">
        <f t="shared" si="356"/>
        <v>25.9</v>
      </c>
      <c r="I5468" s="28"/>
      <c r="J5468" s="28">
        <f t="shared" si="357"/>
        <v>25.9</v>
      </c>
      <c r="K5468" s="28">
        <v>13.75</v>
      </c>
      <c r="L5468" s="28">
        <f t="shared" si="358"/>
        <v>356.13</v>
      </c>
      <c r="M5468" s="258"/>
      <c r="N5468" s="261">
        <f t="shared" si="359"/>
        <v>356.13</v>
      </c>
    </row>
    <row r="5469" spans="1:14">
      <c r="A5469" s="25" t="s">
        <v>3779</v>
      </c>
      <c r="B5469" s="25" t="s">
        <v>4755</v>
      </c>
      <c r="C5469" s="25">
        <v>13</v>
      </c>
      <c r="D5469" s="25" t="s">
        <v>5219</v>
      </c>
      <c r="E5469" s="258"/>
      <c r="F5469" s="258"/>
      <c r="G5469" s="28">
        <v>25.9</v>
      </c>
      <c r="H5469" s="259">
        <f t="shared" si="356"/>
        <v>25.9</v>
      </c>
      <c r="I5469" s="28"/>
      <c r="J5469" s="28">
        <f t="shared" si="357"/>
        <v>25.9</v>
      </c>
      <c r="K5469" s="28">
        <v>13.75</v>
      </c>
      <c r="L5469" s="28">
        <f t="shared" si="358"/>
        <v>356.13</v>
      </c>
      <c r="M5469" s="258"/>
      <c r="N5469" s="261">
        <f t="shared" si="359"/>
        <v>356.13</v>
      </c>
    </row>
    <row r="5470" spans="1:14">
      <c r="A5470" s="25" t="s">
        <v>3779</v>
      </c>
      <c r="B5470" s="25" t="s">
        <v>4755</v>
      </c>
      <c r="C5470" s="25">
        <v>13</v>
      </c>
      <c r="D5470" s="25" t="s">
        <v>2448</v>
      </c>
      <c r="E5470" s="258"/>
      <c r="F5470" s="258"/>
      <c r="G5470" s="28">
        <v>19.4</v>
      </c>
      <c r="H5470" s="259">
        <f t="shared" si="356"/>
        <v>19.4</v>
      </c>
      <c r="I5470" s="28"/>
      <c r="J5470" s="28">
        <f t="shared" si="357"/>
        <v>19.4</v>
      </c>
      <c r="K5470" s="28">
        <v>13.75</v>
      </c>
      <c r="L5470" s="28">
        <f t="shared" si="358"/>
        <v>266.75</v>
      </c>
      <c r="M5470" s="258"/>
      <c r="N5470" s="261">
        <f t="shared" si="359"/>
        <v>266.75</v>
      </c>
    </row>
    <row r="5471" spans="1:14">
      <c r="A5471" s="25" t="s">
        <v>3779</v>
      </c>
      <c r="B5471" s="25" t="s">
        <v>4755</v>
      </c>
      <c r="C5471" s="25">
        <v>13</v>
      </c>
      <c r="D5471" s="25" t="s">
        <v>5220</v>
      </c>
      <c r="E5471" s="258"/>
      <c r="F5471" s="258"/>
      <c r="G5471" s="28">
        <v>32.4</v>
      </c>
      <c r="H5471" s="259">
        <f t="shared" si="356"/>
        <v>32.4</v>
      </c>
      <c r="I5471" s="28"/>
      <c r="J5471" s="28">
        <f t="shared" si="357"/>
        <v>32.4</v>
      </c>
      <c r="K5471" s="28">
        <v>13.75</v>
      </c>
      <c r="L5471" s="28">
        <f t="shared" si="358"/>
        <v>445.5</v>
      </c>
      <c r="M5471" s="258"/>
      <c r="N5471" s="261">
        <f t="shared" si="359"/>
        <v>445.5</v>
      </c>
    </row>
    <row r="5472" spans="1:14">
      <c r="A5472" s="25" t="s">
        <v>3779</v>
      </c>
      <c r="B5472" s="25" t="s">
        <v>4755</v>
      </c>
      <c r="C5472" s="25">
        <v>13</v>
      </c>
      <c r="D5472" s="25" t="s">
        <v>5221</v>
      </c>
      <c r="E5472" s="258"/>
      <c r="F5472" s="258"/>
      <c r="G5472" s="28">
        <v>32.4</v>
      </c>
      <c r="H5472" s="259">
        <f t="shared" si="356"/>
        <v>32.4</v>
      </c>
      <c r="I5472" s="28"/>
      <c r="J5472" s="28">
        <f t="shared" si="357"/>
        <v>32.4</v>
      </c>
      <c r="K5472" s="28">
        <v>13.75</v>
      </c>
      <c r="L5472" s="28">
        <f t="shared" si="358"/>
        <v>445.5</v>
      </c>
      <c r="M5472" s="258"/>
      <c r="N5472" s="261">
        <f t="shared" si="359"/>
        <v>445.5</v>
      </c>
    </row>
    <row r="5473" spans="1:14">
      <c r="A5473" s="25" t="s">
        <v>3779</v>
      </c>
      <c r="B5473" s="25" t="s">
        <v>4755</v>
      </c>
      <c r="C5473" s="25">
        <v>13</v>
      </c>
      <c r="D5473" s="25" t="s">
        <v>5222</v>
      </c>
      <c r="E5473" s="258"/>
      <c r="F5473" s="258"/>
      <c r="G5473" s="28">
        <v>25.9</v>
      </c>
      <c r="H5473" s="259">
        <f t="shared" si="356"/>
        <v>25.9</v>
      </c>
      <c r="I5473" s="28"/>
      <c r="J5473" s="28">
        <f t="shared" si="357"/>
        <v>25.9</v>
      </c>
      <c r="K5473" s="28">
        <v>13.75</v>
      </c>
      <c r="L5473" s="28">
        <f t="shared" si="358"/>
        <v>356.13</v>
      </c>
      <c r="M5473" s="258"/>
      <c r="N5473" s="261">
        <f t="shared" si="359"/>
        <v>356.13</v>
      </c>
    </row>
    <row r="5474" spans="1:14">
      <c r="A5474" s="25" t="s">
        <v>3779</v>
      </c>
      <c r="B5474" s="25" t="s">
        <v>4755</v>
      </c>
      <c r="C5474" s="25" t="s">
        <v>3781</v>
      </c>
      <c r="D5474" s="25" t="s">
        <v>4755</v>
      </c>
      <c r="E5474" s="258"/>
      <c r="F5474" s="28">
        <v>3393.29</v>
      </c>
      <c r="G5474" s="258"/>
      <c r="H5474" s="259">
        <f t="shared" si="356"/>
        <v>3393.29</v>
      </c>
      <c r="I5474" s="28"/>
      <c r="J5474" s="28">
        <f t="shared" si="357"/>
        <v>3393.29</v>
      </c>
      <c r="K5474" s="28">
        <v>13.75</v>
      </c>
      <c r="L5474" s="28">
        <f t="shared" si="358"/>
        <v>46657.74</v>
      </c>
      <c r="M5474" s="258"/>
      <c r="N5474" s="261">
        <f t="shared" si="359"/>
        <v>46657.74</v>
      </c>
    </row>
    <row r="5475" spans="1:14">
      <c r="A5475" s="25" t="s">
        <v>3779</v>
      </c>
      <c r="B5475" s="25" t="s">
        <v>5223</v>
      </c>
      <c r="C5475" s="25" t="s">
        <v>3781</v>
      </c>
      <c r="D5475" s="25" t="s">
        <v>5223</v>
      </c>
      <c r="E5475" s="258"/>
      <c r="F5475" s="28">
        <v>250.18</v>
      </c>
      <c r="G5475" s="28"/>
      <c r="H5475" s="259">
        <f t="shared" si="356"/>
        <v>250.18</v>
      </c>
      <c r="I5475" s="258"/>
      <c r="J5475" s="28">
        <f t="shared" si="357"/>
        <v>250.18</v>
      </c>
      <c r="K5475" s="28">
        <v>13.75</v>
      </c>
      <c r="L5475" s="28">
        <f t="shared" si="358"/>
        <v>3439.98</v>
      </c>
      <c r="M5475" s="258"/>
      <c r="N5475" s="261">
        <f t="shared" si="359"/>
        <v>3439.98</v>
      </c>
    </row>
    <row r="5476" spans="1:14">
      <c r="A5476" s="25" t="s">
        <v>3779</v>
      </c>
      <c r="B5476" s="25" t="s">
        <v>5224</v>
      </c>
      <c r="C5476" s="25">
        <v>2</v>
      </c>
      <c r="D5476" s="25" t="s">
        <v>5225</v>
      </c>
      <c r="E5476" s="258"/>
      <c r="F5476" s="258"/>
      <c r="G5476" s="28">
        <v>14</v>
      </c>
      <c r="H5476" s="259">
        <f t="shared" si="356"/>
        <v>14</v>
      </c>
      <c r="I5476" s="28"/>
      <c r="J5476" s="28">
        <f t="shared" si="357"/>
        <v>14</v>
      </c>
      <c r="K5476" s="28">
        <v>13.75</v>
      </c>
      <c r="L5476" s="28">
        <f t="shared" si="358"/>
        <v>192.5</v>
      </c>
      <c r="M5476" s="258"/>
      <c r="N5476" s="261">
        <f t="shared" si="359"/>
        <v>192.5</v>
      </c>
    </row>
    <row r="5477" spans="1:14">
      <c r="A5477" s="25" t="s">
        <v>3779</v>
      </c>
      <c r="B5477" s="25" t="s">
        <v>5224</v>
      </c>
      <c r="C5477" s="25">
        <v>2</v>
      </c>
      <c r="D5477" s="25" t="s">
        <v>4585</v>
      </c>
      <c r="E5477" s="258"/>
      <c r="F5477" s="258"/>
      <c r="G5477" s="28">
        <v>14</v>
      </c>
      <c r="H5477" s="259">
        <f t="shared" si="356"/>
        <v>14</v>
      </c>
      <c r="I5477" s="28"/>
      <c r="J5477" s="28">
        <f t="shared" si="357"/>
        <v>14</v>
      </c>
      <c r="K5477" s="28">
        <v>13.75</v>
      </c>
      <c r="L5477" s="28">
        <f t="shared" si="358"/>
        <v>192.5</v>
      </c>
      <c r="M5477" s="258"/>
      <c r="N5477" s="261">
        <f t="shared" si="359"/>
        <v>192.5</v>
      </c>
    </row>
    <row r="5478" spans="1:14">
      <c r="A5478" s="25" t="s">
        <v>3779</v>
      </c>
      <c r="B5478" s="25" t="s">
        <v>5224</v>
      </c>
      <c r="C5478" s="25">
        <v>2</v>
      </c>
      <c r="D5478" s="25" t="s">
        <v>5226</v>
      </c>
      <c r="E5478" s="258"/>
      <c r="F5478" s="258"/>
      <c r="G5478" s="28">
        <v>13</v>
      </c>
      <c r="H5478" s="259">
        <f t="shared" si="356"/>
        <v>13</v>
      </c>
      <c r="I5478" s="28"/>
      <c r="J5478" s="28">
        <f t="shared" si="357"/>
        <v>13</v>
      </c>
      <c r="K5478" s="28">
        <v>13.75</v>
      </c>
      <c r="L5478" s="28">
        <f t="shared" si="358"/>
        <v>178.75</v>
      </c>
      <c r="M5478" s="258"/>
      <c r="N5478" s="261">
        <f t="shared" si="359"/>
        <v>178.75</v>
      </c>
    </row>
    <row r="5479" spans="1:14">
      <c r="A5479" s="25" t="s">
        <v>3779</v>
      </c>
      <c r="B5479" s="25" t="s">
        <v>5224</v>
      </c>
      <c r="C5479" s="25">
        <v>2</v>
      </c>
      <c r="D5479" s="25" t="s">
        <v>5227</v>
      </c>
      <c r="E5479" s="258"/>
      <c r="F5479" s="258"/>
      <c r="G5479" s="28">
        <v>17.5</v>
      </c>
      <c r="H5479" s="259">
        <f t="shared" si="356"/>
        <v>17.5</v>
      </c>
      <c r="I5479" s="28"/>
      <c r="J5479" s="28">
        <f t="shared" si="357"/>
        <v>17.5</v>
      </c>
      <c r="K5479" s="28">
        <v>13.75</v>
      </c>
      <c r="L5479" s="28">
        <f t="shared" si="358"/>
        <v>240.63</v>
      </c>
      <c r="M5479" s="258"/>
      <c r="N5479" s="261">
        <f t="shared" si="359"/>
        <v>240.63</v>
      </c>
    </row>
    <row r="5480" spans="1:14">
      <c r="A5480" s="25" t="s">
        <v>3779</v>
      </c>
      <c r="B5480" s="25" t="s">
        <v>5224</v>
      </c>
      <c r="C5480" s="25">
        <v>2</v>
      </c>
      <c r="D5480" s="25" t="s">
        <v>5228</v>
      </c>
      <c r="E5480" s="258"/>
      <c r="F5480" s="258"/>
      <c r="G5480" s="28">
        <v>14</v>
      </c>
      <c r="H5480" s="259">
        <f t="shared" si="356"/>
        <v>14</v>
      </c>
      <c r="I5480" s="28"/>
      <c r="J5480" s="28">
        <f t="shared" si="357"/>
        <v>14</v>
      </c>
      <c r="K5480" s="28">
        <v>13.75</v>
      </c>
      <c r="L5480" s="28">
        <f t="shared" si="358"/>
        <v>192.5</v>
      </c>
      <c r="M5480" s="258"/>
      <c r="N5480" s="261">
        <f t="shared" si="359"/>
        <v>192.5</v>
      </c>
    </row>
    <row r="5481" spans="1:14">
      <c r="A5481" s="25" t="s">
        <v>3779</v>
      </c>
      <c r="B5481" s="25" t="s">
        <v>5224</v>
      </c>
      <c r="C5481" s="25">
        <v>2</v>
      </c>
      <c r="D5481" s="25" t="s">
        <v>5229</v>
      </c>
      <c r="E5481" s="258"/>
      <c r="F5481" s="258"/>
      <c r="G5481" s="28">
        <v>14</v>
      </c>
      <c r="H5481" s="259">
        <f t="shared" si="356"/>
        <v>14</v>
      </c>
      <c r="I5481" s="28"/>
      <c r="J5481" s="28">
        <f t="shared" si="357"/>
        <v>14</v>
      </c>
      <c r="K5481" s="28">
        <v>13.75</v>
      </c>
      <c r="L5481" s="28">
        <f t="shared" si="358"/>
        <v>192.5</v>
      </c>
      <c r="M5481" s="258"/>
      <c r="N5481" s="261">
        <f t="shared" si="359"/>
        <v>192.5</v>
      </c>
    </row>
    <row r="5482" spans="1:14">
      <c r="A5482" s="25" t="s">
        <v>3779</v>
      </c>
      <c r="B5482" s="25" t="s">
        <v>5224</v>
      </c>
      <c r="C5482" s="25">
        <v>2</v>
      </c>
      <c r="D5482" s="25" t="s">
        <v>5230</v>
      </c>
      <c r="E5482" s="258"/>
      <c r="F5482" s="258"/>
      <c r="G5482" s="28">
        <v>14</v>
      </c>
      <c r="H5482" s="259">
        <f t="shared" si="356"/>
        <v>14</v>
      </c>
      <c r="I5482" s="28"/>
      <c r="J5482" s="28">
        <f t="shared" si="357"/>
        <v>14</v>
      </c>
      <c r="K5482" s="28">
        <v>13.75</v>
      </c>
      <c r="L5482" s="28">
        <f t="shared" si="358"/>
        <v>192.5</v>
      </c>
      <c r="M5482" s="258"/>
      <c r="N5482" s="261">
        <f t="shared" si="359"/>
        <v>192.5</v>
      </c>
    </row>
    <row r="5483" spans="1:14">
      <c r="A5483" s="25" t="s">
        <v>3779</v>
      </c>
      <c r="B5483" s="25" t="s">
        <v>5224</v>
      </c>
      <c r="C5483" s="25">
        <v>2</v>
      </c>
      <c r="D5483" s="25" t="s">
        <v>5231</v>
      </c>
      <c r="E5483" s="258"/>
      <c r="F5483" s="258"/>
      <c r="G5483" s="28">
        <v>14</v>
      </c>
      <c r="H5483" s="259">
        <f t="shared" si="356"/>
        <v>14</v>
      </c>
      <c r="I5483" s="28"/>
      <c r="J5483" s="28">
        <f t="shared" si="357"/>
        <v>14</v>
      </c>
      <c r="K5483" s="28">
        <v>13.75</v>
      </c>
      <c r="L5483" s="28">
        <f t="shared" si="358"/>
        <v>192.5</v>
      </c>
      <c r="M5483" s="258"/>
      <c r="N5483" s="261">
        <f t="shared" si="359"/>
        <v>192.5</v>
      </c>
    </row>
    <row r="5484" spans="1:14">
      <c r="A5484" s="25" t="s">
        <v>3779</v>
      </c>
      <c r="B5484" s="25" t="s">
        <v>5224</v>
      </c>
      <c r="C5484" s="25">
        <v>2</v>
      </c>
      <c r="D5484" s="25" t="s">
        <v>5232</v>
      </c>
      <c r="E5484" s="258"/>
      <c r="F5484" s="258"/>
      <c r="G5484" s="28">
        <v>14</v>
      </c>
      <c r="H5484" s="259">
        <f t="shared" si="356"/>
        <v>14</v>
      </c>
      <c r="I5484" s="28"/>
      <c r="J5484" s="28">
        <f t="shared" si="357"/>
        <v>14</v>
      </c>
      <c r="K5484" s="28">
        <v>13.75</v>
      </c>
      <c r="L5484" s="28">
        <f t="shared" si="358"/>
        <v>192.5</v>
      </c>
      <c r="M5484" s="258"/>
      <c r="N5484" s="261">
        <f t="shared" si="359"/>
        <v>192.5</v>
      </c>
    </row>
    <row r="5485" spans="1:14">
      <c r="A5485" s="25" t="s">
        <v>3779</v>
      </c>
      <c r="B5485" s="25" t="s">
        <v>5224</v>
      </c>
      <c r="C5485" s="25">
        <v>2</v>
      </c>
      <c r="D5485" s="25" t="s">
        <v>5233</v>
      </c>
      <c r="E5485" s="258"/>
      <c r="F5485" s="258"/>
      <c r="G5485" s="28">
        <v>17.5</v>
      </c>
      <c r="H5485" s="259">
        <f t="shared" si="356"/>
        <v>17.5</v>
      </c>
      <c r="I5485" s="28"/>
      <c r="J5485" s="28">
        <f t="shared" si="357"/>
        <v>17.5</v>
      </c>
      <c r="K5485" s="28">
        <v>13.75</v>
      </c>
      <c r="L5485" s="28">
        <f t="shared" si="358"/>
        <v>240.63</v>
      </c>
      <c r="M5485" s="258"/>
      <c r="N5485" s="261">
        <f t="shared" si="359"/>
        <v>240.63</v>
      </c>
    </row>
    <row r="5486" spans="1:14">
      <c r="A5486" s="25" t="s">
        <v>3779</v>
      </c>
      <c r="B5486" s="25" t="s">
        <v>5224</v>
      </c>
      <c r="C5486" s="25">
        <v>2</v>
      </c>
      <c r="D5486" s="25" t="s">
        <v>5234</v>
      </c>
      <c r="E5486" s="258"/>
      <c r="F5486" s="258"/>
      <c r="G5486" s="28">
        <v>14</v>
      </c>
      <c r="H5486" s="259">
        <f t="shared" si="356"/>
        <v>14</v>
      </c>
      <c r="I5486" s="28"/>
      <c r="J5486" s="28">
        <f t="shared" si="357"/>
        <v>14</v>
      </c>
      <c r="K5486" s="28">
        <v>13.75</v>
      </c>
      <c r="L5486" s="28">
        <f t="shared" si="358"/>
        <v>192.5</v>
      </c>
      <c r="M5486" s="258"/>
      <c r="N5486" s="261">
        <f t="shared" si="359"/>
        <v>192.5</v>
      </c>
    </row>
    <row r="5487" spans="1:14">
      <c r="A5487" s="25" t="s">
        <v>3779</v>
      </c>
      <c r="B5487" s="25" t="s">
        <v>5224</v>
      </c>
      <c r="C5487" s="25">
        <v>4</v>
      </c>
      <c r="D5487" s="25" t="s">
        <v>5235</v>
      </c>
      <c r="E5487" s="258"/>
      <c r="F5487" s="258"/>
      <c r="G5487" s="28">
        <v>18.9</v>
      </c>
      <c r="H5487" s="259">
        <f t="shared" ref="H5487:H5550" si="360">SUBTOTAL(9,E5487:G5487)</f>
        <v>18.9</v>
      </c>
      <c r="I5487" s="28"/>
      <c r="J5487" s="28">
        <f t="shared" ref="J5487:J5550" si="361">H5487-I5487</f>
        <v>18.9</v>
      </c>
      <c r="K5487" s="28">
        <v>13.75</v>
      </c>
      <c r="L5487" s="28">
        <f t="shared" ref="L5487:L5550" si="362">ROUND(H5487*K5487,2)</f>
        <v>259.88</v>
      </c>
      <c r="M5487" s="258"/>
      <c r="N5487" s="261">
        <f t="shared" ref="N5487:N5550" si="363">L5487-M5487</f>
        <v>259.88</v>
      </c>
    </row>
    <row r="5488" spans="1:14">
      <c r="A5488" s="25" t="s">
        <v>3779</v>
      </c>
      <c r="B5488" s="25" t="s">
        <v>5224</v>
      </c>
      <c r="C5488" s="25">
        <v>4</v>
      </c>
      <c r="D5488" s="25" t="s">
        <v>5236</v>
      </c>
      <c r="E5488" s="258"/>
      <c r="F5488" s="258"/>
      <c r="G5488" s="28">
        <v>18.9</v>
      </c>
      <c r="H5488" s="259">
        <f t="shared" si="360"/>
        <v>18.9</v>
      </c>
      <c r="I5488" s="28"/>
      <c r="J5488" s="28">
        <f t="shared" si="361"/>
        <v>18.9</v>
      </c>
      <c r="K5488" s="28">
        <v>13.75</v>
      </c>
      <c r="L5488" s="28">
        <f t="shared" si="362"/>
        <v>259.88</v>
      </c>
      <c r="M5488" s="258"/>
      <c r="N5488" s="261">
        <f t="shared" si="363"/>
        <v>259.88</v>
      </c>
    </row>
    <row r="5489" spans="1:14">
      <c r="A5489" s="25" t="s">
        <v>3779</v>
      </c>
      <c r="B5489" s="25" t="s">
        <v>5224</v>
      </c>
      <c r="C5489" s="25">
        <v>4</v>
      </c>
      <c r="D5489" s="25" t="s">
        <v>5056</v>
      </c>
      <c r="E5489" s="258"/>
      <c r="F5489" s="258"/>
      <c r="G5489" s="28">
        <v>18.9</v>
      </c>
      <c r="H5489" s="259">
        <f t="shared" si="360"/>
        <v>18.9</v>
      </c>
      <c r="I5489" s="28"/>
      <c r="J5489" s="28">
        <f t="shared" si="361"/>
        <v>18.9</v>
      </c>
      <c r="K5489" s="28">
        <v>13.75</v>
      </c>
      <c r="L5489" s="28">
        <f t="shared" si="362"/>
        <v>259.88</v>
      </c>
      <c r="M5489" s="258"/>
      <c r="N5489" s="261">
        <f t="shared" si="363"/>
        <v>259.88</v>
      </c>
    </row>
    <row r="5490" spans="1:14">
      <c r="A5490" s="25" t="s">
        <v>3779</v>
      </c>
      <c r="B5490" s="25" t="s">
        <v>5224</v>
      </c>
      <c r="C5490" s="25">
        <v>4</v>
      </c>
      <c r="D5490" s="25" t="s">
        <v>5237</v>
      </c>
      <c r="E5490" s="258"/>
      <c r="F5490" s="258"/>
      <c r="G5490" s="28">
        <v>16.2</v>
      </c>
      <c r="H5490" s="259">
        <f t="shared" si="360"/>
        <v>16.2</v>
      </c>
      <c r="I5490" s="28"/>
      <c r="J5490" s="28">
        <f t="shared" si="361"/>
        <v>16.2</v>
      </c>
      <c r="K5490" s="28">
        <v>13.75</v>
      </c>
      <c r="L5490" s="28">
        <f t="shared" si="362"/>
        <v>222.75</v>
      </c>
      <c r="M5490" s="258"/>
      <c r="N5490" s="261">
        <f t="shared" si="363"/>
        <v>222.75</v>
      </c>
    </row>
    <row r="5491" spans="1:14">
      <c r="A5491" s="25" t="s">
        <v>3779</v>
      </c>
      <c r="B5491" s="25" t="s">
        <v>5224</v>
      </c>
      <c r="C5491" s="25">
        <v>4</v>
      </c>
      <c r="D5491" s="25" t="s">
        <v>5238</v>
      </c>
      <c r="E5491" s="258"/>
      <c r="F5491" s="258"/>
      <c r="G5491" s="28">
        <v>13.51</v>
      </c>
      <c r="H5491" s="259">
        <f t="shared" si="360"/>
        <v>13.51</v>
      </c>
      <c r="I5491" s="28"/>
      <c r="J5491" s="28">
        <f t="shared" si="361"/>
        <v>13.51</v>
      </c>
      <c r="K5491" s="28">
        <v>13.75</v>
      </c>
      <c r="L5491" s="28">
        <f t="shared" si="362"/>
        <v>185.76</v>
      </c>
      <c r="M5491" s="258"/>
      <c r="N5491" s="261">
        <f t="shared" si="363"/>
        <v>185.76</v>
      </c>
    </row>
    <row r="5492" spans="1:14">
      <c r="A5492" s="25" t="s">
        <v>3779</v>
      </c>
      <c r="B5492" s="25" t="s">
        <v>5224</v>
      </c>
      <c r="C5492" s="25">
        <v>4</v>
      </c>
      <c r="D5492" s="25" t="s">
        <v>5239</v>
      </c>
      <c r="E5492" s="258"/>
      <c r="F5492" s="258"/>
      <c r="G5492" s="28">
        <v>13.51</v>
      </c>
      <c r="H5492" s="259">
        <f t="shared" si="360"/>
        <v>13.51</v>
      </c>
      <c r="I5492" s="28"/>
      <c r="J5492" s="28">
        <f t="shared" si="361"/>
        <v>13.51</v>
      </c>
      <c r="K5492" s="28">
        <v>13.75</v>
      </c>
      <c r="L5492" s="28">
        <f t="shared" si="362"/>
        <v>185.76</v>
      </c>
      <c r="M5492" s="258"/>
      <c r="N5492" s="261">
        <f t="shared" si="363"/>
        <v>185.76</v>
      </c>
    </row>
    <row r="5493" spans="1:14">
      <c r="A5493" s="25" t="s">
        <v>3779</v>
      </c>
      <c r="B5493" s="25" t="s">
        <v>5224</v>
      </c>
      <c r="C5493" s="25">
        <v>4</v>
      </c>
      <c r="D5493" s="25" t="s">
        <v>5240</v>
      </c>
      <c r="E5493" s="258"/>
      <c r="F5493" s="258"/>
      <c r="G5493" s="28">
        <v>13.51</v>
      </c>
      <c r="H5493" s="259">
        <f t="shared" si="360"/>
        <v>13.51</v>
      </c>
      <c r="I5493" s="28"/>
      <c r="J5493" s="28">
        <f t="shared" si="361"/>
        <v>13.51</v>
      </c>
      <c r="K5493" s="28">
        <v>13.75</v>
      </c>
      <c r="L5493" s="28">
        <f t="shared" si="362"/>
        <v>185.76</v>
      </c>
      <c r="M5493" s="258"/>
      <c r="N5493" s="261">
        <f t="shared" si="363"/>
        <v>185.76</v>
      </c>
    </row>
    <row r="5494" spans="1:14">
      <c r="A5494" s="25" t="s">
        <v>3779</v>
      </c>
      <c r="B5494" s="25" t="s">
        <v>5224</v>
      </c>
      <c r="C5494" s="25">
        <v>4</v>
      </c>
      <c r="D5494" s="25" t="s">
        <v>5241</v>
      </c>
      <c r="E5494" s="258"/>
      <c r="F5494" s="258"/>
      <c r="G5494" s="28">
        <v>8.1</v>
      </c>
      <c r="H5494" s="259">
        <f t="shared" si="360"/>
        <v>8.1</v>
      </c>
      <c r="I5494" s="28"/>
      <c r="J5494" s="28">
        <f t="shared" si="361"/>
        <v>8.1</v>
      </c>
      <c r="K5494" s="28">
        <v>13.75</v>
      </c>
      <c r="L5494" s="28">
        <f t="shared" si="362"/>
        <v>111.38</v>
      </c>
      <c r="M5494" s="258"/>
      <c r="N5494" s="261">
        <f t="shared" si="363"/>
        <v>111.38</v>
      </c>
    </row>
    <row r="5495" spans="1:14">
      <c r="A5495" s="25" t="s">
        <v>3779</v>
      </c>
      <c r="B5495" s="25" t="s">
        <v>5224</v>
      </c>
      <c r="C5495" s="25">
        <v>4</v>
      </c>
      <c r="D5495" s="25" t="s">
        <v>5242</v>
      </c>
      <c r="E5495" s="258"/>
      <c r="F5495" s="258"/>
      <c r="G5495" s="28">
        <v>13.51</v>
      </c>
      <c r="H5495" s="259">
        <f t="shared" si="360"/>
        <v>13.51</v>
      </c>
      <c r="I5495" s="28"/>
      <c r="J5495" s="28">
        <f t="shared" si="361"/>
        <v>13.51</v>
      </c>
      <c r="K5495" s="28">
        <v>13.75</v>
      </c>
      <c r="L5495" s="28">
        <f t="shared" si="362"/>
        <v>185.76</v>
      </c>
      <c r="M5495" s="258"/>
      <c r="N5495" s="261">
        <f t="shared" si="363"/>
        <v>185.76</v>
      </c>
    </row>
    <row r="5496" spans="1:14">
      <c r="A5496" s="25" t="s">
        <v>3779</v>
      </c>
      <c r="B5496" s="25" t="s">
        <v>5224</v>
      </c>
      <c r="C5496" s="25">
        <v>4</v>
      </c>
      <c r="D5496" s="25" t="s">
        <v>5243</v>
      </c>
      <c r="E5496" s="258"/>
      <c r="F5496" s="258"/>
      <c r="G5496" s="28">
        <v>8.1</v>
      </c>
      <c r="H5496" s="259">
        <f t="shared" si="360"/>
        <v>8.1</v>
      </c>
      <c r="I5496" s="28"/>
      <c r="J5496" s="28">
        <f t="shared" si="361"/>
        <v>8.1</v>
      </c>
      <c r="K5496" s="28">
        <v>13.75</v>
      </c>
      <c r="L5496" s="28">
        <f t="shared" si="362"/>
        <v>111.38</v>
      </c>
      <c r="M5496" s="258"/>
      <c r="N5496" s="261">
        <f t="shared" si="363"/>
        <v>111.38</v>
      </c>
    </row>
    <row r="5497" spans="1:14">
      <c r="A5497" s="25" t="s">
        <v>3779</v>
      </c>
      <c r="B5497" s="25" t="s">
        <v>5224</v>
      </c>
      <c r="C5497" s="25">
        <v>4</v>
      </c>
      <c r="D5497" s="25" t="s">
        <v>5244</v>
      </c>
      <c r="E5497" s="258"/>
      <c r="F5497" s="258"/>
      <c r="G5497" s="28">
        <v>16.21</v>
      </c>
      <c r="H5497" s="259">
        <f t="shared" si="360"/>
        <v>16.21</v>
      </c>
      <c r="I5497" s="28"/>
      <c r="J5497" s="28">
        <f t="shared" si="361"/>
        <v>16.21</v>
      </c>
      <c r="K5497" s="28">
        <v>13.75</v>
      </c>
      <c r="L5497" s="28">
        <f t="shared" si="362"/>
        <v>222.89</v>
      </c>
      <c r="M5497" s="258"/>
      <c r="N5497" s="261">
        <f t="shared" si="363"/>
        <v>222.89</v>
      </c>
    </row>
    <row r="5498" spans="1:14">
      <c r="A5498" s="25" t="s">
        <v>3779</v>
      </c>
      <c r="B5498" s="25" t="s">
        <v>5224</v>
      </c>
      <c r="C5498" s="25">
        <v>4</v>
      </c>
      <c r="D5498" s="25" t="s">
        <v>5245</v>
      </c>
      <c r="E5498" s="258"/>
      <c r="F5498" s="258"/>
      <c r="G5498" s="28">
        <v>16.21</v>
      </c>
      <c r="H5498" s="259">
        <f t="shared" si="360"/>
        <v>16.21</v>
      </c>
      <c r="I5498" s="28"/>
      <c r="J5498" s="28">
        <f t="shared" si="361"/>
        <v>16.21</v>
      </c>
      <c r="K5498" s="28">
        <v>13.75</v>
      </c>
      <c r="L5498" s="28">
        <f t="shared" si="362"/>
        <v>222.89</v>
      </c>
      <c r="M5498" s="258"/>
      <c r="N5498" s="261">
        <f t="shared" si="363"/>
        <v>222.89</v>
      </c>
    </row>
    <row r="5499" spans="1:14">
      <c r="A5499" s="25" t="s">
        <v>3779</v>
      </c>
      <c r="B5499" s="25" t="s">
        <v>5224</v>
      </c>
      <c r="C5499" s="25">
        <v>4</v>
      </c>
      <c r="D5499" s="25" t="s">
        <v>5246</v>
      </c>
      <c r="E5499" s="258"/>
      <c r="F5499" s="258"/>
      <c r="G5499" s="28">
        <v>18.91</v>
      </c>
      <c r="H5499" s="259">
        <f t="shared" si="360"/>
        <v>18.91</v>
      </c>
      <c r="I5499" s="28"/>
      <c r="J5499" s="28">
        <f t="shared" si="361"/>
        <v>18.91</v>
      </c>
      <c r="K5499" s="28">
        <v>13.75</v>
      </c>
      <c r="L5499" s="28">
        <f t="shared" si="362"/>
        <v>260.01</v>
      </c>
      <c r="M5499" s="258"/>
      <c r="N5499" s="261">
        <f t="shared" si="363"/>
        <v>260.01</v>
      </c>
    </row>
    <row r="5500" spans="1:14">
      <c r="A5500" s="25" t="s">
        <v>3779</v>
      </c>
      <c r="B5500" s="25" t="s">
        <v>5224</v>
      </c>
      <c r="C5500" s="25">
        <v>4</v>
      </c>
      <c r="D5500" s="25" t="s">
        <v>5247</v>
      </c>
      <c r="E5500" s="258"/>
      <c r="F5500" s="258"/>
      <c r="G5500" s="28">
        <v>5.4</v>
      </c>
      <c r="H5500" s="259">
        <f t="shared" si="360"/>
        <v>5.4</v>
      </c>
      <c r="I5500" s="28"/>
      <c r="J5500" s="28">
        <f t="shared" si="361"/>
        <v>5.4</v>
      </c>
      <c r="K5500" s="28">
        <v>13.75</v>
      </c>
      <c r="L5500" s="28">
        <f t="shared" si="362"/>
        <v>74.25</v>
      </c>
      <c r="M5500" s="258"/>
      <c r="N5500" s="261">
        <f t="shared" si="363"/>
        <v>74.25</v>
      </c>
    </row>
    <row r="5501" spans="1:14">
      <c r="A5501" s="25" t="s">
        <v>3779</v>
      </c>
      <c r="B5501" s="25" t="s">
        <v>5224</v>
      </c>
      <c r="C5501" s="25">
        <v>4</v>
      </c>
      <c r="D5501" s="25" t="s">
        <v>4432</v>
      </c>
      <c r="E5501" s="258"/>
      <c r="F5501" s="258"/>
      <c r="G5501" s="28">
        <v>2.7</v>
      </c>
      <c r="H5501" s="259">
        <f t="shared" si="360"/>
        <v>2.7</v>
      </c>
      <c r="I5501" s="28"/>
      <c r="J5501" s="28">
        <f t="shared" si="361"/>
        <v>2.7</v>
      </c>
      <c r="K5501" s="28">
        <v>13.75</v>
      </c>
      <c r="L5501" s="28">
        <f t="shared" si="362"/>
        <v>37.13</v>
      </c>
      <c r="M5501" s="258"/>
      <c r="N5501" s="261">
        <f t="shared" si="363"/>
        <v>37.13</v>
      </c>
    </row>
    <row r="5502" spans="1:14">
      <c r="A5502" s="25" t="s">
        <v>3779</v>
      </c>
      <c r="B5502" s="25" t="s">
        <v>5224</v>
      </c>
      <c r="C5502" s="25">
        <v>4</v>
      </c>
      <c r="D5502" s="25" t="s">
        <v>5248</v>
      </c>
      <c r="E5502" s="258"/>
      <c r="F5502" s="258"/>
      <c r="G5502" s="28">
        <v>16.23</v>
      </c>
      <c r="H5502" s="259">
        <f t="shared" si="360"/>
        <v>16.23</v>
      </c>
      <c r="I5502" s="28"/>
      <c r="J5502" s="28">
        <f t="shared" si="361"/>
        <v>16.23</v>
      </c>
      <c r="K5502" s="28">
        <v>13.75</v>
      </c>
      <c r="L5502" s="28">
        <f t="shared" si="362"/>
        <v>223.16</v>
      </c>
      <c r="M5502" s="258"/>
      <c r="N5502" s="261">
        <f t="shared" si="363"/>
        <v>223.16</v>
      </c>
    </row>
    <row r="5503" spans="1:14">
      <c r="A5503" s="25" t="s">
        <v>3779</v>
      </c>
      <c r="B5503" s="25" t="s">
        <v>5224</v>
      </c>
      <c r="C5503" s="25">
        <v>4</v>
      </c>
      <c r="D5503" s="25" t="s">
        <v>5249</v>
      </c>
      <c r="E5503" s="258"/>
      <c r="F5503" s="258"/>
      <c r="G5503" s="28">
        <v>8.1</v>
      </c>
      <c r="H5503" s="259">
        <f t="shared" si="360"/>
        <v>8.1</v>
      </c>
      <c r="I5503" s="28"/>
      <c r="J5503" s="28">
        <f t="shared" si="361"/>
        <v>8.1</v>
      </c>
      <c r="K5503" s="28">
        <v>13.75</v>
      </c>
      <c r="L5503" s="28">
        <f t="shared" si="362"/>
        <v>111.38</v>
      </c>
      <c r="M5503" s="258"/>
      <c r="N5503" s="261">
        <f t="shared" si="363"/>
        <v>111.38</v>
      </c>
    </row>
    <row r="5504" spans="1:14">
      <c r="A5504" s="25" t="s">
        <v>3779</v>
      </c>
      <c r="B5504" s="25" t="s">
        <v>5224</v>
      </c>
      <c r="C5504" s="25">
        <v>4</v>
      </c>
      <c r="D5504" s="25" t="s">
        <v>5250</v>
      </c>
      <c r="E5504" s="258"/>
      <c r="F5504" s="258"/>
      <c r="G5504" s="28">
        <v>10.8</v>
      </c>
      <c r="H5504" s="259">
        <f t="shared" si="360"/>
        <v>10.8</v>
      </c>
      <c r="I5504" s="28"/>
      <c r="J5504" s="28">
        <f t="shared" si="361"/>
        <v>10.8</v>
      </c>
      <c r="K5504" s="28">
        <v>13.75</v>
      </c>
      <c r="L5504" s="28">
        <f t="shared" si="362"/>
        <v>148.5</v>
      </c>
      <c r="M5504" s="258"/>
      <c r="N5504" s="261">
        <f t="shared" si="363"/>
        <v>148.5</v>
      </c>
    </row>
    <row r="5505" spans="1:14">
      <c r="A5505" s="25" t="s">
        <v>3779</v>
      </c>
      <c r="B5505" s="25" t="s">
        <v>5224</v>
      </c>
      <c r="C5505" s="25">
        <v>5</v>
      </c>
      <c r="D5505" s="25" t="s">
        <v>5251</v>
      </c>
      <c r="E5505" s="258"/>
      <c r="F5505" s="258"/>
      <c r="G5505" s="28">
        <v>20</v>
      </c>
      <c r="H5505" s="259">
        <f t="shared" si="360"/>
        <v>20</v>
      </c>
      <c r="I5505" s="28"/>
      <c r="J5505" s="28">
        <f t="shared" si="361"/>
        <v>20</v>
      </c>
      <c r="K5505" s="28">
        <v>13.75</v>
      </c>
      <c r="L5505" s="28">
        <f t="shared" si="362"/>
        <v>275</v>
      </c>
      <c r="M5505" s="258"/>
      <c r="N5505" s="261">
        <f t="shared" si="363"/>
        <v>275</v>
      </c>
    </row>
    <row r="5506" spans="1:14">
      <c r="A5506" s="25" t="s">
        <v>3779</v>
      </c>
      <c r="B5506" s="25" t="s">
        <v>5224</v>
      </c>
      <c r="C5506" s="25">
        <v>5</v>
      </c>
      <c r="D5506" s="25" t="s">
        <v>4140</v>
      </c>
      <c r="E5506" s="258"/>
      <c r="F5506" s="258"/>
      <c r="G5506" s="28">
        <v>20</v>
      </c>
      <c r="H5506" s="259">
        <f t="shared" si="360"/>
        <v>20</v>
      </c>
      <c r="I5506" s="28"/>
      <c r="J5506" s="28">
        <f t="shared" si="361"/>
        <v>20</v>
      </c>
      <c r="K5506" s="28">
        <v>13.75</v>
      </c>
      <c r="L5506" s="28">
        <f t="shared" si="362"/>
        <v>275</v>
      </c>
      <c r="M5506" s="258"/>
      <c r="N5506" s="261">
        <f t="shared" si="363"/>
        <v>275</v>
      </c>
    </row>
    <row r="5507" spans="1:14">
      <c r="A5507" s="25" t="s">
        <v>3779</v>
      </c>
      <c r="B5507" s="25" t="s">
        <v>5224</v>
      </c>
      <c r="C5507" s="25">
        <v>5</v>
      </c>
      <c r="D5507" s="25" t="s">
        <v>4585</v>
      </c>
      <c r="E5507" s="258"/>
      <c r="F5507" s="258"/>
      <c r="G5507" s="28">
        <v>20</v>
      </c>
      <c r="H5507" s="259">
        <f t="shared" si="360"/>
        <v>20</v>
      </c>
      <c r="I5507" s="28"/>
      <c r="J5507" s="28">
        <f t="shared" si="361"/>
        <v>20</v>
      </c>
      <c r="K5507" s="28">
        <v>13.75</v>
      </c>
      <c r="L5507" s="28">
        <f t="shared" si="362"/>
        <v>275</v>
      </c>
      <c r="M5507" s="258"/>
      <c r="N5507" s="261">
        <f t="shared" si="363"/>
        <v>275</v>
      </c>
    </row>
    <row r="5508" spans="1:14">
      <c r="A5508" s="25" t="s">
        <v>3779</v>
      </c>
      <c r="B5508" s="25" t="s">
        <v>5224</v>
      </c>
      <c r="C5508" s="25">
        <v>5</v>
      </c>
      <c r="D5508" s="25" t="s">
        <v>4372</v>
      </c>
      <c r="E5508" s="258"/>
      <c r="F5508" s="258"/>
      <c r="G5508" s="28">
        <v>20</v>
      </c>
      <c r="H5508" s="259">
        <f t="shared" si="360"/>
        <v>20</v>
      </c>
      <c r="I5508" s="28"/>
      <c r="J5508" s="28">
        <f t="shared" si="361"/>
        <v>20</v>
      </c>
      <c r="K5508" s="28">
        <v>13.75</v>
      </c>
      <c r="L5508" s="28">
        <f t="shared" si="362"/>
        <v>275</v>
      </c>
      <c r="M5508" s="258"/>
      <c r="N5508" s="261">
        <f t="shared" si="363"/>
        <v>275</v>
      </c>
    </row>
    <row r="5509" spans="1:14">
      <c r="A5509" s="25" t="s">
        <v>3779</v>
      </c>
      <c r="B5509" s="25" t="s">
        <v>5224</v>
      </c>
      <c r="C5509" s="25">
        <v>5</v>
      </c>
      <c r="D5509" s="25" t="s">
        <v>5252</v>
      </c>
      <c r="E5509" s="258"/>
      <c r="F5509" s="258"/>
      <c r="G5509" s="28">
        <v>20</v>
      </c>
      <c r="H5509" s="259">
        <f t="shared" si="360"/>
        <v>20</v>
      </c>
      <c r="I5509" s="28"/>
      <c r="J5509" s="28">
        <f t="shared" si="361"/>
        <v>20</v>
      </c>
      <c r="K5509" s="28">
        <v>13.75</v>
      </c>
      <c r="L5509" s="28">
        <f t="shared" si="362"/>
        <v>275</v>
      </c>
      <c r="M5509" s="258"/>
      <c r="N5509" s="261">
        <f t="shared" si="363"/>
        <v>275</v>
      </c>
    </row>
    <row r="5510" spans="1:14">
      <c r="A5510" s="25" t="s">
        <v>3779</v>
      </c>
      <c r="B5510" s="25" t="s">
        <v>5224</v>
      </c>
      <c r="C5510" s="25">
        <v>5</v>
      </c>
      <c r="D5510" s="25" t="s">
        <v>5253</v>
      </c>
      <c r="E5510" s="258"/>
      <c r="F5510" s="258"/>
      <c r="G5510" s="28">
        <v>20</v>
      </c>
      <c r="H5510" s="259">
        <f t="shared" si="360"/>
        <v>20</v>
      </c>
      <c r="I5510" s="28"/>
      <c r="J5510" s="28">
        <f t="shared" si="361"/>
        <v>20</v>
      </c>
      <c r="K5510" s="28">
        <v>13.75</v>
      </c>
      <c r="L5510" s="28">
        <f t="shared" si="362"/>
        <v>275</v>
      </c>
      <c r="M5510" s="258"/>
      <c r="N5510" s="261">
        <f t="shared" si="363"/>
        <v>275</v>
      </c>
    </row>
    <row r="5511" spans="1:14">
      <c r="A5511" s="25" t="s">
        <v>3779</v>
      </c>
      <c r="B5511" s="25" t="s">
        <v>5224</v>
      </c>
      <c r="C5511" s="25">
        <v>5</v>
      </c>
      <c r="D5511" s="25" t="s">
        <v>5254</v>
      </c>
      <c r="E5511" s="258"/>
      <c r="F5511" s="258"/>
      <c r="G5511" s="28">
        <v>20</v>
      </c>
      <c r="H5511" s="259">
        <f t="shared" si="360"/>
        <v>20</v>
      </c>
      <c r="I5511" s="28"/>
      <c r="J5511" s="28">
        <f t="shared" si="361"/>
        <v>20</v>
      </c>
      <c r="K5511" s="28">
        <v>13.75</v>
      </c>
      <c r="L5511" s="28">
        <f t="shared" si="362"/>
        <v>275</v>
      </c>
      <c r="M5511" s="258"/>
      <c r="N5511" s="261">
        <f t="shared" si="363"/>
        <v>275</v>
      </c>
    </row>
    <row r="5512" spans="1:14">
      <c r="A5512" s="25" t="s">
        <v>3779</v>
      </c>
      <c r="B5512" s="25" t="s">
        <v>5224</v>
      </c>
      <c r="C5512" s="25">
        <v>5</v>
      </c>
      <c r="D5512" s="25" t="s">
        <v>5255</v>
      </c>
      <c r="E5512" s="258"/>
      <c r="F5512" s="258"/>
      <c r="G5512" s="28">
        <v>20</v>
      </c>
      <c r="H5512" s="259">
        <f t="shared" si="360"/>
        <v>20</v>
      </c>
      <c r="I5512" s="28"/>
      <c r="J5512" s="28">
        <f t="shared" si="361"/>
        <v>20</v>
      </c>
      <c r="K5512" s="28">
        <v>13.75</v>
      </c>
      <c r="L5512" s="28">
        <f t="shared" si="362"/>
        <v>275</v>
      </c>
      <c r="M5512" s="258"/>
      <c r="N5512" s="261">
        <f t="shared" si="363"/>
        <v>275</v>
      </c>
    </row>
    <row r="5513" spans="1:14">
      <c r="A5513" s="25" t="s">
        <v>3779</v>
      </c>
      <c r="B5513" s="25" t="s">
        <v>5224</v>
      </c>
      <c r="C5513" s="25">
        <v>5</v>
      </c>
      <c r="D5513" s="25" t="s">
        <v>5256</v>
      </c>
      <c r="E5513" s="258"/>
      <c r="F5513" s="258"/>
      <c r="G5513" s="28">
        <v>33.5</v>
      </c>
      <c r="H5513" s="259">
        <f t="shared" si="360"/>
        <v>33.5</v>
      </c>
      <c r="I5513" s="28"/>
      <c r="J5513" s="28">
        <f t="shared" si="361"/>
        <v>33.5</v>
      </c>
      <c r="K5513" s="28">
        <v>13.75</v>
      </c>
      <c r="L5513" s="28">
        <f t="shared" si="362"/>
        <v>460.63</v>
      </c>
      <c r="M5513" s="258"/>
      <c r="N5513" s="261">
        <f t="shared" si="363"/>
        <v>460.63</v>
      </c>
    </row>
    <row r="5514" spans="1:14">
      <c r="A5514" s="25" t="s">
        <v>3779</v>
      </c>
      <c r="B5514" s="25" t="s">
        <v>5224</v>
      </c>
      <c r="C5514" s="25">
        <v>5</v>
      </c>
      <c r="D5514" s="25" t="s">
        <v>5257</v>
      </c>
      <c r="E5514" s="258"/>
      <c r="F5514" s="258"/>
      <c r="G5514" s="28">
        <v>20</v>
      </c>
      <c r="H5514" s="259">
        <f t="shared" si="360"/>
        <v>20</v>
      </c>
      <c r="I5514" s="28"/>
      <c r="J5514" s="28">
        <f t="shared" si="361"/>
        <v>20</v>
      </c>
      <c r="K5514" s="28">
        <v>13.75</v>
      </c>
      <c r="L5514" s="28">
        <f t="shared" si="362"/>
        <v>275</v>
      </c>
      <c r="M5514" s="258"/>
      <c r="N5514" s="261">
        <f t="shared" si="363"/>
        <v>275</v>
      </c>
    </row>
    <row r="5515" spans="1:14">
      <c r="A5515" s="25" t="s">
        <v>3779</v>
      </c>
      <c r="B5515" s="25" t="s">
        <v>5224</v>
      </c>
      <c r="C5515" s="25">
        <v>5</v>
      </c>
      <c r="D5515" s="25" t="s">
        <v>5258</v>
      </c>
      <c r="E5515" s="258"/>
      <c r="F5515" s="258"/>
      <c r="G5515" s="28">
        <v>20</v>
      </c>
      <c r="H5515" s="259">
        <f t="shared" si="360"/>
        <v>20</v>
      </c>
      <c r="I5515" s="28"/>
      <c r="J5515" s="28">
        <f t="shared" si="361"/>
        <v>20</v>
      </c>
      <c r="K5515" s="28">
        <v>13.75</v>
      </c>
      <c r="L5515" s="28">
        <f t="shared" si="362"/>
        <v>275</v>
      </c>
      <c r="M5515" s="258"/>
      <c r="N5515" s="261">
        <f t="shared" si="363"/>
        <v>275</v>
      </c>
    </row>
    <row r="5516" spans="1:14">
      <c r="A5516" s="25" t="s">
        <v>3779</v>
      </c>
      <c r="B5516" s="25" t="s">
        <v>5224</v>
      </c>
      <c r="C5516" s="25">
        <v>5</v>
      </c>
      <c r="D5516" s="25" t="s">
        <v>5259</v>
      </c>
      <c r="E5516" s="258"/>
      <c r="F5516" s="258"/>
      <c r="G5516" s="28">
        <v>20</v>
      </c>
      <c r="H5516" s="259">
        <f t="shared" si="360"/>
        <v>20</v>
      </c>
      <c r="I5516" s="28"/>
      <c r="J5516" s="28">
        <f t="shared" si="361"/>
        <v>20</v>
      </c>
      <c r="K5516" s="28">
        <v>13.75</v>
      </c>
      <c r="L5516" s="28">
        <f t="shared" si="362"/>
        <v>275</v>
      </c>
      <c r="M5516" s="258"/>
      <c r="N5516" s="261">
        <f t="shared" si="363"/>
        <v>275</v>
      </c>
    </row>
    <row r="5517" spans="1:14">
      <c r="A5517" s="25" t="s">
        <v>3779</v>
      </c>
      <c r="B5517" s="25" t="s">
        <v>5224</v>
      </c>
      <c r="C5517" s="25">
        <v>5</v>
      </c>
      <c r="D5517" s="25" t="s">
        <v>5260</v>
      </c>
      <c r="E5517" s="258"/>
      <c r="F5517" s="258"/>
      <c r="G5517" s="28">
        <v>20</v>
      </c>
      <c r="H5517" s="259">
        <f t="shared" si="360"/>
        <v>20</v>
      </c>
      <c r="I5517" s="28"/>
      <c r="J5517" s="28">
        <f t="shared" si="361"/>
        <v>20</v>
      </c>
      <c r="K5517" s="28">
        <v>13.75</v>
      </c>
      <c r="L5517" s="28">
        <f t="shared" si="362"/>
        <v>275</v>
      </c>
      <c r="M5517" s="258"/>
      <c r="N5517" s="261">
        <f t="shared" si="363"/>
        <v>275</v>
      </c>
    </row>
    <row r="5518" spans="1:14">
      <c r="A5518" s="25" t="s">
        <v>3779</v>
      </c>
      <c r="B5518" s="25" t="s">
        <v>5224</v>
      </c>
      <c r="C5518" s="25">
        <v>5</v>
      </c>
      <c r="D5518" s="25" t="s">
        <v>5261</v>
      </c>
      <c r="E5518" s="258"/>
      <c r="F5518" s="258"/>
      <c r="G5518" s="28">
        <v>40</v>
      </c>
      <c r="H5518" s="259">
        <f t="shared" si="360"/>
        <v>40</v>
      </c>
      <c r="I5518" s="28"/>
      <c r="J5518" s="28">
        <f t="shared" si="361"/>
        <v>40</v>
      </c>
      <c r="K5518" s="28">
        <v>13.75</v>
      </c>
      <c r="L5518" s="28">
        <f t="shared" si="362"/>
        <v>550</v>
      </c>
      <c r="M5518" s="258"/>
      <c r="N5518" s="261">
        <f t="shared" si="363"/>
        <v>550</v>
      </c>
    </row>
    <row r="5519" spans="1:14">
      <c r="A5519" s="25" t="s">
        <v>3779</v>
      </c>
      <c r="B5519" s="25" t="s">
        <v>5224</v>
      </c>
      <c r="C5519" s="25">
        <v>5</v>
      </c>
      <c r="D5519" s="25" t="s">
        <v>5262</v>
      </c>
      <c r="E5519" s="258"/>
      <c r="F5519" s="258"/>
      <c r="G5519" s="28">
        <v>20</v>
      </c>
      <c r="H5519" s="259">
        <f t="shared" si="360"/>
        <v>20</v>
      </c>
      <c r="I5519" s="28"/>
      <c r="J5519" s="28">
        <f t="shared" si="361"/>
        <v>20</v>
      </c>
      <c r="K5519" s="28">
        <v>13.75</v>
      </c>
      <c r="L5519" s="28">
        <f t="shared" si="362"/>
        <v>275</v>
      </c>
      <c r="M5519" s="258"/>
      <c r="N5519" s="261">
        <f t="shared" si="363"/>
        <v>275</v>
      </c>
    </row>
    <row r="5520" spans="1:14">
      <c r="A5520" s="25" t="s">
        <v>3779</v>
      </c>
      <c r="B5520" s="25" t="s">
        <v>5224</v>
      </c>
      <c r="C5520" s="25">
        <v>5</v>
      </c>
      <c r="D5520" s="85" t="s">
        <v>5263</v>
      </c>
      <c r="E5520" s="258"/>
      <c r="F5520" s="258"/>
      <c r="G5520" s="28">
        <v>20</v>
      </c>
      <c r="H5520" s="259">
        <f t="shared" si="360"/>
        <v>20</v>
      </c>
      <c r="I5520" s="28"/>
      <c r="J5520" s="28">
        <f t="shared" si="361"/>
        <v>20</v>
      </c>
      <c r="K5520" s="28">
        <v>13.75</v>
      </c>
      <c r="L5520" s="28">
        <f t="shared" si="362"/>
        <v>275</v>
      </c>
      <c r="M5520" s="258"/>
      <c r="N5520" s="261">
        <f t="shared" si="363"/>
        <v>275</v>
      </c>
    </row>
    <row r="5521" spans="1:14">
      <c r="A5521" s="25" t="s">
        <v>3779</v>
      </c>
      <c r="B5521" s="25" t="s">
        <v>5224</v>
      </c>
      <c r="C5521" s="25">
        <v>5</v>
      </c>
      <c r="D5521" s="25" t="s">
        <v>5264</v>
      </c>
      <c r="E5521" s="258"/>
      <c r="F5521" s="258"/>
      <c r="G5521" s="28">
        <v>40</v>
      </c>
      <c r="H5521" s="259">
        <f t="shared" si="360"/>
        <v>40</v>
      </c>
      <c r="I5521" s="28"/>
      <c r="J5521" s="28">
        <f t="shared" si="361"/>
        <v>40</v>
      </c>
      <c r="K5521" s="28">
        <v>13.75</v>
      </c>
      <c r="L5521" s="28">
        <f t="shared" si="362"/>
        <v>550</v>
      </c>
      <c r="M5521" s="258"/>
      <c r="N5521" s="261">
        <f t="shared" si="363"/>
        <v>550</v>
      </c>
    </row>
    <row r="5522" spans="1:14">
      <c r="A5522" s="25" t="s">
        <v>3779</v>
      </c>
      <c r="B5522" s="25" t="s">
        <v>5224</v>
      </c>
      <c r="C5522" s="25">
        <v>5</v>
      </c>
      <c r="D5522" s="25" t="s">
        <v>5265</v>
      </c>
      <c r="E5522" s="258"/>
      <c r="F5522" s="258"/>
      <c r="G5522" s="28">
        <v>20</v>
      </c>
      <c r="H5522" s="259">
        <f t="shared" si="360"/>
        <v>20</v>
      </c>
      <c r="I5522" s="28"/>
      <c r="J5522" s="28">
        <f t="shared" si="361"/>
        <v>20</v>
      </c>
      <c r="K5522" s="28">
        <v>13.75</v>
      </c>
      <c r="L5522" s="28">
        <f t="shared" si="362"/>
        <v>275</v>
      </c>
      <c r="M5522" s="258"/>
      <c r="N5522" s="261">
        <f t="shared" si="363"/>
        <v>275</v>
      </c>
    </row>
    <row r="5523" spans="1:14">
      <c r="A5523" s="25" t="s">
        <v>3779</v>
      </c>
      <c r="B5523" s="25" t="s">
        <v>5224</v>
      </c>
      <c r="C5523" s="25">
        <v>5</v>
      </c>
      <c r="D5523" s="25" t="s">
        <v>5266</v>
      </c>
      <c r="E5523" s="258"/>
      <c r="F5523" s="258"/>
      <c r="G5523" s="28">
        <v>20</v>
      </c>
      <c r="H5523" s="259">
        <f t="shared" si="360"/>
        <v>20</v>
      </c>
      <c r="I5523" s="28"/>
      <c r="J5523" s="28">
        <f t="shared" si="361"/>
        <v>20</v>
      </c>
      <c r="K5523" s="28">
        <v>13.75</v>
      </c>
      <c r="L5523" s="28">
        <f t="shared" si="362"/>
        <v>275</v>
      </c>
      <c r="M5523" s="258"/>
      <c r="N5523" s="261">
        <f t="shared" si="363"/>
        <v>275</v>
      </c>
    </row>
    <row r="5524" spans="1:14">
      <c r="A5524" s="25" t="s">
        <v>3779</v>
      </c>
      <c r="B5524" s="25" t="s">
        <v>5224</v>
      </c>
      <c r="C5524" s="25">
        <v>5</v>
      </c>
      <c r="D5524" s="25" t="s">
        <v>5267</v>
      </c>
      <c r="E5524" s="258"/>
      <c r="F5524" s="258"/>
      <c r="G5524" s="28">
        <v>20</v>
      </c>
      <c r="H5524" s="259">
        <f t="shared" si="360"/>
        <v>20</v>
      </c>
      <c r="I5524" s="28"/>
      <c r="J5524" s="28">
        <f t="shared" si="361"/>
        <v>20</v>
      </c>
      <c r="K5524" s="28">
        <v>13.75</v>
      </c>
      <c r="L5524" s="28">
        <f t="shared" si="362"/>
        <v>275</v>
      </c>
      <c r="M5524" s="258"/>
      <c r="N5524" s="261">
        <f t="shared" si="363"/>
        <v>275</v>
      </c>
    </row>
    <row r="5525" spans="1:14">
      <c r="A5525" s="25" t="s">
        <v>3779</v>
      </c>
      <c r="B5525" s="25" t="s">
        <v>5224</v>
      </c>
      <c r="C5525" s="25">
        <v>5</v>
      </c>
      <c r="D5525" s="25" t="s">
        <v>5268</v>
      </c>
      <c r="E5525" s="258"/>
      <c r="F5525" s="258"/>
      <c r="G5525" s="28">
        <v>20</v>
      </c>
      <c r="H5525" s="259">
        <f t="shared" si="360"/>
        <v>20</v>
      </c>
      <c r="I5525" s="28"/>
      <c r="J5525" s="28">
        <f t="shared" si="361"/>
        <v>20</v>
      </c>
      <c r="K5525" s="28">
        <v>13.75</v>
      </c>
      <c r="L5525" s="28">
        <f t="shared" si="362"/>
        <v>275</v>
      </c>
      <c r="M5525" s="258"/>
      <c r="N5525" s="261">
        <f t="shared" si="363"/>
        <v>275</v>
      </c>
    </row>
    <row r="5526" spans="1:14">
      <c r="A5526" s="25" t="s">
        <v>3779</v>
      </c>
      <c r="B5526" s="25" t="s">
        <v>5224</v>
      </c>
      <c r="C5526" s="25">
        <v>5</v>
      </c>
      <c r="D5526" s="25" t="s">
        <v>5269</v>
      </c>
      <c r="E5526" s="258"/>
      <c r="F5526" s="258"/>
      <c r="G5526" s="28">
        <v>20</v>
      </c>
      <c r="H5526" s="259">
        <f t="shared" si="360"/>
        <v>20</v>
      </c>
      <c r="I5526" s="28"/>
      <c r="J5526" s="28">
        <f t="shared" si="361"/>
        <v>20</v>
      </c>
      <c r="K5526" s="28">
        <v>13.75</v>
      </c>
      <c r="L5526" s="28">
        <f t="shared" si="362"/>
        <v>275</v>
      </c>
      <c r="M5526" s="258"/>
      <c r="N5526" s="261">
        <f t="shared" si="363"/>
        <v>275</v>
      </c>
    </row>
    <row r="5527" spans="1:14">
      <c r="A5527" s="25" t="s">
        <v>3779</v>
      </c>
      <c r="B5527" s="25" t="s">
        <v>5224</v>
      </c>
      <c r="C5527" s="25">
        <v>5</v>
      </c>
      <c r="D5527" s="25" t="s">
        <v>5270</v>
      </c>
      <c r="E5527" s="258"/>
      <c r="F5527" s="258"/>
      <c r="G5527" s="28">
        <v>20</v>
      </c>
      <c r="H5527" s="259">
        <f t="shared" si="360"/>
        <v>20</v>
      </c>
      <c r="I5527" s="28"/>
      <c r="J5527" s="28">
        <f t="shared" si="361"/>
        <v>20</v>
      </c>
      <c r="K5527" s="28">
        <v>13.75</v>
      </c>
      <c r="L5527" s="28">
        <f t="shared" si="362"/>
        <v>275</v>
      </c>
      <c r="M5527" s="258"/>
      <c r="N5527" s="261">
        <f t="shared" si="363"/>
        <v>275</v>
      </c>
    </row>
    <row r="5528" spans="1:14">
      <c r="A5528" s="25" t="s">
        <v>3779</v>
      </c>
      <c r="B5528" s="25" t="s">
        <v>5224</v>
      </c>
      <c r="C5528" s="25">
        <v>5</v>
      </c>
      <c r="D5528" s="25" t="s">
        <v>5271</v>
      </c>
      <c r="E5528" s="258"/>
      <c r="F5528" s="258"/>
      <c r="G5528" s="28">
        <v>20</v>
      </c>
      <c r="H5528" s="259">
        <f t="shared" si="360"/>
        <v>20</v>
      </c>
      <c r="I5528" s="28"/>
      <c r="J5528" s="28">
        <f t="shared" si="361"/>
        <v>20</v>
      </c>
      <c r="K5528" s="28">
        <v>13.75</v>
      </c>
      <c r="L5528" s="28">
        <f t="shared" si="362"/>
        <v>275</v>
      </c>
      <c r="M5528" s="258"/>
      <c r="N5528" s="261">
        <f t="shared" si="363"/>
        <v>275</v>
      </c>
    </row>
    <row r="5529" spans="1:14">
      <c r="A5529" s="25" t="s">
        <v>3779</v>
      </c>
      <c r="B5529" s="25" t="s">
        <v>5224</v>
      </c>
      <c r="C5529" s="25">
        <v>5</v>
      </c>
      <c r="D5529" s="25" t="s">
        <v>5272</v>
      </c>
      <c r="E5529" s="258"/>
      <c r="F5529" s="258"/>
      <c r="G5529" s="28">
        <v>20</v>
      </c>
      <c r="H5529" s="259">
        <f t="shared" si="360"/>
        <v>20</v>
      </c>
      <c r="I5529" s="28"/>
      <c r="J5529" s="28">
        <f t="shared" si="361"/>
        <v>20</v>
      </c>
      <c r="K5529" s="28">
        <v>13.75</v>
      </c>
      <c r="L5529" s="28">
        <f t="shared" si="362"/>
        <v>275</v>
      </c>
      <c r="M5529" s="258"/>
      <c r="N5529" s="261">
        <f t="shared" si="363"/>
        <v>275</v>
      </c>
    </row>
    <row r="5530" spans="1:14">
      <c r="A5530" s="25" t="s">
        <v>3779</v>
      </c>
      <c r="B5530" s="25" t="s">
        <v>5224</v>
      </c>
      <c r="C5530" s="25">
        <v>5</v>
      </c>
      <c r="D5530" s="25" t="s">
        <v>5273</v>
      </c>
      <c r="E5530" s="258"/>
      <c r="F5530" s="258"/>
      <c r="G5530" s="28">
        <v>11.5</v>
      </c>
      <c r="H5530" s="259">
        <f t="shared" si="360"/>
        <v>11.5</v>
      </c>
      <c r="I5530" s="28"/>
      <c r="J5530" s="28">
        <f t="shared" si="361"/>
        <v>11.5</v>
      </c>
      <c r="K5530" s="28">
        <v>13.75</v>
      </c>
      <c r="L5530" s="28">
        <f t="shared" si="362"/>
        <v>158.13</v>
      </c>
      <c r="M5530" s="258"/>
      <c r="N5530" s="261">
        <f t="shared" si="363"/>
        <v>158.13</v>
      </c>
    </row>
    <row r="5531" spans="1:14">
      <c r="A5531" s="25" t="s">
        <v>3779</v>
      </c>
      <c r="B5531" s="25" t="s">
        <v>5224</v>
      </c>
      <c r="C5531" s="25">
        <v>5</v>
      </c>
      <c r="D5531" s="25" t="s">
        <v>5274</v>
      </c>
      <c r="E5531" s="258"/>
      <c r="F5531" s="258"/>
      <c r="G5531" s="28">
        <v>11.5</v>
      </c>
      <c r="H5531" s="259">
        <f t="shared" si="360"/>
        <v>11.5</v>
      </c>
      <c r="I5531" s="28"/>
      <c r="J5531" s="28">
        <f t="shared" si="361"/>
        <v>11.5</v>
      </c>
      <c r="K5531" s="28">
        <v>13.75</v>
      </c>
      <c r="L5531" s="28">
        <f t="shared" si="362"/>
        <v>158.13</v>
      </c>
      <c r="M5531" s="258"/>
      <c r="N5531" s="261">
        <f t="shared" si="363"/>
        <v>158.13</v>
      </c>
    </row>
    <row r="5532" spans="1:14">
      <c r="A5532" s="25" t="s">
        <v>3779</v>
      </c>
      <c r="B5532" s="25" t="s">
        <v>5224</v>
      </c>
      <c r="C5532" s="25">
        <v>5</v>
      </c>
      <c r="D5532" s="25" t="s">
        <v>5275</v>
      </c>
      <c r="E5532" s="258"/>
      <c r="F5532" s="258"/>
      <c r="G5532" s="28">
        <v>11.5</v>
      </c>
      <c r="H5532" s="259">
        <f t="shared" si="360"/>
        <v>11.5</v>
      </c>
      <c r="I5532" s="28"/>
      <c r="J5532" s="28">
        <f t="shared" si="361"/>
        <v>11.5</v>
      </c>
      <c r="K5532" s="28">
        <v>13.75</v>
      </c>
      <c r="L5532" s="28">
        <f t="shared" si="362"/>
        <v>158.13</v>
      </c>
      <c r="M5532" s="258"/>
      <c r="N5532" s="261">
        <f t="shared" si="363"/>
        <v>158.13</v>
      </c>
    </row>
    <row r="5533" spans="1:14">
      <c r="A5533" s="25" t="s">
        <v>3779</v>
      </c>
      <c r="B5533" s="25" t="s">
        <v>5224</v>
      </c>
      <c r="C5533" s="25">
        <v>5</v>
      </c>
      <c r="D5533" s="25" t="s">
        <v>5276</v>
      </c>
      <c r="E5533" s="258"/>
      <c r="F5533" s="258"/>
      <c r="G5533" s="28">
        <v>11.5</v>
      </c>
      <c r="H5533" s="259">
        <f t="shared" si="360"/>
        <v>11.5</v>
      </c>
      <c r="I5533" s="28"/>
      <c r="J5533" s="28">
        <f t="shared" si="361"/>
        <v>11.5</v>
      </c>
      <c r="K5533" s="28">
        <v>13.75</v>
      </c>
      <c r="L5533" s="28">
        <f t="shared" si="362"/>
        <v>158.13</v>
      </c>
      <c r="M5533" s="258"/>
      <c r="N5533" s="261">
        <f t="shared" si="363"/>
        <v>158.13</v>
      </c>
    </row>
    <row r="5534" spans="1:14">
      <c r="A5534" s="25" t="s">
        <v>3779</v>
      </c>
      <c r="B5534" s="25" t="s">
        <v>5224</v>
      </c>
      <c r="C5534" s="25">
        <v>5</v>
      </c>
      <c r="D5534" s="25" t="s">
        <v>5277</v>
      </c>
      <c r="E5534" s="258"/>
      <c r="F5534" s="258"/>
      <c r="G5534" s="28">
        <v>11.5</v>
      </c>
      <c r="H5534" s="259">
        <f t="shared" si="360"/>
        <v>11.5</v>
      </c>
      <c r="I5534" s="28"/>
      <c r="J5534" s="28">
        <f t="shared" si="361"/>
        <v>11.5</v>
      </c>
      <c r="K5534" s="28">
        <v>13.75</v>
      </c>
      <c r="L5534" s="28">
        <f t="shared" si="362"/>
        <v>158.13</v>
      </c>
      <c r="M5534" s="258"/>
      <c r="N5534" s="261">
        <f t="shared" si="363"/>
        <v>158.13</v>
      </c>
    </row>
    <row r="5535" spans="1:14">
      <c r="A5535" s="25" t="s">
        <v>3779</v>
      </c>
      <c r="B5535" s="25" t="s">
        <v>5224</v>
      </c>
      <c r="C5535" s="25">
        <v>5</v>
      </c>
      <c r="D5535" s="25" t="s">
        <v>5278</v>
      </c>
      <c r="E5535" s="258"/>
      <c r="F5535" s="258"/>
      <c r="G5535" s="28">
        <v>11.5</v>
      </c>
      <c r="H5535" s="259">
        <f t="shared" si="360"/>
        <v>11.5</v>
      </c>
      <c r="I5535" s="28"/>
      <c r="J5535" s="28">
        <f t="shared" si="361"/>
        <v>11.5</v>
      </c>
      <c r="K5535" s="28">
        <v>13.75</v>
      </c>
      <c r="L5535" s="28">
        <f t="shared" si="362"/>
        <v>158.13</v>
      </c>
      <c r="M5535" s="258"/>
      <c r="N5535" s="261">
        <f t="shared" si="363"/>
        <v>158.13</v>
      </c>
    </row>
    <row r="5536" spans="1:14">
      <c r="A5536" s="25" t="s">
        <v>3779</v>
      </c>
      <c r="B5536" s="25" t="s">
        <v>5224</v>
      </c>
      <c r="C5536" s="25">
        <v>5</v>
      </c>
      <c r="D5536" s="25" t="s">
        <v>5279</v>
      </c>
      <c r="E5536" s="258"/>
      <c r="F5536" s="258"/>
      <c r="G5536" s="28">
        <v>11.5</v>
      </c>
      <c r="H5536" s="259">
        <f t="shared" si="360"/>
        <v>11.5</v>
      </c>
      <c r="I5536" s="28"/>
      <c r="J5536" s="28">
        <f t="shared" si="361"/>
        <v>11.5</v>
      </c>
      <c r="K5536" s="28">
        <v>13.75</v>
      </c>
      <c r="L5536" s="28">
        <f t="shared" si="362"/>
        <v>158.13</v>
      </c>
      <c r="M5536" s="258"/>
      <c r="N5536" s="261">
        <f t="shared" si="363"/>
        <v>158.13</v>
      </c>
    </row>
    <row r="5537" spans="1:14">
      <c r="A5537" s="25" t="s">
        <v>3779</v>
      </c>
      <c r="B5537" s="25" t="s">
        <v>5224</v>
      </c>
      <c r="C5537" s="25">
        <v>5</v>
      </c>
      <c r="D5537" s="25" t="s">
        <v>5280</v>
      </c>
      <c r="E5537" s="258"/>
      <c r="F5537" s="258"/>
      <c r="G5537" s="28">
        <v>11.5</v>
      </c>
      <c r="H5537" s="259">
        <f t="shared" si="360"/>
        <v>11.5</v>
      </c>
      <c r="I5537" s="28"/>
      <c r="J5537" s="28">
        <f t="shared" si="361"/>
        <v>11.5</v>
      </c>
      <c r="K5537" s="28">
        <v>13.75</v>
      </c>
      <c r="L5537" s="28">
        <f t="shared" si="362"/>
        <v>158.13</v>
      </c>
      <c r="M5537" s="258"/>
      <c r="N5537" s="261">
        <f t="shared" si="363"/>
        <v>158.13</v>
      </c>
    </row>
    <row r="5538" spans="1:14">
      <c r="A5538" s="25" t="s">
        <v>3779</v>
      </c>
      <c r="B5538" s="25" t="s">
        <v>5224</v>
      </c>
      <c r="C5538" s="25">
        <v>5</v>
      </c>
      <c r="D5538" s="25" t="s">
        <v>5281</v>
      </c>
      <c r="E5538" s="258"/>
      <c r="F5538" s="258"/>
      <c r="G5538" s="28">
        <v>11.5</v>
      </c>
      <c r="H5538" s="259">
        <f t="shared" si="360"/>
        <v>11.5</v>
      </c>
      <c r="I5538" s="28"/>
      <c r="J5538" s="28">
        <f t="shared" si="361"/>
        <v>11.5</v>
      </c>
      <c r="K5538" s="28">
        <v>13.75</v>
      </c>
      <c r="L5538" s="28">
        <f t="shared" si="362"/>
        <v>158.13</v>
      </c>
      <c r="M5538" s="258"/>
      <c r="N5538" s="261">
        <f t="shared" si="363"/>
        <v>158.13</v>
      </c>
    </row>
    <row r="5539" spans="1:14">
      <c r="A5539" s="25" t="s">
        <v>3779</v>
      </c>
      <c r="B5539" s="25" t="s">
        <v>5224</v>
      </c>
      <c r="C5539" s="25">
        <v>5</v>
      </c>
      <c r="D5539" s="25" t="s">
        <v>5282</v>
      </c>
      <c r="E5539" s="258"/>
      <c r="F5539" s="258"/>
      <c r="G5539" s="28">
        <v>11.5</v>
      </c>
      <c r="H5539" s="259">
        <f t="shared" si="360"/>
        <v>11.5</v>
      </c>
      <c r="I5539" s="28"/>
      <c r="J5539" s="28">
        <f t="shared" si="361"/>
        <v>11.5</v>
      </c>
      <c r="K5539" s="28">
        <v>13.75</v>
      </c>
      <c r="L5539" s="28">
        <f t="shared" si="362"/>
        <v>158.13</v>
      </c>
      <c r="M5539" s="258"/>
      <c r="N5539" s="261">
        <f t="shared" si="363"/>
        <v>158.13</v>
      </c>
    </row>
    <row r="5540" spans="1:14">
      <c r="A5540" s="25" t="s">
        <v>3779</v>
      </c>
      <c r="B5540" s="25" t="s">
        <v>5224</v>
      </c>
      <c r="C5540" s="25">
        <v>5</v>
      </c>
      <c r="D5540" s="25" t="s">
        <v>5283</v>
      </c>
      <c r="E5540" s="258"/>
      <c r="F5540" s="258"/>
      <c r="G5540" s="28">
        <v>11.5</v>
      </c>
      <c r="H5540" s="259">
        <f t="shared" si="360"/>
        <v>11.5</v>
      </c>
      <c r="I5540" s="28"/>
      <c r="J5540" s="28">
        <f t="shared" si="361"/>
        <v>11.5</v>
      </c>
      <c r="K5540" s="28">
        <v>13.75</v>
      </c>
      <c r="L5540" s="28">
        <f t="shared" si="362"/>
        <v>158.13</v>
      </c>
      <c r="M5540" s="258"/>
      <c r="N5540" s="261">
        <f t="shared" si="363"/>
        <v>158.13</v>
      </c>
    </row>
    <row r="5541" spans="1:14">
      <c r="A5541" s="25" t="s">
        <v>3779</v>
      </c>
      <c r="B5541" s="25" t="s">
        <v>5224</v>
      </c>
      <c r="C5541" s="25">
        <v>5</v>
      </c>
      <c r="D5541" s="25" t="s">
        <v>5284</v>
      </c>
      <c r="E5541" s="258"/>
      <c r="F5541" s="258"/>
      <c r="G5541" s="28">
        <v>11.5</v>
      </c>
      <c r="H5541" s="259">
        <f t="shared" si="360"/>
        <v>11.5</v>
      </c>
      <c r="I5541" s="28"/>
      <c r="J5541" s="28">
        <f t="shared" si="361"/>
        <v>11.5</v>
      </c>
      <c r="K5541" s="28">
        <v>13.75</v>
      </c>
      <c r="L5541" s="28">
        <f t="shared" si="362"/>
        <v>158.13</v>
      </c>
      <c r="M5541" s="258"/>
      <c r="N5541" s="261">
        <f t="shared" si="363"/>
        <v>158.13</v>
      </c>
    </row>
    <row r="5542" spans="1:14">
      <c r="A5542" s="25" t="s">
        <v>3779</v>
      </c>
      <c r="B5542" s="25" t="s">
        <v>5224</v>
      </c>
      <c r="C5542" s="25">
        <v>5</v>
      </c>
      <c r="D5542" s="25" t="s">
        <v>5285</v>
      </c>
      <c r="E5542" s="258"/>
      <c r="F5542" s="258"/>
      <c r="G5542" s="28">
        <v>11.5</v>
      </c>
      <c r="H5542" s="259">
        <f t="shared" si="360"/>
        <v>11.5</v>
      </c>
      <c r="I5542" s="28"/>
      <c r="J5542" s="28">
        <f t="shared" si="361"/>
        <v>11.5</v>
      </c>
      <c r="K5542" s="28">
        <v>13.75</v>
      </c>
      <c r="L5542" s="28">
        <f t="shared" si="362"/>
        <v>158.13</v>
      </c>
      <c r="M5542" s="258"/>
      <c r="N5542" s="261">
        <f t="shared" si="363"/>
        <v>158.13</v>
      </c>
    </row>
    <row r="5543" spans="1:14">
      <c r="A5543" s="25" t="s">
        <v>3779</v>
      </c>
      <c r="B5543" s="25" t="s">
        <v>5224</v>
      </c>
      <c r="C5543" s="25">
        <v>6</v>
      </c>
      <c r="D5543" s="25" t="s">
        <v>5286</v>
      </c>
      <c r="E5543" s="258"/>
      <c r="F5543" s="258"/>
      <c r="G5543" s="28">
        <v>6.42</v>
      </c>
      <c r="H5543" s="259">
        <f t="shared" si="360"/>
        <v>6.42</v>
      </c>
      <c r="I5543" s="28"/>
      <c r="J5543" s="28">
        <f t="shared" si="361"/>
        <v>6.42</v>
      </c>
      <c r="K5543" s="28">
        <v>13.75</v>
      </c>
      <c r="L5543" s="28">
        <f t="shared" si="362"/>
        <v>88.28</v>
      </c>
      <c r="M5543" s="258"/>
      <c r="N5543" s="261">
        <f t="shared" si="363"/>
        <v>88.28</v>
      </c>
    </row>
    <row r="5544" spans="1:14">
      <c r="A5544" s="25" t="s">
        <v>3779</v>
      </c>
      <c r="B5544" s="25" t="s">
        <v>5224</v>
      </c>
      <c r="C5544" s="25">
        <v>6</v>
      </c>
      <c r="D5544" s="25" t="s">
        <v>5287</v>
      </c>
      <c r="E5544" s="258"/>
      <c r="F5544" s="258"/>
      <c r="G5544" s="28">
        <v>6.42</v>
      </c>
      <c r="H5544" s="259">
        <f t="shared" si="360"/>
        <v>6.42</v>
      </c>
      <c r="I5544" s="28"/>
      <c r="J5544" s="28">
        <f t="shared" si="361"/>
        <v>6.42</v>
      </c>
      <c r="K5544" s="28">
        <v>13.75</v>
      </c>
      <c r="L5544" s="28">
        <f t="shared" si="362"/>
        <v>88.28</v>
      </c>
      <c r="M5544" s="258"/>
      <c r="N5544" s="261">
        <f t="shared" si="363"/>
        <v>88.28</v>
      </c>
    </row>
    <row r="5545" spans="1:14">
      <c r="A5545" s="25" t="s">
        <v>3779</v>
      </c>
      <c r="B5545" s="25" t="s">
        <v>5224</v>
      </c>
      <c r="C5545" s="25">
        <v>6</v>
      </c>
      <c r="D5545" s="25" t="s">
        <v>5288</v>
      </c>
      <c r="E5545" s="258"/>
      <c r="F5545" s="258"/>
      <c r="G5545" s="28">
        <v>6.42</v>
      </c>
      <c r="H5545" s="259">
        <f t="shared" si="360"/>
        <v>6.42</v>
      </c>
      <c r="I5545" s="28"/>
      <c r="J5545" s="28">
        <f t="shared" si="361"/>
        <v>6.42</v>
      </c>
      <c r="K5545" s="28">
        <v>13.75</v>
      </c>
      <c r="L5545" s="28">
        <f t="shared" si="362"/>
        <v>88.28</v>
      </c>
      <c r="M5545" s="258"/>
      <c r="N5545" s="261">
        <f t="shared" si="363"/>
        <v>88.28</v>
      </c>
    </row>
    <row r="5546" spans="1:14">
      <c r="A5546" s="25" t="s">
        <v>3779</v>
      </c>
      <c r="B5546" s="25" t="s">
        <v>5224</v>
      </c>
      <c r="C5546" s="25">
        <v>6</v>
      </c>
      <c r="D5546" s="25" t="s">
        <v>5289</v>
      </c>
      <c r="E5546" s="258"/>
      <c r="F5546" s="258"/>
      <c r="G5546" s="28">
        <v>6.42</v>
      </c>
      <c r="H5546" s="259">
        <f t="shared" si="360"/>
        <v>6.42</v>
      </c>
      <c r="I5546" s="28"/>
      <c r="J5546" s="28">
        <f t="shared" si="361"/>
        <v>6.42</v>
      </c>
      <c r="K5546" s="28">
        <v>13.75</v>
      </c>
      <c r="L5546" s="28">
        <f t="shared" si="362"/>
        <v>88.28</v>
      </c>
      <c r="M5546" s="258"/>
      <c r="N5546" s="261">
        <f t="shared" si="363"/>
        <v>88.28</v>
      </c>
    </row>
    <row r="5547" spans="1:14">
      <c r="A5547" s="25" t="s">
        <v>3779</v>
      </c>
      <c r="B5547" s="25" t="s">
        <v>5224</v>
      </c>
      <c r="C5547" s="25">
        <v>6</v>
      </c>
      <c r="D5547" s="25" t="s">
        <v>5290</v>
      </c>
      <c r="E5547" s="258"/>
      <c r="F5547" s="258"/>
      <c r="G5547" s="28">
        <v>6.43</v>
      </c>
      <c r="H5547" s="259">
        <f t="shared" si="360"/>
        <v>6.43</v>
      </c>
      <c r="I5547" s="28"/>
      <c r="J5547" s="28">
        <f t="shared" si="361"/>
        <v>6.43</v>
      </c>
      <c r="K5547" s="28">
        <v>13.75</v>
      </c>
      <c r="L5547" s="28">
        <f t="shared" si="362"/>
        <v>88.41</v>
      </c>
      <c r="M5547" s="258"/>
      <c r="N5547" s="261">
        <f t="shared" si="363"/>
        <v>88.41</v>
      </c>
    </row>
    <row r="5548" spans="1:14">
      <c r="A5548" s="25" t="s">
        <v>3779</v>
      </c>
      <c r="B5548" s="25" t="s">
        <v>5224</v>
      </c>
      <c r="C5548" s="25">
        <v>6</v>
      </c>
      <c r="D5548" s="25" t="s">
        <v>5291</v>
      </c>
      <c r="E5548" s="258"/>
      <c r="F5548" s="258"/>
      <c r="G5548" s="28">
        <v>6.43</v>
      </c>
      <c r="H5548" s="259">
        <f t="shared" si="360"/>
        <v>6.43</v>
      </c>
      <c r="I5548" s="28"/>
      <c r="J5548" s="28">
        <f t="shared" si="361"/>
        <v>6.43</v>
      </c>
      <c r="K5548" s="28">
        <v>13.75</v>
      </c>
      <c r="L5548" s="28">
        <f t="shared" si="362"/>
        <v>88.41</v>
      </c>
      <c r="M5548" s="258"/>
      <c r="N5548" s="261">
        <f t="shared" si="363"/>
        <v>88.41</v>
      </c>
    </row>
    <row r="5549" spans="1:14">
      <c r="A5549" s="25" t="s">
        <v>3779</v>
      </c>
      <c r="B5549" s="25" t="s">
        <v>5224</v>
      </c>
      <c r="C5549" s="25">
        <v>6</v>
      </c>
      <c r="D5549" s="25" t="s">
        <v>5292</v>
      </c>
      <c r="E5549" s="258"/>
      <c r="F5549" s="258"/>
      <c r="G5549" s="28">
        <v>6.43</v>
      </c>
      <c r="H5549" s="259">
        <f t="shared" si="360"/>
        <v>6.43</v>
      </c>
      <c r="I5549" s="28"/>
      <c r="J5549" s="28">
        <f t="shared" si="361"/>
        <v>6.43</v>
      </c>
      <c r="K5549" s="28">
        <v>13.75</v>
      </c>
      <c r="L5549" s="28">
        <f t="shared" si="362"/>
        <v>88.41</v>
      </c>
      <c r="M5549" s="258"/>
      <c r="N5549" s="261">
        <f t="shared" si="363"/>
        <v>88.41</v>
      </c>
    </row>
    <row r="5550" spans="1:14">
      <c r="A5550" s="25" t="s">
        <v>3779</v>
      </c>
      <c r="B5550" s="25" t="s">
        <v>5224</v>
      </c>
      <c r="C5550" s="25">
        <v>6</v>
      </c>
      <c r="D5550" s="25" t="s">
        <v>657</v>
      </c>
      <c r="E5550" s="258"/>
      <c r="F5550" s="258"/>
      <c r="G5550" s="28">
        <v>6.43</v>
      </c>
      <c r="H5550" s="259">
        <f t="shared" si="360"/>
        <v>6.43</v>
      </c>
      <c r="I5550" s="28"/>
      <c r="J5550" s="28">
        <f t="shared" si="361"/>
        <v>6.43</v>
      </c>
      <c r="K5550" s="28">
        <v>13.75</v>
      </c>
      <c r="L5550" s="28">
        <f t="shared" si="362"/>
        <v>88.41</v>
      </c>
      <c r="M5550" s="258"/>
      <c r="N5550" s="261">
        <f t="shared" si="363"/>
        <v>88.41</v>
      </c>
    </row>
    <row r="5551" spans="1:14">
      <c r="A5551" s="25" t="s">
        <v>3779</v>
      </c>
      <c r="B5551" s="25" t="s">
        <v>5224</v>
      </c>
      <c r="C5551" s="25">
        <v>6</v>
      </c>
      <c r="D5551" s="25" t="s">
        <v>5293</v>
      </c>
      <c r="E5551" s="258"/>
      <c r="F5551" s="258"/>
      <c r="G5551" s="28">
        <v>6.43</v>
      </c>
      <c r="H5551" s="259">
        <f t="shared" ref="H5551:H5614" si="364">SUBTOTAL(9,E5551:G5551)</f>
        <v>6.43</v>
      </c>
      <c r="I5551" s="28"/>
      <c r="J5551" s="28">
        <f t="shared" ref="J5551:J5614" si="365">H5551-I5551</f>
        <v>6.43</v>
      </c>
      <c r="K5551" s="28">
        <v>13.75</v>
      </c>
      <c r="L5551" s="28">
        <f t="shared" ref="L5551:L5614" si="366">ROUND(H5551*K5551,2)</f>
        <v>88.41</v>
      </c>
      <c r="M5551" s="258"/>
      <c r="N5551" s="261">
        <f t="shared" ref="N5551:N5614" si="367">L5551-M5551</f>
        <v>88.41</v>
      </c>
    </row>
    <row r="5552" spans="1:14">
      <c r="A5552" s="25" t="s">
        <v>3779</v>
      </c>
      <c r="B5552" s="25" t="s">
        <v>5224</v>
      </c>
      <c r="C5552" s="25">
        <v>6</v>
      </c>
      <c r="D5552" s="25" t="s">
        <v>5294</v>
      </c>
      <c r="E5552" s="258"/>
      <c r="F5552" s="258"/>
      <c r="G5552" s="28">
        <v>6.43</v>
      </c>
      <c r="H5552" s="259">
        <f t="shared" si="364"/>
        <v>6.43</v>
      </c>
      <c r="I5552" s="28"/>
      <c r="J5552" s="28">
        <f t="shared" si="365"/>
        <v>6.43</v>
      </c>
      <c r="K5552" s="28">
        <v>13.75</v>
      </c>
      <c r="L5552" s="28">
        <f t="shared" si="366"/>
        <v>88.41</v>
      </c>
      <c r="M5552" s="258"/>
      <c r="N5552" s="261">
        <f t="shared" si="367"/>
        <v>88.41</v>
      </c>
    </row>
    <row r="5553" spans="1:14">
      <c r="A5553" s="25" t="s">
        <v>3779</v>
      </c>
      <c r="B5553" s="25" t="s">
        <v>5224</v>
      </c>
      <c r="C5553" s="25">
        <v>6</v>
      </c>
      <c r="D5553" s="25" t="s">
        <v>5295</v>
      </c>
      <c r="E5553" s="258"/>
      <c r="F5553" s="258"/>
      <c r="G5553" s="28">
        <v>6.43</v>
      </c>
      <c r="H5553" s="259">
        <f t="shared" si="364"/>
        <v>6.43</v>
      </c>
      <c r="I5553" s="28"/>
      <c r="J5553" s="28">
        <f t="shared" si="365"/>
        <v>6.43</v>
      </c>
      <c r="K5553" s="28">
        <v>13.75</v>
      </c>
      <c r="L5553" s="28">
        <f t="shared" si="366"/>
        <v>88.41</v>
      </c>
      <c r="M5553" s="258"/>
      <c r="N5553" s="261">
        <f t="shared" si="367"/>
        <v>88.41</v>
      </c>
    </row>
    <row r="5554" spans="1:14">
      <c r="A5554" s="25" t="s">
        <v>3779</v>
      </c>
      <c r="B5554" s="25" t="s">
        <v>5224</v>
      </c>
      <c r="C5554" s="25">
        <v>6</v>
      </c>
      <c r="D5554" s="25" t="s">
        <v>5296</v>
      </c>
      <c r="E5554" s="258"/>
      <c r="F5554" s="258"/>
      <c r="G5554" s="28">
        <v>6.43</v>
      </c>
      <c r="H5554" s="259">
        <f t="shared" si="364"/>
        <v>6.43</v>
      </c>
      <c r="I5554" s="28"/>
      <c r="J5554" s="28">
        <f t="shared" si="365"/>
        <v>6.43</v>
      </c>
      <c r="K5554" s="28">
        <v>13.75</v>
      </c>
      <c r="L5554" s="28">
        <f t="shared" si="366"/>
        <v>88.41</v>
      </c>
      <c r="M5554" s="258"/>
      <c r="N5554" s="261">
        <f t="shared" si="367"/>
        <v>88.41</v>
      </c>
    </row>
    <row r="5555" spans="1:14">
      <c r="A5555" s="25" t="s">
        <v>3779</v>
      </c>
      <c r="B5555" s="25" t="s">
        <v>5224</v>
      </c>
      <c r="C5555" s="25">
        <v>6</v>
      </c>
      <c r="D5555" s="25" t="s">
        <v>5297</v>
      </c>
      <c r="E5555" s="258"/>
      <c r="F5555" s="258"/>
      <c r="G5555" s="28">
        <v>6.43</v>
      </c>
      <c r="H5555" s="259">
        <f t="shared" si="364"/>
        <v>6.43</v>
      </c>
      <c r="I5555" s="28"/>
      <c r="J5555" s="28">
        <f t="shared" si="365"/>
        <v>6.43</v>
      </c>
      <c r="K5555" s="28">
        <v>13.75</v>
      </c>
      <c r="L5555" s="28">
        <f t="shared" si="366"/>
        <v>88.41</v>
      </c>
      <c r="M5555" s="258"/>
      <c r="N5555" s="261">
        <f t="shared" si="367"/>
        <v>88.41</v>
      </c>
    </row>
    <row r="5556" spans="1:14">
      <c r="A5556" s="25" t="s">
        <v>3779</v>
      </c>
      <c r="B5556" s="25" t="s">
        <v>5224</v>
      </c>
      <c r="C5556" s="25">
        <v>6</v>
      </c>
      <c r="D5556" s="25" t="s">
        <v>5298</v>
      </c>
      <c r="E5556" s="258"/>
      <c r="F5556" s="258"/>
      <c r="G5556" s="28">
        <v>6.43</v>
      </c>
      <c r="H5556" s="259">
        <f t="shared" si="364"/>
        <v>6.43</v>
      </c>
      <c r="I5556" s="28"/>
      <c r="J5556" s="28">
        <f t="shared" si="365"/>
        <v>6.43</v>
      </c>
      <c r="K5556" s="28">
        <v>13.75</v>
      </c>
      <c r="L5556" s="28">
        <f t="shared" si="366"/>
        <v>88.41</v>
      </c>
      <c r="M5556" s="258"/>
      <c r="N5556" s="261">
        <f t="shared" si="367"/>
        <v>88.41</v>
      </c>
    </row>
    <row r="5557" spans="1:14">
      <c r="A5557" s="25" t="s">
        <v>3779</v>
      </c>
      <c r="B5557" s="25" t="s">
        <v>5224</v>
      </c>
      <c r="C5557" s="25">
        <v>6</v>
      </c>
      <c r="D5557" s="25" t="s">
        <v>5299</v>
      </c>
      <c r="E5557" s="258"/>
      <c r="F5557" s="258"/>
      <c r="G5557" s="28">
        <v>6.43</v>
      </c>
      <c r="H5557" s="259">
        <f t="shared" si="364"/>
        <v>6.43</v>
      </c>
      <c r="I5557" s="28"/>
      <c r="J5557" s="28">
        <f t="shared" si="365"/>
        <v>6.43</v>
      </c>
      <c r="K5557" s="28">
        <v>13.75</v>
      </c>
      <c r="L5557" s="28">
        <f t="shared" si="366"/>
        <v>88.41</v>
      </c>
      <c r="M5557" s="258"/>
      <c r="N5557" s="261">
        <f t="shared" si="367"/>
        <v>88.41</v>
      </c>
    </row>
    <row r="5558" spans="1:14">
      <c r="A5558" s="25" t="s">
        <v>3779</v>
      </c>
      <c r="B5558" s="25" t="s">
        <v>5224</v>
      </c>
      <c r="C5558" s="25">
        <v>6</v>
      </c>
      <c r="D5558" s="25" t="s">
        <v>5300</v>
      </c>
      <c r="E5558" s="258"/>
      <c r="F5558" s="258"/>
      <c r="G5558" s="28">
        <v>6.43</v>
      </c>
      <c r="H5558" s="259">
        <f t="shared" si="364"/>
        <v>6.43</v>
      </c>
      <c r="I5558" s="28"/>
      <c r="J5558" s="28">
        <f t="shared" si="365"/>
        <v>6.43</v>
      </c>
      <c r="K5558" s="28">
        <v>13.75</v>
      </c>
      <c r="L5558" s="28">
        <f t="shared" si="366"/>
        <v>88.41</v>
      </c>
      <c r="M5558" s="258"/>
      <c r="N5558" s="261">
        <f t="shared" si="367"/>
        <v>88.41</v>
      </c>
    </row>
    <row r="5559" spans="1:14">
      <c r="A5559" s="25" t="s">
        <v>3779</v>
      </c>
      <c r="B5559" s="25" t="s">
        <v>5224</v>
      </c>
      <c r="C5559" s="25">
        <v>6</v>
      </c>
      <c r="D5559" s="25" t="s">
        <v>5301</v>
      </c>
      <c r="E5559" s="258"/>
      <c r="F5559" s="258"/>
      <c r="G5559" s="28">
        <v>6.43</v>
      </c>
      <c r="H5559" s="259">
        <f t="shared" si="364"/>
        <v>6.43</v>
      </c>
      <c r="I5559" s="28"/>
      <c r="J5559" s="28">
        <f t="shared" si="365"/>
        <v>6.43</v>
      </c>
      <c r="K5559" s="28">
        <v>13.75</v>
      </c>
      <c r="L5559" s="28">
        <f t="shared" si="366"/>
        <v>88.41</v>
      </c>
      <c r="M5559" s="258"/>
      <c r="N5559" s="261">
        <f t="shared" si="367"/>
        <v>88.41</v>
      </c>
    </row>
    <row r="5560" spans="1:14">
      <c r="A5560" s="25" t="s">
        <v>3779</v>
      </c>
      <c r="B5560" s="25" t="s">
        <v>5224</v>
      </c>
      <c r="C5560" s="25">
        <v>6</v>
      </c>
      <c r="D5560" s="86" t="s">
        <v>5302</v>
      </c>
      <c r="E5560" s="258"/>
      <c r="F5560" s="258"/>
      <c r="G5560" s="28">
        <v>6.43</v>
      </c>
      <c r="H5560" s="259">
        <f t="shared" si="364"/>
        <v>6.43</v>
      </c>
      <c r="I5560" s="28"/>
      <c r="J5560" s="28">
        <f t="shared" si="365"/>
        <v>6.43</v>
      </c>
      <c r="K5560" s="28">
        <v>13.75</v>
      </c>
      <c r="L5560" s="28">
        <f t="shared" si="366"/>
        <v>88.41</v>
      </c>
      <c r="M5560" s="258"/>
      <c r="N5560" s="261">
        <f t="shared" si="367"/>
        <v>88.41</v>
      </c>
    </row>
    <row r="5561" spans="1:14">
      <c r="A5561" s="25" t="s">
        <v>3779</v>
      </c>
      <c r="B5561" s="25" t="s">
        <v>5224</v>
      </c>
      <c r="C5561" s="25">
        <v>6</v>
      </c>
      <c r="D5561" s="87" t="s">
        <v>5303</v>
      </c>
      <c r="E5561" s="258"/>
      <c r="F5561" s="258"/>
      <c r="G5561" s="28">
        <v>6.43</v>
      </c>
      <c r="H5561" s="259">
        <f t="shared" si="364"/>
        <v>6.43</v>
      </c>
      <c r="I5561" s="28"/>
      <c r="J5561" s="28">
        <f t="shared" si="365"/>
        <v>6.43</v>
      </c>
      <c r="K5561" s="28">
        <v>13.75</v>
      </c>
      <c r="L5561" s="28">
        <f t="shared" si="366"/>
        <v>88.41</v>
      </c>
      <c r="M5561" s="258"/>
      <c r="N5561" s="261">
        <f t="shared" si="367"/>
        <v>88.41</v>
      </c>
    </row>
    <row r="5562" spans="1:14">
      <c r="A5562" s="25" t="s">
        <v>3779</v>
      </c>
      <c r="B5562" s="25" t="s">
        <v>5224</v>
      </c>
      <c r="C5562" s="25">
        <v>6</v>
      </c>
      <c r="D5562" s="25" t="s">
        <v>5304</v>
      </c>
      <c r="E5562" s="258"/>
      <c r="F5562" s="258"/>
      <c r="G5562" s="28">
        <v>6.43</v>
      </c>
      <c r="H5562" s="259">
        <f t="shared" si="364"/>
        <v>6.43</v>
      </c>
      <c r="I5562" s="28"/>
      <c r="J5562" s="28">
        <f t="shared" si="365"/>
        <v>6.43</v>
      </c>
      <c r="K5562" s="28">
        <v>13.75</v>
      </c>
      <c r="L5562" s="28">
        <f t="shared" si="366"/>
        <v>88.41</v>
      </c>
      <c r="M5562" s="258"/>
      <c r="N5562" s="261">
        <f t="shared" si="367"/>
        <v>88.41</v>
      </c>
    </row>
    <row r="5563" spans="1:14">
      <c r="A5563" s="25" t="s">
        <v>3779</v>
      </c>
      <c r="B5563" s="25" t="s">
        <v>5224</v>
      </c>
      <c r="C5563" s="25">
        <v>6</v>
      </c>
      <c r="D5563" s="86" t="s">
        <v>5305</v>
      </c>
      <c r="E5563" s="270"/>
      <c r="F5563" s="258"/>
      <c r="G5563" s="28">
        <v>6.43</v>
      </c>
      <c r="H5563" s="259">
        <f t="shared" si="364"/>
        <v>6.43</v>
      </c>
      <c r="I5563" s="28"/>
      <c r="J5563" s="28">
        <f t="shared" si="365"/>
        <v>6.43</v>
      </c>
      <c r="K5563" s="28">
        <v>13.75</v>
      </c>
      <c r="L5563" s="28">
        <f t="shared" si="366"/>
        <v>88.41</v>
      </c>
      <c r="M5563" s="258"/>
      <c r="N5563" s="261">
        <f t="shared" si="367"/>
        <v>88.41</v>
      </c>
    </row>
    <row r="5564" spans="1:14">
      <c r="A5564" s="25" t="s">
        <v>3779</v>
      </c>
      <c r="B5564" s="25" t="s">
        <v>5224</v>
      </c>
      <c r="C5564" s="25">
        <v>6</v>
      </c>
      <c r="D5564" s="88" t="s">
        <v>5306</v>
      </c>
      <c r="E5564" s="270"/>
      <c r="F5564" s="258"/>
      <c r="G5564" s="28">
        <v>6.43</v>
      </c>
      <c r="H5564" s="259">
        <f t="shared" si="364"/>
        <v>6.43</v>
      </c>
      <c r="I5564" s="28"/>
      <c r="J5564" s="28">
        <f t="shared" si="365"/>
        <v>6.43</v>
      </c>
      <c r="K5564" s="28">
        <v>13.75</v>
      </c>
      <c r="L5564" s="28">
        <f t="shared" si="366"/>
        <v>88.41</v>
      </c>
      <c r="M5564" s="258"/>
      <c r="N5564" s="261">
        <f t="shared" si="367"/>
        <v>88.41</v>
      </c>
    </row>
    <row r="5565" spans="1:14">
      <c r="A5565" s="25" t="s">
        <v>3779</v>
      </c>
      <c r="B5565" s="25" t="s">
        <v>5224</v>
      </c>
      <c r="C5565" s="25">
        <v>6</v>
      </c>
      <c r="D5565" s="25" t="s">
        <v>5307</v>
      </c>
      <c r="E5565" s="258"/>
      <c r="F5565" s="258"/>
      <c r="G5565" s="28">
        <v>6.43</v>
      </c>
      <c r="H5565" s="259">
        <f t="shared" si="364"/>
        <v>6.43</v>
      </c>
      <c r="I5565" s="28"/>
      <c r="J5565" s="28">
        <f t="shared" si="365"/>
        <v>6.43</v>
      </c>
      <c r="K5565" s="28">
        <v>13.75</v>
      </c>
      <c r="L5565" s="28">
        <f t="shared" si="366"/>
        <v>88.41</v>
      </c>
      <c r="M5565" s="258"/>
      <c r="N5565" s="261">
        <f t="shared" si="367"/>
        <v>88.41</v>
      </c>
    </row>
    <row r="5566" spans="1:14">
      <c r="A5566" s="25" t="s">
        <v>3779</v>
      </c>
      <c r="B5566" s="25" t="s">
        <v>5224</v>
      </c>
      <c r="C5566" s="25">
        <v>6</v>
      </c>
      <c r="D5566" s="25" t="s">
        <v>5308</v>
      </c>
      <c r="E5566" s="258"/>
      <c r="F5566" s="258"/>
      <c r="G5566" s="28">
        <v>6.43</v>
      </c>
      <c r="H5566" s="259">
        <f t="shared" si="364"/>
        <v>6.43</v>
      </c>
      <c r="I5566" s="28"/>
      <c r="J5566" s="28">
        <f t="shared" si="365"/>
        <v>6.43</v>
      </c>
      <c r="K5566" s="28">
        <v>13.75</v>
      </c>
      <c r="L5566" s="28">
        <f t="shared" si="366"/>
        <v>88.41</v>
      </c>
      <c r="M5566" s="258"/>
      <c r="N5566" s="261">
        <f t="shared" si="367"/>
        <v>88.41</v>
      </c>
    </row>
    <row r="5567" spans="1:14">
      <c r="A5567" s="25" t="s">
        <v>3779</v>
      </c>
      <c r="B5567" s="25" t="s">
        <v>5224</v>
      </c>
      <c r="C5567" s="25">
        <v>6</v>
      </c>
      <c r="D5567" s="25" t="s">
        <v>4842</v>
      </c>
      <c r="E5567" s="258"/>
      <c r="F5567" s="258"/>
      <c r="G5567" s="28">
        <v>6.43</v>
      </c>
      <c r="H5567" s="259">
        <f t="shared" si="364"/>
        <v>6.43</v>
      </c>
      <c r="I5567" s="28"/>
      <c r="J5567" s="28">
        <f t="shared" si="365"/>
        <v>6.43</v>
      </c>
      <c r="K5567" s="28">
        <v>13.75</v>
      </c>
      <c r="L5567" s="28">
        <f t="shared" si="366"/>
        <v>88.41</v>
      </c>
      <c r="M5567" s="258"/>
      <c r="N5567" s="261">
        <f t="shared" si="367"/>
        <v>88.41</v>
      </c>
    </row>
    <row r="5568" spans="1:14">
      <c r="A5568" s="25" t="s">
        <v>3779</v>
      </c>
      <c r="B5568" s="25" t="s">
        <v>5224</v>
      </c>
      <c r="C5568" s="25">
        <v>6</v>
      </c>
      <c r="D5568" s="25" t="s">
        <v>5309</v>
      </c>
      <c r="E5568" s="258"/>
      <c r="F5568" s="258"/>
      <c r="G5568" s="28">
        <v>6.43</v>
      </c>
      <c r="H5568" s="259">
        <f t="shared" si="364"/>
        <v>6.43</v>
      </c>
      <c r="I5568" s="28"/>
      <c r="J5568" s="28">
        <f t="shared" si="365"/>
        <v>6.43</v>
      </c>
      <c r="K5568" s="28">
        <v>13.75</v>
      </c>
      <c r="L5568" s="28">
        <f t="shared" si="366"/>
        <v>88.41</v>
      </c>
      <c r="M5568" s="258"/>
      <c r="N5568" s="261">
        <f t="shared" si="367"/>
        <v>88.41</v>
      </c>
    </row>
    <row r="5569" spans="1:14">
      <c r="A5569" s="25" t="s">
        <v>3779</v>
      </c>
      <c r="B5569" s="25" t="s">
        <v>5224</v>
      </c>
      <c r="C5569" s="25">
        <v>6</v>
      </c>
      <c r="D5569" s="25" t="s">
        <v>5310</v>
      </c>
      <c r="E5569" s="258"/>
      <c r="F5569" s="258"/>
      <c r="G5569" s="28">
        <v>6.43</v>
      </c>
      <c r="H5569" s="259">
        <f t="shared" si="364"/>
        <v>6.43</v>
      </c>
      <c r="I5569" s="28"/>
      <c r="J5569" s="28">
        <f t="shared" si="365"/>
        <v>6.43</v>
      </c>
      <c r="K5569" s="28">
        <v>13.75</v>
      </c>
      <c r="L5569" s="28">
        <f t="shared" si="366"/>
        <v>88.41</v>
      </c>
      <c r="M5569" s="258"/>
      <c r="N5569" s="261">
        <f t="shared" si="367"/>
        <v>88.41</v>
      </c>
    </row>
    <row r="5570" spans="1:14">
      <c r="A5570" s="25" t="s">
        <v>3779</v>
      </c>
      <c r="B5570" s="25" t="s">
        <v>5224</v>
      </c>
      <c r="C5570" s="25">
        <v>6</v>
      </c>
      <c r="D5570" s="25" t="s">
        <v>5311</v>
      </c>
      <c r="E5570" s="258"/>
      <c r="F5570" s="258"/>
      <c r="G5570" s="28">
        <v>6.43</v>
      </c>
      <c r="H5570" s="259">
        <f t="shared" si="364"/>
        <v>6.43</v>
      </c>
      <c r="I5570" s="28"/>
      <c r="J5570" s="28">
        <f t="shared" si="365"/>
        <v>6.43</v>
      </c>
      <c r="K5570" s="28">
        <v>13.75</v>
      </c>
      <c r="L5570" s="28">
        <f t="shared" si="366"/>
        <v>88.41</v>
      </c>
      <c r="M5570" s="258"/>
      <c r="N5570" s="261">
        <f t="shared" si="367"/>
        <v>88.41</v>
      </c>
    </row>
    <row r="5571" spans="1:14">
      <c r="A5571" s="25" t="s">
        <v>3779</v>
      </c>
      <c r="B5571" s="25" t="s">
        <v>5224</v>
      </c>
      <c r="C5571" s="25">
        <v>11</v>
      </c>
      <c r="D5571" s="25" t="s">
        <v>5312</v>
      </c>
      <c r="E5571" s="258"/>
      <c r="F5571" s="258"/>
      <c r="G5571" s="28">
        <v>10.5</v>
      </c>
      <c r="H5571" s="259">
        <f t="shared" si="364"/>
        <v>10.5</v>
      </c>
      <c r="I5571" s="28"/>
      <c r="J5571" s="28">
        <f t="shared" si="365"/>
        <v>10.5</v>
      </c>
      <c r="K5571" s="28">
        <v>13.75</v>
      </c>
      <c r="L5571" s="28">
        <f t="shared" si="366"/>
        <v>144.38</v>
      </c>
      <c r="M5571" s="258"/>
      <c r="N5571" s="261">
        <f t="shared" si="367"/>
        <v>144.38</v>
      </c>
    </row>
    <row r="5572" spans="1:14">
      <c r="A5572" s="25" t="s">
        <v>3779</v>
      </c>
      <c r="B5572" s="25" t="s">
        <v>5224</v>
      </c>
      <c r="C5572" s="25">
        <v>11</v>
      </c>
      <c r="D5572" s="25" t="s">
        <v>5313</v>
      </c>
      <c r="E5572" s="258"/>
      <c r="F5572" s="258"/>
      <c r="G5572" s="28">
        <v>10.5</v>
      </c>
      <c r="H5572" s="259">
        <f t="shared" si="364"/>
        <v>10.5</v>
      </c>
      <c r="I5572" s="28"/>
      <c r="J5572" s="28">
        <f t="shared" si="365"/>
        <v>10.5</v>
      </c>
      <c r="K5572" s="28">
        <v>13.75</v>
      </c>
      <c r="L5572" s="28">
        <f t="shared" si="366"/>
        <v>144.38</v>
      </c>
      <c r="M5572" s="258"/>
      <c r="N5572" s="261">
        <f t="shared" si="367"/>
        <v>144.38</v>
      </c>
    </row>
    <row r="5573" spans="1:14">
      <c r="A5573" s="25" t="s">
        <v>3779</v>
      </c>
      <c r="B5573" s="25" t="s">
        <v>5224</v>
      </c>
      <c r="C5573" s="25">
        <v>11</v>
      </c>
      <c r="D5573" s="25" t="s">
        <v>5314</v>
      </c>
      <c r="E5573" s="258"/>
      <c r="F5573" s="258"/>
      <c r="G5573" s="28">
        <v>7</v>
      </c>
      <c r="H5573" s="259">
        <f t="shared" si="364"/>
        <v>7</v>
      </c>
      <c r="I5573" s="28"/>
      <c r="J5573" s="28">
        <f t="shared" si="365"/>
        <v>7</v>
      </c>
      <c r="K5573" s="28">
        <v>13.75</v>
      </c>
      <c r="L5573" s="28">
        <f t="shared" si="366"/>
        <v>96.25</v>
      </c>
      <c r="M5573" s="258"/>
      <c r="N5573" s="261">
        <f t="shared" si="367"/>
        <v>96.25</v>
      </c>
    </row>
    <row r="5574" spans="1:14">
      <c r="A5574" s="25" t="s">
        <v>3779</v>
      </c>
      <c r="B5574" s="25" t="s">
        <v>5224</v>
      </c>
      <c r="C5574" s="25">
        <v>11</v>
      </c>
      <c r="D5574" s="25" t="s">
        <v>4268</v>
      </c>
      <c r="E5574" s="258"/>
      <c r="F5574" s="258"/>
      <c r="G5574" s="28">
        <v>7</v>
      </c>
      <c r="H5574" s="259">
        <f t="shared" si="364"/>
        <v>7</v>
      </c>
      <c r="I5574" s="28"/>
      <c r="J5574" s="28">
        <f t="shared" si="365"/>
        <v>7</v>
      </c>
      <c r="K5574" s="28">
        <v>13.75</v>
      </c>
      <c r="L5574" s="28">
        <f t="shared" si="366"/>
        <v>96.25</v>
      </c>
      <c r="M5574" s="258"/>
      <c r="N5574" s="261">
        <f t="shared" si="367"/>
        <v>96.25</v>
      </c>
    </row>
    <row r="5575" spans="1:14">
      <c r="A5575" s="25" t="s">
        <v>3779</v>
      </c>
      <c r="B5575" s="25" t="s">
        <v>5224</v>
      </c>
      <c r="C5575" s="25">
        <v>11</v>
      </c>
      <c r="D5575" s="25" t="s">
        <v>5315</v>
      </c>
      <c r="E5575" s="258"/>
      <c r="F5575" s="258"/>
      <c r="G5575" s="28">
        <v>18</v>
      </c>
      <c r="H5575" s="259">
        <f t="shared" si="364"/>
        <v>18</v>
      </c>
      <c r="I5575" s="28"/>
      <c r="J5575" s="28">
        <f t="shared" si="365"/>
        <v>18</v>
      </c>
      <c r="K5575" s="28">
        <v>13.75</v>
      </c>
      <c r="L5575" s="28">
        <f t="shared" si="366"/>
        <v>247.5</v>
      </c>
      <c r="M5575" s="258"/>
      <c r="N5575" s="261">
        <f t="shared" si="367"/>
        <v>247.5</v>
      </c>
    </row>
    <row r="5576" spans="1:14">
      <c r="A5576" s="25" t="s">
        <v>3779</v>
      </c>
      <c r="B5576" s="25" t="s">
        <v>5224</v>
      </c>
      <c r="C5576" s="25">
        <v>13</v>
      </c>
      <c r="D5576" s="25" t="s">
        <v>5316</v>
      </c>
      <c r="E5576" s="258"/>
      <c r="F5576" s="258"/>
      <c r="G5576" s="28">
        <v>17.5</v>
      </c>
      <c r="H5576" s="259">
        <f t="shared" si="364"/>
        <v>17.5</v>
      </c>
      <c r="I5576" s="28"/>
      <c r="J5576" s="28">
        <f t="shared" si="365"/>
        <v>17.5</v>
      </c>
      <c r="K5576" s="28">
        <v>13.75</v>
      </c>
      <c r="L5576" s="28">
        <f t="shared" si="366"/>
        <v>240.63</v>
      </c>
      <c r="M5576" s="258"/>
      <c r="N5576" s="261">
        <f t="shared" si="367"/>
        <v>240.63</v>
      </c>
    </row>
    <row r="5577" spans="1:14">
      <c r="A5577" s="25" t="s">
        <v>3779</v>
      </c>
      <c r="B5577" s="79" t="s">
        <v>5224</v>
      </c>
      <c r="C5577" s="79">
        <v>13</v>
      </c>
      <c r="D5577" s="31" t="s">
        <v>5317</v>
      </c>
      <c r="E5577" s="265"/>
      <c r="F5577" s="265"/>
      <c r="G5577" s="80">
        <v>24.5</v>
      </c>
      <c r="H5577" s="259">
        <f t="shared" si="364"/>
        <v>24.5</v>
      </c>
      <c r="I5577" s="80"/>
      <c r="J5577" s="28">
        <f t="shared" si="365"/>
        <v>24.5</v>
      </c>
      <c r="K5577" s="80">
        <v>13.75</v>
      </c>
      <c r="L5577" s="28">
        <f t="shared" si="366"/>
        <v>336.88</v>
      </c>
      <c r="M5577" s="265"/>
      <c r="N5577" s="261">
        <f t="shared" si="367"/>
        <v>336.88</v>
      </c>
    </row>
    <row r="5578" spans="1:14">
      <c r="A5578" s="25" t="s">
        <v>3779</v>
      </c>
      <c r="B5578" s="25" t="s">
        <v>5224</v>
      </c>
      <c r="C5578" s="25">
        <v>13</v>
      </c>
      <c r="D5578" s="25" t="s">
        <v>5318</v>
      </c>
      <c r="E5578" s="258"/>
      <c r="F5578" s="258"/>
      <c r="G5578" s="28">
        <v>56</v>
      </c>
      <c r="H5578" s="259">
        <f t="shared" si="364"/>
        <v>56</v>
      </c>
      <c r="I5578" s="28"/>
      <c r="J5578" s="28">
        <f t="shared" si="365"/>
        <v>56</v>
      </c>
      <c r="K5578" s="28">
        <v>13.75</v>
      </c>
      <c r="L5578" s="28">
        <f t="shared" si="366"/>
        <v>770</v>
      </c>
      <c r="M5578" s="258"/>
      <c r="N5578" s="261">
        <f t="shared" si="367"/>
        <v>770</v>
      </c>
    </row>
    <row r="5579" spans="1:14">
      <c r="A5579" s="25" t="s">
        <v>3779</v>
      </c>
      <c r="B5579" s="25" t="s">
        <v>5224</v>
      </c>
      <c r="C5579" s="25">
        <v>13</v>
      </c>
      <c r="D5579" s="25" t="s">
        <v>5319</v>
      </c>
      <c r="E5579" s="258"/>
      <c r="F5579" s="258"/>
      <c r="G5579" s="28">
        <v>24.5</v>
      </c>
      <c r="H5579" s="259">
        <f t="shared" si="364"/>
        <v>24.5</v>
      </c>
      <c r="I5579" s="28"/>
      <c r="J5579" s="28">
        <f t="shared" si="365"/>
        <v>24.5</v>
      </c>
      <c r="K5579" s="28">
        <v>13.75</v>
      </c>
      <c r="L5579" s="28">
        <f t="shared" si="366"/>
        <v>336.88</v>
      </c>
      <c r="M5579" s="258"/>
      <c r="N5579" s="261">
        <f t="shared" si="367"/>
        <v>336.88</v>
      </c>
    </row>
    <row r="5580" spans="1:14">
      <c r="A5580" s="25" t="s">
        <v>3779</v>
      </c>
      <c r="B5580" s="25" t="s">
        <v>5224</v>
      </c>
      <c r="C5580" s="25">
        <v>13</v>
      </c>
      <c r="D5580" s="25" t="s">
        <v>5320</v>
      </c>
      <c r="E5580" s="258"/>
      <c r="F5580" s="258"/>
      <c r="G5580" s="28">
        <v>17.5</v>
      </c>
      <c r="H5580" s="259">
        <f t="shared" si="364"/>
        <v>17.5</v>
      </c>
      <c r="I5580" s="28"/>
      <c r="J5580" s="28">
        <f t="shared" si="365"/>
        <v>17.5</v>
      </c>
      <c r="K5580" s="28">
        <v>13.75</v>
      </c>
      <c r="L5580" s="28">
        <f t="shared" si="366"/>
        <v>240.63</v>
      </c>
      <c r="M5580" s="258"/>
      <c r="N5580" s="261">
        <f t="shared" si="367"/>
        <v>240.63</v>
      </c>
    </row>
    <row r="5581" spans="1:14">
      <c r="A5581" s="25" t="s">
        <v>3779</v>
      </c>
      <c r="B5581" s="25" t="s">
        <v>5224</v>
      </c>
      <c r="C5581" s="25">
        <v>13</v>
      </c>
      <c r="D5581" s="25" t="s">
        <v>5321</v>
      </c>
      <c r="E5581" s="258"/>
      <c r="F5581" s="258"/>
      <c r="G5581" s="28">
        <v>24.5</v>
      </c>
      <c r="H5581" s="259">
        <f t="shared" si="364"/>
        <v>24.5</v>
      </c>
      <c r="I5581" s="28"/>
      <c r="J5581" s="28">
        <f t="shared" si="365"/>
        <v>24.5</v>
      </c>
      <c r="K5581" s="28">
        <v>13.75</v>
      </c>
      <c r="L5581" s="28">
        <f t="shared" si="366"/>
        <v>336.88</v>
      </c>
      <c r="M5581" s="258"/>
      <c r="N5581" s="261">
        <f t="shared" si="367"/>
        <v>336.88</v>
      </c>
    </row>
    <row r="5582" spans="1:14">
      <c r="A5582" s="25" t="s">
        <v>3779</v>
      </c>
      <c r="B5582" s="25" t="s">
        <v>5224</v>
      </c>
      <c r="C5582" s="25">
        <v>13</v>
      </c>
      <c r="D5582" s="25" t="s">
        <v>5322</v>
      </c>
      <c r="E5582" s="258"/>
      <c r="F5582" s="258"/>
      <c r="G5582" s="28">
        <v>10.5</v>
      </c>
      <c r="H5582" s="259">
        <f t="shared" si="364"/>
        <v>10.5</v>
      </c>
      <c r="I5582" s="28"/>
      <c r="J5582" s="28">
        <f t="shared" si="365"/>
        <v>10.5</v>
      </c>
      <c r="K5582" s="28">
        <v>13.75</v>
      </c>
      <c r="L5582" s="28">
        <f t="shared" si="366"/>
        <v>144.38</v>
      </c>
      <c r="M5582" s="258"/>
      <c r="N5582" s="261">
        <f t="shared" si="367"/>
        <v>144.38</v>
      </c>
    </row>
    <row r="5583" spans="1:14">
      <c r="A5583" s="25" t="s">
        <v>3779</v>
      </c>
      <c r="B5583" s="25" t="s">
        <v>5224</v>
      </c>
      <c r="C5583" s="25">
        <v>13</v>
      </c>
      <c r="D5583" s="25" t="s">
        <v>5323</v>
      </c>
      <c r="E5583" s="258"/>
      <c r="F5583" s="258"/>
      <c r="G5583" s="28">
        <v>10.5</v>
      </c>
      <c r="H5583" s="259">
        <f t="shared" si="364"/>
        <v>10.5</v>
      </c>
      <c r="I5583" s="28"/>
      <c r="J5583" s="28">
        <f t="shared" si="365"/>
        <v>10.5</v>
      </c>
      <c r="K5583" s="28">
        <v>13.75</v>
      </c>
      <c r="L5583" s="28">
        <f t="shared" si="366"/>
        <v>144.38</v>
      </c>
      <c r="M5583" s="258"/>
      <c r="N5583" s="261">
        <f t="shared" si="367"/>
        <v>144.38</v>
      </c>
    </row>
    <row r="5584" spans="1:14">
      <c r="A5584" s="25" t="s">
        <v>3779</v>
      </c>
      <c r="B5584" s="25" t="s">
        <v>5224</v>
      </c>
      <c r="C5584" s="25">
        <v>13</v>
      </c>
      <c r="D5584" s="25" t="s">
        <v>5324</v>
      </c>
      <c r="E5584" s="258"/>
      <c r="F5584" s="258"/>
      <c r="G5584" s="28">
        <v>10.5</v>
      </c>
      <c r="H5584" s="259">
        <f t="shared" si="364"/>
        <v>10.5</v>
      </c>
      <c r="I5584" s="28"/>
      <c r="J5584" s="28">
        <f t="shared" si="365"/>
        <v>10.5</v>
      </c>
      <c r="K5584" s="28">
        <v>13.75</v>
      </c>
      <c r="L5584" s="28">
        <f t="shared" si="366"/>
        <v>144.38</v>
      </c>
      <c r="M5584" s="258"/>
      <c r="N5584" s="261">
        <f t="shared" si="367"/>
        <v>144.38</v>
      </c>
    </row>
    <row r="5585" spans="1:14">
      <c r="A5585" s="25" t="s">
        <v>3779</v>
      </c>
      <c r="B5585" s="25" t="s">
        <v>5224</v>
      </c>
      <c r="C5585" s="25">
        <v>13</v>
      </c>
      <c r="D5585" s="25" t="s">
        <v>5325</v>
      </c>
      <c r="E5585" s="258"/>
      <c r="F5585" s="258"/>
      <c r="G5585" s="28">
        <v>10.5</v>
      </c>
      <c r="H5585" s="259">
        <f t="shared" si="364"/>
        <v>10.5</v>
      </c>
      <c r="I5585" s="28"/>
      <c r="J5585" s="28">
        <f t="shared" si="365"/>
        <v>10.5</v>
      </c>
      <c r="K5585" s="28">
        <v>13.75</v>
      </c>
      <c r="L5585" s="28">
        <f t="shared" si="366"/>
        <v>144.38</v>
      </c>
      <c r="M5585" s="258"/>
      <c r="N5585" s="261">
        <f t="shared" si="367"/>
        <v>144.38</v>
      </c>
    </row>
    <row r="5586" spans="1:14">
      <c r="A5586" s="25" t="s">
        <v>3779</v>
      </c>
      <c r="B5586" s="25" t="s">
        <v>5224</v>
      </c>
      <c r="C5586" s="25">
        <v>13</v>
      </c>
      <c r="D5586" s="25" t="s">
        <v>5326</v>
      </c>
      <c r="E5586" s="258"/>
      <c r="F5586" s="258"/>
      <c r="G5586" s="28">
        <v>17.5</v>
      </c>
      <c r="H5586" s="259">
        <f t="shared" si="364"/>
        <v>17.5</v>
      </c>
      <c r="I5586" s="28"/>
      <c r="J5586" s="28">
        <f t="shared" si="365"/>
        <v>17.5</v>
      </c>
      <c r="K5586" s="28">
        <v>13.75</v>
      </c>
      <c r="L5586" s="28">
        <f t="shared" si="366"/>
        <v>240.63</v>
      </c>
      <c r="M5586" s="258"/>
      <c r="N5586" s="261">
        <f t="shared" si="367"/>
        <v>240.63</v>
      </c>
    </row>
    <row r="5587" spans="1:14">
      <c r="A5587" s="25" t="s">
        <v>3779</v>
      </c>
      <c r="B5587" s="25" t="s">
        <v>5224</v>
      </c>
      <c r="C5587" s="25">
        <v>13</v>
      </c>
      <c r="D5587" s="25" t="s">
        <v>5327</v>
      </c>
      <c r="E5587" s="258"/>
      <c r="F5587" s="258"/>
      <c r="G5587" s="28">
        <v>14</v>
      </c>
      <c r="H5587" s="259">
        <f t="shared" si="364"/>
        <v>14</v>
      </c>
      <c r="I5587" s="28"/>
      <c r="J5587" s="28">
        <f t="shared" si="365"/>
        <v>14</v>
      </c>
      <c r="K5587" s="28">
        <v>13.75</v>
      </c>
      <c r="L5587" s="28">
        <f t="shared" si="366"/>
        <v>192.5</v>
      </c>
      <c r="M5587" s="258"/>
      <c r="N5587" s="261">
        <f t="shared" si="367"/>
        <v>192.5</v>
      </c>
    </row>
    <row r="5588" spans="1:14">
      <c r="A5588" s="25" t="s">
        <v>3779</v>
      </c>
      <c r="B5588" s="25" t="s">
        <v>5224</v>
      </c>
      <c r="C5588" s="25">
        <v>13</v>
      </c>
      <c r="D5588" s="25" t="s">
        <v>5328</v>
      </c>
      <c r="E5588" s="258"/>
      <c r="F5588" s="258"/>
      <c r="G5588" s="28">
        <v>14</v>
      </c>
      <c r="H5588" s="259">
        <f t="shared" si="364"/>
        <v>14</v>
      </c>
      <c r="I5588" s="28"/>
      <c r="J5588" s="28">
        <f t="shared" si="365"/>
        <v>14</v>
      </c>
      <c r="K5588" s="28">
        <v>13.75</v>
      </c>
      <c r="L5588" s="28">
        <f t="shared" si="366"/>
        <v>192.5</v>
      </c>
      <c r="M5588" s="258"/>
      <c r="N5588" s="261">
        <f t="shared" si="367"/>
        <v>192.5</v>
      </c>
    </row>
    <row r="5589" spans="1:14">
      <c r="A5589" s="25" t="s">
        <v>3779</v>
      </c>
      <c r="B5589" s="25" t="s">
        <v>5224</v>
      </c>
      <c r="C5589" s="25">
        <v>13</v>
      </c>
      <c r="D5589" s="25" t="s">
        <v>5329</v>
      </c>
      <c r="E5589" s="258"/>
      <c r="F5589" s="258"/>
      <c r="G5589" s="28">
        <v>10.5</v>
      </c>
      <c r="H5589" s="259">
        <f t="shared" si="364"/>
        <v>10.5</v>
      </c>
      <c r="I5589" s="28"/>
      <c r="J5589" s="28">
        <f t="shared" si="365"/>
        <v>10.5</v>
      </c>
      <c r="K5589" s="28">
        <v>13.75</v>
      </c>
      <c r="L5589" s="28">
        <f t="shared" si="366"/>
        <v>144.38</v>
      </c>
      <c r="M5589" s="258"/>
      <c r="N5589" s="261">
        <f t="shared" si="367"/>
        <v>144.38</v>
      </c>
    </row>
    <row r="5590" spans="1:14">
      <c r="A5590" s="25" t="s">
        <v>3779</v>
      </c>
      <c r="B5590" s="25" t="s">
        <v>5224</v>
      </c>
      <c r="C5590" s="25">
        <v>13</v>
      </c>
      <c r="D5590" s="25" t="s">
        <v>5330</v>
      </c>
      <c r="E5590" s="258"/>
      <c r="F5590" s="258"/>
      <c r="G5590" s="28">
        <v>24.5</v>
      </c>
      <c r="H5590" s="259">
        <f t="shared" si="364"/>
        <v>24.5</v>
      </c>
      <c r="I5590" s="28"/>
      <c r="J5590" s="28">
        <f t="shared" si="365"/>
        <v>24.5</v>
      </c>
      <c r="K5590" s="28">
        <v>13.75</v>
      </c>
      <c r="L5590" s="28">
        <f t="shared" si="366"/>
        <v>336.88</v>
      </c>
      <c r="M5590" s="258"/>
      <c r="N5590" s="261">
        <f t="shared" si="367"/>
        <v>336.88</v>
      </c>
    </row>
    <row r="5591" spans="1:14">
      <c r="A5591" s="25" t="s">
        <v>3779</v>
      </c>
      <c r="B5591" s="25" t="s">
        <v>5224</v>
      </c>
      <c r="C5591" s="25">
        <v>13</v>
      </c>
      <c r="D5591" s="25" t="s">
        <v>5331</v>
      </c>
      <c r="E5591" s="258"/>
      <c r="F5591" s="258"/>
      <c r="G5591" s="28">
        <v>14</v>
      </c>
      <c r="H5591" s="259">
        <f t="shared" si="364"/>
        <v>14</v>
      </c>
      <c r="I5591" s="28"/>
      <c r="J5591" s="28">
        <f t="shared" si="365"/>
        <v>14</v>
      </c>
      <c r="K5591" s="28">
        <v>13.75</v>
      </c>
      <c r="L5591" s="28">
        <f t="shared" si="366"/>
        <v>192.5</v>
      </c>
      <c r="M5591" s="258"/>
      <c r="N5591" s="261">
        <f t="shared" si="367"/>
        <v>192.5</v>
      </c>
    </row>
    <row r="5592" spans="1:14">
      <c r="A5592" s="25" t="s">
        <v>3779</v>
      </c>
      <c r="B5592" s="25" t="s">
        <v>5224</v>
      </c>
      <c r="C5592" s="25">
        <v>13</v>
      </c>
      <c r="D5592" s="25" t="s">
        <v>5332</v>
      </c>
      <c r="E5592" s="258"/>
      <c r="F5592" s="258"/>
      <c r="G5592" s="28">
        <v>14</v>
      </c>
      <c r="H5592" s="259">
        <f t="shared" si="364"/>
        <v>14</v>
      </c>
      <c r="I5592" s="28"/>
      <c r="J5592" s="28">
        <f t="shared" si="365"/>
        <v>14</v>
      </c>
      <c r="K5592" s="28">
        <v>13.75</v>
      </c>
      <c r="L5592" s="28">
        <f t="shared" si="366"/>
        <v>192.5</v>
      </c>
      <c r="M5592" s="258"/>
      <c r="N5592" s="261">
        <f t="shared" si="367"/>
        <v>192.5</v>
      </c>
    </row>
    <row r="5593" spans="1:14">
      <c r="A5593" s="25" t="s">
        <v>3779</v>
      </c>
      <c r="B5593" s="25" t="s">
        <v>5224</v>
      </c>
      <c r="C5593" s="25">
        <v>13</v>
      </c>
      <c r="D5593" s="25" t="s">
        <v>5333</v>
      </c>
      <c r="E5593" s="258"/>
      <c r="F5593" s="258"/>
      <c r="G5593" s="28">
        <v>21</v>
      </c>
      <c r="H5593" s="259">
        <f t="shared" si="364"/>
        <v>21</v>
      </c>
      <c r="I5593" s="28"/>
      <c r="J5593" s="28">
        <f t="shared" si="365"/>
        <v>21</v>
      </c>
      <c r="K5593" s="28">
        <v>13.75</v>
      </c>
      <c r="L5593" s="28">
        <f t="shared" si="366"/>
        <v>288.75</v>
      </c>
      <c r="M5593" s="258"/>
      <c r="N5593" s="261">
        <f t="shared" si="367"/>
        <v>288.75</v>
      </c>
    </row>
    <row r="5594" spans="1:14">
      <c r="A5594" s="25" t="s">
        <v>3779</v>
      </c>
      <c r="B5594" s="25" t="s">
        <v>5224</v>
      </c>
      <c r="C5594" s="25">
        <v>13</v>
      </c>
      <c r="D5594" s="25" t="s">
        <v>5334</v>
      </c>
      <c r="E5594" s="258"/>
      <c r="F5594" s="258"/>
      <c r="G5594" s="28">
        <v>24.5</v>
      </c>
      <c r="H5594" s="259">
        <f t="shared" si="364"/>
        <v>24.5</v>
      </c>
      <c r="I5594" s="28"/>
      <c r="J5594" s="28">
        <f t="shared" si="365"/>
        <v>24.5</v>
      </c>
      <c r="K5594" s="28">
        <v>13.75</v>
      </c>
      <c r="L5594" s="28">
        <f t="shared" si="366"/>
        <v>336.88</v>
      </c>
      <c r="M5594" s="258"/>
      <c r="N5594" s="261">
        <f t="shared" si="367"/>
        <v>336.88</v>
      </c>
    </row>
    <row r="5595" spans="1:14">
      <c r="A5595" s="25" t="s">
        <v>3779</v>
      </c>
      <c r="B5595" s="25" t="s">
        <v>5224</v>
      </c>
      <c r="C5595" s="25">
        <v>13</v>
      </c>
      <c r="D5595" s="25" t="s">
        <v>5335</v>
      </c>
      <c r="E5595" s="258"/>
      <c r="F5595" s="258"/>
      <c r="G5595" s="28">
        <v>17.5</v>
      </c>
      <c r="H5595" s="259">
        <f t="shared" si="364"/>
        <v>17.5</v>
      </c>
      <c r="I5595" s="28"/>
      <c r="J5595" s="28">
        <f t="shared" si="365"/>
        <v>17.5</v>
      </c>
      <c r="K5595" s="28">
        <v>13.75</v>
      </c>
      <c r="L5595" s="28">
        <f t="shared" si="366"/>
        <v>240.63</v>
      </c>
      <c r="M5595" s="258"/>
      <c r="N5595" s="261">
        <f t="shared" si="367"/>
        <v>240.63</v>
      </c>
    </row>
    <row r="5596" spans="1:14">
      <c r="A5596" s="25" t="s">
        <v>3779</v>
      </c>
      <c r="B5596" s="25" t="s">
        <v>5224</v>
      </c>
      <c r="C5596" s="25">
        <v>13</v>
      </c>
      <c r="D5596" s="25" t="s">
        <v>5336</v>
      </c>
      <c r="E5596" s="258"/>
      <c r="F5596" s="258"/>
      <c r="G5596" s="28">
        <v>17.5</v>
      </c>
      <c r="H5596" s="259">
        <f t="shared" si="364"/>
        <v>17.5</v>
      </c>
      <c r="I5596" s="28"/>
      <c r="J5596" s="28">
        <f t="shared" si="365"/>
        <v>17.5</v>
      </c>
      <c r="K5596" s="28">
        <v>13.75</v>
      </c>
      <c r="L5596" s="28">
        <f t="shared" si="366"/>
        <v>240.63</v>
      </c>
      <c r="M5596" s="258"/>
      <c r="N5596" s="261">
        <f t="shared" si="367"/>
        <v>240.63</v>
      </c>
    </row>
    <row r="5597" spans="1:14">
      <c r="A5597" s="25" t="s">
        <v>3779</v>
      </c>
      <c r="B5597" s="25" t="s">
        <v>5224</v>
      </c>
      <c r="C5597" s="25">
        <v>13</v>
      </c>
      <c r="D5597" s="25" t="s">
        <v>5337</v>
      </c>
      <c r="E5597" s="258"/>
      <c r="F5597" s="258"/>
      <c r="G5597" s="28">
        <v>14</v>
      </c>
      <c r="H5597" s="259">
        <f t="shared" si="364"/>
        <v>14</v>
      </c>
      <c r="I5597" s="28"/>
      <c r="J5597" s="28">
        <f t="shared" si="365"/>
        <v>14</v>
      </c>
      <c r="K5597" s="28">
        <v>13.75</v>
      </c>
      <c r="L5597" s="28">
        <f t="shared" si="366"/>
        <v>192.5</v>
      </c>
      <c r="M5597" s="258"/>
      <c r="N5597" s="261">
        <f t="shared" si="367"/>
        <v>192.5</v>
      </c>
    </row>
    <row r="5598" spans="1:14">
      <c r="A5598" s="25" t="s">
        <v>3779</v>
      </c>
      <c r="B5598" s="25" t="s">
        <v>5224</v>
      </c>
      <c r="C5598" s="25">
        <v>13</v>
      </c>
      <c r="D5598" s="25" t="s">
        <v>5338</v>
      </c>
      <c r="E5598" s="258"/>
      <c r="F5598" s="258"/>
      <c r="G5598" s="28">
        <v>14</v>
      </c>
      <c r="H5598" s="259">
        <f t="shared" si="364"/>
        <v>14</v>
      </c>
      <c r="I5598" s="28"/>
      <c r="J5598" s="28">
        <f t="shared" si="365"/>
        <v>14</v>
      </c>
      <c r="K5598" s="28">
        <v>13.75</v>
      </c>
      <c r="L5598" s="28">
        <f t="shared" si="366"/>
        <v>192.5</v>
      </c>
      <c r="M5598" s="258"/>
      <c r="N5598" s="261">
        <f t="shared" si="367"/>
        <v>192.5</v>
      </c>
    </row>
    <row r="5599" spans="1:14">
      <c r="A5599" s="25" t="s">
        <v>3779</v>
      </c>
      <c r="B5599" s="25" t="s">
        <v>5224</v>
      </c>
      <c r="C5599" s="25">
        <v>13</v>
      </c>
      <c r="D5599" s="25" t="s">
        <v>5339</v>
      </c>
      <c r="E5599" s="258"/>
      <c r="F5599" s="258"/>
      <c r="G5599" s="28">
        <v>14</v>
      </c>
      <c r="H5599" s="259">
        <f t="shared" si="364"/>
        <v>14</v>
      </c>
      <c r="I5599" s="28"/>
      <c r="J5599" s="28">
        <f t="shared" si="365"/>
        <v>14</v>
      </c>
      <c r="K5599" s="28">
        <v>13.75</v>
      </c>
      <c r="L5599" s="28">
        <f t="shared" si="366"/>
        <v>192.5</v>
      </c>
      <c r="M5599" s="258"/>
      <c r="N5599" s="261">
        <f t="shared" si="367"/>
        <v>192.5</v>
      </c>
    </row>
    <row r="5600" spans="1:14">
      <c r="A5600" s="25" t="s">
        <v>3779</v>
      </c>
      <c r="B5600" s="25" t="s">
        <v>5224</v>
      </c>
      <c r="C5600" s="25">
        <v>13</v>
      </c>
      <c r="D5600" s="25" t="s">
        <v>5340</v>
      </c>
      <c r="E5600" s="258"/>
      <c r="F5600" s="258"/>
      <c r="G5600" s="28">
        <v>17.5</v>
      </c>
      <c r="H5600" s="259">
        <f t="shared" si="364"/>
        <v>17.5</v>
      </c>
      <c r="I5600" s="28"/>
      <c r="J5600" s="28">
        <f t="shared" si="365"/>
        <v>17.5</v>
      </c>
      <c r="K5600" s="28">
        <v>13.75</v>
      </c>
      <c r="L5600" s="28">
        <f t="shared" si="366"/>
        <v>240.63</v>
      </c>
      <c r="M5600" s="258"/>
      <c r="N5600" s="261">
        <f t="shared" si="367"/>
        <v>240.63</v>
      </c>
    </row>
    <row r="5601" spans="1:14">
      <c r="A5601" s="25" t="s">
        <v>3779</v>
      </c>
      <c r="B5601" s="25" t="s">
        <v>5224</v>
      </c>
      <c r="C5601" s="25">
        <v>14</v>
      </c>
      <c r="D5601" s="25" t="s">
        <v>5341</v>
      </c>
      <c r="E5601" s="258"/>
      <c r="F5601" s="258"/>
      <c r="G5601" s="28">
        <v>14</v>
      </c>
      <c r="H5601" s="259">
        <f t="shared" si="364"/>
        <v>14</v>
      </c>
      <c r="I5601" s="28"/>
      <c r="J5601" s="28">
        <f t="shared" si="365"/>
        <v>14</v>
      </c>
      <c r="K5601" s="28">
        <v>13.75</v>
      </c>
      <c r="L5601" s="28">
        <f t="shared" si="366"/>
        <v>192.5</v>
      </c>
      <c r="M5601" s="258"/>
      <c r="N5601" s="261">
        <f t="shared" si="367"/>
        <v>192.5</v>
      </c>
    </row>
    <row r="5602" spans="1:14">
      <c r="A5602" s="25" t="s">
        <v>3779</v>
      </c>
      <c r="B5602" s="25" t="s">
        <v>5224</v>
      </c>
      <c r="C5602" s="25">
        <v>14</v>
      </c>
      <c r="D5602" s="25" t="s">
        <v>5342</v>
      </c>
      <c r="E5602" s="258"/>
      <c r="F5602" s="258"/>
      <c r="G5602" s="28">
        <v>14</v>
      </c>
      <c r="H5602" s="259">
        <f t="shared" si="364"/>
        <v>14</v>
      </c>
      <c r="I5602" s="28"/>
      <c r="J5602" s="28">
        <f t="shared" si="365"/>
        <v>14</v>
      </c>
      <c r="K5602" s="28">
        <v>13.75</v>
      </c>
      <c r="L5602" s="28">
        <f t="shared" si="366"/>
        <v>192.5</v>
      </c>
      <c r="M5602" s="258"/>
      <c r="N5602" s="261">
        <f t="shared" si="367"/>
        <v>192.5</v>
      </c>
    </row>
    <row r="5603" spans="1:14">
      <c r="A5603" s="25" t="s">
        <v>3779</v>
      </c>
      <c r="B5603" s="25" t="s">
        <v>5224</v>
      </c>
      <c r="C5603" s="25">
        <v>14</v>
      </c>
      <c r="D5603" s="25" t="s">
        <v>5343</v>
      </c>
      <c r="E5603" s="258"/>
      <c r="F5603" s="258"/>
      <c r="G5603" s="28">
        <v>10.5</v>
      </c>
      <c r="H5603" s="259">
        <f t="shared" si="364"/>
        <v>10.5</v>
      </c>
      <c r="I5603" s="28"/>
      <c r="J5603" s="28">
        <f t="shared" si="365"/>
        <v>10.5</v>
      </c>
      <c r="K5603" s="28">
        <v>13.75</v>
      </c>
      <c r="L5603" s="28">
        <f t="shared" si="366"/>
        <v>144.38</v>
      </c>
      <c r="M5603" s="258"/>
      <c r="N5603" s="261">
        <f t="shared" si="367"/>
        <v>144.38</v>
      </c>
    </row>
    <row r="5604" spans="1:14">
      <c r="A5604" s="25" t="s">
        <v>3779</v>
      </c>
      <c r="B5604" s="25" t="s">
        <v>5224</v>
      </c>
      <c r="C5604" s="25">
        <v>14</v>
      </c>
      <c r="D5604" s="25" t="s">
        <v>5344</v>
      </c>
      <c r="E5604" s="258"/>
      <c r="F5604" s="258"/>
      <c r="G5604" s="28">
        <v>14</v>
      </c>
      <c r="H5604" s="259">
        <f t="shared" si="364"/>
        <v>14</v>
      </c>
      <c r="I5604" s="28"/>
      <c r="J5604" s="28">
        <f t="shared" si="365"/>
        <v>14</v>
      </c>
      <c r="K5604" s="28">
        <v>13.75</v>
      </c>
      <c r="L5604" s="28">
        <f t="shared" si="366"/>
        <v>192.5</v>
      </c>
      <c r="M5604" s="258"/>
      <c r="N5604" s="261">
        <f t="shared" si="367"/>
        <v>192.5</v>
      </c>
    </row>
    <row r="5605" spans="1:14">
      <c r="A5605" s="25" t="s">
        <v>3779</v>
      </c>
      <c r="B5605" s="25" t="s">
        <v>5224</v>
      </c>
      <c r="C5605" s="25">
        <v>14</v>
      </c>
      <c r="D5605" s="25" t="s">
        <v>5345</v>
      </c>
      <c r="E5605" s="258"/>
      <c r="F5605" s="258"/>
      <c r="G5605" s="28">
        <v>17.5</v>
      </c>
      <c r="H5605" s="259">
        <f t="shared" si="364"/>
        <v>17.5</v>
      </c>
      <c r="I5605" s="28"/>
      <c r="J5605" s="28">
        <f t="shared" si="365"/>
        <v>17.5</v>
      </c>
      <c r="K5605" s="28">
        <v>13.75</v>
      </c>
      <c r="L5605" s="28">
        <f t="shared" si="366"/>
        <v>240.63</v>
      </c>
      <c r="M5605" s="258"/>
      <c r="N5605" s="261">
        <f t="shared" si="367"/>
        <v>240.63</v>
      </c>
    </row>
    <row r="5606" spans="1:14">
      <c r="A5606" s="25" t="s">
        <v>3779</v>
      </c>
      <c r="B5606" s="25" t="s">
        <v>5224</v>
      </c>
      <c r="C5606" s="25">
        <v>14</v>
      </c>
      <c r="D5606" s="25" t="s">
        <v>5346</v>
      </c>
      <c r="E5606" s="258"/>
      <c r="F5606" s="258"/>
      <c r="G5606" s="28">
        <v>14</v>
      </c>
      <c r="H5606" s="259">
        <f t="shared" si="364"/>
        <v>14</v>
      </c>
      <c r="I5606" s="28"/>
      <c r="J5606" s="28">
        <f t="shared" si="365"/>
        <v>14</v>
      </c>
      <c r="K5606" s="28">
        <v>13.75</v>
      </c>
      <c r="L5606" s="28">
        <f t="shared" si="366"/>
        <v>192.5</v>
      </c>
      <c r="M5606" s="258"/>
      <c r="N5606" s="261">
        <f t="shared" si="367"/>
        <v>192.5</v>
      </c>
    </row>
    <row r="5607" spans="1:14">
      <c r="A5607" s="25" t="s">
        <v>3779</v>
      </c>
      <c r="B5607" s="25" t="s">
        <v>5224</v>
      </c>
      <c r="C5607" s="25">
        <v>14</v>
      </c>
      <c r="D5607" s="25" t="s">
        <v>5347</v>
      </c>
      <c r="E5607" s="258"/>
      <c r="F5607" s="258"/>
      <c r="G5607" s="28">
        <v>35</v>
      </c>
      <c r="H5607" s="259">
        <f t="shared" si="364"/>
        <v>35</v>
      </c>
      <c r="I5607" s="28"/>
      <c r="J5607" s="28">
        <f t="shared" si="365"/>
        <v>35</v>
      </c>
      <c r="K5607" s="28">
        <v>13.75</v>
      </c>
      <c r="L5607" s="28">
        <f t="shared" si="366"/>
        <v>481.25</v>
      </c>
      <c r="M5607" s="258"/>
      <c r="N5607" s="261">
        <f t="shared" si="367"/>
        <v>481.25</v>
      </c>
    </row>
    <row r="5608" spans="1:14">
      <c r="A5608" s="25" t="s">
        <v>3779</v>
      </c>
      <c r="B5608" s="25" t="s">
        <v>5224</v>
      </c>
      <c r="C5608" s="25">
        <v>14</v>
      </c>
      <c r="D5608" s="25" t="s">
        <v>5348</v>
      </c>
      <c r="E5608" s="258"/>
      <c r="F5608" s="258"/>
      <c r="G5608" s="28">
        <v>28</v>
      </c>
      <c r="H5608" s="259">
        <f t="shared" si="364"/>
        <v>28</v>
      </c>
      <c r="I5608" s="28"/>
      <c r="J5608" s="28">
        <f t="shared" si="365"/>
        <v>28</v>
      </c>
      <c r="K5608" s="28">
        <v>13.75</v>
      </c>
      <c r="L5608" s="28">
        <f t="shared" si="366"/>
        <v>385</v>
      </c>
      <c r="M5608" s="258"/>
      <c r="N5608" s="261">
        <f t="shared" si="367"/>
        <v>385</v>
      </c>
    </row>
    <row r="5609" spans="1:14">
      <c r="A5609" s="25" t="s">
        <v>3779</v>
      </c>
      <c r="B5609" s="25" t="s">
        <v>5224</v>
      </c>
      <c r="C5609" s="25">
        <v>14</v>
      </c>
      <c r="D5609" s="25" t="s">
        <v>5349</v>
      </c>
      <c r="E5609" s="258"/>
      <c r="F5609" s="258"/>
      <c r="G5609" s="28">
        <v>17.5</v>
      </c>
      <c r="H5609" s="259">
        <f t="shared" si="364"/>
        <v>17.5</v>
      </c>
      <c r="I5609" s="28"/>
      <c r="J5609" s="28">
        <f t="shared" si="365"/>
        <v>17.5</v>
      </c>
      <c r="K5609" s="28">
        <v>13.75</v>
      </c>
      <c r="L5609" s="28">
        <f t="shared" si="366"/>
        <v>240.63</v>
      </c>
      <c r="M5609" s="258"/>
      <c r="N5609" s="261">
        <f t="shared" si="367"/>
        <v>240.63</v>
      </c>
    </row>
    <row r="5610" spans="1:14">
      <c r="A5610" s="25" t="s">
        <v>3779</v>
      </c>
      <c r="B5610" s="25" t="s">
        <v>5224</v>
      </c>
      <c r="C5610" s="25">
        <v>14</v>
      </c>
      <c r="D5610" s="25" t="s">
        <v>5350</v>
      </c>
      <c r="E5610" s="258"/>
      <c r="F5610" s="258"/>
      <c r="G5610" s="28">
        <v>35</v>
      </c>
      <c r="H5610" s="259">
        <f t="shared" si="364"/>
        <v>35</v>
      </c>
      <c r="I5610" s="28"/>
      <c r="J5610" s="28">
        <f t="shared" si="365"/>
        <v>35</v>
      </c>
      <c r="K5610" s="28">
        <v>13.75</v>
      </c>
      <c r="L5610" s="28">
        <f t="shared" si="366"/>
        <v>481.25</v>
      </c>
      <c r="M5610" s="258"/>
      <c r="N5610" s="261">
        <f t="shared" si="367"/>
        <v>481.25</v>
      </c>
    </row>
    <row r="5611" spans="1:14">
      <c r="A5611" s="25" t="s">
        <v>3779</v>
      </c>
      <c r="B5611" s="25" t="s">
        <v>5224</v>
      </c>
      <c r="C5611" s="25">
        <v>14</v>
      </c>
      <c r="D5611" s="25" t="s">
        <v>5351</v>
      </c>
      <c r="E5611" s="258"/>
      <c r="F5611" s="258"/>
      <c r="G5611" s="28">
        <v>21</v>
      </c>
      <c r="H5611" s="259">
        <f t="shared" si="364"/>
        <v>21</v>
      </c>
      <c r="I5611" s="28"/>
      <c r="J5611" s="28">
        <f t="shared" si="365"/>
        <v>21</v>
      </c>
      <c r="K5611" s="28">
        <v>13.75</v>
      </c>
      <c r="L5611" s="28">
        <f t="shared" si="366"/>
        <v>288.75</v>
      </c>
      <c r="M5611" s="258"/>
      <c r="N5611" s="261">
        <f t="shared" si="367"/>
        <v>288.75</v>
      </c>
    </row>
    <row r="5612" spans="1:14">
      <c r="A5612" s="25" t="s">
        <v>3779</v>
      </c>
      <c r="B5612" s="25" t="s">
        <v>5224</v>
      </c>
      <c r="C5612" s="25">
        <v>14</v>
      </c>
      <c r="D5612" s="25" t="s">
        <v>5352</v>
      </c>
      <c r="E5612" s="258"/>
      <c r="F5612" s="258"/>
      <c r="G5612" s="28">
        <v>10.5</v>
      </c>
      <c r="H5612" s="259">
        <f t="shared" si="364"/>
        <v>10.5</v>
      </c>
      <c r="I5612" s="28"/>
      <c r="J5612" s="28">
        <f t="shared" si="365"/>
        <v>10.5</v>
      </c>
      <c r="K5612" s="28">
        <v>13.75</v>
      </c>
      <c r="L5612" s="28">
        <f t="shared" si="366"/>
        <v>144.38</v>
      </c>
      <c r="M5612" s="258"/>
      <c r="N5612" s="261">
        <f t="shared" si="367"/>
        <v>144.38</v>
      </c>
    </row>
    <row r="5613" spans="1:14">
      <c r="A5613" s="25" t="s">
        <v>3779</v>
      </c>
      <c r="B5613" s="25" t="s">
        <v>5224</v>
      </c>
      <c r="C5613" s="25">
        <v>14</v>
      </c>
      <c r="D5613" s="25" t="s">
        <v>5353</v>
      </c>
      <c r="E5613" s="258"/>
      <c r="F5613" s="258"/>
      <c r="G5613" s="28">
        <v>14</v>
      </c>
      <c r="H5613" s="259">
        <f t="shared" si="364"/>
        <v>14</v>
      </c>
      <c r="I5613" s="28"/>
      <c r="J5613" s="28">
        <f t="shared" si="365"/>
        <v>14</v>
      </c>
      <c r="K5613" s="28">
        <v>13.75</v>
      </c>
      <c r="L5613" s="28">
        <f t="shared" si="366"/>
        <v>192.5</v>
      </c>
      <c r="M5613" s="258"/>
      <c r="N5613" s="261">
        <f t="shared" si="367"/>
        <v>192.5</v>
      </c>
    </row>
    <row r="5614" spans="1:14">
      <c r="A5614" s="25" t="s">
        <v>3779</v>
      </c>
      <c r="B5614" s="25" t="s">
        <v>5224</v>
      </c>
      <c r="C5614" s="25">
        <v>14</v>
      </c>
      <c r="D5614" s="25" t="s">
        <v>5354</v>
      </c>
      <c r="E5614" s="258"/>
      <c r="F5614" s="258"/>
      <c r="G5614" s="28">
        <v>14</v>
      </c>
      <c r="H5614" s="259">
        <f t="shared" si="364"/>
        <v>14</v>
      </c>
      <c r="I5614" s="28"/>
      <c r="J5614" s="28">
        <f t="shared" si="365"/>
        <v>14</v>
      </c>
      <c r="K5614" s="28">
        <v>13.75</v>
      </c>
      <c r="L5614" s="28">
        <f t="shared" si="366"/>
        <v>192.5</v>
      </c>
      <c r="M5614" s="258"/>
      <c r="N5614" s="261">
        <f t="shared" si="367"/>
        <v>192.5</v>
      </c>
    </row>
    <row r="5615" spans="1:14">
      <c r="A5615" s="25" t="s">
        <v>3779</v>
      </c>
      <c r="B5615" s="25" t="s">
        <v>5224</v>
      </c>
      <c r="C5615" s="25">
        <v>14</v>
      </c>
      <c r="D5615" s="25" t="s">
        <v>5355</v>
      </c>
      <c r="E5615" s="258"/>
      <c r="F5615" s="258"/>
      <c r="G5615" s="28">
        <v>35</v>
      </c>
      <c r="H5615" s="259">
        <f t="shared" ref="H5615:H5678" si="368">SUBTOTAL(9,E5615:G5615)</f>
        <v>35</v>
      </c>
      <c r="I5615" s="28"/>
      <c r="J5615" s="28">
        <f t="shared" ref="J5615:J5678" si="369">H5615-I5615</f>
        <v>35</v>
      </c>
      <c r="K5615" s="28">
        <v>13.75</v>
      </c>
      <c r="L5615" s="28">
        <f t="shared" ref="L5615:L5678" si="370">ROUND(H5615*K5615,2)</f>
        <v>481.25</v>
      </c>
      <c r="M5615" s="258"/>
      <c r="N5615" s="261">
        <f t="shared" ref="N5615:N5678" si="371">L5615-M5615</f>
        <v>481.25</v>
      </c>
    </row>
    <row r="5616" spans="1:14">
      <c r="A5616" s="25" t="s">
        <v>3779</v>
      </c>
      <c r="B5616" s="25" t="s">
        <v>5224</v>
      </c>
      <c r="C5616" s="25">
        <v>14</v>
      </c>
      <c r="D5616" s="25" t="s">
        <v>5356</v>
      </c>
      <c r="E5616" s="258"/>
      <c r="F5616" s="258"/>
      <c r="G5616" s="28">
        <v>14</v>
      </c>
      <c r="H5616" s="259">
        <f t="shared" si="368"/>
        <v>14</v>
      </c>
      <c r="I5616" s="28"/>
      <c r="J5616" s="28">
        <f t="shared" si="369"/>
        <v>14</v>
      </c>
      <c r="K5616" s="28">
        <v>13.75</v>
      </c>
      <c r="L5616" s="28">
        <f t="shared" si="370"/>
        <v>192.5</v>
      </c>
      <c r="M5616" s="258"/>
      <c r="N5616" s="261">
        <f t="shared" si="371"/>
        <v>192.5</v>
      </c>
    </row>
    <row r="5617" spans="1:14">
      <c r="A5617" s="25" t="s">
        <v>3779</v>
      </c>
      <c r="B5617" s="25" t="s">
        <v>5224</v>
      </c>
      <c r="C5617" s="25">
        <v>14</v>
      </c>
      <c r="D5617" s="25" t="s">
        <v>5357</v>
      </c>
      <c r="E5617" s="258"/>
      <c r="F5617" s="258"/>
      <c r="G5617" s="28">
        <v>17.5</v>
      </c>
      <c r="H5617" s="259">
        <f t="shared" si="368"/>
        <v>17.5</v>
      </c>
      <c r="I5617" s="28"/>
      <c r="J5617" s="28">
        <f t="shared" si="369"/>
        <v>17.5</v>
      </c>
      <c r="K5617" s="28">
        <v>13.75</v>
      </c>
      <c r="L5617" s="28">
        <f t="shared" si="370"/>
        <v>240.63</v>
      </c>
      <c r="M5617" s="258"/>
      <c r="N5617" s="261">
        <f t="shared" si="371"/>
        <v>240.63</v>
      </c>
    </row>
    <row r="5618" spans="1:14">
      <c r="A5618" s="25" t="s">
        <v>3779</v>
      </c>
      <c r="B5618" s="25" t="s">
        <v>5224</v>
      </c>
      <c r="C5618" s="25">
        <v>14</v>
      </c>
      <c r="D5618" s="25" t="s">
        <v>4656</v>
      </c>
      <c r="E5618" s="258"/>
      <c r="F5618" s="258"/>
      <c r="G5618" s="28">
        <v>17.5</v>
      </c>
      <c r="H5618" s="259">
        <f t="shared" si="368"/>
        <v>17.5</v>
      </c>
      <c r="I5618" s="28"/>
      <c r="J5618" s="28">
        <f t="shared" si="369"/>
        <v>17.5</v>
      </c>
      <c r="K5618" s="28">
        <v>13.75</v>
      </c>
      <c r="L5618" s="28">
        <f t="shared" si="370"/>
        <v>240.63</v>
      </c>
      <c r="M5618" s="258"/>
      <c r="N5618" s="261">
        <f t="shared" si="371"/>
        <v>240.63</v>
      </c>
    </row>
    <row r="5619" spans="1:14">
      <c r="A5619" s="25" t="s">
        <v>3779</v>
      </c>
      <c r="B5619" s="25" t="s">
        <v>5224</v>
      </c>
      <c r="C5619" s="25">
        <v>14</v>
      </c>
      <c r="D5619" s="25" t="s">
        <v>5358</v>
      </c>
      <c r="E5619" s="258"/>
      <c r="F5619" s="258"/>
      <c r="G5619" s="28">
        <v>7</v>
      </c>
      <c r="H5619" s="259">
        <f t="shared" si="368"/>
        <v>7</v>
      </c>
      <c r="I5619" s="28"/>
      <c r="J5619" s="28">
        <f t="shared" si="369"/>
        <v>7</v>
      </c>
      <c r="K5619" s="28">
        <v>13.75</v>
      </c>
      <c r="L5619" s="28">
        <f t="shared" si="370"/>
        <v>96.25</v>
      </c>
      <c r="M5619" s="258"/>
      <c r="N5619" s="261">
        <f t="shared" si="371"/>
        <v>96.25</v>
      </c>
    </row>
    <row r="5620" spans="1:14">
      <c r="A5620" s="25" t="s">
        <v>3779</v>
      </c>
      <c r="B5620" s="25" t="s">
        <v>5224</v>
      </c>
      <c r="C5620" s="25">
        <v>14</v>
      </c>
      <c r="D5620" s="25" t="s">
        <v>5359</v>
      </c>
      <c r="E5620" s="258"/>
      <c r="F5620" s="258"/>
      <c r="G5620" s="28">
        <v>14</v>
      </c>
      <c r="H5620" s="259">
        <f t="shared" si="368"/>
        <v>14</v>
      </c>
      <c r="I5620" s="28"/>
      <c r="J5620" s="28">
        <f t="shared" si="369"/>
        <v>14</v>
      </c>
      <c r="K5620" s="28">
        <v>13.75</v>
      </c>
      <c r="L5620" s="28">
        <f t="shared" si="370"/>
        <v>192.5</v>
      </c>
      <c r="M5620" s="258"/>
      <c r="N5620" s="261">
        <f t="shared" si="371"/>
        <v>192.5</v>
      </c>
    </row>
    <row r="5621" spans="1:14">
      <c r="A5621" s="25" t="s">
        <v>3779</v>
      </c>
      <c r="B5621" s="25" t="s">
        <v>5224</v>
      </c>
      <c r="C5621" s="25">
        <v>14</v>
      </c>
      <c r="D5621" s="25" t="s">
        <v>5360</v>
      </c>
      <c r="E5621" s="258"/>
      <c r="F5621" s="258"/>
      <c r="G5621" s="28">
        <v>14</v>
      </c>
      <c r="H5621" s="259">
        <f t="shared" si="368"/>
        <v>14</v>
      </c>
      <c r="I5621" s="28"/>
      <c r="J5621" s="28">
        <f t="shared" si="369"/>
        <v>14</v>
      </c>
      <c r="K5621" s="28">
        <v>13.75</v>
      </c>
      <c r="L5621" s="28">
        <f t="shared" si="370"/>
        <v>192.5</v>
      </c>
      <c r="M5621" s="258"/>
      <c r="N5621" s="261">
        <f t="shared" si="371"/>
        <v>192.5</v>
      </c>
    </row>
    <row r="5622" spans="1:14">
      <c r="A5622" s="25" t="s">
        <v>3779</v>
      </c>
      <c r="B5622" s="25" t="s">
        <v>5224</v>
      </c>
      <c r="C5622" s="25">
        <v>14</v>
      </c>
      <c r="D5622" s="25" t="s">
        <v>5361</v>
      </c>
      <c r="E5622" s="258"/>
      <c r="F5622" s="258"/>
      <c r="G5622" s="28">
        <v>10.5</v>
      </c>
      <c r="H5622" s="259">
        <f t="shared" si="368"/>
        <v>10.5</v>
      </c>
      <c r="I5622" s="28"/>
      <c r="J5622" s="28">
        <f t="shared" si="369"/>
        <v>10.5</v>
      </c>
      <c r="K5622" s="28">
        <v>13.75</v>
      </c>
      <c r="L5622" s="28">
        <f t="shared" si="370"/>
        <v>144.38</v>
      </c>
      <c r="M5622" s="258"/>
      <c r="N5622" s="261">
        <f t="shared" si="371"/>
        <v>144.38</v>
      </c>
    </row>
    <row r="5623" spans="1:14">
      <c r="A5623" s="25" t="s">
        <v>3779</v>
      </c>
      <c r="B5623" s="25" t="s">
        <v>5224</v>
      </c>
      <c r="C5623" s="25">
        <v>14</v>
      </c>
      <c r="D5623" s="25" t="s">
        <v>5362</v>
      </c>
      <c r="E5623" s="258"/>
      <c r="F5623" s="258"/>
      <c r="G5623" s="28">
        <v>24.5</v>
      </c>
      <c r="H5623" s="259">
        <f t="shared" si="368"/>
        <v>24.5</v>
      </c>
      <c r="I5623" s="28"/>
      <c r="J5623" s="28">
        <f t="shared" si="369"/>
        <v>24.5</v>
      </c>
      <c r="K5623" s="28">
        <v>13.75</v>
      </c>
      <c r="L5623" s="28">
        <f t="shared" si="370"/>
        <v>336.88</v>
      </c>
      <c r="M5623" s="258"/>
      <c r="N5623" s="261">
        <f t="shared" si="371"/>
        <v>336.88</v>
      </c>
    </row>
    <row r="5624" spans="1:14">
      <c r="A5624" s="25" t="s">
        <v>3779</v>
      </c>
      <c r="B5624" s="25" t="s">
        <v>5224</v>
      </c>
      <c r="C5624" s="25">
        <v>14</v>
      </c>
      <c r="D5624" s="25" t="s">
        <v>5363</v>
      </c>
      <c r="E5624" s="258"/>
      <c r="F5624" s="258"/>
      <c r="G5624" s="28">
        <v>14</v>
      </c>
      <c r="H5624" s="259">
        <f t="shared" si="368"/>
        <v>14</v>
      </c>
      <c r="I5624" s="28"/>
      <c r="J5624" s="28">
        <f t="shared" si="369"/>
        <v>14</v>
      </c>
      <c r="K5624" s="28">
        <v>13.75</v>
      </c>
      <c r="L5624" s="28">
        <f t="shared" si="370"/>
        <v>192.5</v>
      </c>
      <c r="M5624" s="258"/>
      <c r="N5624" s="261">
        <f t="shared" si="371"/>
        <v>192.5</v>
      </c>
    </row>
    <row r="5625" spans="1:14">
      <c r="A5625" s="25" t="s">
        <v>3779</v>
      </c>
      <c r="B5625" s="25" t="s">
        <v>5224</v>
      </c>
      <c r="C5625" s="25">
        <v>14</v>
      </c>
      <c r="D5625" s="25" t="s">
        <v>5364</v>
      </c>
      <c r="E5625" s="258"/>
      <c r="F5625" s="258"/>
      <c r="G5625" s="28">
        <v>10.5</v>
      </c>
      <c r="H5625" s="259">
        <f t="shared" si="368"/>
        <v>10.5</v>
      </c>
      <c r="I5625" s="28"/>
      <c r="J5625" s="28">
        <f t="shared" si="369"/>
        <v>10.5</v>
      </c>
      <c r="K5625" s="28">
        <v>13.75</v>
      </c>
      <c r="L5625" s="28">
        <f t="shared" si="370"/>
        <v>144.38</v>
      </c>
      <c r="M5625" s="258"/>
      <c r="N5625" s="261">
        <f t="shared" si="371"/>
        <v>144.38</v>
      </c>
    </row>
    <row r="5626" spans="1:14">
      <c r="A5626" s="25" t="s">
        <v>3779</v>
      </c>
      <c r="B5626" s="25" t="s">
        <v>5224</v>
      </c>
      <c r="C5626" s="25">
        <v>14</v>
      </c>
      <c r="D5626" s="25" t="s">
        <v>5365</v>
      </c>
      <c r="E5626" s="258"/>
      <c r="F5626" s="258"/>
      <c r="G5626" s="28">
        <v>21</v>
      </c>
      <c r="H5626" s="259">
        <f t="shared" si="368"/>
        <v>21</v>
      </c>
      <c r="I5626" s="28"/>
      <c r="J5626" s="28">
        <f t="shared" si="369"/>
        <v>21</v>
      </c>
      <c r="K5626" s="28">
        <v>13.75</v>
      </c>
      <c r="L5626" s="28">
        <f t="shared" si="370"/>
        <v>288.75</v>
      </c>
      <c r="M5626" s="258"/>
      <c r="N5626" s="261">
        <f t="shared" si="371"/>
        <v>288.75</v>
      </c>
    </row>
    <row r="5627" spans="1:14">
      <c r="A5627" s="25" t="s">
        <v>3779</v>
      </c>
      <c r="B5627" s="25" t="s">
        <v>5224</v>
      </c>
      <c r="C5627" s="25">
        <v>14</v>
      </c>
      <c r="D5627" s="25" t="s">
        <v>5366</v>
      </c>
      <c r="E5627" s="258"/>
      <c r="F5627" s="258"/>
      <c r="G5627" s="28">
        <v>14</v>
      </c>
      <c r="H5627" s="259">
        <f t="shared" si="368"/>
        <v>14</v>
      </c>
      <c r="I5627" s="28"/>
      <c r="J5627" s="28">
        <f t="shared" si="369"/>
        <v>14</v>
      </c>
      <c r="K5627" s="28">
        <v>13.75</v>
      </c>
      <c r="L5627" s="28">
        <f t="shared" si="370"/>
        <v>192.5</v>
      </c>
      <c r="M5627" s="258"/>
      <c r="N5627" s="261">
        <f t="shared" si="371"/>
        <v>192.5</v>
      </c>
    </row>
    <row r="5628" spans="1:14">
      <c r="A5628" s="25" t="s">
        <v>3779</v>
      </c>
      <c r="B5628" s="25" t="s">
        <v>5224</v>
      </c>
      <c r="C5628" s="25">
        <v>14</v>
      </c>
      <c r="D5628" s="25" t="s">
        <v>5367</v>
      </c>
      <c r="E5628" s="258"/>
      <c r="F5628" s="258"/>
      <c r="G5628" s="28">
        <v>14</v>
      </c>
      <c r="H5628" s="259">
        <f t="shared" si="368"/>
        <v>14</v>
      </c>
      <c r="I5628" s="28"/>
      <c r="J5628" s="28">
        <f t="shared" si="369"/>
        <v>14</v>
      </c>
      <c r="K5628" s="28">
        <v>13.75</v>
      </c>
      <c r="L5628" s="28">
        <f t="shared" si="370"/>
        <v>192.5</v>
      </c>
      <c r="M5628" s="258"/>
      <c r="N5628" s="261">
        <f t="shared" si="371"/>
        <v>192.5</v>
      </c>
    </row>
    <row r="5629" spans="1:14">
      <c r="A5629" s="25" t="s">
        <v>3779</v>
      </c>
      <c r="B5629" s="25" t="s">
        <v>5224</v>
      </c>
      <c r="C5629" s="25">
        <v>14</v>
      </c>
      <c r="D5629" s="25" t="s">
        <v>5368</v>
      </c>
      <c r="E5629" s="258"/>
      <c r="F5629" s="258"/>
      <c r="G5629" s="28">
        <v>31.5</v>
      </c>
      <c r="H5629" s="259">
        <f t="shared" si="368"/>
        <v>31.5</v>
      </c>
      <c r="I5629" s="28"/>
      <c r="J5629" s="28">
        <f t="shared" si="369"/>
        <v>31.5</v>
      </c>
      <c r="K5629" s="28">
        <v>13.75</v>
      </c>
      <c r="L5629" s="28">
        <f t="shared" si="370"/>
        <v>433.13</v>
      </c>
      <c r="M5629" s="258"/>
      <c r="N5629" s="261">
        <f t="shared" si="371"/>
        <v>433.13</v>
      </c>
    </row>
    <row r="5630" spans="1:14">
      <c r="A5630" s="25" t="s">
        <v>3779</v>
      </c>
      <c r="B5630" s="25" t="s">
        <v>5224</v>
      </c>
      <c r="C5630" s="25">
        <v>14</v>
      </c>
      <c r="D5630" s="25" t="s">
        <v>5369</v>
      </c>
      <c r="E5630" s="258"/>
      <c r="F5630" s="258"/>
      <c r="G5630" s="28">
        <v>28</v>
      </c>
      <c r="H5630" s="259">
        <f t="shared" si="368"/>
        <v>28</v>
      </c>
      <c r="I5630" s="28"/>
      <c r="J5630" s="28">
        <f t="shared" si="369"/>
        <v>28</v>
      </c>
      <c r="K5630" s="28">
        <v>13.75</v>
      </c>
      <c r="L5630" s="28">
        <f t="shared" si="370"/>
        <v>385</v>
      </c>
      <c r="M5630" s="258"/>
      <c r="N5630" s="261">
        <f t="shared" si="371"/>
        <v>385</v>
      </c>
    </row>
    <row r="5631" spans="1:14">
      <c r="A5631" s="25" t="s">
        <v>3779</v>
      </c>
      <c r="B5631" s="25" t="s">
        <v>5224</v>
      </c>
      <c r="C5631" s="25">
        <v>14</v>
      </c>
      <c r="D5631" s="25" t="s">
        <v>5370</v>
      </c>
      <c r="E5631" s="258"/>
      <c r="F5631" s="258"/>
      <c r="G5631" s="28">
        <v>35</v>
      </c>
      <c r="H5631" s="259">
        <f t="shared" si="368"/>
        <v>35</v>
      </c>
      <c r="I5631" s="28"/>
      <c r="J5631" s="28">
        <f t="shared" si="369"/>
        <v>35</v>
      </c>
      <c r="K5631" s="28">
        <v>13.75</v>
      </c>
      <c r="L5631" s="28">
        <f t="shared" si="370"/>
        <v>481.25</v>
      </c>
      <c r="M5631" s="258"/>
      <c r="N5631" s="261">
        <f t="shared" si="371"/>
        <v>481.25</v>
      </c>
    </row>
    <row r="5632" spans="1:14">
      <c r="A5632" s="25" t="s">
        <v>3779</v>
      </c>
      <c r="B5632" s="25" t="s">
        <v>5224</v>
      </c>
      <c r="C5632" s="25">
        <v>14</v>
      </c>
      <c r="D5632" s="25" t="s">
        <v>5371</v>
      </c>
      <c r="E5632" s="258"/>
      <c r="F5632" s="258"/>
      <c r="G5632" s="28">
        <v>10.5</v>
      </c>
      <c r="H5632" s="259">
        <f t="shared" si="368"/>
        <v>10.5</v>
      </c>
      <c r="I5632" s="28"/>
      <c r="J5632" s="28">
        <f t="shared" si="369"/>
        <v>10.5</v>
      </c>
      <c r="K5632" s="28">
        <v>13.75</v>
      </c>
      <c r="L5632" s="28">
        <f t="shared" si="370"/>
        <v>144.38</v>
      </c>
      <c r="M5632" s="258"/>
      <c r="N5632" s="261">
        <f t="shared" si="371"/>
        <v>144.38</v>
      </c>
    </row>
    <row r="5633" spans="1:14">
      <c r="A5633" s="25" t="s">
        <v>3779</v>
      </c>
      <c r="B5633" s="25" t="s">
        <v>5224</v>
      </c>
      <c r="C5633" s="25">
        <v>14</v>
      </c>
      <c r="D5633" s="25" t="s">
        <v>5372</v>
      </c>
      <c r="E5633" s="258"/>
      <c r="F5633" s="258"/>
      <c r="G5633" s="28">
        <v>14</v>
      </c>
      <c r="H5633" s="259">
        <f t="shared" si="368"/>
        <v>14</v>
      </c>
      <c r="I5633" s="28"/>
      <c r="J5633" s="28">
        <f t="shared" si="369"/>
        <v>14</v>
      </c>
      <c r="K5633" s="28">
        <v>13.75</v>
      </c>
      <c r="L5633" s="28">
        <f t="shared" si="370"/>
        <v>192.5</v>
      </c>
      <c r="M5633" s="258"/>
      <c r="N5633" s="261">
        <f t="shared" si="371"/>
        <v>192.5</v>
      </c>
    </row>
    <row r="5634" spans="1:14">
      <c r="A5634" s="25" t="s">
        <v>3779</v>
      </c>
      <c r="B5634" s="25" t="s">
        <v>5224</v>
      </c>
      <c r="C5634" s="25">
        <v>14</v>
      </c>
      <c r="D5634" s="25" t="s">
        <v>5373</v>
      </c>
      <c r="E5634" s="258"/>
      <c r="F5634" s="258"/>
      <c r="G5634" s="28">
        <v>14</v>
      </c>
      <c r="H5634" s="259">
        <f t="shared" si="368"/>
        <v>14</v>
      </c>
      <c r="I5634" s="28"/>
      <c r="J5634" s="28">
        <f t="shared" si="369"/>
        <v>14</v>
      </c>
      <c r="K5634" s="28">
        <v>13.75</v>
      </c>
      <c r="L5634" s="28">
        <f t="shared" si="370"/>
        <v>192.5</v>
      </c>
      <c r="M5634" s="258"/>
      <c r="N5634" s="261">
        <f t="shared" si="371"/>
        <v>192.5</v>
      </c>
    </row>
    <row r="5635" spans="1:14">
      <c r="A5635" s="25" t="s">
        <v>3779</v>
      </c>
      <c r="B5635" s="25" t="s">
        <v>5224</v>
      </c>
      <c r="C5635" s="25">
        <v>14</v>
      </c>
      <c r="D5635" s="25" t="s">
        <v>5374</v>
      </c>
      <c r="E5635" s="258"/>
      <c r="F5635" s="258"/>
      <c r="G5635" s="28">
        <v>10.5</v>
      </c>
      <c r="H5635" s="259">
        <f t="shared" si="368"/>
        <v>10.5</v>
      </c>
      <c r="I5635" s="28"/>
      <c r="J5635" s="28">
        <f t="shared" si="369"/>
        <v>10.5</v>
      </c>
      <c r="K5635" s="28">
        <v>13.75</v>
      </c>
      <c r="L5635" s="28">
        <f t="shared" si="370"/>
        <v>144.38</v>
      </c>
      <c r="M5635" s="258"/>
      <c r="N5635" s="261">
        <f t="shared" si="371"/>
        <v>144.38</v>
      </c>
    </row>
    <row r="5636" spans="1:14">
      <c r="A5636" s="25" t="s">
        <v>3779</v>
      </c>
      <c r="B5636" s="25" t="s">
        <v>5224</v>
      </c>
      <c r="C5636" s="25">
        <v>15</v>
      </c>
      <c r="D5636" s="25" t="s">
        <v>5375</v>
      </c>
      <c r="E5636" s="258"/>
      <c r="F5636" s="258"/>
      <c r="G5636" s="28">
        <v>11</v>
      </c>
      <c r="H5636" s="259">
        <f t="shared" si="368"/>
        <v>11</v>
      </c>
      <c r="I5636" s="28"/>
      <c r="J5636" s="28">
        <f t="shared" si="369"/>
        <v>11</v>
      </c>
      <c r="K5636" s="28">
        <v>13.75</v>
      </c>
      <c r="L5636" s="28">
        <f t="shared" si="370"/>
        <v>151.25</v>
      </c>
      <c r="M5636" s="258"/>
      <c r="N5636" s="261">
        <f t="shared" si="371"/>
        <v>151.25</v>
      </c>
    </row>
    <row r="5637" spans="1:14">
      <c r="A5637" s="25" t="s">
        <v>3779</v>
      </c>
      <c r="B5637" s="25" t="s">
        <v>5224</v>
      </c>
      <c r="C5637" s="25">
        <v>15</v>
      </c>
      <c r="D5637" s="25" t="s">
        <v>5376</v>
      </c>
      <c r="E5637" s="258"/>
      <c r="F5637" s="258"/>
      <c r="G5637" s="28">
        <v>16</v>
      </c>
      <c r="H5637" s="259">
        <f t="shared" si="368"/>
        <v>16</v>
      </c>
      <c r="I5637" s="28"/>
      <c r="J5637" s="28">
        <f t="shared" si="369"/>
        <v>16</v>
      </c>
      <c r="K5637" s="28">
        <v>13.75</v>
      </c>
      <c r="L5637" s="28">
        <f t="shared" si="370"/>
        <v>220</v>
      </c>
      <c r="M5637" s="258"/>
      <c r="N5637" s="261">
        <f t="shared" si="371"/>
        <v>220</v>
      </c>
    </row>
    <row r="5638" spans="1:14">
      <c r="A5638" s="25" t="s">
        <v>3779</v>
      </c>
      <c r="B5638" s="25" t="s">
        <v>5224</v>
      </c>
      <c r="C5638" s="25">
        <v>15</v>
      </c>
      <c r="D5638" s="25" t="s">
        <v>5377</v>
      </c>
      <c r="E5638" s="258"/>
      <c r="F5638" s="258"/>
      <c r="G5638" s="28">
        <v>10</v>
      </c>
      <c r="H5638" s="259">
        <f t="shared" si="368"/>
        <v>10</v>
      </c>
      <c r="I5638" s="28"/>
      <c r="J5638" s="28">
        <f t="shared" si="369"/>
        <v>10</v>
      </c>
      <c r="K5638" s="28">
        <v>13.75</v>
      </c>
      <c r="L5638" s="28">
        <f t="shared" si="370"/>
        <v>137.5</v>
      </c>
      <c r="M5638" s="258"/>
      <c r="N5638" s="261">
        <f t="shared" si="371"/>
        <v>137.5</v>
      </c>
    </row>
    <row r="5639" spans="1:14">
      <c r="A5639" s="25" t="s">
        <v>3779</v>
      </c>
      <c r="B5639" s="25" t="s">
        <v>5224</v>
      </c>
      <c r="C5639" s="25">
        <v>15</v>
      </c>
      <c r="D5639" s="25" t="s">
        <v>5378</v>
      </c>
      <c r="E5639" s="258"/>
      <c r="F5639" s="258"/>
      <c r="G5639" s="28">
        <v>10</v>
      </c>
      <c r="H5639" s="259">
        <f t="shared" si="368"/>
        <v>10</v>
      </c>
      <c r="I5639" s="28"/>
      <c r="J5639" s="28">
        <f t="shared" si="369"/>
        <v>10</v>
      </c>
      <c r="K5639" s="28">
        <v>13.75</v>
      </c>
      <c r="L5639" s="28">
        <f t="shared" si="370"/>
        <v>137.5</v>
      </c>
      <c r="M5639" s="258"/>
      <c r="N5639" s="261">
        <f t="shared" si="371"/>
        <v>137.5</v>
      </c>
    </row>
    <row r="5640" spans="1:14">
      <c r="A5640" s="25" t="s">
        <v>3779</v>
      </c>
      <c r="B5640" s="25" t="s">
        <v>5224</v>
      </c>
      <c r="C5640" s="25">
        <v>15</v>
      </c>
      <c r="D5640" s="25" t="s">
        <v>5379</v>
      </c>
      <c r="E5640" s="258"/>
      <c r="F5640" s="258"/>
      <c r="G5640" s="28">
        <v>10</v>
      </c>
      <c r="H5640" s="259">
        <f t="shared" si="368"/>
        <v>10</v>
      </c>
      <c r="I5640" s="28"/>
      <c r="J5640" s="28">
        <f t="shared" si="369"/>
        <v>10</v>
      </c>
      <c r="K5640" s="28">
        <v>13.75</v>
      </c>
      <c r="L5640" s="28">
        <f t="shared" si="370"/>
        <v>137.5</v>
      </c>
      <c r="M5640" s="258"/>
      <c r="N5640" s="261">
        <f t="shared" si="371"/>
        <v>137.5</v>
      </c>
    </row>
    <row r="5641" spans="1:14">
      <c r="A5641" s="25" t="s">
        <v>3779</v>
      </c>
      <c r="B5641" s="25" t="s">
        <v>5224</v>
      </c>
      <c r="C5641" s="25">
        <v>15</v>
      </c>
      <c r="D5641" s="25" t="s">
        <v>5380</v>
      </c>
      <c r="E5641" s="258"/>
      <c r="F5641" s="258"/>
      <c r="G5641" s="28">
        <v>6</v>
      </c>
      <c r="H5641" s="259">
        <f t="shared" si="368"/>
        <v>6</v>
      </c>
      <c r="I5641" s="28"/>
      <c r="J5641" s="28">
        <f t="shared" si="369"/>
        <v>6</v>
      </c>
      <c r="K5641" s="28">
        <v>13.75</v>
      </c>
      <c r="L5641" s="28">
        <f t="shared" si="370"/>
        <v>82.5</v>
      </c>
      <c r="M5641" s="258"/>
      <c r="N5641" s="261">
        <f t="shared" si="371"/>
        <v>82.5</v>
      </c>
    </row>
    <row r="5642" spans="1:14">
      <c r="A5642" s="25" t="s">
        <v>3779</v>
      </c>
      <c r="B5642" s="25" t="s">
        <v>5224</v>
      </c>
      <c r="C5642" s="25">
        <v>15</v>
      </c>
      <c r="D5642" s="25" t="s">
        <v>5381</v>
      </c>
      <c r="E5642" s="258"/>
      <c r="F5642" s="258"/>
      <c r="G5642" s="28">
        <v>11</v>
      </c>
      <c r="H5642" s="259">
        <f t="shared" si="368"/>
        <v>11</v>
      </c>
      <c r="I5642" s="28"/>
      <c r="J5642" s="28">
        <f t="shared" si="369"/>
        <v>11</v>
      </c>
      <c r="K5642" s="28">
        <v>13.75</v>
      </c>
      <c r="L5642" s="28">
        <f t="shared" si="370"/>
        <v>151.25</v>
      </c>
      <c r="M5642" s="258"/>
      <c r="N5642" s="261">
        <f t="shared" si="371"/>
        <v>151.25</v>
      </c>
    </row>
    <row r="5643" spans="1:14">
      <c r="A5643" s="25" t="s">
        <v>3779</v>
      </c>
      <c r="B5643" s="25" t="s">
        <v>5224</v>
      </c>
      <c r="C5643" s="25">
        <v>15</v>
      </c>
      <c r="D5643" s="25" t="s">
        <v>5382</v>
      </c>
      <c r="E5643" s="258"/>
      <c r="F5643" s="258"/>
      <c r="G5643" s="28">
        <v>6</v>
      </c>
      <c r="H5643" s="259">
        <f t="shared" si="368"/>
        <v>6</v>
      </c>
      <c r="I5643" s="28"/>
      <c r="J5643" s="28">
        <f t="shared" si="369"/>
        <v>6</v>
      </c>
      <c r="K5643" s="28">
        <v>13.75</v>
      </c>
      <c r="L5643" s="28">
        <f t="shared" si="370"/>
        <v>82.5</v>
      </c>
      <c r="M5643" s="258"/>
      <c r="N5643" s="261">
        <f t="shared" si="371"/>
        <v>82.5</v>
      </c>
    </row>
    <row r="5644" spans="1:14">
      <c r="A5644" s="25" t="s">
        <v>3779</v>
      </c>
      <c r="B5644" s="25" t="s">
        <v>5224</v>
      </c>
      <c r="C5644" s="25">
        <v>15</v>
      </c>
      <c r="D5644" s="25" t="s">
        <v>5383</v>
      </c>
      <c r="E5644" s="258"/>
      <c r="F5644" s="258"/>
      <c r="G5644" s="28">
        <v>11</v>
      </c>
      <c r="H5644" s="259">
        <f t="shared" si="368"/>
        <v>11</v>
      </c>
      <c r="I5644" s="28"/>
      <c r="J5644" s="28">
        <f t="shared" si="369"/>
        <v>11</v>
      </c>
      <c r="K5644" s="28">
        <v>13.75</v>
      </c>
      <c r="L5644" s="28">
        <f t="shared" si="370"/>
        <v>151.25</v>
      </c>
      <c r="M5644" s="258"/>
      <c r="N5644" s="261">
        <f t="shared" si="371"/>
        <v>151.25</v>
      </c>
    </row>
    <row r="5645" spans="1:14">
      <c r="A5645" s="25" t="s">
        <v>3779</v>
      </c>
      <c r="B5645" s="25" t="s">
        <v>5224</v>
      </c>
      <c r="C5645" s="25">
        <v>15</v>
      </c>
      <c r="D5645" s="25" t="s">
        <v>5384</v>
      </c>
      <c r="E5645" s="258"/>
      <c r="F5645" s="258"/>
      <c r="G5645" s="28">
        <v>6</v>
      </c>
      <c r="H5645" s="259">
        <f t="shared" si="368"/>
        <v>6</v>
      </c>
      <c r="I5645" s="28"/>
      <c r="J5645" s="28">
        <f t="shared" si="369"/>
        <v>6</v>
      </c>
      <c r="K5645" s="28">
        <v>13.75</v>
      </c>
      <c r="L5645" s="28">
        <f t="shared" si="370"/>
        <v>82.5</v>
      </c>
      <c r="M5645" s="258"/>
      <c r="N5645" s="261">
        <f t="shared" si="371"/>
        <v>82.5</v>
      </c>
    </row>
    <row r="5646" spans="1:14">
      <c r="A5646" s="25" t="s">
        <v>3779</v>
      </c>
      <c r="B5646" s="25" t="s">
        <v>5224</v>
      </c>
      <c r="C5646" s="25">
        <v>15</v>
      </c>
      <c r="D5646" s="25" t="s">
        <v>5385</v>
      </c>
      <c r="E5646" s="258"/>
      <c r="F5646" s="258"/>
      <c r="G5646" s="28">
        <v>16</v>
      </c>
      <c r="H5646" s="259">
        <f t="shared" si="368"/>
        <v>16</v>
      </c>
      <c r="I5646" s="28"/>
      <c r="J5646" s="28">
        <f t="shared" si="369"/>
        <v>16</v>
      </c>
      <c r="K5646" s="28">
        <v>13.75</v>
      </c>
      <c r="L5646" s="28">
        <f t="shared" si="370"/>
        <v>220</v>
      </c>
      <c r="M5646" s="258"/>
      <c r="N5646" s="261">
        <f t="shared" si="371"/>
        <v>220</v>
      </c>
    </row>
    <row r="5647" spans="1:14">
      <c r="A5647" s="25" t="s">
        <v>3779</v>
      </c>
      <c r="B5647" s="25" t="s">
        <v>5224</v>
      </c>
      <c r="C5647" s="25">
        <v>15</v>
      </c>
      <c r="D5647" s="25" t="s">
        <v>5386</v>
      </c>
      <c r="E5647" s="258"/>
      <c r="F5647" s="258"/>
      <c r="G5647" s="28">
        <v>11</v>
      </c>
      <c r="H5647" s="259">
        <f t="shared" si="368"/>
        <v>11</v>
      </c>
      <c r="I5647" s="28"/>
      <c r="J5647" s="28">
        <f t="shared" si="369"/>
        <v>11</v>
      </c>
      <c r="K5647" s="28">
        <v>13.75</v>
      </c>
      <c r="L5647" s="28">
        <f t="shared" si="370"/>
        <v>151.25</v>
      </c>
      <c r="M5647" s="258"/>
      <c r="N5647" s="261">
        <f t="shared" si="371"/>
        <v>151.25</v>
      </c>
    </row>
    <row r="5648" spans="1:14">
      <c r="A5648" s="25" t="s">
        <v>3779</v>
      </c>
      <c r="B5648" s="25" t="s">
        <v>5224</v>
      </c>
      <c r="C5648" s="25">
        <v>15</v>
      </c>
      <c r="D5648" s="25" t="s">
        <v>5387</v>
      </c>
      <c r="E5648" s="258"/>
      <c r="F5648" s="258"/>
      <c r="G5648" s="28">
        <v>10</v>
      </c>
      <c r="H5648" s="259">
        <f t="shared" si="368"/>
        <v>10</v>
      </c>
      <c r="I5648" s="28"/>
      <c r="J5648" s="28">
        <f t="shared" si="369"/>
        <v>10</v>
      </c>
      <c r="K5648" s="28">
        <v>13.75</v>
      </c>
      <c r="L5648" s="28">
        <f t="shared" si="370"/>
        <v>137.5</v>
      </c>
      <c r="M5648" s="258"/>
      <c r="N5648" s="261">
        <f t="shared" si="371"/>
        <v>137.5</v>
      </c>
    </row>
    <row r="5649" spans="1:14">
      <c r="A5649" s="25" t="s">
        <v>3779</v>
      </c>
      <c r="B5649" s="25" t="s">
        <v>5224</v>
      </c>
      <c r="C5649" s="25">
        <v>15</v>
      </c>
      <c r="D5649" s="25" t="s">
        <v>5388</v>
      </c>
      <c r="E5649" s="258"/>
      <c r="F5649" s="258"/>
      <c r="G5649" s="28">
        <v>7</v>
      </c>
      <c r="H5649" s="259">
        <f t="shared" si="368"/>
        <v>7</v>
      </c>
      <c r="I5649" s="28"/>
      <c r="J5649" s="28">
        <f t="shared" si="369"/>
        <v>7</v>
      </c>
      <c r="K5649" s="28">
        <v>13.75</v>
      </c>
      <c r="L5649" s="28">
        <f t="shared" si="370"/>
        <v>96.25</v>
      </c>
      <c r="M5649" s="258"/>
      <c r="N5649" s="261">
        <f t="shared" si="371"/>
        <v>96.25</v>
      </c>
    </row>
    <row r="5650" spans="1:14">
      <c r="A5650" s="25" t="s">
        <v>3779</v>
      </c>
      <c r="B5650" s="25" t="s">
        <v>5224</v>
      </c>
      <c r="C5650" s="25">
        <v>15</v>
      </c>
      <c r="D5650" s="25" t="s">
        <v>5389</v>
      </c>
      <c r="E5650" s="258"/>
      <c r="F5650" s="258"/>
      <c r="G5650" s="28">
        <v>7</v>
      </c>
      <c r="H5650" s="259">
        <f t="shared" si="368"/>
        <v>7</v>
      </c>
      <c r="I5650" s="28"/>
      <c r="J5650" s="28">
        <f t="shared" si="369"/>
        <v>7</v>
      </c>
      <c r="K5650" s="28">
        <v>13.75</v>
      </c>
      <c r="L5650" s="28">
        <f t="shared" si="370"/>
        <v>96.25</v>
      </c>
      <c r="M5650" s="258"/>
      <c r="N5650" s="261">
        <f t="shared" si="371"/>
        <v>96.25</v>
      </c>
    </row>
    <row r="5651" spans="1:14">
      <c r="A5651" s="25" t="s">
        <v>3779</v>
      </c>
      <c r="B5651" s="25" t="s">
        <v>5224</v>
      </c>
      <c r="C5651" s="25">
        <v>15</v>
      </c>
      <c r="D5651" s="25" t="s">
        <v>5390</v>
      </c>
      <c r="E5651" s="258"/>
      <c r="F5651" s="258"/>
      <c r="G5651" s="28">
        <v>10</v>
      </c>
      <c r="H5651" s="259">
        <f t="shared" si="368"/>
        <v>10</v>
      </c>
      <c r="I5651" s="28"/>
      <c r="J5651" s="28">
        <f t="shared" si="369"/>
        <v>10</v>
      </c>
      <c r="K5651" s="28">
        <v>13.75</v>
      </c>
      <c r="L5651" s="28">
        <f t="shared" si="370"/>
        <v>137.5</v>
      </c>
      <c r="M5651" s="258"/>
      <c r="N5651" s="261">
        <f t="shared" si="371"/>
        <v>137.5</v>
      </c>
    </row>
    <row r="5652" spans="1:14">
      <c r="A5652" s="25" t="s">
        <v>3779</v>
      </c>
      <c r="B5652" s="25" t="s">
        <v>5224</v>
      </c>
      <c r="C5652" s="25">
        <v>15</v>
      </c>
      <c r="D5652" s="27" t="s">
        <v>5391</v>
      </c>
      <c r="E5652" s="263"/>
      <c r="F5652" s="263"/>
      <c r="G5652" s="28">
        <v>8</v>
      </c>
      <c r="H5652" s="259">
        <f t="shared" si="368"/>
        <v>8</v>
      </c>
      <c r="I5652" s="28"/>
      <c r="J5652" s="28">
        <f t="shared" si="369"/>
        <v>8</v>
      </c>
      <c r="K5652" s="28">
        <v>13.75</v>
      </c>
      <c r="L5652" s="28">
        <f t="shared" si="370"/>
        <v>110</v>
      </c>
      <c r="M5652" s="263"/>
      <c r="N5652" s="261">
        <f t="shared" si="371"/>
        <v>110</v>
      </c>
    </row>
    <row r="5653" spans="1:14">
      <c r="A5653" s="25" t="s">
        <v>3779</v>
      </c>
      <c r="B5653" s="25" t="s">
        <v>5224</v>
      </c>
      <c r="C5653" s="25">
        <v>15</v>
      </c>
      <c r="D5653" s="25" t="s">
        <v>5392</v>
      </c>
      <c r="E5653" s="258"/>
      <c r="F5653" s="258"/>
      <c r="G5653" s="28">
        <v>11</v>
      </c>
      <c r="H5653" s="259">
        <f t="shared" si="368"/>
        <v>11</v>
      </c>
      <c r="I5653" s="28"/>
      <c r="J5653" s="28">
        <f t="shared" si="369"/>
        <v>11</v>
      </c>
      <c r="K5653" s="28">
        <v>13.75</v>
      </c>
      <c r="L5653" s="28">
        <f t="shared" si="370"/>
        <v>151.25</v>
      </c>
      <c r="M5653" s="258"/>
      <c r="N5653" s="261">
        <f t="shared" si="371"/>
        <v>151.25</v>
      </c>
    </row>
    <row r="5654" spans="1:14">
      <c r="A5654" s="25" t="s">
        <v>3779</v>
      </c>
      <c r="B5654" s="25" t="s">
        <v>5224</v>
      </c>
      <c r="C5654" s="25">
        <v>15</v>
      </c>
      <c r="D5654" s="25" t="s">
        <v>5393</v>
      </c>
      <c r="E5654" s="258"/>
      <c r="F5654" s="258"/>
      <c r="G5654" s="28">
        <v>10</v>
      </c>
      <c r="H5654" s="259">
        <f t="shared" si="368"/>
        <v>10</v>
      </c>
      <c r="I5654" s="28"/>
      <c r="J5654" s="28">
        <f t="shared" si="369"/>
        <v>10</v>
      </c>
      <c r="K5654" s="28">
        <v>13.75</v>
      </c>
      <c r="L5654" s="28">
        <f t="shared" si="370"/>
        <v>137.5</v>
      </c>
      <c r="M5654" s="258"/>
      <c r="N5654" s="261">
        <f t="shared" si="371"/>
        <v>137.5</v>
      </c>
    </row>
    <row r="5655" spans="1:14">
      <c r="A5655" s="25" t="s">
        <v>3779</v>
      </c>
      <c r="B5655" s="25" t="s">
        <v>5224</v>
      </c>
      <c r="C5655" s="25">
        <v>15</v>
      </c>
      <c r="D5655" s="25" t="s">
        <v>5394</v>
      </c>
      <c r="E5655" s="258"/>
      <c r="F5655" s="258"/>
      <c r="G5655" s="28">
        <v>10</v>
      </c>
      <c r="H5655" s="259">
        <f t="shared" si="368"/>
        <v>10</v>
      </c>
      <c r="I5655" s="28"/>
      <c r="J5655" s="28">
        <f t="shared" si="369"/>
        <v>10</v>
      </c>
      <c r="K5655" s="28">
        <v>13.75</v>
      </c>
      <c r="L5655" s="28">
        <f t="shared" si="370"/>
        <v>137.5</v>
      </c>
      <c r="M5655" s="258"/>
      <c r="N5655" s="261">
        <f t="shared" si="371"/>
        <v>137.5</v>
      </c>
    </row>
    <row r="5656" spans="1:14">
      <c r="A5656" s="25" t="s">
        <v>3779</v>
      </c>
      <c r="B5656" s="25" t="s">
        <v>5224</v>
      </c>
      <c r="C5656" s="25">
        <v>15</v>
      </c>
      <c r="D5656" s="25" t="s">
        <v>5395</v>
      </c>
      <c r="E5656" s="258"/>
      <c r="F5656" s="258"/>
      <c r="G5656" s="28">
        <v>12</v>
      </c>
      <c r="H5656" s="259">
        <f t="shared" si="368"/>
        <v>12</v>
      </c>
      <c r="I5656" s="28"/>
      <c r="J5656" s="28">
        <f t="shared" si="369"/>
        <v>12</v>
      </c>
      <c r="K5656" s="28">
        <v>13.75</v>
      </c>
      <c r="L5656" s="28">
        <f t="shared" si="370"/>
        <v>165</v>
      </c>
      <c r="M5656" s="258"/>
      <c r="N5656" s="261">
        <f t="shared" si="371"/>
        <v>165</v>
      </c>
    </row>
    <row r="5657" spans="1:14">
      <c r="A5657" s="25" t="s">
        <v>3779</v>
      </c>
      <c r="B5657" s="25" t="s">
        <v>5224</v>
      </c>
      <c r="C5657" s="25">
        <v>15</v>
      </c>
      <c r="D5657" s="25" t="s">
        <v>5396</v>
      </c>
      <c r="E5657" s="258"/>
      <c r="F5657" s="258"/>
      <c r="G5657" s="28">
        <v>10</v>
      </c>
      <c r="H5657" s="259">
        <f t="shared" si="368"/>
        <v>10</v>
      </c>
      <c r="I5657" s="28"/>
      <c r="J5657" s="28">
        <f t="shared" si="369"/>
        <v>10</v>
      </c>
      <c r="K5657" s="28">
        <v>13.75</v>
      </c>
      <c r="L5657" s="28">
        <f t="shared" si="370"/>
        <v>137.5</v>
      </c>
      <c r="M5657" s="258"/>
      <c r="N5657" s="261">
        <f t="shared" si="371"/>
        <v>137.5</v>
      </c>
    </row>
    <row r="5658" spans="1:14">
      <c r="A5658" s="25" t="s">
        <v>3779</v>
      </c>
      <c r="B5658" s="25" t="s">
        <v>5224</v>
      </c>
      <c r="C5658" s="25">
        <v>15</v>
      </c>
      <c r="D5658" s="25" t="s">
        <v>5397</v>
      </c>
      <c r="E5658" s="258"/>
      <c r="F5658" s="258"/>
      <c r="G5658" s="28">
        <v>10</v>
      </c>
      <c r="H5658" s="259">
        <f t="shared" si="368"/>
        <v>10</v>
      </c>
      <c r="I5658" s="28"/>
      <c r="J5658" s="28">
        <f t="shared" si="369"/>
        <v>10</v>
      </c>
      <c r="K5658" s="28">
        <v>13.75</v>
      </c>
      <c r="L5658" s="28">
        <f t="shared" si="370"/>
        <v>137.5</v>
      </c>
      <c r="M5658" s="258"/>
      <c r="N5658" s="261">
        <f t="shared" si="371"/>
        <v>137.5</v>
      </c>
    </row>
    <row r="5659" spans="1:14">
      <c r="A5659" s="25" t="s">
        <v>3779</v>
      </c>
      <c r="B5659" s="25" t="s">
        <v>5224</v>
      </c>
      <c r="C5659" s="25">
        <v>15</v>
      </c>
      <c r="D5659" s="25" t="s">
        <v>5398</v>
      </c>
      <c r="E5659" s="258"/>
      <c r="F5659" s="258"/>
      <c r="G5659" s="28">
        <v>6</v>
      </c>
      <c r="H5659" s="259">
        <f t="shared" si="368"/>
        <v>6</v>
      </c>
      <c r="I5659" s="28"/>
      <c r="J5659" s="28">
        <f t="shared" si="369"/>
        <v>6</v>
      </c>
      <c r="K5659" s="28">
        <v>13.75</v>
      </c>
      <c r="L5659" s="28">
        <f t="shared" si="370"/>
        <v>82.5</v>
      </c>
      <c r="M5659" s="258"/>
      <c r="N5659" s="261">
        <f t="shared" si="371"/>
        <v>82.5</v>
      </c>
    </row>
    <row r="5660" spans="1:14">
      <c r="A5660" s="25" t="s">
        <v>3779</v>
      </c>
      <c r="B5660" s="25" t="s">
        <v>5224</v>
      </c>
      <c r="C5660" s="25">
        <v>15</v>
      </c>
      <c r="D5660" s="25" t="s">
        <v>5399</v>
      </c>
      <c r="E5660" s="258"/>
      <c r="F5660" s="258"/>
      <c r="G5660" s="28">
        <v>9</v>
      </c>
      <c r="H5660" s="259">
        <f t="shared" si="368"/>
        <v>9</v>
      </c>
      <c r="I5660" s="28"/>
      <c r="J5660" s="28">
        <f t="shared" si="369"/>
        <v>9</v>
      </c>
      <c r="K5660" s="28">
        <v>13.75</v>
      </c>
      <c r="L5660" s="28">
        <f t="shared" si="370"/>
        <v>123.75</v>
      </c>
      <c r="M5660" s="258"/>
      <c r="N5660" s="261">
        <f t="shared" si="371"/>
        <v>123.75</v>
      </c>
    </row>
    <row r="5661" spans="1:14">
      <c r="A5661" s="25" t="s">
        <v>3779</v>
      </c>
      <c r="B5661" s="25" t="s">
        <v>5224</v>
      </c>
      <c r="C5661" s="25">
        <v>15</v>
      </c>
      <c r="D5661" s="25" t="s">
        <v>5400</v>
      </c>
      <c r="E5661" s="258"/>
      <c r="F5661" s="258"/>
      <c r="G5661" s="28">
        <v>8</v>
      </c>
      <c r="H5661" s="259">
        <f t="shared" si="368"/>
        <v>8</v>
      </c>
      <c r="I5661" s="28"/>
      <c r="J5661" s="28">
        <f t="shared" si="369"/>
        <v>8</v>
      </c>
      <c r="K5661" s="28">
        <v>13.75</v>
      </c>
      <c r="L5661" s="28">
        <f t="shared" si="370"/>
        <v>110</v>
      </c>
      <c r="M5661" s="258"/>
      <c r="N5661" s="261">
        <f t="shared" si="371"/>
        <v>110</v>
      </c>
    </row>
    <row r="5662" spans="1:14">
      <c r="A5662" s="25" t="s">
        <v>3779</v>
      </c>
      <c r="B5662" s="25" t="s">
        <v>5224</v>
      </c>
      <c r="C5662" s="25">
        <v>15</v>
      </c>
      <c r="D5662" s="25" t="s">
        <v>5401</v>
      </c>
      <c r="E5662" s="258"/>
      <c r="F5662" s="258"/>
      <c r="G5662" s="28">
        <v>8</v>
      </c>
      <c r="H5662" s="259">
        <f t="shared" si="368"/>
        <v>8</v>
      </c>
      <c r="I5662" s="28"/>
      <c r="J5662" s="28">
        <f t="shared" si="369"/>
        <v>8</v>
      </c>
      <c r="K5662" s="28">
        <v>13.75</v>
      </c>
      <c r="L5662" s="28">
        <f t="shared" si="370"/>
        <v>110</v>
      </c>
      <c r="M5662" s="258"/>
      <c r="N5662" s="261">
        <f t="shared" si="371"/>
        <v>110</v>
      </c>
    </row>
    <row r="5663" spans="1:14">
      <c r="A5663" s="25" t="s">
        <v>3779</v>
      </c>
      <c r="B5663" s="25" t="s">
        <v>5224</v>
      </c>
      <c r="C5663" s="25" t="s">
        <v>3781</v>
      </c>
      <c r="D5663" s="25" t="s">
        <v>5224</v>
      </c>
      <c r="E5663" s="258"/>
      <c r="F5663" s="28">
        <v>1989.92</v>
      </c>
      <c r="G5663" s="258"/>
      <c r="H5663" s="259">
        <f t="shared" si="368"/>
        <v>1989.92</v>
      </c>
      <c r="I5663" s="28"/>
      <c r="J5663" s="28">
        <f t="shared" si="369"/>
        <v>1989.92</v>
      </c>
      <c r="K5663" s="28">
        <v>13.75</v>
      </c>
      <c r="L5663" s="28">
        <f t="shared" si="370"/>
        <v>27361.4</v>
      </c>
      <c r="M5663" s="258"/>
      <c r="N5663" s="261">
        <f t="shared" si="371"/>
        <v>27361.4</v>
      </c>
    </row>
    <row r="5664" spans="1:14">
      <c r="A5664" s="25" t="s">
        <v>3779</v>
      </c>
      <c r="B5664" s="25" t="s">
        <v>5402</v>
      </c>
      <c r="C5664" s="25" t="s">
        <v>5403</v>
      </c>
      <c r="D5664" s="83" t="s">
        <v>5404</v>
      </c>
      <c r="E5664" s="258"/>
      <c r="F5664" s="258"/>
      <c r="G5664" s="28">
        <v>61.9</v>
      </c>
      <c r="H5664" s="259">
        <f t="shared" si="368"/>
        <v>61.9</v>
      </c>
      <c r="I5664" s="28"/>
      <c r="J5664" s="28">
        <f t="shared" si="369"/>
        <v>61.9</v>
      </c>
      <c r="K5664" s="28">
        <v>13.75</v>
      </c>
      <c r="L5664" s="28">
        <f t="shared" si="370"/>
        <v>851.13</v>
      </c>
      <c r="M5664" s="258"/>
      <c r="N5664" s="261">
        <f t="shared" si="371"/>
        <v>851.13</v>
      </c>
    </row>
    <row r="5665" spans="1:14">
      <c r="A5665" s="25" t="s">
        <v>3779</v>
      </c>
      <c r="B5665" s="25" t="s">
        <v>5402</v>
      </c>
      <c r="C5665" s="25" t="s">
        <v>5403</v>
      </c>
      <c r="D5665" s="83" t="s">
        <v>5405</v>
      </c>
      <c r="E5665" s="258"/>
      <c r="F5665" s="258"/>
      <c r="G5665" s="28">
        <v>44</v>
      </c>
      <c r="H5665" s="259">
        <f t="shared" si="368"/>
        <v>44</v>
      </c>
      <c r="I5665" s="28"/>
      <c r="J5665" s="28">
        <f t="shared" si="369"/>
        <v>44</v>
      </c>
      <c r="K5665" s="28">
        <v>13.75</v>
      </c>
      <c r="L5665" s="28">
        <f t="shared" si="370"/>
        <v>605</v>
      </c>
      <c r="M5665" s="258"/>
      <c r="N5665" s="261">
        <f t="shared" si="371"/>
        <v>605</v>
      </c>
    </row>
    <row r="5666" spans="1:14">
      <c r="A5666" s="25" t="s">
        <v>3779</v>
      </c>
      <c r="B5666" s="25" t="s">
        <v>5402</v>
      </c>
      <c r="C5666" s="25" t="s">
        <v>5403</v>
      </c>
      <c r="D5666" s="83" t="s">
        <v>5406</v>
      </c>
      <c r="E5666" s="258"/>
      <c r="F5666" s="258"/>
      <c r="G5666" s="28">
        <v>38.5</v>
      </c>
      <c r="H5666" s="259">
        <f t="shared" si="368"/>
        <v>38.5</v>
      </c>
      <c r="I5666" s="28"/>
      <c r="J5666" s="28">
        <f t="shared" si="369"/>
        <v>38.5</v>
      </c>
      <c r="K5666" s="28">
        <v>13.75</v>
      </c>
      <c r="L5666" s="28">
        <f t="shared" si="370"/>
        <v>529.38</v>
      </c>
      <c r="M5666" s="258"/>
      <c r="N5666" s="261">
        <f t="shared" si="371"/>
        <v>529.38</v>
      </c>
    </row>
    <row r="5667" spans="1:14">
      <c r="A5667" s="25" t="s">
        <v>3779</v>
      </c>
      <c r="B5667" s="25" t="s">
        <v>5402</v>
      </c>
      <c r="C5667" s="25" t="s">
        <v>5403</v>
      </c>
      <c r="D5667" s="83" t="s">
        <v>5407</v>
      </c>
      <c r="E5667" s="258"/>
      <c r="F5667" s="258"/>
      <c r="G5667" s="28">
        <v>27.5</v>
      </c>
      <c r="H5667" s="259">
        <f t="shared" si="368"/>
        <v>27.5</v>
      </c>
      <c r="I5667" s="28"/>
      <c r="J5667" s="28">
        <f t="shared" si="369"/>
        <v>27.5</v>
      </c>
      <c r="K5667" s="28">
        <v>13.75</v>
      </c>
      <c r="L5667" s="28">
        <f t="shared" si="370"/>
        <v>378.13</v>
      </c>
      <c r="M5667" s="258"/>
      <c r="N5667" s="261">
        <f t="shared" si="371"/>
        <v>378.13</v>
      </c>
    </row>
    <row r="5668" spans="1:14">
      <c r="A5668" s="25" t="s">
        <v>3779</v>
      </c>
      <c r="B5668" s="25" t="s">
        <v>5402</v>
      </c>
      <c r="C5668" s="25" t="s">
        <v>5403</v>
      </c>
      <c r="D5668" s="83" t="s">
        <v>5408</v>
      </c>
      <c r="E5668" s="258"/>
      <c r="F5668" s="258"/>
      <c r="G5668" s="28">
        <v>16.5</v>
      </c>
      <c r="H5668" s="259">
        <f t="shared" si="368"/>
        <v>16.5</v>
      </c>
      <c r="I5668" s="28"/>
      <c r="J5668" s="28">
        <f t="shared" si="369"/>
        <v>16.5</v>
      </c>
      <c r="K5668" s="28">
        <v>13.75</v>
      </c>
      <c r="L5668" s="28">
        <f t="shared" si="370"/>
        <v>226.88</v>
      </c>
      <c r="M5668" s="258"/>
      <c r="N5668" s="261">
        <f t="shared" si="371"/>
        <v>226.88</v>
      </c>
    </row>
    <row r="5669" spans="1:14">
      <c r="A5669" s="25" t="s">
        <v>3779</v>
      </c>
      <c r="B5669" s="25" t="s">
        <v>5402</v>
      </c>
      <c r="C5669" s="25" t="s">
        <v>5403</v>
      </c>
      <c r="D5669" s="83" t="s">
        <v>5409</v>
      </c>
      <c r="E5669" s="258"/>
      <c r="F5669" s="258"/>
      <c r="G5669" s="28">
        <v>38.5</v>
      </c>
      <c r="H5669" s="259">
        <f t="shared" si="368"/>
        <v>38.5</v>
      </c>
      <c r="I5669" s="28"/>
      <c r="J5669" s="28">
        <f t="shared" si="369"/>
        <v>38.5</v>
      </c>
      <c r="K5669" s="28">
        <v>13.75</v>
      </c>
      <c r="L5669" s="28">
        <f t="shared" si="370"/>
        <v>529.38</v>
      </c>
      <c r="M5669" s="258"/>
      <c r="N5669" s="261">
        <f t="shared" si="371"/>
        <v>529.38</v>
      </c>
    </row>
    <row r="5670" spans="1:14">
      <c r="A5670" s="25" t="s">
        <v>3779</v>
      </c>
      <c r="B5670" s="25" t="s">
        <v>5402</v>
      </c>
      <c r="C5670" s="25" t="s">
        <v>5403</v>
      </c>
      <c r="D5670" s="83" t="s">
        <v>5410</v>
      </c>
      <c r="E5670" s="258"/>
      <c r="F5670" s="258"/>
      <c r="G5670" s="28">
        <v>33</v>
      </c>
      <c r="H5670" s="259">
        <f t="shared" si="368"/>
        <v>33</v>
      </c>
      <c r="I5670" s="28"/>
      <c r="J5670" s="28">
        <f t="shared" si="369"/>
        <v>33</v>
      </c>
      <c r="K5670" s="28">
        <v>13.75</v>
      </c>
      <c r="L5670" s="28">
        <f t="shared" si="370"/>
        <v>453.75</v>
      </c>
      <c r="M5670" s="258"/>
      <c r="N5670" s="261">
        <f t="shared" si="371"/>
        <v>453.75</v>
      </c>
    </row>
    <row r="5671" spans="1:14">
      <c r="A5671" s="25" t="s">
        <v>3779</v>
      </c>
      <c r="B5671" s="25" t="s">
        <v>5402</v>
      </c>
      <c r="C5671" s="25" t="s">
        <v>5403</v>
      </c>
      <c r="D5671" s="83" t="s">
        <v>5411</v>
      </c>
      <c r="E5671" s="258"/>
      <c r="F5671" s="258"/>
      <c r="G5671" s="28">
        <v>27.5</v>
      </c>
      <c r="H5671" s="259">
        <f t="shared" si="368"/>
        <v>27.5</v>
      </c>
      <c r="I5671" s="28"/>
      <c r="J5671" s="28">
        <f t="shared" si="369"/>
        <v>27.5</v>
      </c>
      <c r="K5671" s="28">
        <v>13.75</v>
      </c>
      <c r="L5671" s="28">
        <f t="shared" si="370"/>
        <v>378.13</v>
      </c>
      <c r="M5671" s="258"/>
      <c r="N5671" s="261">
        <f t="shared" si="371"/>
        <v>378.13</v>
      </c>
    </row>
    <row r="5672" spans="1:14">
      <c r="A5672" s="25" t="s">
        <v>3779</v>
      </c>
      <c r="B5672" s="25" t="s">
        <v>5402</v>
      </c>
      <c r="C5672" s="25" t="s">
        <v>5403</v>
      </c>
      <c r="D5672" s="83" t="s">
        <v>4712</v>
      </c>
      <c r="E5672" s="258"/>
      <c r="F5672" s="258"/>
      <c r="G5672" s="28">
        <v>33</v>
      </c>
      <c r="H5672" s="259">
        <f t="shared" si="368"/>
        <v>33</v>
      </c>
      <c r="I5672" s="28"/>
      <c r="J5672" s="28">
        <f t="shared" si="369"/>
        <v>33</v>
      </c>
      <c r="K5672" s="28">
        <v>13.75</v>
      </c>
      <c r="L5672" s="28">
        <f t="shared" si="370"/>
        <v>453.75</v>
      </c>
      <c r="M5672" s="258"/>
      <c r="N5672" s="261">
        <f t="shared" si="371"/>
        <v>453.75</v>
      </c>
    </row>
    <row r="5673" spans="1:14">
      <c r="A5673" s="25" t="s">
        <v>3779</v>
      </c>
      <c r="B5673" s="25" t="s">
        <v>5402</v>
      </c>
      <c r="C5673" s="25" t="s">
        <v>5403</v>
      </c>
      <c r="D5673" s="83" t="s">
        <v>5412</v>
      </c>
      <c r="E5673" s="258"/>
      <c r="F5673" s="258"/>
      <c r="G5673" s="28">
        <v>49.5</v>
      </c>
      <c r="H5673" s="259">
        <f t="shared" si="368"/>
        <v>49.5</v>
      </c>
      <c r="I5673" s="28"/>
      <c r="J5673" s="28">
        <f t="shared" si="369"/>
        <v>49.5</v>
      </c>
      <c r="K5673" s="28">
        <v>13.75</v>
      </c>
      <c r="L5673" s="28">
        <f t="shared" si="370"/>
        <v>680.63</v>
      </c>
      <c r="M5673" s="258"/>
      <c r="N5673" s="261">
        <f t="shared" si="371"/>
        <v>680.63</v>
      </c>
    </row>
    <row r="5674" spans="1:14">
      <c r="A5674" s="25" t="s">
        <v>3779</v>
      </c>
      <c r="B5674" s="25" t="s">
        <v>5402</v>
      </c>
      <c r="C5674" s="25" t="s">
        <v>5403</v>
      </c>
      <c r="D5674" s="83" t="s">
        <v>5413</v>
      </c>
      <c r="E5674" s="258"/>
      <c r="F5674" s="258"/>
      <c r="G5674" s="28">
        <v>87.5</v>
      </c>
      <c r="H5674" s="259">
        <f t="shared" si="368"/>
        <v>87.5</v>
      </c>
      <c r="I5674" s="28"/>
      <c r="J5674" s="28">
        <f t="shared" si="369"/>
        <v>87.5</v>
      </c>
      <c r="K5674" s="28">
        <v>13.75</v>
      </c>
      <c r="L5674" s="28">
        <f t="shared" si="370"/>
        <v>1203.13</v>
      </c>
      <c r="M5674" s="258"/>
      <c r="N5674" s="261">
        <f t="shared" si="371"/>
        <v>1203.13</v>
      </c>
    </row>
    <row r="5675" spans="1:14">
      <c r="A5675" s="25" t="s">
        <v>3779</v>
      </c>
      <c r="B5675" s="25" t="s">
        <v>5402</v>
      </c>
      <c r="C5675" s="25" t="s">
        <v>5403</v>
      </c>
      <c r="D5675" s="83" t="s">
        <v>5414</v>
      </c>
      <c r="E5675" s="258"/>
      <c r="F5675" s="258"/>
      <c r="G5675" s="28">
        <v>16.5</v>
      </c>
      <c r="H5675" s="259">
        <f t="shared" si="368"/>
        <v>16.5</v>
      </c>
      <c r="I5675" s="28"/>
      <c r="J5675" s="28">
        <f t="shared" si="369"/>
        <v>16.5</v>
      </c>
      <c r="K5675" s="28">
        <v>13.75</v>
      </c>
      <c r="L5675" s="28">
        <f t="shared" si="370"/>
        <v>226.88</v>
      </c>
      <c r="M5675" s="258"/>
      <c r="N5675" s="261">
        <f t="shared" si="371"/>
        <v>226.88</v>
      </c>
    </row>
    <row r="5676" spans="1:14">
      <c r="A5676" s="25" t="s">
        <v>3779</v>
      </c>
      <c r="B5676" s="25" t="s">
        <v>5402</v>
      </c>
      <c r="C5676" s="25" t="s">
        <v>5403</v>
      </c>
      <c r="D5676" s="83" t="s">
        <v>5408</v>
      </c>
      <c r="E5676" s="258"/>
      <c r="F5676" s="258"/>
      <c r="G5676" s="28">
        <v>33</v>
      </c>
      <c r="H5676" s="259">
        <f t="shared" si="368"/>
        <v>33</v>
      </c>
      <c r="I5676" s="28"/>
      <c r="J5676" s="28">
        <f t="shared" si="369"/>
        <v>33</v>
      </c>
      <c r="K5676" s="28">
        <v>13.75</v>
      </c>
      <c r="L5676" s="28">
        <f t="shared" si="370"/>
        <v>453.75</v>
      </c>
      <c r="M5676" s="258"/>
      <c r="N5676" s="261">
        <f t="shared" si="371"/>
        <v>453.75</v>
      </c>
    </row>
    <row r="5677" spans="1:14">
      <c r="A5677" s="25" t="s">
        <v>3779</v>
      </c>
      <c r="B5677" s="25" t="s">
        <v>5402</v>
      </c>
      <c r="C5677" s="25" t="s">
        <v>5403</v>
      </c>
      <c r="D5677" s="83" t="s">
        <v>4058</v>
      </c>
      <c r="E5677" s="258"/>
      <c r="F5677" s="258"/>
      <c r="G5677" s="28">
        <v>34</v>
      </c>
      <c r="H5677" s="259">
        <f t="shared" si="368"/>
        <v>34</v>
      </c>
      <c r="I5677" s="28"/>
      <c r="J5677" s="28">
        <f t="shared" si="369"/>
        <v>34</v>
      </c>
      <c r="K5677" s="28">
        <v>13.75</v>
      </c>
      <c r="L5677" s="28">
        <f t="shared" si="370"/>
        <v>467.5</v>
      </c>
      <c r="M5677" s="258"/>
      <c r="N5677" s="261">
        <f t="shared" si="371"/>
        <v>467.5</v>
      </c>
    </row>
    <row r="5678" spans="1:14">
      <c r="A5678" s="25" t="s">
        <v>3779</v>
      </c>
      <c r="B5678" s="25" t="s">
        <v>5402</v>
      </c>
      <c r="C5678" s="25" t="s">
        <v>5403</v>
      </c>
      <c r="D5678" s="83" t="s">
        <v>4665</v>
      </c>
      <c r="E5678" s="258"/>
      <c r="F5678" s="258"/>
      <c r="G5678" s="28">
        <v>40</v>
      </c>
      <c r="H5678" s="259">
        <f t="shared" si="368"/>
        <v>40</v>
      </c>
      <c r="I5678" s="28"/>
      <c r="J5678" s="28">
        <f t="shared" si="369"/>
        <v>40</v>
      </c>
      <c r="K5678" s="28">
        <v>13.75</v>
      </c>
      <c r="L5678" s="28">
        <f t="shared" si="370"/>
        <v>550</v>
      </c>
      <c r="M5678" s="258"/>
      <c r="N5678" s="261">
        <f t="shared" si="371"/>
        <v>550</v>
      </c>
    </row>
    <row r="5679" spans="1:14">
      <c r="A5679" s="25" t="s">
        <v>3779</v>
      </c>
      <c r="B5679" s="25" t="s">
        <v>5402</v>
      </c>
      <c r="C5679" s="25" t="s">
        <v>3580</v>
      </c>
      <c r="D5679" s="83" t="s">
        <v>3813</v>
      </c>
      <c r="E5679" s="258"/>
      <c r="F5679" s="258"/>
      <c r="G5679" s="28">
        <v>1102</v>
      </c>
      <c r="H5679" s="259">
        <f t="shared" ref="H5679:H5708" si="372">SUBTOTAL(9,E5679:G5679)</f>
        <v>1102</v>
      </c>
      <c r="I5679" s="28"/>
      <c r="J5679" s="28">
        <f t="shared" ref="J5679:J5708" si="373">H5679-I5679</f>
        <v>1102</v>
      </c>
      <c r="K5679" s="28">
        <v>13.75</v>
      </c>
      <c r="L5679" s="28">
        <f t="shared" ref="L5679:L5708" si="374">ROUND(H5679*K5679,2)</f>
        <v>15152.5</v>
      </c>
      <c r="M5679" s="258"/>
      <c r="N5679" s="261">
        <f t="shared" ref="N5679:N5708" si="375">L5679-M5679</f>
        <v>15152.5</v>
      </c>
    </row>
    <row r="5680" spans="1:14">
      <c r="A5680" s="25" t="s">
        <v>3779</v>
      </c>
      <c r="B5680" s="25" t="s">
        <v>5402</v>
      </c>
      <c r="C5680" s="25" t="s">
        <v>5403</v>
      </c>
      <c r="D5680" s="83" t="s">
        <v>5415</v>
      </c>
      <c r="E5680" s="258"/>
      <c r="F5680" s="258"/>
      <c r="G5680" s="28">
        <v>112.5</v>
      </c>
      <c r="H5680" s="259">
        <f t="shared" si="372"/>
        <v>112.5</v>
      </c>
      <c r="I5680" s="28"/>
      <c r="J5680" s="28">
        <f t="shared" si="373"/>
        <v>112.5</v>
      </c>
      <c r="K5680" s="28">
        <v>13.75</v>
      </c>
      <c r="L5680" s="28">
        <f t="shared" si="374"/>
        <v>1546.88</v>
      </c>
      <c r="M5680" s="258"/>
      <c r="N5680" s="261">
        <f t="shared" si="375"/>
        <v>1546.88</v>
      </c>
    </row>
    <row r="5681" spans="1:14">
      <c r="A5681" s="25" t="s">
        <v>3779</v>
      </c>
      <c r="B5681" s="25" t="s">
        <v>5402</v>
      </c>
      <c r="C5681" s="25" t="s">
        <v>5403</v>
      </c>
      <c r="D5681" s="83" t="s">
        <v>5416</v>
      </c>
      <c r="E5681" s="258"/>
      <c r="F5681" s="258"/>
      <c r="G5681" s="28">
        <v>106.2</v>
      </c>
      <c r="H5681" s="259">
        <f t="shared" si="372"/>
        <v>106.2</v>
      </c>
      <c r="I5681" s="28"/>
      <c r="J5681" s="28">
        <f t="shared" si="373"/>
        <v>106.2</v>
      </c>
      <c r="K5681" s="28">
        <v>13.75</v>
      </c>
      <c r="L5681" s="28">
        <f t="shared" si="374"/>
        <v>1460.25</v>
      </c>
      <c r="M5681" s="258"/>
      <c r="N5681" s="261">
        <f t="shared" si="375"/>
        <v>1460.25</v>
      </c>
    </row>
    <row r="5682" spans="1:14">
      <c r="A5682" s="25" t="s">
        <v>3779</v>
      </c>
      <c r="B5682" s="25" t="s">
        <v>5402</v>
      </c>
      <c r="C5682" s="25" t="s">
        <v>5403</v>
      </c>
      <c r="D5682" s="83" t="s">
        <v>5417</v>
      </c>
      <c r="E5682" s="258"/>
      <c r="F5682" s="258"/>
      <c r="G5682" s="28">
        <v>106.7</v>
      </c>
      <c r="H5682" s="259">
        <f t="shared" si="372"/>
        <v>106.7</v>
      </c>
      <c r="I5682" s="28"/>
      <c r="J5682" s="28">
        <f t="shared" si="373"/>
        <v>106.7</v>
      </c>
      <c r="K5682" s="28">
        <v>13.75</v>
      </c>
      <c r="L5682" s="28">
        <f t="shared" si="374"/>
        <v>1467.13</v>
      </c>
      <c r="M5682" s="258"/>
      <c r="N5682" s="261">
        <f t="shared" si="375"/>
        <v>1467.13</v>
      </c>
    </row>
    <row r="5683" spans="1:14">
      <c r="A5683" s="25" t="s">
        <v>3779</v>
      </c>
      <c r="B5683" s="25" t="s">
        <v>5402</v>
      </c>
      <c r="C5683" s="25" t="s">
        <v>5403</v>
      </c>
      <c r="D5683" s="83" t="s">
        <v>5418</v>
      </c>
      <c r="E5683" s="258"/>
      <c r="F5683" s="258"/>
      <c r="G5683" s="28">
        <v>68</v>
      </c>
      <c r="H5683" s="259">
        <f t="shared" si="372"/>
        <v>68</v>
      </c>
      <c r="I5683" s="28"/>
      <c r="J5683" s="28">
        <f t="shared" si="373"/>
        <v>68</v>
      </c>
      <c r="K5683" s="28">
        <v>13.75</v>
      </c>
      <c r="L5683" s="28">
        <f t="shared" si="374"/>
        <v>935</v>
      </c>
      <c r="M5683" s="258"/>
      <c r="N5683" s="261">
        <f t="shared" si="375"/>
        <v>935</v>
      </c>
    </row>
    <row r="5684" spans="1:14">
      <c r="A5684" s="25" t="s">
        <v>3779</v>
      </c>
      <c r="B5684" s="25" t="s">
        <v>5402</v>
      </c>
      <c r="C5684" s="25" t="s">
        <v>5403</v>
      </c>
      <c r="D5684" s="83" t="s">
        <v>5419</v>
      </c>
      <c r="E5684" s="258"/>
      <c r="F5684" s="258"/>
      <c r="G5684" s="28">
        <v>34.2</v>
      </c>
      <c r="H5684" s="259">
        <f t="shared" si="372"/>
        <v>34.2</v>
      </c>
      <c r="I5684" s="28"/>
      <c r="J5684" s="28">
        <f t="shared" si="373"/>
        <v>34.2</v>
      </c>
      <c r="K5684" s="28">
        <v>13.75</v>
      </c>
      <c r="L5684" s="28">
        <f t="shared" si="374"/>
        <v>470.25</v>
      </c>
      <c r="M5684" s="258"/>
      <c r="N5684" s="261">
        <f t="shared" si="375"/>
        <v>470.25</v>
      </c>
    </row>
    <row r="5685" spans="1:14">
      <c r="A5685" s="25" t="s">
        <v>3779</v>
      </c>
      <c r="B5685" s="25" t="s">
        <v>5402</v>
      </c>
      <c r="C5685" s="25" t="s">
        <v>5403</v>
      </c>
      <c r="D5685" s="83" t="s">
        <v>4511</v>
      </c>
      <c r="E5685" s="258"/>
      <c r="F5685" s="258"/>
      <c r="G5685" s="28">
        <v>70.5</v>
      </c>
      <c r="H5685" s="259">
        <f t="shared" si="372"/>
        <v>70.5</v>
      </c>
      <c r="I5685" s="28"/>
      <c r="J5685" s="28">
        <f t="shared" si="373"/>
        <v>70.5</v>
      </c>
      <c r="K5685" s="28">
        <v>13.75</v>
      </c>
      <c r="L5685" s="28">
        <f t="shared" si="374"/>
        <v>969.38</v>
      </c>
      <c r="M5685" s="258"/>
      <c r="N5685" s="261">
        <f t="shared" si="375"/>
        <v>969.38</v>
      </c>
    </row>
    <row r="5686" spans="1:14">
      <c r="A5686" s="25" t="s">
        <v>3779</v>
      </c>
      <c r="B5686" s="25" t="s">
        <v>5402</v>
      </c>
      <c r="C5686" s="25" t="s">
        <v>5403</v>
      </c>
      <c r="D5686" s="83" t="s">
        <v>5420</v>
      </c>
      <c r="E5686" s="258"/>
      <c r="F5686" s="258"/>
      <c r="G5686" s="28">
        <v>66.7</v>
      </c>
      <c r="H5686" s="259">
        <f t="shared" si="372"/>
        <v>66.7</v>
      </c>
      <c r="I5686" s="28"/>
      <c r="J5686" s="28">
        <f t="shared" si="373"/>
        <v>66.7</v>
      </c>
      <c r="K5686" s="28">
        <v>13.75</v>
      </c>
      <c r="L5686" s="28">
        <f t="shared" si="374"/>
        <v>917.13</v>
      </c>
      <c r="M5686" s="258"/>
      <c r="N5686" s="261">
        <f t="shared" si="375"/>
        <v>917.13</v>
      </c>
    </row>
    <row r="5687" spans="1:14">
      <c r="A5687" s="25" t="s">
        <v>3779</v>
      </c>
      <c r="B5687" s="25" t="s">
        <v>5402</v>
      </c>
      <c r="C5687" s="25" t="s">
        <v>5403</v>
      </c>
      <c r="D5687" s="83" t="s">
        <v>5421</v>
      </c>
      <c r="E5687" s="258"/>
      <c r="F5687" s="258"/>
      <c r="G5687" s="28">
        <v>35.1</v>
      </c>
      <c r="H5687" s="259">
        <f t="shared" si="372"/>
        <v>35.1</v>
      </c>
      <c r="I5687" s="28"/>
      <c r="J5687" s="28">
        <f t="shared" si="373"/>
        <v>35.1</v>
      </c>
      <c r="K5687" s="28">
        <v>13.75</v>
      </c>
      <c r="L5687" s="28">
        <f t="shared" si="374"/>
        <v>482.63</v>
      </c>
      <c r="M5687" s="258"/>
      <c r="N5687" s="261">
        <f t="shared" si="375"/>
        <v>482.63</v>
      </c>
    </row>
    <row r="5688" spans="1:14">
      <c r="A5688" s="25" t="s">
        <v>3779</v>
      </c>
      <c r="B5688" s="25" t="s">
        <v>5402</v>
      </c>
      <c r="C5688" s="25" t="s">
        <v>5403</v>
      </c>
      <c r="D5688" s="83" t="s">
        <v>5014</v>
      </c>
      <c r="E5688" s="258"/>
      <c r="F5688" s="258"/>
      <c r="G5688" s="28">
        <v>34.6</v>
      </c>
      <c r="H5688" s="259">
        <f t="shared" si="372"/>
        <v>34.6</v>
      </c>
      <c r="I5688" s="28"/>
      <c r="J5688" s="28">
        <f t="shared" si="373"/>
        <v>34.6</v>
      </c>
      <c r="K5688" s="28">
        <v>13.75</v>
      </c>
      <c r="L5688" s="28">
        <f t="shared" si="374"/>
        <v>475.75</v>
      </c>
      <c r="M5688" s="258"/>
      <c r="N5688" s="261">
        <f t="shared" si="375"/>
        <v>475.75</v>
      </c>
    </row>
    <row r="5689" spans="1:14">
      <c r="A5689" s="25" t="s">
        <v>3779</v>
      </c>
      <c r="B5689" s="25" t="s">
        <v>5402</v>
      </c>
      <c r="C5689" s="25" t="s">
        <v>5403</v>
      </c>
      <c r="D5689" s="83" t="s">
        <v>5422</v>
      </c>
      <c r="E5689" s="258"/>
      <c r="F5689" s="258"/>
      <c r="G5689" s="28">
        <v>68.4</v>
      </c>
      <c r="H5689" s="259">
        <f t="shared" si="372"/>
        <v>68.4</v>
      </c>
      <c r="I5689" s="28"/>
      <c r="J5689" s="28">
        <f t="shared" si="373"/>
        <v>68.4</v>
      </c>
      <c r="K5689" s="28">
        <v>13.75</v>
      </c>
      <c r="L5689" s="28">
        <f t="shared" si="374"/>
        <v>940.5</v>
      </c>
      <c r="M5689" s="258"/>
      <c r="N5689" s="261">
        <f t="shared" si="375"/>
        <v>940.5</v>
      </c>
    </row>
    <row r="5690" spans="1:14">
      <c r="A5690" s="25" t="s">
        <v>3779</v>
      </c>
      <c r="B5690" s="25" t="s">
        <v>5402</v>
      </c>
      <c r="C5690" s="25" t="s">
        <v>5403</v>
      </c>
      <c r="D5690" s="83" t="s">
        <v>5423</v>
      </c>
      <c r="E5690" s="258"/>
      <c r="F5690" s="258"/>
      <c r="G5690" s="28">
        <v>35.3</v>
      </c>
      <c r="H5690" s="259">
        <f t="shared" si="372"/>
        <v>35.3</v>
      </c>
      <c r="I5690" s="28"/>
      <c r="J5690" s="28">
        <f t="shared" si="373"/>
        <v>35.3</v>
      </c>
      <c r="K5690" s="28">
        <v>13.75</v>
      </c>
      <c r="L5690" s="28">
        <f t="shared" si="374"/>
        <v>485.38</v>
      </c>
      <c r="M5690" s="258"/>
      <c r="N5690" s="261">
        <f t="shared" si="375"/>
        <v>485.38</v>
      </c>
    </row>
    <row r="5691" spans="1:14">
      <c r="A5691" s="25" t="s">
        <v>3779</v>
      </c>
      <c r="B5691" s="25" t="s">
        <v>5402</v>
      </c>
      <c r="C5691" s="25" t="s">
        <v>5403</v>
      </c>
      <c r="D5691" s="83" t="s">
        <v>4916</v>
      </c>
      <c r="E5691" s="258"/>
      <c r="F5691" s="258"/>
      <c r="G5691" s="28">
        <v>25.8</v>
      </c>
      <c r="H5691" s="259">
        <f t="shared" si="372"/>
        <v>25.8</v>
      </c>
      <c r="I5691" s="28"/>
      <c r="J5691" s="28">
        <f t="shared" si="373"/>
        <v>25.8</v>
      </c>
      <c r="K5691" s="28">
        <v>13.75</v>
      </c>
      <c r="L5691" s="28">
        <f t="shared" si="374"/>
        <v>354.75</v>
      </c>
      <c r="M5691" s="258"/>
      <c r="N5691" s="261">
        <f t="shared" si="375"/>
        <v>354.75</v>
      </c>
    </row>
    <row r="5692" spans="1:14">
      <c r="A5692" s="25" t="s">
        <v>3779</v>
      </c>
      <c r="B5692" s="25" t="s">
        <v>5402</v>
      </c>
      <c r="C5692" s="25" t="s">
        <v>5403</v>
      </c>
      <c r="D5692" s="83" t="s">
        <v>5424</v>
      </c>
      <c r="E5692" s="258"/>
      <c r="F5692" s="258"/>
      <c r="G5692" s="28">
        <v>46</v>
      </c>
      <c r="H5692" s="259">
        <f t="shared" si="372"/>
        <v>46</v>
      </c>
      <c r="I5692" s="28"/>
      <c r="J5692" s="28">
        <f t="shared" si="373"/>
        <v>46</v>
      </c>
      <c r="K5692" s="28">
        <v>13.75</v>
      </c>
      <c r="L5692" s="28">
        <f t="shared" si="374"/>
        <v>632.5</v>
      </c>
      <c r="M5692" s="258"/>
      <c r="N5692" s="261">
        <f t="shared" si="375"/>
        <v>632.5</v>
      </c>
    </row>
    <row r="5693" spans="1:14">
      <c r="A5693" s="25" t="s">
        <v>3779</v>
      </c>
      <c r="B5693" s="25" t="s">
        <v>5402</v>
      </c>
      <c r="C5693" s="25" t="s">
        <v>5403</v>
      </c>
      <c r="D5693" s="83" t="s">
        <v>5425</v>
      </c>
      <c r="E5693" s="258"/>
      <c r="F5693" s="258"/>
      <c r="G5693" s="28">
        <v>59</v>
      </c>
      <c r="H5693" s="259">
        <f t="shared" si="372"/>
        <v>59</v>
      </c>
      <c r="I5693" s="28"/>
      <c r="J5693" s="28">
        <f t="shared" si="373"/>
        <v>59</v>
      </c>
      <c r="K5693" s="28">
        <v>13.75</v>
      </c>
      <c r="L5693" s="28">
        <f t="shared" si="374"/>
        <v>811.25</v>
      </c>
      <c r="M5693" s="258"/>
      <c r="N5693" s="261">
        <f t="shared" si="375"/>
        <v>811.25</v>
      </c>
    </row>
    <row r="5694" spans="1:14">
      <c r="A5694" s="25" t="s">
        <v>3779</v>
      </c>
      <c r="B5694" s="25" t="s">
        <v>5402</v>
      </c>
      <c r="C5694" s="25" t="s">
        <v>5403</v>
      </c>
      <c r="D5694" s="83" t="s">
        <v>5426</v>
      </c>
      <c r="E5694" s="258"/>
      <c r="F5694" s="258"/>
      <c r="G5694" s="28">
        <v>54.9</v>
      </c>
      <c r="H5694" s="259">
        <f t="shared" si="372"/>
        <v>54.9</v>
      </c>
      <c r="I5694" s="28"/>
      <c r="J5694" s="28">
        <f t="shared" si="373"/>
        <v>54.9</v>
      </c>
      <c r="K5694" s="28">
        <v>13.75</v>
      </c>
      <c r="L5694" s="28">
        <f t="shared" si="374"/>
        <v>754.88</v>
      </c>
      <c r="M5694" s="258"/>
      <c r="N5694" s="261">
        <f t="shared" si="375"/>
        <v>754.88</v>
      </c>
    </row>
    <row r="5695" spans="1:14">
      <c r="A5695" s="25" t="s">
        <v>3779</v>
      </c>
      <c r="B5695" s="25" t="s">
        <v>5402</v>
      </c>
      <c r="C5695" s="25" t="s">
        <v>5403</v>
      </c>
      <c r="D5695" s="83" t="s">
        <v>5427</v>
      </c>
      <c r="E5695" s="258"/>
      <c r="F5695" s="258"/>
      <c r="G5695" s="28">
        <v>15.6</v>
      </c>
      <c r="H5695" s="259">
        <f t="shared" si="372"/>
        <v>15.6</v>
      </c>
      <c r="I5695" s="28"/>
      <c r="J5695" s="28">
        <f t="shared" si="373"/>
        <v>15.6</v>
      </c>
      <c r="K5695" s="28">
        <v>13.75</v>
      </c>
      <c r="L5695" s="28">
        <f t="shared" si="374"/>
        <v>214.5</v>
      </c>
      <c r="M5695" s="258"/>
      <c r="N5695" s="261">
        <f t="shared" si="375"/>
        <v>214.5</v>
      </c>
    </row>
    <row r="5696" spans="1:14">
      <c r="A5696" s="25" t="s">
        <v>3779</v>
      </c>
      <c r="B5696" s="25" t="s">
        <v>5402</v>
      </c>
      <c r="C5696" s="25" t="s">
        <v>5403</v>
      </c>
      <c r="D5696" s="83" t="s">
        <v>4499</v>
      </c>
      <c r="E5696" s="258"/>
      <c r="F5696" s="258"/>
      <c r="G5696" s="28">
        <v>28</v>
      </c>
      <c r="H5696" s="259">
        <f t="shared" si="372"/>
        <v>28</v>
      </c>
      <c r="I5696" s="28"/>
      <c r="J5696" s="28">
        <f t="shared" si="373"/>
        <v>28</v>
      </c>
      <c r="K5696" s="28">
        <v>13.75</v>
      </c>
      <c r="L5696" s="28">
        <f t="shared" si="374"/>
        <v>385</v>
      </c>
      <c r="M5696" s="258"/>
      <c r="N5696" s="261">
        <f t="shared" si="375"/>
        <v>385</v>
      </c>
    </row>
    <row r="5697" spans="1:14">
      <c r="A5697" s="25" t="s">
        <v>3779</v>
      </c>
      <c r="B5697" s="25" t="s">
        <v>5402</v>
      </c>
      <c r="C5697" s="25" t="s">
        <v>5403</v>
      </c>
      <c r="D5697" s="83" t="s">
        <v>4974</v>
      </c>
      <c r="E5697" s="258"/>
      <c r="F5697" s="258"/>
      <c r="G5697" s="28">
        <v>14.6</v>
      </c>
      <c r="H5697" s="259">
        <f t="shared" si="372"/>
        <v>14.6</v>
      </c>
      <c r="I5697" s="28"/>
      <c r="J5697" s="28">
        <f t="shared" si="373"/>
        <v>14.6</v>
      </c>
      <c r="K5697" s="28">
        <v>13.75</v>
      </c>
      <c r="L5697" s="28">
        <f t="shared" si="374"/>
        <v>200.75</v>
      </c>
      <c r="M5697" s="258"/>
      <c r="N5697" s="261">
        <f t="shared" si="375"/>
        <v>200.75</v>
      </c>
    </row>
    <row r="5698" spans="1:14">
      <c r="A5698" s="25" t="s">
        <v>3779</v>
      </c>
      <c r="B5698" s="25" t="s">
        <v>5402</v>
      </c>
      <c r="C5698" s="25" t="s">
        <v>5403</v>
      </c>
      <c r="D5698" s="83" t="s">
        <v>5428</v>
      </c>
      <c r="E5698" s="258"/>
      <c r="F5698" s="258"/>
      <c r="G5698" s="28">
        <v>14.2</v>
      </c>
      <c r="H5698" s="259">
        <f t="shared" si="372"/>
        <v>14.2</v>
      </c>
      <c r="I5698" s="28"/>
      <c r="J5698" s="28">
        <f t="shared" si="373"/>
        <v>14.2</v>
      </c>
      <c r="K5698" s="28">
        <v>13.75</v>
      </c>
      <c r="L5698" s="28">
        <f t="shared" si="374"/>
        <v>195.25</v>
      </c>
      <c r="M5698" s="258"/>
      <c r="N5698" s="261">
        <f t="shared" si="375"/>
        <v>195.25</v>
      </c>
    </row>
    <row r="5699" spans="1:14">
      <c r="A5699" s="25" t="s">
        <v>3779</v>
      </c>
      <c r="B5699" s="25" t="s">
        <v>5402</v>
      </c>
      <c r="C5699" s="25" t="s">
        <v>5403</v>
      </c>
      <c r="D5699" s="83" t="s">
        <v>5134</v>
      </c>
      <c r="E5699" s="258"/>
      <c r="F5699" s="258"/>
      <c r="G5699" s="28">
        <v>31.7</v>
      </c>
      <c r="H5699" s="259">
        <f t="shared" si="372"/>
        <v>31.7</v>
      </c>
      <c r="I5699" s="28"/>
      <c r="J5699" s="28">
        <f t="shared" si="373"/>
        <v>31.7</v>
      </c>
      <c r="K5699" s="28">
        <v>13.75</v>
      </c>
      <c r="L5699" s="28">
        <f t="shared" si="374"/>
        <v>435.88</v>
      </c>
      <c r="M5699" s="258"/>
      <c r="N5699" s="261">
        <f t="shared" si="375"/>
        <v>435.88</v>
      </c>
    </row>
    <row r="5700" spans="1:14">
      <c r="A5700" s="25" t="s">
        <v>3779</v>
      </c>
      <c r="B5700" s="25" t="s">
        <v>5402</v>
      </c>
      <c r="C5700" s="25" t="s">
        <v>5403</v>
      </c>
      <c r="D5700" s="83" t="s">
        <v>4435</v>
      </c>
      <c r="E5700" s="258"/>
      <c r="F5700" s="258"/>
      <c r="G5700" s="28">
        <v>33.8</v>
      </c>
      <c r="H5700" s="259">
        <f t="shared" si="372"/>
        <v>33.8</v>
      </c>
      <c r="I5700" s="28"/>
      <c r="J5700" s="28">
        <f t="shared" si="373"/>
        <v>33.8</v>
      </c>
      <c r="K5700" s="28">
        <v>13.75</v>
      </c>
      <c r="L5700" s="28">
        <f t="shared" si="374"/>
        <v>464.75</v>
      </c>
      <c r="M5700" s="258"/>
      <c r="N5700" s="261">
        <f t="shared" si="375"/>
        <v>464.75</v>
      </c>
    </row>
    <row r="5701" spans="1:14">
      <c r="A5701" s="25" t="s">
        <v>3779</v>
      </c>
      <c r="B5701" s="25" t="s">
        <v>5402</v>
      </c>
      <c r="C5701" s="25" t="s">
        <v>5403</v>
      </c>
      <c r="D5701" s="83" t="s">
        <v>5104</v>
      </c>
      <c r="E5701" s="258"/>
      <c r="F5701" s="258"/>
      <c r="G5701" s="28">
        <v>28.1</v>
      </c>
      <c r="H5701" s="259">
        <f t="shared" si="372"/>
        <v>28.1</v>
      </c>
      <c r="I5701" s="28"/>
      <c r="J5701" s="28">
        <f t="shared" si="373"/>
        <v>28.1</v>
      </c>
      <c r="K5701" s="28">
        <v>13.75</v>
      </c>
      <c r="L5701" s="28">
        <f t="shared" si="374"/>
        <v>386.38</v>
      </c>
      <c r="M5701" s="258"/>
      <c r="N5701" s="261">
        <f t="shared" si="375"/>
        <v>386.38</v>
      </c>
    </row>
    <row r="5702" spans="1:14">
      <c r="A5702" s="25" t="s">
        <v>3779</v>
      </c>
      <c r="B5702" s="25" t="s">
        <v>5402</v>
      </c>
      <c r="C5702" s="25" t="s">
        <v>5403</v>
      </c>
      <c r="D5702" s="83" t="s">
        <v>5429</v>
      </c>
      <c r="E5702" s="258"/>
      <c r="F5702" s="258"/>
      <c r="G5702" s="28">
        <v>40</v>
      </c>
      <c r="H5702" s="259">
        <f t="shared" si="372"/>
        <v>40</v>
      </c>
      <c r="I5702" s="28"/>
      <c r="J5702" s="28">
        <f t="shared" si="373"/>
        <v>40</v>
      </c>
      <c r="K5702" s="28">
        <v>13.75</v>
      </c>
      <c r="L5702" s="28">
        <f t="shared" si="374"/>
        <v>550</v>
      </c>
      <c r="M5702" s="258"/>
      <c r="N5702" s="261">
        <f t="shared" si="375"/>
        <v>550</v>
      </c>
    </row>
    <row r="5703" spans="1:14">
      <c r="A5703" s="25" t="s">
        <v>3779</v>
      </c>
      <c r="B5703" s="25" t="s">
        <v>5402</v>
      </c>
      <c r="C5703" s="25" t="s">
        <v>5403</v>
      </c>
      <c r="D5703" s="83" t="s">
        <v>4712</v>
      </c>
      <c r="E5703" s="258"/>
      <c r="F5703" s="258"/>
      <c r="G5703" s="28">
        <v>135.8</v>
      </c>
      <c r="H5703" s="259">
        <f t="shared" si="372"/>
        <v>135.8</v>
      </c>
      <c r="I5703" s="28"/>
      <c r="J5703" s="28">
        <f t="shared" si="373"/>
        <v>135.8</v>
      </c>
      <c r="K5703" s="28">
        <v>13.75</v>
      </c>
      <c r="L5703" s="28">
        <f t="shared" si="374"/>
        <v>1867.25</v>
      </c>
      <c r="M5703" s="258"/>
      <c r="N5703" s="261">
        <f t="shared" si="375"/>
        <v>1867.25</v>
      </c>
    </row>
    <row r="5704" spans="1:14">
      <c r="A5704" s="25" t="s">
        <v>3779</v>
      </c>
      <c r="B5704" s="25" t="s">
        <v>5402</v>
      </c>
      <c r="C5704" s="25" t="s">
        <v>5403</v>
      </c>
      <c r="D5704" s="83" t="s">
        <v>5430</v>
      </c>
      <c r="E5704" s="258"/>
      <c r="F5704" s="258"/>
      <c r="G5704" s="28">
        <v>69</v>
      </c>
      <c r="H5704" s="259">
        <f t="shared" si="372"/>
        <v>69</v>
      </c>
      <c r="I5704" s="28"/>
      <c r="J5704" s="28">
        <f t="shared" si="373"/>
        <v>69</v>
      </c>
      <c r="K5704" s="28">
        <v>13.75</v>
      </c>
      <c r="L5704" s="28">
        <f t="shared" si="374"/>
        <v>948.75</v>
      </c>
      <c r="M5704" s="258"/>
      <c r="N5704" s="261">
        <f t="shared" si="375"/>
        <v>948.75</v>
      </c>
    </row>
    <row r="5705" spans="1:14">
      <c r="A5705" s="25" t="s">
        <v>3779</v>
      </c>
      <c r="B5705" s="25" t="s">
        <v>5402</v>
      </c>
      <c r="C5705" s="25" t="s">
        <v>5403</v>
      </c>
      <c r="D5705" s="83" t="s">
        <v>3822</v>
      </c>
      <c r="E5705" s="258"/>
      <c r="F5705" s="258"/>
      <c r="G5705" s="28">
        <v>30</v>
      </c>
      <c r="H5705" s="259">
        <f t="shared" si="372"/>
        <v>30</v>
      </c>
      <c r="I5705" s="28"/>
      <c r="J5705" s="28">
        <f t="shared" si="373"/>
        <v>30</v>
      </c>
      <c r="K5705" s="28">
        <v>13.75</v>
      </c>
      <c r="L5705" s="28">
        <f t="shared" si="374"/>
        <v>412.5</v>
      </c>
      <c r="M5705" s="258"/>
      <c r="N5705" s="261">
        <f t="shared" si="375"/>
        <v>412.5</v>
      </c>
    </row>
    <row r="5706" spans="1:14">
      <c r="A5706" s="25" t="s">
        <v>3779</v>
      </c>
      <c r="B5706" s="25" t="s">
        <v>5402</v>
      </c>
      <c r="C5706" s="25" t="s">
        <v>3580</v>
      </c>
      <c r="D5706" s="83" t="s">
        <v>5431</v>
      </c>
      <c r="E5706" s="258"/>
      <c r="F5706" s="258"/>
      <c r="G5706" s="28">
        <v>200</v>
      </c>
      <c r="H5706" s="259">
        <f t="shared" si="372"/>
        <v>200</v>
      </c>
      <c r="I5706" s="28"/>
      <c r="J5706" s="28">
        <f t="shared" si="373"/>
        <v>200</v>
      </c>
      <c r="K5706" s="28">
        <v>13.75</v>
      </c>
      <c r="L5706" s="28">
        <f t="shared" si="374"/>
        <v>2750</v>
      </c>
      <c r="M5706" s="258"/>
      <c r="N5706" s="261">
        <f t="shared" si="375"/>
        <v>2750</v>
      </c>
    </row>
    <row r="5707" spans="1:14">
      <c r="A5707" s="25" t="s">
        <v>3779</v>
      </c>
      <c r="B5707" s="25" t="s">
        <v>5402</v>
      </c>
      <c r="C5707" s="25" t="s">
        <v>5403</v>
      </c>
      <c r="D5707" s="83" t="s">
        <v>5432</v>
      </c>
      <c r="E5707" s="258"/>
      <c r="F5707" s="258"/>
      <c r="G5707" s="28">
        <v>61</v>
      </c>
      <c r="H5707" s="259">
        <f t="shared" si="372"/>
        <v>61</v>
      </c>
      <c r="I5707" s="28"/>
      <c r="J5707" s="28">
        <f t="shared" si="373"/>
        <v>61</v>
      </c>
      <c r="K5707" s="28">
        <v>13.75</v>
      </c>
      <c r="L5707" s="28">
        <f t="shared" si="374"/>
        <v>838.75</v>
      </c>
      <c r="M5707" s="258"/>
      <c r="N5707" s="261">
        <f t="shared" si="375"/>
        <v>838.75</v>
      </c>
    </row>
    <row r="5708" spans="1:14">
      <c r="A5708" s="25" t="s">
        <v>3779</v>
      </c>
      <c r="B5708" s="25" t="s">
        <v>5402</v>
      </c>
      <c r="C5708" s="25" t="s">
        <v>5433</v>
      </c>
      <c r="D5708" s="25" t="s">
        <v>5402</v>
      </c>
      <c r="E5708" s="258"/>
      <c r="F5708" s="28">
        <v>5135.29</v>
      </c>
      <c r="G5708" s="258"/>
      <c r="H5708" s="259">
        <f t="shared" si="372"/>
        <v>5135.29</v>
      </c>
      <c r="I5708" s="28"/>
      <c r="J5708" s="28">
        <f t="shared" si="373"/>
        <v>5135.29</v>
      </c>
      <c r="K5708" s="28">
        <v>13.75</v>
      </c>
      <c r="L5708" s="28">
        <f t="shared" si="374"/>
        <v>70610.24</v>
      </c>
      <c r="M5708" s="258"/>
      <c r="N5708" s="261">
        <f t="shared" si="375"/>
        <v>70610.24</v>
      </c>
    </row>
    <row r="5709" spans="1:14">
      <c r="A5709" s="93" t="s">
        <v>5434</v>
      </c>
      <c r="B5709" s="93" t="s">
        <v>18</v>
      </c>
      <c r="C5709" s="93"/>
      <c r="D5709" s="93"/>
      <c r="E5709" s="94">
        <f t="shared" ref="E5709:J5709" si="376">SUM(E5710:E5739)</f>
        <v>0</v>
      </c>
      <c r="F5709" s="94">
        <f t="shared" si="376"/>
        <v>0</v>
      </c>
      <c r="G5709" s="94">
        <f t="shared" si="376"/>
        <v>593.06</v>
      </c>
      <c r="H5709" s="94">
        <f t="shared" si="376"/>
        <v>593.06</v>
      </c>
      <c r="I5709" s="94">
        <f t="shared" si="376"/>
        <v>0</v>
      </c>
      <c r="J5709" s="94">
        <f t="shared" si="376"/>
        <v>593.06</v>
      </c>
      <c r="K5709" s="94"/>
      <c r="L5709" s="94">
        <f>SUM(L5710:L5739)</f>
        <v>8154.59</v>
      </c>
      <c r="M5709" s="94">
        <f>SUM(M5710:M5739)</f>
        <v>0</v>
      </c>
      <c r="N5709" s="94">
        <f>SUM(N5710:N5739)</f>
        <v>8154.59</v>
      </c>
    </row>
    <row r="5710" spans="1:14">
      <c r="A5710" s="96" t="s">
        <v>5434</v>
      </c>
      <c r="B5710" s="104" t="s">
        <v>5435</v>
      </c>
      <c r="C5710" s="105" t="s">
        <v>5436</v>
      </c>
      <c r="D5710" s="96" t="s">
        <v>3997</v>
      </c>
      <c r="E5710" s="97"/>
      <c r="F5710" s="97"/>
      <c r="G5710" s="97">
        <v>10</v>
      </c>
      <c r="H5710" s="97">
        <f>SUM(E5710:G5710)</f>
        <v>10</v>
      </c>
      <c r="I5710" s="97"/>
      <c r="J5710" s="97">
        <f>H5710-I5710</f>
        <v>10</v>
      </c>
      <c r="K5710" s="97">
        <v>13.75</v>
      </c>
      <c r="L5710" s="97">
        <f>ROUND(H5710*K5710,2)</f>
        <v>137.5</v>
      </c>
      <c r="M5710" s="97"/>
      <c r="N5710" s="97">
        <f>L5710-M5710</f>
        <v>137.5</v>
      </c>
    </row>
    <row r="5711" spans="1:14">
      <c r="A5711" s="96" t="s">
        <v>5434</v>
      </c>
      <c r="B5711" s="104" t="s">
        <v>5435</v>
      </c>
      <c r="C5711" s="105" t="s">
        <v>5436</v>
      </c>
      <c r="D5711" s="96" t="s">
        <v>5437</v>
      </c>
      <c r="E5711" s="97"/>
      <c r="F5711" s="97"/>
      <c r="G5711" s="97">
        <v>9</v>
      </c>
      <c r="H5711" s="97">
        <f t="shared" ref="H5711:H5739" si="377">SUM(E5711:G5711)</f>
        <v>9</v>
      </c>
      <c r="I5711" s="97"/>
      <c r="J5711" s="97">
        <f t="shared" ref="J5711:J5739" si="378">H5711-I5711</f>
        <v>9</v>
      </c>
      <c r="K5711" s="97">
        <v>13.75</v>
      </c>
      <c r="L5711" s="97">
        <f t="shared" ref="L5711:L5739" si="379">ROUND(H5711*K5711,2)</f>
        <v>123.75</v>
      </c>
      <c r="M5711" s="97"/>
      <c r="N5711" s="97">
        <f t="shared" ref="N5711:N5739" si="380">L5711-M5711</f>
        <v>123.75</v>
      </c>
    </row>
    <row r="5712" spans="1:14">
      <c r="A5712" s="96" t="s">
        <v>5434</v>
      </c>
      <c r="B5712" s="104" t="s">
        <v>5435</v>
      </c>
      <c r="C5712" s="105" t="s">
        <v>5436</v>
      </c>
      <c r="D5712" s="96" t="s">
        <v>5438</v>
      </c>
      <c r="E5712" s="97"/>
      <c r="F5712" s="97"/>
      <c r="G5712" s="97">
        <v>7</v>
      </c>
      <c r="H5712" s="97">
        <f t="shared" si="377"/>
        <v>7</v>
      </c>
      <c r="I5712" s="97"/>
      <c r="J5712" s="97">
        <f t="shared" si="378"/>
        <v>7</v>
      </c>
      <c r="K5712" s="97">
        <v>13.75</v>
      </c>
      <c r="L5712" s="97">
        <f t="shared" si="379"/>
        <v>96.25</v>
      </c>
      <c r="M5712" s="97"/>
      <c r="N5712" s="97">
        <f t="shared" si="380"/>
        <v>96.25</v>
      </c>
    </row>
    <row r="5713" spans="1:14">
      <c r="A5713" s="96" t="s">
        <v>5434</v>
      </c>
      <c r="B5713" s="104" t="s">
        <v>5435</v>
      </c>
      <c r="C5713" s="105" t="s">
        <v>5436</v>
      </c>
      <c r="D5713" s="96" t="s">
        <v>5439</v>
      </c>
      <c r="E5713" s="97"/>
      <c r="F5713" s="97"/>
      <c r="G5713" s="97">
        <v>8</v>
      </c>
      <c r="H5713" s="97">
        <f t="shared" si="377"/>
        <v>8</v>
      </c>
      <c r="I5713" s="97"/>
      <c r="J5713" s="97">
        <f t="shared" si="378"/>
        <v>8</v>
      </c>
      <c r="K5713" s="97">
        <v>13.75</v>
      </c>
      <c r="L5713" s="97">
        <f t="shared" si="379"/>
        <v>110</v>
      </c>
      <c r="M5713" s="97"/>
      <c r="N5713" s="97">
        <f t="shared" si="380"/>
        <v>110</v>
      </c>
    </row>
    <row r="5714" spans="1:14">
      <c r="A5714" s="96" t="s">
        <v>5434</v>
      </c>
      <c r="B5714" s="104" t="s">
        <v>5435</v>
      </c>
      <c r="C5714" s="105" t="s">
        <v>5436</v>
      </c>
      <c r="D5714" s="96" t="s">
        <v>5440</v>
      </c>
      <c r="E5714" s="97"/>
      <c r="F5714" s="97"/>
      <c r="G5714" s="97">
        <v>10</v>
      </c>
      <c r="H5714" s="97">
        <f t="shared" si="377"/>
        <v>10</v>
      </c>
      <c r="I5714" s="97"/>
      <c r="J5714" s="97">
        <f t="shared" si="378"/>
        <v>10</v>
      </c>
      <c r="K5714" s="97">
        <v>13.75</v>
      </c>
      <c r="L5714" s="97">
        <f t="shared" si="379"/>
        <v>137.5</v>
      </c>
      <c r="M5714" s="97"/>
      <c r="N5714" s="97">
        <f t="shared" si="380"/>
        <v>137.5</v>
      </c>
    </row>
    <row r="5715" spans="1:14">
      <c r="A5715" s="96" t="s">
        <v>5434</v>
      </c>
      <c r="B5715" s="104" t="s">
        <v>5435</v>
      </c>
      <c r="C5715" s="105" t="s">
        <v>5436</v>
      </c>
      <c r="D5715" s="96" t="s">
        <v>5441</v>
      </c>
      <c r="E5715" s="97"/>
      <c r="F5715" s="97"/>
      <c r="G5715" s="97">
        <v>14</v>
      </c>
      <c r="H5715" s="97">
        <f t="shared" si="377"/>
        <v>14</v>
      </c>
      <c r="I5715" s="97"/>
      <c r="J5715" s="97">
        <f t="shared" si="378"/>
        <v>14</v>
      </c>
      <c r="K5715" s="97">
        <v>13.75</v>
      </c>
      <c r="L5715" s="97">
        <f t="shared" si="379"/>
        <v>192.5</v>
      </c>
      <c r="M5715" s="97"/>
      <c r="N5715" s="97">
        <f t="shared" si="380"/>
        <v>192.5</v>
      </c>
    </row>
    <row r="5716" spans="1:14">
      <c r="A5716" s="96" t="s">
        <v>5434</v>
      </c>
      <c r="B5716" s="104" t="s">
        <v>5435</v>
      </c>
      <c r="C5716" s="105" t="s">
        <v>5436</v>
      </c>
      <c r="D5716" s="96" t="s">
        <v>5442</v>
      </c>
      <c r="E5716" s="97"/>
      <c r="F5716" s="97"/>
      <c r="G5716" s="97">
        <v>10</v>
      </c>
      <c r="H5716" s="97">
        <f t="shared" si="377"/>
        <v>10</v>
      </c>
      <c r="I5716" s="97"/>
      <c r="J5716" s="97">
        <f t="shared" si="378"/>
        <v>10</v>
      </c>
      <c r="K5716" s="97">
        <v>13.75</v>
      </c>
      <c r="L5716" s="97">
        <f t="shared" si="379"/>
        <v>137.5</v>
      </c>
      <c r="M5716" s="97"/>
      <c r="N5716" s="97">
        <f t="shared" si="380"/>
        <v>137.5</v>
      </c>
    </row>
    <row r="5717" spans="1:14">
      <c r="A5717" s="96" t="s">
        <v>5434</v>
      </c>
      <c r="B5717" s="104" t="s">
        <v>5435</v>
      </c>
      <c r="C5717" s="105" t="s">
        <v>5436</v>
      </c>
      <c r="D5717" s="96" t="s">
        <v>5443</v>
      </c>
      <c r="E5717" s="97"/>
      <c r="F5717" s="97"/>
      <c r="G5717" s="97">
        <v>7</v>
      </c>
      <c r="H5717" s="97">
        <f t="shared" si="377"/>
        <v>7</v>
      </c>
      <c r="I5717" s="97"/>
      <c r="J5717" s="97">
        <f t="shared" si="378"/>
        <v>7</v>
      </c>
      <c r="K5717" s="97">
        <v>13.75</v>
      </c>
      <c r="L5717" s="97">
        <f t="shared" si="379"/>
        <v>96.25</v>
      </c>
      <c r="M5717" s="97"/>
      <c r="N5717" s="97">
        <f t="shared" si="380"/>
        <v>96.25</v>
      </c>
    </row>
    <row r="5718" spans="1:14">
      <c r="A5718" s="96" t="s">
        <v>5434</v>
      </c>
      <c r="B5718" s="104" t="s">
        <v>5435</v>
      </c>
      <c r="C5718" s="105" t="s">
        <v>5436</v>
      </c>
      <c r="D5718" s="96" t="s">
        <v>5444</v>
      </c>
      <c r="E5718" s="97"/>
      <c r="F5718" s="97"/>
      <c r="G5718" s="97">
        <v>15</v>
      </c>
      <c r="H5718" s="97">
        <f t="shared" si="377"/>
        <v>15</v>
      </c>
      <c r="I5718" s="97"/>
      <c r="J5718" s="97">
        <f t="shared" si="378"/>
        <v>15</v>
      </c>
      <c r="K5718" s="97">
        <v>13.75</v>
      </c>
      <c r="L5718" s="97">
        <f t="shared" si="379"/>
        <v>206.25</v>
      </c>
      <c r="M5718" s="97"/>
      <c r="N5718" s="97">
        <f t="shared" si="380"/>
        <v>206.25</v>
      </c>
    </row>
    <row r="5719" spans="1:14">
      <c r="A5719" s="96" t="s">
        <v>5434</v>
      </c>
      <c r="B5719" s="104" t="s">
        <v>5435</v>
      </c>
      <c r="C5719" s="105" t="s">
        <v>5436</v>
      </c>
      <c r="D5719" s="96" t="s">
        <v>5445</v>
      </c>
      <c r="E5719" s="97"/>
      <c r="F5719" s="97"/>
      <c r="G5719" s="97">
        <v>32</v>
      </c>
      <c r="H5719" s="97">
        <f t="shared" si="377"/>
        <v>32</v>
      </c>
      <c r="I5719" s="97"/>
      <c r="J5719" s="97">
        <f t="shared" si="378"/>
        <v>32</v>
      </c>
      <c r="K5719" s="97">
        <v>13.75</v>
      </c>
      <c r="L5719" s="97">
        <f t="shared" si="379"/>
        <v>440</v>
      </c>
      <c r="M5719" s="97"/>
      <c r="N5719" s="97">
        <f t="shared" si="380"/>
        <v>440</v>
      </c>
    </row>
    <row r="5720" spans="1:14">
      <c r="A5720" s="96" t="s">
        <v>5434</v>
      </c>
      <c r="B5720" s="104" t="s">
        <v>5435</v>
      </c>
      <c r="C5720" s="105" t="s">
        <v>5436</v>
      </c>
      <c r="D5720" s="96" t="s">
        <v>5446</v>
      </c>
      <c r="E5720" s="97"/>
      <c r="F5720" s="97"/>
      <c r="G5720" s="97">
        <v>12.2</v>
      </c>
      <c r="H5720" s="97">
        <f t="shared" si="377"/>
        <v>12.2</v>
      </c>
      <c r="I5720" s="97"/>
      <c r="J5720" s="97">
        <f t="shared" si="378"/>
        <v>12.2</v>
      </c>
      <c r="K5720" s="97">
        <v>13.75</v>
      </c>
      <c r="L5720" s="97">
        <f t="shared" si="379"/>
        <v>167.75</v>
      </c>
      <c r="M5720" s="97"/>
      <c r="N5720" s="97">
        <f t="shared" si="380"/>
        <v>167.75</v>
      </c>
    </row>
    <row r="5721" spans="1:14">
      <c r="A5721" s="96" t="s">
        <v>5434</v>
      </c>
      <c r="B5721" s="104" t="s">
        <v>5435</v>
      </c>
      <c r="C5721" s="105" t="s">
        <v>5436</v>
      </c>
      <c r="D5721" s="96" t="s">
        <v>5447</v>
      </c>
      <c r="E5721" s="97"/>
      <c r="F5721" s="97"/>
      <c r="G5721" s="97">
        <v>12.2</v>
      </c>
      <c r="H5721" s="97">
        <f t="shared" si="377"/>
        <v>12.2</v>
      </c>
      <c r="I5721" s="97"/>
      <c r="J5721" s="97">
        <f t="shared" si="378"/>
        <v>12.2</v>
      </c>
      <c r="K5721" s="97">
        <v>13.75</v>
      </c>
      <c r="L5721" s="97">
        <f t="shared" si="379"/>
        <v>167.75</v>
      </c>
      <c r="M5721" s="97"/>
      <c r="N5721" s="97">
        <f t="shared" si="380"/>
        <v>167.75</v>
      </c>
    </row>
    <row r="5722" spans="1:14">
      <c r="A5722" s="96" t="s">
        <v>5434</v>
      </c>
      <c r="B5722" s="104" t="s">
        <v>5435</v>
      </c>
      <c r="C5722" s="105" t="s">
        <v>5436</v>
      </c>
      <c r="D5722" s="96" t="s">
        <v>5448</v>
      </c>
      <c r="E5722" s="97"/>
      <c r="F5722" s="97"/>
      <c r="G5722" s="97">
        <v>12.2</v>
      </c>
      <c r="H5722" s="97">
        <f t="shared" si="377"/>
        <v>12.2</v>
      </c>
      <c r="I5722" s="97"/>
      <c r="J5722" s="97">
        <f t="shared" si="378"/>
        <v>12.2</v>
      </c>
      <c r="K5722" s="97">
        <v>13.75</v>
      </c>
      <c r="L5722" s="97">
        <f t="shared" si="379"/>
        <v>167.75</v>
      </c>
      <c r="M5722" s="97"/>
      <c r="N5722" s="97">
        <f t="shared" si="380"/>
        <v>167.75</v>
      </c>
    </row>
    <row r="5723" spans="1:14">
      <c r="A5723" s="96" t="s">
        <v>5434</v>
      </c>
      <c r="B5723" s="104" t="s">
        <v>5435</v>
      </c>
      <c r="C5723" s="105" t="s">
        <v>5436</v>
      </c>
      <c r="D5723" s="96" t="s">
        <v>5449</v>
      </c>
      <c r="E5723" s="97"/>
      <c r="F5723" s="97"/>
      <c r="G5723" s="97">
        <v>12.7</v>
      </c>
      <c r="H5723" s="97">
        <f t="shared" si="377"/>
        <v>12.7</v>
      </c>
      <c r="I5723" s="97"/>
      <c r="J5723" s="97">
        <f t="shared" si="378"/>
        <v>12.7</v>
      </c>
      <c r="K5723" s="97">
        <v>13.75</v>
      </c>
      <c r="L5723" s="97">
        <f t="shared" si="379"/>
        <v>174.63</v>
      </c>
      <c r="M5723" s="97"/>
      <c r="N5723" s="97">
        <f t="shared" si="380"/>
        <v>174.63</v>
      </c>
    </row>
    <row r="5724" spans="1:14">
      <c r="A5724" s="96" t="s">
        <v>5434</v>
      </c>
      <c r="B5724" s="104" t="s">
        <v>5435</v>
      </c>
      <c r="C5724" s="105" t="s">
        <v>5436</v>
      </c>
      <c r="D5724" s="96" t="s">
        <v>5450</v>
      </c>
      <c r="E5724" s="97"/>
      <c r="F5724" s="97"/>
      <c r="G5724" s="97">
        <v>12.2</v>
      </c>
      <c r="H5724" s="97">
        <f t="shared" si="377"/>
        <v>12.2</v>
      </c>
      <c r="I5724" s="97"/>
      <c r="J5724" s="97">
        <f t="shared" si="378"/>
        <v>12.2</v>
      </c>
      <c r="K5724" s="97">
        <v>13.75</v>
      </c>
      <c r="L5724" s="97">
        <f t="shared" si="379"/>
        <v>167.75</v>
      </c>
      <c r="M5724" s="97"/>
      <c r="N5724" s="97">
        <f t="shared" si="380"/>
        <v>167.75</v>
      </c>
    </row>
    <row r="5725" spans="1:14">
      <c r="A5725" s="96" t="s">
        <v>5434</v>
      </c>
      <c r="B5725" s="104" t="s">
        <v>5435</v>
      </c>
      <c r="C5725" s="105" t="s">
        <v>5436</v>
      </c>
      <c r="D5725" s="96" t="s">
        <v>5451</v>
      </c>
      <c r="E5725" s="97"/>
      <c r="F5725" s="97"/>
      <c r="G5725" s="97">
        <v>12.2</v>
      </c>
      <c r="H5725" s="97">
        <f t="shared" si="377"/>
        <v>12.2</v>
      </c>
      <c r="I5725" s="97"/>
      <c r="J5725" s="97">
        <f t="shared" si="378"/>
        <v>12.2</v>
      </c>
      <c r="K5725" s="97">
        <v>13.75</v>
      </c>
      <c r="L5725" s="97">
        <f t="shared" si="379"/>
        <v>167.75</v>
      </c>
      <c r="M5725" s="97"/>
      <c r="N5725" s="97">
        <f t="shared" si="380"/>
        <v>167.75</v>
      </c>
    </row>
    <row r="5726" spans="1:14">
      <c r="A5726" s="96" t="s">
        <v>5434</v>
      </c>
      <c r="B5726" s="104" t="s">
        <v>5435</v>
      </c>
      <c r="C5726" s="105" t="s">
        <v>5436</v>
      </c>
      <c r="D5726" s="96" t="s">
        <v>5452</v>
      </c>
      <c r="E5726" s="97"/>
      <c r="F5726" s="97"/>
      <c r="G5726" s="97">
        <v>12.2</v>
      </c>
      <c r="H5726" s="97">
        <f t="shared" si="377"/>
        <v>12.2</v>
      </c>
      <c r="I5726" s="97"/>
      <c r="J5726" s="97">
        <f t="shared" si="378"/>
        <v>12.2</v>
      </c>
      <c r="K5726" s="97">
        <v>13.75</v>
      </c>
      <c r="L5726" s="97">
        <f t="shared" si="379"/>
        <v>167.75</v>
      </c>
      <c r="M5726" s="97"/>
      <c r="N5726" s="97">
        <f t="shared" si="380"/>
        <v>167.75</v>
      </c>
    </row>
    <row r="5727" spans="1:14">
      <c r="A5727" s="96" t="s">
        <v>5434</v>
      </c>
      <c r="B5727" s="104" t="s">
        <v>5435</v>
      </c>
      <c r="C5727" s="105" t="s">
        <v>5436</v>
      </c>
      <c r="D5727" s="96" t="s">
        <v>5453</v>
      </c>
      <c r="E5727" s="97"/>
      <c r="F5727" s="97"/>
      <c r="G5727" s="97">
        <v>12.2</v>
      </c>
      <c r="H5727" s="97">
        <f t="shared" si="377"/>
        <v>12.2</v>
      </c>
      <c r="I5727" s="97"/>
      <c r="J5727" s="97">
        <f t="shared" si="378"/>
        <v>12.2</v>
      </c>
      <c r="K5727" s="97">
        <v>13.75</v>
      </c>
      <c r="L5727" s="97">
        <f t="shared" si="379"/>
        <v>167.75</v>
      </c>
      <c r="M5727" s="97"/>
      <c r="N5727" s="97">
        <f t="shared" si="380"/>
        <v>167.75</v>
      </c>
    </row>
    <row r="5728" spans="1:14">
      <c r="A5728" s="96" t="s">
        <v>5434</v>
      </c>
      <c r="B5728" s="104" t="s">
        <v>5435</v>
      </c>
      <c r="C5728" s="105" t="s">
        <v>5436</v>
      </c>
      <c r="D5728" s="96" t="s">
        <v>5454</v>
      </c>
      <c r="E5728" s="97"/>
      <c r="F5728" s="97"/>
      <c r="G5728" s="97">
        <v>12.2</v>
      </c>
      <c r="H5728" s="97">
        <f t="shared" si="377"/>
        <v>12.2</v>
      </c>
      <c r="I5728" s="97"/>
      <c r="J5728" s="97">
        <f t="shared" si="378"/>
        <v>12.2</v>
      </c>
      <c r="K5728" s="97">
        <v>13.75</v>
      </c>
      <c r="L5728" s="97">
        <f t="shared" si="379"/>
        <v>167.75</v>
      </c>
      <c r="M5728" s="97"/>
      <c r="N5728" s="97">
        <f t="shared" si="380"/>
        <v>167.75</v>
      </c>
    </row>
    <row r="5729" spans="1:14">
      <c r="A5729" s="96" t="s">
        <v>5434</v>
      </c>
      <c r="B5729" s="104" t="s">
        <v>5435</v>
      </c>
      <c r="C5729" s="105" t="s">
        <v>5436</v>
      </c>
      <c r="D5729" s="96" t="s">
        <v>5455</v>
      </c>
      <c r="E5729" s="97"/>
      <c r="F5729" s="97"/>
      <c r="G5729" s="97">
        <v>6.1</v>
      </c>
      <c r="H5729" s="97">
        <f t="shared" si="377"/>
        <v>6.1</v>
      </c>
      <c r="I5729" s="97"/>
      <c r="J5729" s="97">
        <f t="shared" si="378"/>
        <v>6.1</v>
      </c>
      <c r="K5729" s="97">
        <v>13.75</v>
      </c>
      <c r="L5729" s="97">
        <f t="shared" si="379"/>
        <v>83.88</v>
      </c>
      <c r="M5729" s="97"/>
      <c r="N5729" s="97">
        <f t="shared" si="380"/>
        <v>83.88</v>
      </c>
    </row>
    <row r="5730" spans="1:14">
      <c r="A5730" s="96" t="s">
        <v>5434</v>
      </c>
      <c r="B5730" s="104" t="s">
        <v>5435</v>
      </c>
      <c r="C5730" s="105" t="s">
        <v>5436</v>
      </c>
      <c r="D5730" s="96" t="s">
        <v>5456</v>
      </c>
      <c r="E5730" s="97"/>
      <c r="F5730" s="97"/>
      <c r="G5730" s="97">
        <v>6.1</v>
      </c>
      <c r="H5730" s="97">
        <f t="shared" si="377"/>
        <v>6.1</v>
      </c>
      <c r="I5730" s="97"/>
      <c r="J5730" s="97">
        <f t="shared" si="378"/>
        <v>6.1</v>
      </c>
      <c r="K5730" s="97">
        <v>13.75</v>
      </c>
      <c r="L5730" s="97">
        <f t="shared" si="379"/>
        <v>83.88</v>
      </c>
      <c r="M5730" s="97"/>
      <c r="N5730" s="97">
        <f t="shared" si="380"/>
        <v>83.88</v>
      </c>
    </row>
    <row r="5731" spans="1:14">
      <c r="A5731" s="96" t="s">
        <v>5434</v>
      </c>
      <c r="B5731" s="104" t="s">
        <v>5435</v>
      </c>
      <c r="C5731" s="104" t="s">
        <v>5457</v>
      </c>
      <c r="D5731" s="96" t="s">
        <v>5458</v>
      </c>
      <c r="E5731" s="97"/>
      <c r="F5731" s="97"/>
      <c r="G5731" s="97">
        <v>108</v>
      </c>
      <c r="H5731" s="97">
        <f t="shared" si="377"/>
        <v>108</v>
      </c>
      <c r="I5731" s="97"/>
      <c r="J5731" s="97">
        <f t="shared" si="378"/>
        <v>108</v>
      </c>
      <c r="K5731" s="97">
        <v>13.75</v>
      </c>
      <c r="L5731" s="97">
        <f t="shared" si="379"/>
        <v>1485</v>
      </c>
      <c r="M5731" s="97"/>
      <c r="N5731" s="97">
        <f t="shared" si="380"/>
        <v>1485</v>
      </c>
    </row>
    <row r="5732" spans="1:14">
      <c r="A5732" s="96" t="s">
        <v>5434</v>
      </c>
      <c r="B5732" s="104" t="s">
        <v>5435</v>
      </c>
      <c r="C5732" s="104" t="s">
        <v>5457</v>
      </c>
      <c r="D5732" s="96" t="s">
        <v>5459</v>
      </c>
      <c r="E5732" s="97"/>
      <c r="F5732" s="97"/>
      <c r="G5732" s="97">
        <v>48</v>
      </c>
      <c r="H5732" s="97">
        <f t="shared" si="377"/>
        <v>48</v>
      </c>
      <c r="I5732" s="97"/>
      <c r="J5732" s="97">
        <f t="shared" si="378"/>
        <v>48</v>
      </c>
      <c r="K5732" s="97">
        <v>13.75</v>
      </c>
      <c r="L5732" s="97">
        <f t="shared" si="379"/>
        <v>660</v>
      </c>
      <c r="M5732" s="97"/>
      <c r="N5732" s="97">
        <f t="shared" si="380"/>
        <v>660</v>
      </c>
    </row>
    <row r="5733" spans="1:14">
      <c r="A5733" s="96" t="s">
        <v>5434</v>
      </c>
      <c r="B5733" s="104" t="s">
        <v>5435</v>
      </c>
      <c r="C5733" s="104" t="s">
        <v>5457</v>
      </c>
      <c r="D5733" s="96" t="s">
        <v>5460</v>
      </c>
      <c r="E5733" s="97"/>
      <c r="F5733" s="97"/>
      <c r="G5733" s="97">
        <v>46</v>
      </c>
      <c r="H5733" s="97">
        <f t="shared" si="377"/>
        <v>46</v>
      </c>
      <c r="I5733" s="97"/>
      <c r="J5733" s="97">
        <f t="shared" si="378"/>
        <v>46</v>
      </c>
      <c r="K5733" s="97">
        <v>13.75</v>
      </c>
      <c r="L5733" s="97">
        <f t="shared" si="379"/>
        <v>632.5</v>
      </c>
      <c r="M5733" s="97"/>
      <c r="N5733" s="97">
        <f t="shared" si="380"/>
        <v>632.5</v>
      </c>
    </row>
    <row r="5734" spans="1:14">
      <c r="A5734" s="96" t="s">
        <v>5434</v>
      </c>
      <c r="B5734" s="104" t="s">
        <v>5435</v>
      </c>
      <c r="C5734" s="104" t="s">
        <v>5457</v>
      </c>
      <c r="D5734" s="96" t="s">
        <v>5461</v>
      </c>
      <c r="E5734" s="97"/>
      <c r="F5734" s="97"/>
      <c r="G5734" s="97">
        <v>33.56</v>
      </c>
      <c r="H5734" s="97">
        <f t="shared" si="377"/>
        <v>33.56</v>
      </c>
      <c r="I5734" s="97"/>
      <c r="J5734" s="97">
        <f t="shared" si="378"/>
        <v>33.56</v>
      </c>
      <c r="K5734" s="97">
        <v>13.75</v>
      </c>
      <c r="L5734" s="97">
        <f t="shared" si="379"/>
        <v>461.45</v>
      </c>
      <c r="M5734" s="97"/>
      <c r="N5734" s="97">
        <f t="shared" si="380"/>
        <v>461.45</v>
      </c>
    </row>
    <row r="5735" spans="1:14">
      <c r="A5735" s="96" t="s">
        <v>5434</v>
      </c>
      <c r="B5735" s="104" t="s">
        <v>5435</v>
      </c>
      <c r="C5735" s="104" t="s">
        <v>5457</v>
      </c>
      <c r="D5735" s="96" t="s">
        <v>5462</v>
      </c>
      <c r="E5735" s="97"/>
      <c r="F5735" s="97"/>
      <c r="G5735" s="97">
        <v>30</v>
      </c>
      <c r="H5735" s="97">
        <f t="shared" si="377"/>
        <v>30</v>
      </c>
      <c r="I5735" s="97"/>
      <c r="J5735" s="97">
        <f t="shared" si="378"/>
        <v>30</v>
      </c>
      <c r="K5735" s="97">
        <v>13.75</v>
      </c>
      <c r="L5735" s="97">
        <f t="shared" si="379"/>
        <v>412.5</v>
      </c>
      <c r="M5735" s="97"/>
      <c r="N5735" s="97">
        <f t="shared" si="380"/>
        <v>412.5</v>
      </c>
    </row>
    <row r="5736" spans="1:14">
      <c r="A5736" s="96" t="s">
        <v>5434</v>
      </c>
      <c r="B5736" s="104" t="s">
        <v>5435</v>
      </c>
      <c r="C5736" s="104" t="s">
        <v>5457</v>
      </c>
      <c r="D5736" s="96" t="s">
        <v>5463</v>
      </c>
      <c r="E5736" s="97"/>
      <c r="F5736" s="97"/>
      <c r="G5736" s="97">
        <v>30</v>
      </c>
      <c r="H5736" s="97">
        <f t="shared" si="377"/>
        <v>30</v>
      </c>
      <c r="I5736" s="97"/>
      <c r="J5736" s="97">
        <f t="shared" si="378"/>
        <v>30</v>
      </c>
      <c r="K5736" s="97">
        <v>13.75</v>
      </c>
      <c r="L5736" s="97">
        <f t="shared" si="379"/>
        <v>412.5</v>
      </c>
      <c r="M5736" s="97"/>
      <c r="N5736" s="97">
        <f t="shared" si="380"/>
        <v>412.5</v>
      </c>
    </row>
    <row r="5737" spans="1:14">
      <c r="A5737" s="96" t="s">
        <v>5434</v>
      </c>
      <c r="B5737" s="104" t="s">
        <v>5435</v>
      </c>
      <c r="C5737" s="104" t="s">
        <v>5457</v>
      </c>
      <c r="D5737" s="96" t="s">
        <v>5464</v>
      </c>
      <c r="E5737" s="97"/>
      <c r="F5737" s="97"/>
      <c r="G5737" s="97">
        <v>36</v>
      </c>
      <c r="H5737" s="97">
        <f t="shared" si="377"/>
        <v>36</v>
      </c>
      <c r="I5737" s="97"/>
      <c r="J5737" s="97">
        <f t="shared" si="378"/>
        <v>36</v>
      </c>
      <c r="K5737" s="97">
        <v>13.75</v>
      </c>
      <c r="L5737" s="97">
        <f t="shared" si="379"/>
        <v>495</v>
      </c>
      <c r="M5737" s="97"/>
      <c r="N5737" s="97">
        <f t="shared" si="380"/>
        <v>495</v>
      </c>
    </row>
    <row r="5738" spans="1:14">
      <c r="A5738" s="96" t="s">
        <v>5434</v>
      </c>
      <c r="B5738" s="104" t="s">
        <v>5435</v>
      </c>
      <c r="C5738" s="104" t="s">
        <v>5457</v>
      </c>
      <c r="D5738" s="96" t="s">
        <v>5465</v>
      </c>
      <c r="E5738" s="97"/>
      <c r="F5738" s="97"/>
      <c r="G5738" s="97">
        <v>16</v>
      </c>
      <c r="H5738" s="97">
        <f t="shared" si="377"/>
        <v>16</v>
      </c>
      <c r="I5738" s="97"/>
      <c r="J5738" s="97">
        <f t="shared" si="378"/>
        <v>16</v>
      </c>
      <c r="K5738" s="97">
        <v>13.75</v>
      </c>
      <c r="L5738" s="97">
        <f t="shared" si="379"/>
        <v>220</v>
      </c>
      <c r="M5738" s="97"/>
      <c r="N5738" s="97">
        <f t="shared" si="380"/>
        <v>220</v>
      </c>
    </row>
    <row r="5739" spans="1:14">
      <c r="A5739" s="96" t="s">
        <v>5434</v>
      </c>
      <c r="B5739" s="104" t="s">
        <v>5435</v>
      </c>
      <c r="C5739" s="104" t="s">
        <v>5457</v>
      </c>
      <c r="D5739" s="96" t="s">
        <v>5466</v>
      </c>
      <c r="E5739" s="97"/>
      <c r="F5739" s="97"/>
      <c r="G5739" s="97">
        <v>1</v>
      </c>
      <c r="H5739" s="97">
        <f t="shared" si="377"/>
        <v>1</v>
      </c>
      <c r="I5739" s="97"/>
      <c r="J5739" s="97">
        <f t="shared" si="378"/>
        <v>1</v>
      </c>
      <c r="K5739" s="97">
        <v>13.75</v>
      </c>
      <c r="L5739" s="97">
        <f t="shared" si="379"/>
        <v>13.75</v>
      </c>
      <c r="M5739" s="97"/>
      <c r="N5739" s="97">
        <f t="shared" si="380"/>
        <v>13.75</v>
      </c>
    </row>
    <row r="5740" spans="1:14">
      <c r="A5740" s="108" t="s">
        <v>5467</v>
      </c>
      <c r="B5740" s="109" t="s">
        <v>18</v>
      </c>
      <c r="C5740" s="109"/>
      <c r="D5740" s="109"/>
      <c r="E5740" s="271"/>
      <c r="F5740" s="24">
        <f>SUM(F5741:F5744)</f>
        <v>1596.45</v>
      </c>
      <c r="G5740" s="24">
        <f>SUM(G5741:G5744)</f>
        <v>0</v>
      </c>
      <c r="H5740" s="24">
        <f>SUM(H5741:H5744)</f>
        <v>1596.45</v>
      </c>
      <c r="I5740" s="24">
        <f>SUM(I5741:I5744)</f>
        <v>0</v>
      </c>
      <c r="J5740" s="24">
        <f>SUM(J5741:J5744)</f>
        <v>1596.45</v>
      </c>
      <c r="K5740" s="122"/>
      <c r="L5740" s="122">
        <f t="shared" ref="L5740:N5740" si="381">SUM(L5741:L5744)</f>
        <v>21951.2</v>
      </c>
      <c r="M5740" s="122">
        <f t="shared" si="381"/>
        <v>0</v>
      </c>
      <c r="N5740" s="122">
        <f t="shared" si="381"/>
        <v>21951.2</v>
      </c>
    </row>
    <row r="5741" spans="1:14">
      <c r="A5741" s="110" t="s">
        <v>5467</v>
      </c>
      <c r="B5741" s="272" t="s">
        <v>5468</v>
      </c>
      <c r="C5741" s="272"/>
      <c r="D5741" s="272" t="s">
        <v>5469</v>
      </c>
      <c r="E5741" s="29"/>
      <c r="F5741" s="273">
        <v>453.06</v>
      </c>
      <c r="G5741" s="29"/>
      <c r="H5741" s="97">
        <f t="shared" ref="H5741:H5744" si="382">SUM(E5741:G5741)</f>
        <v>453.06</v>
      </c>
      <c r="I5741" s="29"/>
      <c r="J5741" s="273">
        <f>H5741-I5741</f>
        <v>453.06</v>
      </c>
      <c r="K5741" s="29">
        <v>13.75</v>
      </c>
      <c r="L5741" s="29">
        <f>ROUND(H5741*K5741,2)</f>
        <v>6229.58</v>
      </c>
      <c r="M5741" s="29"/>
      <c r="N5741" s="29">
        <f>L5741-M5741</f>
        <v>6229.58</v>
      </c>
    </row>
    <row r="5742" spans="1:14">
      <c r="A5742" s="110" t="s">
        <v>5467</v>
      </c>
      <c r="B5742" s="272" t="s">
        <v>5468</v>
      </c>
      <c r="C5742" s="272">
        <v>5</v>
      </c>
      <c r="D5742" s="272" t="s">
        <v>5470</v>
      </c>
      <c r="E5742" s="29"/>
      <c r="F5742" s="273">
        <v>400</v>
      </c>
      <c r="G5742" s="273"/>
      <c r="H5742" s="97">
        <f t="shared" si="382"/>
        <v>400</v>
      </c>
      <c r="I5742" s="29"/>
      <c r="J5742" s="273">
        <f t="shared" ref="J5742:J5744" si="383">H5742-I5742</f>
        <v>400</v>
      </c>
      <c r="K5742" s="29">
        <v>13.75</v>
      </c>
      <c r="L5742" s="29">
        <f>ROUND(H5742*K5742,2)</f>
        <v>5500</v>
      </c>
      <c r="M5742" s="29"/>
      <c r="N5742" s="29">
        <f>L5742-M5742</f>
        <v>5500</v>
      </c>
    </row>
    <row r="5743" spans="1:14">
      <c r="A5743" s="110" t="s">
        <v>5467</v>
      </c>
      <c r="B5743" s="272" t="s">
        <v>5468</v>
      </c>
      <c r="C5743" s="274">
        <v>6</v>
      </c>
      <c r="D5743" s="272" t="s">
        <v>5471</v>
      </c>
      <c r="E5743" s="29"/>
      <c r="F5743" s="275">
        <v>233.3</v>
      </c>
      <c r="G5743" s="275"/>
      <c r="H5743" s="97">
        <f t="shared" si="382"/>
        <v>233.3</v>
      </c>
      <c r="I5743" s="29"/>
      <c r="J5743" s="275">
        <f t="shared" si="383"/>
        <v>233.3</v>
      </c>
      <c r="K5743" s="29">
        <v>13.75</v>
      </c>
      <c r="L5743" s="29">
        <f>ROUND(H5743*K5743,2)</f>
        <v>3207.88</v>
      </c>
      <c r="M5743" s="29"/>
      <c r="N5743" s="29">
        <f>L5743-M5743</f>
        <v>3207.88</v>
      </c>
    </row>
    <row r="5744" spans="1:14">
      <c r="A5744" s="110" t="s">
        <v>5467</v>
      </c>
      <c r="B5744" s="272" t="s">
        <v>5472</v>
      </c>
      <c r="C5744" s="272"/>
      <c r="D5744" s="272" t="s">
        <v>5473</v>
      </c>
      <c r="E5744" s="29"/>
      <c r="F5744" s="273">
        <v>510.09</v>
      </c>
      <c r="G5744" s="29"/>
      <c r="H5744" s="97">
        <f t="shared" si="382"/>
        <v>510.09</v>
      </c>
      <c r="I5744" s="29"/>
      <c r="J5744" s="273">
        <f t="shared" si="383"/>
        <v>510.09</v>
      </c>
      <c r="K5744" s="29">
        <v>13.75</v>
      </c>
      <c r="L5744" s="29">
        <f>ROUND(H5744*K5744,2)</f>
        <v>7013.74</v>
      </c>
      <c r="M5744" s="29"/>
      <c r="N5744" s="29">
        <f>L5744-M5744</f>
        <v>7013.74</v>
      </c>
    </row>
    <row r="5745" spans="1:14">
      <c r="A5745" s="276" t="s">
        <v>5474</v>
      </c>
      <c r="B5745" s="234" t="s">
        <v>18</v>
      </c>
      <c r="C5745" s="277"/>
      <c r="D5745" s="234"/>
      <c r="E5745" s="278">
        <f>SUM(E5746:E6226)</f>
        <v>0</v>
      </c>
      <c r="F5745" s="278">
        <f>SUM(F5746:F6226)</f>
        <v>0</v>
      </c>
      <c r="G5745" s="278">
        <f t="shared" ref="G5745:J5745" si="384">SUM(G5746:G6226)</f>
        <v>3657.68</v>
      </c>
      <c r="H5745" s="278">
        <f t="shared" si="384"/>
        <v>3657.68</v>
      </c>
      <c r="I5745" s="278">
        <f t="shared" si="384"/>
        <v>0</v>
      </c>
      <c r="J5745" s="278">
        <f t="shared" si="384"/>
        <v>3657.68</v>
      </c>
      <c r="K5745" s="278"/>
      <c r="L5745" s="278">
        <f t="shared" ref="L5745:N5745" si="385">SUM(L5746:L6226)</f>
        <v>50293.77</v>
      </c>
      <c r="M5745" s="278">
        <f t="shared" si="385"/>
        <v>0</v>
      </c>
      <c r="N5745" s="278">
        <f t="shared" si="385"/>
        <v>50293.77</v>
      </c>
    </row>
    <row r="5746" spans="1:14">
      <c r="A5746" s="39" t="s">
        <v>5474</v>
      </c>
      <c r="B5746" s="279" t="s">
        <v>5475</v>
      </c>
      <c r="C5746" s="280">
        <v>1</v>
      </c>
      <c r="D5746" s="281" t="s">
        <v>5476</v>
      </c>
      <c r="E5746" s="29"/>
      <c r="F5746" s="29"/>
      <c r="G5746" s="282">
        <v>4.912</v>
      </c>
      <c r="H5746" s="97">
        <f>SUM(E5746:G5746)</f>
        <v>4.912</v>
      </c>
      <c r="I5746" s="29"/>
      <c r="J5746" s="282">
        <f>H5746-I5746</f>
        <v>4.912</v>
      </c>
      <c r="K5746" s="29">
        <v>13.75</v>
      </c>
      <c r="L5746" s="288">
        <f>ROUND(H5746*K5746,2)</f>
        <v>67.54</v>
      </c>
      <c r="M5746" s="29"/>
      <c r="N5746" s="288">
        <f>L5746-M5746</f>
        <v>67.54</v>
      </c>
    </row>
    <row r="5747" spans="1:14">
      <c r="A5747" s="39" t="s">
        <v>5474</v>
      </c>
      <c r="B5747" s="283" t="s">
        <v>5475</v>
      </c>
      <c r="C5747" s="284">
        <v>1</v>
      </c>
      <c r="D5747" s="285" t="s">
        <v>5477</v>
      </c>
      <c r="E5747" s="286"/>
      <c r="F5747" s="286"/>
      <c r="G5747" s="282">
        <v>4.912</v>
      </c>
      <c r="H5747" s="97">
        <f t="shared" ref="H5747:H5810" si="386">SUM(E5747:G5747)</f>
        <v>4.912</v>
      </c>
      <c r="I5747" s="286"/>
      <c r="J5747" s="282">
        <f t="shared" ref="J5747:J5810" si="387">H5747-I5747</f>
        <v>4.912</v>
      </c>
      <c r="K5747" s="29">
        <v>13.75</v>
      </c>
      <c r="L5747" s="288">
        <f t="shared" ref="L5747:L5810" si="388">ROUND(H5747*K5747,2)</f>
        <v>67.54</v>
      </c>
      <c r="M5747" s="29"/>
      <c r="N5747" s="288">
        <f t="shared" ref="N5747:N5810" si="389">L5747-M5747</f>
        <v>67.54</v>
      </c>
    </row>
    <row r="5748" spans="1:14">
      <c r="A5748" s="39" t="s">
        <v>5474</v>
      </c>
      <c r="B5748" s="283" t="s">
        <v>5475</v>
      </c>
      <c r="C5748" s="284">
        <v>1</v>
      </c>
      <c r="D5748" s="285" t="s">
        <v>5478</v>
      </c>
      <c r="E5748" s="286"/>
      <c r="F5748" s="286"/>
      <c r="G5748" s="282">
        <v>4.912</v>
      </c>
      <c r="H5748" s="97">
        <f t="shared" si="386"/>
        <v>4.912</v>
      </c>
      <c r="I5748" s="286"/>
      <c r="J5748" s="282">
        <f t="shared" si="387"/>
        <v>4.912</v>
      </c>
      <c r="K5748" s="29">
        <v>13.75</v>
      </c>
      <c r="L5748" s="288">
        <f t="shared" si="388"/>
        <v>67.54</v>
      </c>
      <c r="M5748" s="29"/>
      <c r="N5748" s="288">
        <f t="shared" si="389"/>
        <v>67.54</v>
      </c>
    </row>
    <row r="5749" spans="1:14">
      <c r="A5749" s="39" t="s">
        <v>5474</v>
      </c>
      <c r="B5749" s="283" t="s">
        <v>5475</v>
      </c>
      <c r="C5749" s="284">
        <v>1</v>
      </c>
      <c r="D5749" s="285" t="s">
        <v>5479</v>
      </c>
      <c r="E5749" s="286"/>
      <c r="F5749" s="286"/>
      <c r="G5749" s="282">
        <v>4.912</v>
      </c>
      <c r="H5749" s="97">
        <f t="shared" si="386"/>
        <v>4.912</v>
      </c>
      <c r="I5749" s="286"/>
      <c r="J5749" s="282">
        <f t="shared" si="387"/>
        <v>4.912</v>
      </c>
      <c r="K5749" s="29">
        <v>13.75</v>
      </c>
      <c r="L5749" s="288">
        <f t="shared" si="388"/>
        <v>67.54</v>
      </c>
      <c r="M5749" s="29"/>
      <c r="N5749" s="288">
        <f t="shared" si="389"/>
        <v>67.54</v>
      </c>
    </row>
    <row r="5750" spans="1:14">
      <c r="A5750" s="39" t="s">
        <v>5474</v>
      </c>
      <c r="B5750" s="283" t="s">
        <v>5475</v>
      </c>
      <c r="C5750" s="284">
        <v>1</v>
      </c>
      <c r="D5750" s="285" t="s">
        <v>5480</v>
      </c>
      <c r="E5750" s="286"/>
      <c r="F5750" s="286"/>
      <c r="G5750" s="282">
        <v>4.912</v>
      </c>
      <c r="H5750" s="97">
        <f t="shared" si="386"/>
        <v>4.912</v>
      </c>
      <c r="I5750" s="286"/>
      <c r="J5750" s="282">
        <f t="shared" si="387"/>
        <v>4.912</v>
      </c>
      <c r="K5750" s="29">
        <v>13.75</v>
      </c>
      <c r="L5750" s="288">
        <f t="shared" si="388"/>
        <v>67.54</v>
      </c>
      <c r="M5750" s="29"/>
      <c r="N5750" s="288">
        <f t="shared" si="389"/>
        <v>67.54</v>
      </c>
    </row>
    <row r="5751" spans="1:14">
      <c r="A5751" s="39" t="s">
        <v>5474</v>
      </c>
      <c r="B5751" s="283" t="s">
        <v>5475</v>
      </c>
      <c r="C5751" s="284">
        <v>1</v>
      </c>
      <c r="D5751" s="285" t="s">
        <v>5481</v>
      </c>
      <c r="E5751" s="286"/>
      <c r="F5751" s="286"/>
      <c r="G5751" s="282">
        <v>4.912</v>
      </c>
      <c r="H5751" s="97">
        <f t="shared" si="386"/>
        <v>4.912</v>
      </c>
      <c r="I5751" s="286"/>
      <c r="J5751" s="282">
        <f t="shared" si="387"/>
        <v>4.912</v>
      </c>
      <c r="K5751" s="29">
        <v>13.75</v>
      </c>
      <c r="L5751" s="288">
        <f t="shared" si="388"/>
        <v>67.54</v>
      </c>
      <c r="M5751" s="29"/>
      <c r="N5751" s="288">
        <f t="shared" si="389"/>
        <v>67.54</v>
      </c>
    </row>
    <row r="5752" spans="1:14">
      <c r="A5752" s="39" t="s">
        <v>5474</v>
      </c>
      <c r="B5752" s="283" t="s">
        <v>5475</v>
      </c>
      <c r="C5752" s="284">
        <v>1</v>
      </c>
      <c r="D5752" s="285" t="s">
        <v>5482</v>
      </c>
      <c r="E5752" s="286"/>
      <c r="F5752" s="286"/>
      <c r="G5752" s="282">
        <v>4.912</v>
      </c>
      <c r="H5752" s="97">
        <f t="shared" si="386"/>
        <v>4.912</v>
      </c>
      <c r="I5752" s="286"/>
      <c r="J5752" s="282">
        <f t="shared" si="387"/>
        <v>4.912</v>
      </c>
      <c r="K5752" s="29">
        <v>13.75</v>
      </c>
      <c r="L5752" s="288">
        <f t="shared" si="388"/>
        <v>67.54</v>
      </c>
      <c r="M5752" s="29"/>
      <c r="N5752" s="288">
        <f t="shared" si="389"/>
        <v>67.54</v>
      </c>
    </row>
    <row r="5753" spans="1:14">
      <c r="A5753" s="39" t="s">
        <v>5474</v>
      </c>
      <c r="B5753" s="283" t="s">
        <v>5475</v>
      </c>
      <c r="C5753" s="284">
        <v>1</v>
      </c>
      <c r="D5753" s="285" t="s">
        <v>5483</v>
      </c>
      <c r="E5753" s="286"/>
      <c r="F5753" s="286"/>
      <c r="G5753" s="282">
        <v>4.912</v>
      </c>
      <c r="H5753" s="97">
        <f t="shared" si="386"/>
        <v>4.912</v>
      </c>
      <c r="I5753" s="286"/>
      <c r="J5753" s="282">
        <f t="shared" si="387"/>
        <v>4.912</v>
      </c>
      <c r="K5753" s="29">
        <v>13.75</v>
      </c>
      <c r="L5753" s="288">
        <f t="shared" si="388"/>
        <v>67.54</v>
      </c>
      <c r="M5753" s="29"/>
      <c r="N5753" s="288">
        <f t="shared" si="389"/>
        <v>67.54</v>
      </c>
    </row>
    <row r="5754" spans="1:14">
      <c r="A5754" s="39" t="s">
        <v>5474</v>
      </c>
      <c r="B5754" s="283" t="s">
        <v>5475</v>
      </c>
      <c r="C5754" s="284">
        <v>1</v>
      </c>
      <c r="D5754" s="285" t="s">
        <v>5484</v>
      </c>
      <c r="E5754" s="286"/>
      <c r="F5754" s="286"/>
      <c r="G5754" s="282">
        <v>4.912</v>
      </c>
      <c r="H5754" s="97">
        <f t="shared" si="386"/>
        <v>4.912</v>
      </c>
      <c r="I5754" s="286"/>
      <c r="J5754" s="282">
        <f t="shared" si="387"/>
        <v>4.912</v>
      </c>
      <c r="K5754" s="29">
        <v>13.75</v>
      </c>
      <c r="L5754" s="288">
        <f t="shared" si="388"/>
        <v>67.54</v>
      </c>
      <c r="M5754" s="29"/>
      <c r="N5754" s="288">
        <f t="shared" si="389"/>
        <v>67.54</v>
      </c>
    </row>
    <row r="5755" spans="1:14">
      <c r="A5755" s="39" t="s">
        <v>5474</v>
      </c>
      <c r="B5755" s="283" t="s">
        <v>5475</v>
      </c>
      <c r="C5755" s="284">
        <v>1</v>
      </c>
      <c r="D5755" s="285" t="s">
        <v>5485</v>
      </c>
      <c r="E5755" s="286"/>
      <c r="F5755" s="286"/>
      <c r="G5755" s="282">
        <v>4.912</v>
      </c>
      <c r="H5755" s="97">
        <f t="shared" si="386"/>
        <v>4.912</v>
      </c>
      <c r="I5755" s="286"/>
      <c r="J5755" s="282">
        <f t="shared" si="387"/>
        <v>4.912</v>
      </c>
      <c r="K5755" s="29">
        <v>13.75</v>
      </c>
      <c r="L5755" s="288">
        <f t="shared" si="388"/>
        <v>67.54</v>
      </c>
      <c r="M5755" s="29"/>
      <c r="N5755" s="288">
        <f t="shared" si="389"/>
        <v>67.54</v>
      </c>
    </row>
    <row r="5756" spans="1:14">
      <c r="A5756" s="39" t="s">
        <v>5474</v>
      </c>
      <c r="B5756" s="283" t="s">
        <v>5475</v>
      </c>
      <c r="C5756" s="284">
        <v>1</v>
      </c>
      <c r="D5756" s="285" t="s">
        <v>5486</v>
      </c>
      <c r="E5756" s="286"/>
      <c r="F5756" s="286"/>
      <c r="G5756" s="282">
        <v>4.912</v>
      </c>
      <c r="H5756" s="97">
        <f t="shared" si="386"/>
        <v>4.912</v>
      </c>
      <c r="I5756" s="286"/>
      <c r="J5756" s="282">
        <f t="shared" si="387"/>
        <v>4.912</v>
      </c>
      <c r="K5756" s="29">
        <v>13.75</v>
      </c>
      <c r="L5756" s="288">
        <f t="shared" si="388"/>
        <v>67.54</v>
      </c>
      <c r="M5756" s="29"/>
      <c r="N5756" s="288">
        <f t="shared" si="389"/>
        <v>67.54</v>
      </c>
    </row>
    <row r="5757" spans="1:14">
      <c r="A5757" s="39" t="s">
        <v>5474</v>
      </c>
      <c r="B5757" s="283" t="s">
        <v>5475</v>
      </c>
      <c r="C5757" s="284">
        <v>1</v>
      </c>
      <c r="D5757" s="285" t="s">
        <v>5487</v>
      </c>
      <c r="E5757" s="286"/>
      <c r="F5757" s="286"/>
      <c r="G5757" s="282">
        <v>4.912</v>
      </c>
      <c r="H5757" s="97">
        <f t="shared" si="386"/>
        <v>4.912</v>
      </c>
      <c r="I5757" s="286"/>
      <c r="J5757" s="282">
        <f t="shared" si="387"/>
        <v>4.912</v>
      </c>
      <c r="K5757" s="29">
        <v>13.75</v>
      </c>
      <c r="L5757" s="288">
        <f t="shared" si="388"/>
        <v>67.54</v>
      </c>
      <c r="M5757" s="29"/>
      <c r="N5757" s="288">
        <f t="shared" si="389"/>
        <v>67.54</v>
      </c>
    </row>
    <row r="5758" spans="1:14">
      <c r="A5758" s="39" t="s">
        <v>5474</v>
      </c>
      <c r="B5758" s="283" t="s">
        <v>5475</v>
      </c>
      <c r="C5758" s="284">
        <v>1</v>
      </c>
      <c r="D5758" s="287" t="s">
        <v>5488</v>
      </c>
      <c r="E5758" s="286"/>
      <c r="F5758" s="286"/>
      <c r="G5758" s="282">
        <v>4.912</v>
      </c>
      <c r="H5758" s="97">
        <f t="shared" si="386"/>
        <v>4.912</v>
      </c>
      <c r="I5758" s="286"/>
      <c r="J5758" s="282">
        <f t="shared" si="387"/>
        <v>4.912</v>
      </c>
      <c r="K5758" s="29">
        <v>13.75</v>
      </c>
      <c r="L5758" s="288">
        <f t="shared" si="388"/>
        <v>67.54</v>
      </c>
      <c r="M5758" s="29"/>
      <c r="N5758" s="288">
        <f t="shared" si="389"/>
        <v>67.54</v>
      </c>
    </row>
    <row r="5759" spans="1:14">
      <c r="A5759" s="39" t="s">
        <v>5474</v>
      </c>
      <c r="B5759" s="283" t="s">
        <v>5475</v>
      </c>
      <c r="C5759" s="284">
        <v>1</v>
      </c>
      <c r="D5759" s="285" t="s">
        <v>5489</v>
      </c>
      <c r="E5759" s="286"/>
      <c r="F5759" s="286"/>
      <c r="G5759" s="282">
        <v>4.912</v>
      </c>
      <c r="H5759" s="97">
        <f t="shared" si="386"/>
        <v>4.912</v>
      </c>
      <c r="I5759" s="286"/>
      <c r="J5759" s="282">
        <f t="shared" si="387"/>
        <v>4.912</v>
      </c>
      <c r="K5759" s="29">
        <v>13.75</v>
      </c>
      <c r="L5759" s="288">
        <f t="shared" si="388"/>
        <v>67.54</v>
      </c>
      <c r="M5759" s="29"/>
      <c r="N5759" s="288">
        <f t="shared" si="389"/>
        <v>67.54</v>
      </c>
    </row>
    <row r="5760" spans="1:14">
      <c r="A5760" s="39" t="s">
        <v>5474</v>
      </c>
      <c r="B5760" s="283" t="s">
        <v>5475</v>
      </c>
      <c r="C5760" s="284">
        <v>1</v>
      </c>
      <c r="D5760" s="285" t="s">
        <v>5490</v>
      </c>
      <c r="E5760" s="286"/>
      <c r="F5760" s="286"/>
      <c r="G5760" s="282">
        <v>4.912</v>
      </c>
      <c r="H5760" s="97">
        <f t="shared" si="386"/>
        <v>4.912</v>
      </c>
      <c r="I5760" s="286"/>
      <c r="J5760" s="282">
        <f t="shared" si="387"/>
        <v>4.912</v>
      </c>
      <c r="K5760" s="29">
        <v>13.75</v>
      </c>
      <c r="L5760" s="288">
        <f t="shared" si="388"/>
        <v>67.54</v>
      </c>
      <c r="M5760" s="29"/>
      <c r="N5760" s="288">
        <f t="shared" si="389"/>
        <v>67.54</v>
      </c>
    </row>
    <row r="5761" spans="1:14">
      <c r="A5761" s="39" t="s">
        <v>5474</v>
      </c>
      <c r="B5761" s="283" t="s">
        <v>5475</v>
      </c>
      <c r="C5761" s="284">
        <v>1</v>
      </c>
      <c r="D5761" s="285" t="s">
        <v>3183</v>
      </c>
      <c r="E5761" s="286"/>
      <c r="F5761" s="286"/>
      <c r="G5761" s="282">
        <v>4.912</v>
      </c>
      <c r="H5761" s="97">
        <f t="shared" si="386"/>
        <v>4.912</v>
      </c>
      <c r="I5761" s="286"/>
      <c r="J5761" s="282">
        <f t="shared" si="387"/>
        <v>4.912</v>
      </c>
      <c r="K5761" s="29">
        <v>13.75</v>
      </c>
      <c r="L5761" s="288">
        <f t="shared" si="388"/>
        <v>67.54</v>
      </c>
      <c r="M5761" s="29"/>
      <c r="N5761" s="288">
        <f t="shared" si="389"/>
        <v>67.54</v>
      </c>
    </row>
    <row r="5762" spans="1:14">
      <c r="A5762" s="39" t="s">
        <v>5474</v>
      </c>
      <c r="B5762" s="283" t="s">
        <v>5475</v>
      </c>
      <c r="C5762" s="284">
        <v>1</v>
      </c>
      <c r="D5762" s="285" t="s">
        <v>5491</v>
      </c>
      <c r="E5762" s="286"/>
      <c r="F5762" s="286"/>
      <c r="G5762" s="282">
        <v>4.912</v>
      </c>
      <c r="H5762" s="97">
        <f t="shared" si="386"/>
        <v>4.912</v>
      </c>
      <c r="I5762" s="286"/>
      <c r="J5762" s="282">
        <f t="shared" si="387"/>
        <v>4.912</v>
      </c>
      <c r="K5762" s="29">
        <v>13.75</v>
      </c>
      <c r="L5762" s="288">
        <f t="shared" si="388"/>
        <v>67.54</v>
      </c>
      <c r="M5762" s="29"/>
      <c r="N5762" s="288">
        <f t="shared" si="389"/>
        <v>67.54</v>
      </c>
    </row>
    <row r="5763" spans="1:14">
      <c r="A5763" s="39" t="s">
        <v>5474</v>
      </c>
      <c r="B5763" s="283" t="s">
        <v>5475</v>
      </c>
      <c r="C5763" s="284">
        <v>1</v>
      </c>
      <c r="D5763" s="285" t="s">
        <v>5492</v>
      </c>
      <c r="E5763" s="286"/>
      <c r="F5763" s="286"/>
      <c r="G5763" s="282">
        <v>4.912</v>
      </c>
      <c r="H5763" s="97">
        <f t="shared" si="386"/>
        <v>4.912</v>
      </c>
      <c r="I5763" s="286"/>
      <c r="J5763" s="282">
        <f t="shared" si="387"/>
        <v>4.912</v>
      </c>
      <c r="K5763" s="29">
        <v>13.75</v>
      </c>
      <c r="L5763" s="288">
        <f t="shared" si="388"/>
        <v>67.54</v>
      </c>
      <c r="M5763" s="29"/>
      <c r="N5763" s="288">
        <f t="shared" si="389"/>
        <v>67.54</v>
      </c>
    </row>
    <row r="5764" spans="1:14">
      <c r="A5764" s="39" t="s">
        <v>5474</v>
      </c>
      <c r="B5764" s="283" t="s">
        <v>5475</v>
      </c>
      <c r="C5764" s="284">
        <v>1</v>
      </c>
      <c r="D5764" s="285" t="s">
        <v>5493</v>
      </c>
      <c r="E5764" s="286"/>
      <c r="F5764" s="286"/>
      <c r="G5764" s="282">
        <v>4.912</v>
      </c>
      <c r="H5764" s="97">
        <f t="shared" si="386"/>
        <v>4.912</v>
      </c>
      <c r="I5764" s="286"/>
      <c r="J5764" s="282">
        <f t="shared" si="387"/>
        <v>4.912</v>
      </c>
      <c r="K5764" s="29">
        <v>13.75</v>
      </c>
      <c r="L5764" s="288">
        <f t="shared" si="388"/>
        <v>67.54</v>
      </c>
      <c r="M5764" s="29"/>
      <c r="N5764" s="288">
        <f t="shared" si="389"/>
        <v>67.54</v>
      </c>
    </row>
    <row r="5765" spans="1:14">
      <c r="A5765" s="39" t="s">
        <v>5474</v>
      </c>
      <c r="B5765" s="283" t="s">
        <v>5475</v>
      </c>
      <c r="C5765" s="284">
        <v>1</v>
      </c>
      <c r="D5765" s="285" t="s">
        <v>5494</v>
      </c>
      <c r="E5765" s="286"/>
      <c r="F5765" s="286"/>
      <c r="G5765" s="282">
        <v>4.912</v>
      </c>
      <c r="H5765" s="97">
        <f t="shared" si="386"/>
        <v>4.912</v>
      </c>
      <c r="I5765" s="286"/>
      <c r="J5765" s="282">
        <f t="shared" si="387"/>
        <v>4.912</v>
      </c>
      <c r="K5765" s="29">
        <v>13.75</v>
      </c>
      <c r="L5765" s="288">
        <f t="shared" si="388"/>
        <v>67.54</v>
      </c>
      <c r="M5765" s="29"/>
      <c r="N5765" s="288">
        <f t="shared" si="389"/>
        <v>67.54</v>
      </c>
    </row>
    <row r="5766" spans="1:14">
      <c r="A5766" s="39" t="s">
        <v>5474</v>
      </c>
      <c r="B5766" s="283" t="s">
        <v>5475</v>
      </c>
      <c r="C5766" s="284">
        <v>1</v>
      </c>
      <c r="D5766" s="285" t="s">
        <v>5495</v>
      </c>
      <c r="E5766" s="286"/>
      <c r="F5766" s="286"/>
      <c r="G5766" s="282">
        <v>4.912</v>
      </c>
      <c r="H5766" s="97">
        <f t="shared" si="386"/>
        <v>4.912</v>
      </c>
      <c r="I5766" s="286"/>
      <c r="J5766" s="282">
        <f t="shared" si="387"/>
        <v>4.912</v>
      </c>
      <c r="K5766" s="29">
        <v>13.75</v>
      </c>
      <c r="L5766" s="288">
        <f t="shared" si="388"/>
        <v>67.54</v>
      </c>
      <c r="M5766" s="29"/>
      <c r="N5766" s="288">
        <f t="shared" si="389"/>
        <v>67.54</v>
      </c>
    </row>
    <row r="5767" spans="1:14">
      <c r="A5767" s="39" t="s">
        <v>5474</v>
      </c>
      <c r="B5767" s="283" t="s">
        <v>5475</v>
      </c>
      <c r="C5767" s="284">
        <v>1</v>
      </c>
      <c r="D5767" s="285" t="s">
        <v>5496</v>
      </c>
      <c r="E5767" s="286"/>
      <c r="F5767" s="286"/>
      <c r="G5767" s="282">
        <v>4.912</v>
      </c>
      <c r="H5767" s="97">
        <f t="shared" si="386"/>
        <v>4.912</v>
      </c>
      <c r="I5767" s="286"/>
      <c r="J5767" s="282">
        <f t="shared" si="387"/>
        <v>4.912</v>
      </c>
      <c r="K5767" s="29">
        <v>13.75</v>
      </c>
      <c r="L5767" s="288">
        <f t="shared" si="388"/>
        <v>67.54</v>
      </c>
      <c r="M5767" s="29"/>
      <c r="N5767" s="288">
        <f t="shared" si="389"/>
        <v>67.54</v>
      </c>
    </row>
    <row r="5768" spans="1:14">
      <c r="A5768" s="39" t="s">
        <v>5474</v>
      </c>
      <c r="B5768" s="283" t="s">
        <v>5475</v>
      </c>
      <c r="C5768" s="284">
        <v>1</v>
      </c>
      <c r="D5768" s="285" t="s">
        <v>5497</v>
      </c>
      <c r="E5768" s="286"/>
      <c r="F5768" s="286"/>
      <c r="G5768" s="282">
        <v>4.912</v>
      </c>
      <c r="H5768" s="97">
        <f t="shared" si="386"/>
        <v>4.912</v>
      </c>
      <c r="I5768" s="286"/>
      <c r="J5768" s="282">
        <f t="shared" si="387"/>
        <v>4.912</v>
      </c>
      <c r="K5768" s="29">
        <v>13.75</v>
      </c>
      <c r="L5768" s="288">
        <f t="shared" si="388"/>
        <v>67.54</v>
      </c>
      <c r="M5768" s="29"/>
      <c r="N5768" s="288">
        <f t="shared" si="389"/>
        <v>67.54</v>
      </c>
    </row>
    <row r="5769" spans="1:14">
      <c r="A5769" s="39" t="s">
        <v>5474</v>
      </c>
      <c r="B5769" s="283" t="s">
        <v>5475</v>
      </c>
      <c r="C5769" s="284">
        <v>1</v>
      </c>
      <c r="D5769" s="285" t="s">
        <v>5498</v>
      </c>
      <c r="E5769" s="286"/>
      <c r="F5769" s="286"/>
      <c r="G5769" s="282">
        <v>4.912</v>
      </c>
      <c r="H5769" s="97">
        <f t="shared" si="386"/>
        <v>4.912</v>
      </c>
      <c r="I5769" s="286"/>
      <c r="J5769" s="282">
        <f t="shared" si="387"/>
        <v>4.912</v>
      </c>
      <c r="K5769" s="29">
        <v>13.75</v>
      </c>
      <c r="L5769" s="288">
        <f t="shared" si="388"/>
        <v>67.54</v>
      </c>
      <c r="M5769" s="29"/>
      <c r="N5769" s="288">
        <f t="shared" si="389"/>
        <v>67.54</v>
      </c>
    </row>
    <row r="5770" spans="1:14">
      <c r="A5770" s="39" t="s">
        <v>5474</v>
      </c>
      <c r="B5770" s="283" t="s">
        <v>5475</v>
      </c>
      <c r="C5770" s="284">
        <v>1</v>
      </c>
      <c r="D5770" s="285" t="s">
        <v>5477</v>
      </c>
      <c r="E5770" s="286"/>
      <c r="F5770" s="286"/>
      <c r="G5770" s="282">
        <v>4.912</v>
      </c>
      <c r="H5770" s="97">
        <f t="shared" si="386"/>
        <v>4.912</v>
      </c>
      <c r="I5770" s="286"/>
      <c r="J5770" s="282">
        <f t="shared" si="387"/>
        <v>4.912</v>
      </c>
      <c r="K5770" s="29">
        <v>13.75</v>
      </c>
      <c r="L5770" s="288">
        <f t="shared" si="388"/>
        <v>67.54</v>
      </c>
      <c r="M5770" s="29"/>
      <c r="N5770" s="288">
        <f t="shared" si="389"/>
        <v>67.54</v>
      </c>
    </row>
    <row r="5771" spans="1:14">
      <c r="A5771" s="39" t="s">
        <v>5474</v>
      </c>
      <c r="B5771" s="283" t="s">
        <v>5475</v>
      </c>
      <c r="C5771" s="284">
        <v>3</v>
      </c>
      <c r="D5771" s="289" t="s">
        <v>5499</v>
      </c>
      <c r="E5771" s="286"/>
      <c r="F5771" s="286"/>
      <c r="G5771" s="282">
        <v>2.8</v>
      </c>
      <c r="H5771" s="97">
        <f t="shared" si="386"/>
        <v>2.8</v>
      </c>
      <c r="I5771" s="286"/>
      <c r="J5771" s="282">
        <f t="shared" si="387"/>
        <v>2.8</v>
      </c>
      <c r="K5771" s="29">
        <v>13.75</v>
      </c>
      <c r="L5771" s="288">
        <f t="shared" si="388"/>
        <v>38.5</v>
      </c>
      <c r="M5771" s="29"/>
      <c r="N5771" s="288">
        <f t="shared" si="389"/>
        <v>38.5</v>
      </c>
    </row>
    <row r="5772" spans="1:14">
      <c r="A5772" s="39" t="s">
        <v>5474</v>
      </c>
      <c r="B5772" s="283" t="s">
        <v>5475</v>
      </c>
      <c r="C5772" s="284">
        <v>3</v>
      </c>
      <c r="D5772" s="289" t="s">
        <v>5500</v>
      </c>
      <c r="E5772" s="286"/>
      <c r="F5772" s="286"/>
      <c r="G5772" s="282">
        <v>2.8</v>
      </c>
      <c r="H5772" s="97">
        <f t="shared" si="386"/>
        <v>2.8</v>
      </c>
      <c r="I5772" s="286"/>
      <c r="J5772" s="282">
        <f t="shared" si="387"/>
        <v>2.8</v>
      </c>
      <c r="K5772" s="29">
        <v>13.75</v>
      </c>
      <c r="L5772" s="288">
        <f t="shared" si="388"/>
        <v>38.5</v>
      </c>
      <c r="M5772" s="29"/>
      <c r="N5772" s="288">
        <f t="shared" si="389"/>
        <v>38.5</v>
      </c>
    </row>
    <row r="5773" spans="1:14">
      <c r="A5773" s="39" t="s">
        <v>5474</v>
      </c>
      <c r="B5773" s="283" t="s">
        <v>5475</v>
      </c>
      <c r="C5773" s="284">
        <v>3</v>
      </c>
      <c r="D5773" s="289" t="s">
        <v>5501</v>
      </c>
      <c r="E5773" s="286"/>
      <c r="F5773" s="286"/>
      <c r="G5773" s="282">
        <v>2.8</v>
      </c>
      <c r="H5773" s="97">
        <f t="shared" si="386"/>
        <v>2.8</v>
      </c>
      <c r="I5773" s="301"/>
      <c r="J5773" s="282">
        <f t="shared" si="387"/>
        <v>2.8</v>
      </c>
      <c r="K5773" s="29">
        <v>13.75</v>
      </c>
      <c r="L5773" s="288">
        <f t="shared" si="388"/>
        <v>38.5</v>
      </c>
      <c r="M5773" s="29"/>
      <c r="N5773" s="288">
        <f t="shared" si="389"/>
        <v>38.5</v>
      </c>
    </row>
    <row r="5774" spans="1:14">
      <c r="A5774" s="39" t="s">
        <v>5474</v>
      </c>
      <c r="B5774" s="283" t="s">
        <v>5475</v>
      </c>
      <c r="C5774" s="284">
        <v>3</v>
      </c>
      <c r="D5774" s="289" t="s">
        <v>5502</v>
      </c>
      <c r="E5774" s="29"/>
      <c r="F5774" s="29"/>
      <c r="G5774" s="282">
        <v>2.8</v>
      </c>
      <c r="H5774" s="97">
        <f t="shared" si="386"/>
        <v>2.8</v>
      </c>
      <c r="I5774" s="29"/>
      <c r="J5774" s="282">
        <f t="shared" si="387"/>
        <v>2.8</v>
      </c>
      <c r="K5774" s="29">
        <v>13.75</v>
      </c>
      <c r="L5774" s="288">
        <f t="shared" si="388"/>
        <v>38.5</v>
      </c>
      <c r="M5774" s="29"/>
      <c r="N5774" s="288">
        <f t="shared" si="389"/>
        <v>38.5</v>
      </c>
    </row>
    <row r="5775" spans="1:14">
      <c r="A5775" s="39" t="s">
        <v>5474</v>
      </c>
      <c r="B5775" s="283" t="s">
        <v>5475</v>
      </c>
      <c r="C5775" s="284">
        <v>3</v>
      </c>
      <c r="D5775" s="289" t="s">
        <v>5503</v>
      </c>
      <c r="E5775" s="29"/>
      <c r="F5775" s="29"/>
      <c r="G5775" s="282">
        <v>2.8</v>
      </c>
      <c r="H5775" s="97">
        <f t="shared" si="386"/>
        <v>2.8</v>
      </c>
      <c r="I5775" s="29"/>
      <c r="J5775" s="282">
        <f t="shared" si="387"/>
        <v>2.8</v>
      </c>
      <c r="K5775" s="29">
        <v>13.75</v>
      </c>
      <c r="L5775" s="288">
        <f t="shared" si="388"/>
        <v>38.5</v>
      </c>
      <c r="M5775" s="29"/>
      <c r="N5775" s="288">
        <f t="shared" si="389"/>
        <v>38.5</v>
      </c>
    </row>
    <row r="5776" spans="1:14">
      <c r="A5776" s="39" t="s">
        <v>5474</v>
      </c>
      <c r="B5776" s="283" t="s">
        <v>5475</v>
      </c>
      <c r="C5776" s="284">
        <v>3</v>
      </c>
      <c r="D5776" s="289" t="s">
        <v>5504</v>
      </c>
      <c r="E5776" s="29"/>
      <c r="F5776" s="29"/>
      <c r="G5776" s="282">
        <v>2.8</v>
      </c>
      <c r="H5776" s="97">
        <f t="shared" si="386"/>
        <v>2.8</v>
      </c>
      <c r="I5776" s="29"/>
      <c r="J5776" s="282">
        <f t="shared" si="387"/>
        <v>2.8</v>
      </c>
      <c r="K5776" s="29">
        <v>13.75</v>
      </c>
      <c r="L5776" s="288">
        <f t="shared" si="388"/>
        <v>38.5</v>
      </c>
      <c r="M5776" s="29"/>
      <c r="N5776" s="288">
        <f t="shared" si="389"/>
        <v>38.5</v>
      </c>
    </row>
    <row r="5777" spans="1:14">
      <c r="A5777" s="39" t="s">
        <v>5474</v>
      </c>
      <c r="B5777" s="283" t="s">
        <v>5475</v>
      </c>
      <c r="C5777" s="284">
        <v>3</v>
      </c>
      <c r="D5777" s="289" t="s">
        <v>5505</v>
      </c>
      <c r="E5777" s="29"/>
      <c r="F5777" s="29"/>
      <c r="G5777" s="282">
        <v>2.8</v>
      </c>
      <c r="H5777" s="97">
        <f t="shared" si="386"/>
        <v>2.8</v>
      </c>
      <c r="I5777" s="29"/>
      <c r="J5777" s="282">
        <f t="shared" si="387"/>
        <v>2.8</v>
      </c>
      <c r="K5777" s="29">
        <v>13.75</v>
      </c>
      <c r="L5777" s="288">
        <f t="shared" si="388"/>
        <v>38.5</v>
      </c>
      <c r="M5777" s="29"/>
      <c r="N5777" s="288">
        <f t="shared" si="389"/>
        <v>38.5</v>
      </c>
    </row>
    <row r="5778" spans="1:14">
      <c r="A5778" s="39" t="s">
        <v>5474</v>
      </c>
      <c r="B5778" s="283" t="s">
        <v>5475</v>
      </c>
      <c r="C5778" s="284">
        <v>3</v>
      </c>
      <c r="D5778" s="289" t="s">
        <v>5506</v>
      </c>
      <c r="E5778" s="29"/>
      <c r="F5778" s="29"/>
      <c r="G5778" s="282">
        <v>2.8</v>
      </c>
      <c r="H5778" s="97">
        <f t="shared" si="386"/>
        <v>2.8</v>
      </c>
      <c r="I5778" s="29"/>
      <c r="J5778" s="282">
        <f t="shared" si="387"/>
        <v>2.8</v>
      </c>
      <c r="K5778" s="29">
        <v>13.75</v>
      </c>
      <c r="L5778" s="288">
        <f t="shared" si="388"/>
        <v>38.5</v>
      </c>
      <c r="M5778" s="29"/>
      <c r="N5778" s="288">
        <f t="shared" si="389"/>
        <v>38.5</v>
      </c>
    </row>
    <row r="5779" spans="1:14">
      <c r="A5779" s="39" t="s">
        <v>5474</v>
      </c>
      <c r="B5779" s="283" t="s">
        <v>5475</v>
      </c>
      <c r="C5779" s="284">
        <v>3</v>
      </c>
      <c r="D5779" s="289" t="s">
        <v>5507</v>
      </c>
      <c r="E5779" s="29"/>
      <c r="F5779" s="29"/>
      <c r="G5779" s="282">
        <v>2.8</v>
      </c>
      <c r="H5779" s="97">
        <f t="shared" si="386"/>
        <v>2.8</v>
      </c>
      <c r="I5779" s="29"/>
      <c r="J5779" s="282">
        <f t="shared" si="387"/>
        <v>2.8</v>
      </c>
      <c r="K5779" s="29">
        <v>13.75</v>
      </c>
      <c r="L5779" s="288">
        <f t="shared" si="388"/>
        <v>38.5</v>
      </c>
      <c r="M5779" s="29"/>
      <c r="N5779" s="288">
        <f t="shared" si="389"/>
        <v>38.5</v>
      </c>
    </row>
    <row r="5780" spans="1:14">
      <c r="A5780" s="39" t="s">
        <v>5474</v>
      </c>
      <c r="B5780" s="283" t="s">
        <v>5475</v>
      </c>
      <c r="C5780" s="284">
        <v>3</v>
      </c>
      <c r="D5780" s="289" t="s">
        <v>5508</v>
      </c>
      <c r="E5780" s="29"/>
      <c r="F5780" s="29"/>
      <c r="G5780" s="282">
        <v>2.8</v>
      </c>
      <c r="H5780" s="97">
        <f t="shared" si="386"/>
        <v>2.8</v>
      </c>
      <c r="I5780" s="29"/>
      <c r="J5780" s="282">
        <f t="shared" si="387"/>
        <v>2.8</v>
      </c>
      <c r="K5780" s="29">
        <v>13.75</v>
      </c>
      <c r="L5780" s="288">
        <f t="shared" si="388"/>
        <v>38.5</v>
      </c>
      <c r="M5780" s="29"/>
      <c r="N5780" s="288">
        <f t="shared" si="389"/>
        <v>38.5</v>
      </c>
    </row>
    <row r="5781" spans="1:14">
      <c r="A5781" s="39" t="s">
        <v>5474</v>
      </c>
      <c r="B5781" s="283" t="s">
        <v>5475</v>
      </c>
      <c r="C5781" s="284">
        <v>3</v>
      </c>
      <c r="D5781" s="289" t="s">
        <v>5509</v>
      </c>
      <c r="E5781" s="29"/>
      <c r="F5781" s="29"/>
      <c r="G5781" s="282">
        <v>2.8</v>
      </c>
      <c r="H5781" s="97">
        <f t="shared" si="386"/>
        <v>2.8</v>
      </c>
      <c r="I5781" s="29"/>
      <c r="J5781" s="282">
        <f t="shared" si="387"/>
        <v>2.8</v>
      </c>
      <c r="K5781" s="29">
        <v>13.75</v>
      </c>
      <c r="L5781" s="288">
        <f t="shared" si="388"/>
        <v>38.5</v>
      </c>
      <c r="M5781" s="29"/>
      <c r="N5781" s="288">
        <f t="shared" si="389"/>
        <v>38.5</v>
      </c>
    </row>
    <row r="5782" spans="1:14">
      <c r="A5782" s="39" t="s">
        <v>5474</v>
      </c>
      <c r="B5782" s="283" t="s">
        <v>5475</v>
      </c>
      <c r="C5782" s="284">
        <v>3</v>
      </c>
      <c r="D5782" s="289" t="s">
        <v>5510</v>
      </c>
      <c r="E5782" s="29"/>
      <c r="F5782" s="29"/>
      <c r="G5782" s="282">
        <v>2.8</v>
      </c>
      <c r="H5782" s="97">
        <f t="shared" si="386"/>
        <v>2.8</v>
      </c>
      <c r="I5782" s="29"/>
      <c r="J5782" s="282">
        <f t="shared" si="387"/>
        <v>2.8</v>
      </c>
      <c r="K5782" s="29">
        <v>13.75</v>
      </c>
      <c r="L5782" s="288">
        <f t="shared" si="388"/>
        <v>38.5</v>
      </c>
      <c r="M5782" s="29"/>
      <c r="N5782" s="288">
        <f t="shared" si="389"/>
        <v>38.5</v>
      </c>
    </row>
    <row r="5783" spans="1:14">
      <c r="A5783" s="39" t="s">
        <v>5474</v>
      </c>
      <c r="B5783" s="283" t="s">
        <v>5475</v>
      </c>
      <c r="C5783" s="284">
        <v>3</v>
      </c>
      <c r="D5783" s="289" t="s">
        <v>5511</v>
      </c>
      <c r="E5783" s="29"/>
      <c r="F5783" s="29"/>
      <c r="G5783" s="282">
        <v>2.8</v>
      </c>
      <c r="H5783" s="97">
        <f t="shared" si="386"/>
        <v>2.8</v>
      </c>
      <c r="I5783" s="29"/>
      <c r="J5783" s="282">
        <f t="shared" si="387"/>
        <v>2.8</v>
      </c>
      <c r="K5783" s="29">
        <v>13.75</v>
      </c>
      <c r="L5783" s="288">
        <f t="shared" si="388"/>
        <v>38.5</v>
      </c>
      <c r="M5783" s="29"/>
      <c r="N5783" s="288">
        <f t="shared" si="389"/>
        <v>38.5</v>
      </c>
    </row>
    <row r="5784" spans="1:14">
      <c r="A5784" s="39" t="s">
        <v>5474</v>
      </c>
      <c r="B5784" s="283" t="s">
        <v>5475</v>
      </c>
      <c r="C5784" s="284">
        <v>3</v>
      </c>
      <c r="D5784" s="289" t="s">
        <v>5512</v>
      </c>
      <c r="E5784" s="29"/>
      <c r="F5784" s="29"/>
      <c r="G5784" s="282">
        <v>2.8</v>
      </c>
      <c r="H5784" s="97">
        <f t="shared" si="386"/>
        <v>2.8</v>
      </c>
      <c r="I5784" s="29"/>
      <c r="J5784" s="282">
        <f t="shared" si="387"/>
        <v>2.8</v>
      </c>
      <c r="K5784" s="29">
        <v>13.75</v>
      </c>
      <c r="L5784" s="288">
        <f t="shared" si="388"/>
        <v>38.5</v>
      </c>
      <c r="M5784" s="29"/>
      <c r="N5784" s="288">
        <f t="shared" si="389"/>
        <v>38.5</v>
      </c>
    </row>
    <row r="5785" spans="1:14">
      <c r="A5785" s="39" t="s">
        <v>5474</v>
      </c>
      <c r="B5785" s="283" t="s">
        <v>5475</v>
      </c>
      <c r="C5785" s="284">
        <v>3</v>
      </c>
      <c r="D5785" s="289" t="s">
        <v>5513</v>
      </c>
      <c r="E5785" s="29"/>
      <c r="F5785" s="29"/>
      <c r="G5785" s="282">
        <v>2.8</v>
      </c>
      <c r="H5785" s="97">
        <f t="shared" si="386"/>
        <v>2.8</v>
      </c>
      <c r="I5785" s="29"/>
      <c r="J5785" s="282">
        <f t="shared" si="387"/>
        <v>2.8</v>
      </c>
      <c r="K5785" s="29">
        <v>13.75</v>
      </c>
      <c r="L5785" s="288">
        <f t="shared" si="388"/>
        <v>38.5</v>
      </c>
      <c r="M5785" s="29"/>
      <c r="N5785" s="288">
        <f t="shared" si="389"/>
        <v>38.5</v>
      </c>
    </row>
    <row r="5786" spans="1:14">
      <c r="A5786" s="39" t="s">
        <v>5474</v>
      </c>
      <c r="B5786" s="283" t="s">
        <v>5475</v>
      </c>
      <c r="C5786" s="284">
        <v>3</v>
      </c>
      <c r="D5786" s="289" t="s">
        <v>5514</v>
      </c>
      <c r="E5786" s="29"/>
      <c r="F5786" s="29"/>
      <c r="G5786" s="282">
        <v>2.8</v>
      </c>
      <c r="H5786" s="97">
        <f t="shared" si="386"/>
        <v>2.8</v>
      </c>
      <c r="I5786" s="29"/>
      <c r="J5786" s="282">
        <f t="shared" si="387"/>
        <v>2.8</v>
      </c>
      <c r="K5786" s="29">
        <v>13.75</v>
      </c>
      <c r="L5786" s="288">
        <f t="shared" si="388"/>
        <v>38.5</v>
      </c>
      <c r="M5786" s="29"/>
      <c r="N5786" s="288">
        <f t="shared" si="389"/>
        <v>38.5</v>
      </c>
    </row>
    <row r="5787" spans="1:14">
      <c r="A5787" s="39" t="s">
        <v>5474</v>
      </c>
      <c r="B5787" s="283" t="s">
        <v>5475</v>
      </c>
      <c r="C5787" s="284">
        <v>3</v>
      </c>
      <c r="D5787" s="289" t="s">
        <v>5515</v>
      </c>
      <c r="E5787" s="29"/>
      <c r="F5787" s="29"/>
      <c r="G5787" s="282">
        <v>2.8</v>
      </c>
      <c r="H5787" s="97">
        <f t="shared" si="386"/>
        <v>2.8</v>
      </c>
      <c r="I5787" s="29"/>
      <c r="J5787" s="282">
        <f t="shared" si="387"/>
        <v>2.8</v>
      </c>
      <c r="K5787" s="29">
        <v>13.75</v>
      </c>
      <c r="L5787" s="288">
        <f t="shared" si="388"/>
        <v>38.5</v>
      </c>
      <c r="M5787" s="29"/>
      <c r="N5787" s="288">
        <f t="shared" si="389"/>
        <v>38.5</v>
      </c>
    </row>
    <row r="5788" spans="1:14">
      <c r="A5788" s="39" t="s">
        <v>5474</v>
      </c>
      <c r="B5788" s="283" t="s">
        <v>5475</v>
      </c>
      <c r="C5788" s="284">
        <v>3</v>
      </c>
      <c r="D5788" s="289" t="s">
        <v>5516</v>
      </c>
      <c r="E5788" s="29"/>
      <c r="F5788" s="29"/>
      <c r="G5788" s="282">
        <v>2.8</v>
      </c>
      <c r="H5788" s="97">
        <f t="shared" si="386"/>
        <v>2.8</v>
      </c>
      <c r="I5788" s="29"/>
      <c r="J5788" s="282">
        <f t="shared" si="387"/>
        <v>2.8</v>
      </c>
      <c r="K5788" s="29">
        <v>13.75</v>
      </c>
      <c r="L5788" s="288">
        <f t="shared" si="388"/>
        <v>38.5</v>
      </c>
      <c r="M5788" s="29"/>
      <c r="N5788" s="288">
        <f t="shared" si="389"/>
        <v>38.5</v>
      </c>
    </row>
    <row r="5789" spans="1:14">
      <c r="A5789" s="39" t="s">
        <v>5474</v>
      </c>
      <c r="B5789" s="283" t="s">
        <v>5475</v>
      </c>
      <c r="C5789" s="284">
        <v>3</v>
      </c>
      <c r="D5789" s="289" t="s">
        <v>5517</v>
      </c>
      <c r="E5789" s="29"/>
      <c r="F5789" s="29"/>
      <c r="G5789" s="282">
        <v>2.8</v>
      </c>
      <c r="H5789" s="97">
        <f t="shared" si="386"/>
        <v>2.8</v>
      </c>
      <c r="I5789" s="302"/>
      <c r="J5789" s="282">
        <f t="shared" si="387"/>
        <v>2.8</v>
      </c>
      <c r="K5789" s="29">
        <v>13.75</v>
      </c>
      <c r="L5789" s="288">
        <f t="shared" si="388"/>
        <v>38.5</v>
      </c>
      <c r="M5789" s="29"/>
      <c r="N5789" s="288">
        <f t="shared" si="389"/>
        <v>38.5</v>
      </c>
    </row>
    <row r="5790" spans="1:14">
      <c r="A5790" s="39" t="s">
        <v>5474</v>
      </c>
      <c r="B5790" s="283" t="s">
        <v>5475</v>
      </c>
      <c r="C5790" s="284">
        <v>3</v>
      </c>
      <c r="D5790" s="289" t="s">
        <v>5518</v>
      </c>
      <c r="E5790" s="29"/>
      <c r="F5790" s="29"/>
      <c r="G5790" s="282">
        <v>2.8</v>
      </c>
      <c r="H5790" s="97">
        <f t="shared" si="386"/>
        <v>2.8</v>
      </c>
      <c r="I5790" s="29"/>
      <c r="J5790" s="282">
        <f t="shared" si="387"/>
        <v>2.8</v>
      </c>
      <c r="K5790" s="29">
        <v>13.75</v>
      </c>
      <c r="L5790" s="288">
        <f t="shared" si="388"/>
        <v>38.5</v>
      </c>
      <c r="M5790" s="29"/>
      <c r="N5790" s="288">
        <f t="shared" si="389"/>
        <v>38.5</v>
      </c>
    </row>
    <row r="5791" spans="1:14">
      <c r="A5791" s="39" t="s">
        <v>5474</v>
      </c>
      <c r="B5791" s="283" t="s">
        <v>5475</v>
      </c>
      <c r="C5791" s="284">
        <v>3</v>
      </c>
      <c r="D5791" s="289" t="s">
        <v>5519</v>
      </c>
      <c r="E5791" s="29"/>
      <c r="F5791" s="29"/>
      <c r="G5791" s="282">
        <v>2.8</v>
      </c>
      <c r="H5791" s="97">
        <f t="shared" si="386"/>
        <v>2.8</v>
      </c>
      <c r="I5791" s="29"/>
      <c r="J5791" s="282">
        <f t="shared" si="387"/>
        <v>2.8</v>
      </c>
      <c r="K5791" s="29">
        <v>13.75</v>
      </c>
      <c r="L5791" s="288">
        <f t="shared" si="388"/>
        <v>38.5</v>
      </c>
      <c r="M5791" s="29"/>
      <c r="N5791" s="288">
        <f t="shared" si="389"/>
        <v>38.5</v>
      </c>
    </row>
    <row r="5792" spans="1:14">
      <c r="A5792" s="39" t="s">
        <v>5474</v>
      </c>
      <c r="B5792" s="283" t="s">
        <v>5475</v>
      </c>
      <c r="C5792" s="284">
        <v>3</v>
      </c>
      <c r="D5792" s="289" t="s">
        <v>5520</v>
      </c>
      <c r="E5792" s="29"/>
      <c r="F5792" s="29"/>
      <c r="G5792" s="282">
        <v>7.3</v>
      </c>
      <c r="H5792" s="97">
        <f t="shared" si="386"/>
        <v>7.3</v>
      </c>
      <c r="I5792" s="29"/>
      <c r="J5792" s="282">
        <f t="shared" si="387"/>
        <v>7.3</v>
      </c>
      <c r="K5792" s="29">
        <v>13.75</v>
      </c>
      <c r="L5792" s="288">
        <f t="shared" si="388"/>
        <v>100.38</v>
      </c>
      <c r="M5792" s="29"/>
      <c r="N5792" s="288">
        <f t="shared" si="389"/>
        <v>100.38</v>
      </c>
    </row>
    <row r="5793" spans="1:14">
      <c r="A5793" s="39" t="s">
        <v>5474</v>
      </c>
      <c r="B5793" s="283" t="s">
        <v>5475</v>
      </c>
      <c r="C5793" s="284">
        <v>3</v>
      </c>
      <c r="D5793" s="289" t="s">
        <v>5521</v>
      </c>
      <c r="E5793" s="29"/>
      <c r="F5793" s="29"/>
      <c r="G5793" s="282">
        <v>2.8</v>
      </c>
      <c r="H5793" s="97">
        <f t="shared" si="386"/>
        <v>2.8</v>
      </c>
      <c r="I5793" s="29"/>
      <c r="J5793" s="282">
        <f t="shared" si="387"/>
        <v>2.8</v>
      </c>
      <c r="K5793" s="29">
        <v>13.75</v>
      </c>
      <c r="L5793" s="288">
        <f t="shared" si="388"/>
        <v>38.5</v>
      </c>
      <c r="M5793" s="29"/>
      <c r="N5793" s="288">
        <f t="shared" si="389"/>
        <v>38.5</v>
      </c>
    </row>
    <row r="5794" spans="1:14">
      <c r="A5794" s="39" t="s">
        <v>5474</v>
      </c>
      <c r="B5794" s="283" t="s">
        <v>5475</v>
      </c>
      <c r="C5794" s="284">
        <v>3</v>
      </c>
      <c r="D5794" s="289" t="s">
        <v>5522</v>
      </c>
      <c r="E5794" s="29"/>
      <c r="F5794" s="29"/>
      <c r="G5794" s="282">
        <v>2.8</v>
      </c>
      <c r="H5794" s="97">
        <f t="shared" si="386"/>
        <v>2.8</v>
      </c>
      <c r="I5794" s="29"/>
      <c r="J5794" s="282">
        <f t="shared" si="387"/>
        <v>2.8</v>
      </c>
      <c r="K5794" s="29">
        <v>13.75</v>
      </c>
      <c r="L5794" s="288">
        <f t="shared" si="388"/>
        <v>38.5</v>
      </c>
      <c r="M5794" s="29"/>
      <c r="N5794" s="288">
        <f t="shared" si="389"/>
        <v>38.5</v>
      </c>
    </row>
    <row r="5795" spans="1:14">
      <c r="A5795" s="39" t="s">
        <v>5474</v>
      </c>
      <c r="B5795" s="283" t="s">
        <v>5475</v>
      </c>
      <c r="C5795" s="284">
        <v>3</v>
      </c>
      <c r="D5795" s="289" t="s">
        <v>5523</v>
      </c>
      <c r="E5795" s="29"/>
      <c r="F5795" s="29"/>
      <c r="G5795" s="282">
        <v>2.8</v>
      </c>
      <c r="H5795" s="97">
        <f t="shared" si="386"/>
        <v>2.8</v>
      </c>
      <c r="I5795" s="29"/>
      <c r="J5795" s="282">
        <f t="shared" si="387"/>
        <v>2.8</v>
      </c>
      <c r="K5795" s="29">
        <v>13.75</v>
      </c>
      <c r="L5795" s="288">
        <f t="shared" si="388"/>
        <v>38.5</v>
      </c>
      <c r="M5795" s="29"/>
      <c r="N5795" s="288">
        <f t="shared" si="389"/>
        <v>38.5</v>
      </c>
    </row>
    <row r="5796" spans="1:14">
      <c r="A5796" s="39" t="s">
        <v>5474</v>
      </c>
      <c r="B5796" s="283" t="s">
        <v>5475</v>
      </c>
      <c r="C5796" s="284">
        <v>3</v>
      </c>
      <c r="D5796" s="289" t="s">
        <v>5524</v>
      </c>
      <c r="E5796" s="29"/>
      <c r="F5796" s="29"/>
      <c r="G5796" s="282">
        <v>2.8</v>
      </c>
      <c r="H5796" s="97">
        <f t="shared" si="386"/>
        <v>2.8</v>
      </c>
      <c r="I5796" s="29"/>
      <c r="J5796" s="282">
        <f t="shared" si="387"/>
        <v>2.8</v>
      </c>
      <c r="K5796" s="29">
        <v>13.75</v>
      </c>
      <c r="L5796" s="288">
        <f t="shared" si="388"/>
        <v>38.5</v>
      </c>
      <c r="M5796" s="29"/>
      <c r="N5796" s="288">
        <f t="shared" si="389"/>
        <v>38.5</v>
      </c>
    </row>
    <row r="5797" spans="1:14">
      <c r="A5797" s="39" t="s">
        <v>5474</v>
      </c>
      <c r="B5797" s="283" t="s">
        <v>5475</v>
      </c>
      <c r="C5797" s="284">
        <v>3</v>
      </c>
      <c r="D5797" s="289" t="s">
        <v>5525</v>
      </c>
      <c r="E5797" s="29"/>
      <c r="F5797" s="29"/>
      <c r="G5797" s="282">
        <v>2.8</v>
      </c>
      <c r="H5797" s="97">
        <f t="shared" si="386"/>
        <v>2.8</v>
      </c>
      <c r="I5797" s="29"/>
      <c r="J5797" s="282">
        <f t="shared" si="387"/>
        <v>2.8</v>
      </c>
      <c r="K5797" s="29">
        <v>13.75</v>
      </c>
      <c r="L5797" s="288">
        <f t="shared" si="388"/>
        <v>38.5</v>
      </c>
      <c r="M5797" s="29"/>
      <c r="N5797" s="288">
        <f t="shared" si="389"/>
        <v>38.5</v>
      </c>
    </row>
    <row r="5798" spans="1:14">
      <c r="A5798" s="39" t="s">
        <v>5474</v>
      </c>
      <c r="B5798" s="283" t="s">
        <v>5475</v>
      </c>
      <c r="C5798" s="284">
        <v>3</v>
      </c>
      <c r="D5798" s="289" t="s">
        <v>5526</v>
      </c>
      <c r="E5798" s="29"/>
      <c r="F5798" s="29"/>
      <c r="G5798" s="282">
        <v>2.8</v>
      </c>
      <c r="H5798" s="97">
        <f t="shared" si="386"/>
        <v>2.8</v>
      </c>
      <c r="I5798" s="29"/>
      <c r="J5798" s="282">
        <f t="shared" si="387"/>
        <v>2.8</v>
      </c>
      <c r="K5798" s="29">
        <v>13.75</v>
      </c>
      <c r="L5798" s="288">
        <f t="shared" si="388"/>
        <v>38.5</v>
      </c>
      <c r="M5798" s="29"/>
      <c r="N5798" s="288">
        <f t="shared" si="389"/>
        <v>38.5</v>
      </c>
    </row>
    <row r="5799" spans="1:14">
      <c r="A5799" s="39" t="s">
        <v>5474</v>
      </c>
      <c r="B5799" s="283" t="s">
        <v>5475</v>
      </c>
      <c r="C5799" s="284">
        <v>3</v>
      </c>
      <c r="D5799" s="289" t="s">
        <v>5527</v>
      </c>
      <c r="E5799" s="29"/>
      <c r="F5799" s="29"/>
      <c r="G5799" s="282">
        <v>2.8</v>
      </c>
      <c r="H5799" s="97">
        <f t="shared" si="386"/>
        <v>2.8</v>
      </c>
      <c r="I5799" s="29"/>
      <c r="J5799" s="282">
        <f t="shared" si="387"/>
        <v>2.8</v>
      </c>
      <c r="K5799" s="29">
        <v>13.75</v>
      </c>
      <c r="L5799" s="288">
        <f t="shared" si="388"/>
        <v>38.5</v>
      </c>
      <c r="M5799" s="29"/>
      <c r="N5799" s="288">
        <f t="shared" si="389"/>
        <v>38.5</v>
      </c>
    </row>
    <row r="5800" spans="1:14">
      <c r="A5800" s="39" t="s">
        <v>5474</v>
      </c>
      <c r="B5800" s="283" t="s">
        <v>5475</v>
      </c>
      <c r="C5800" s="284">
        <v>3</v>
      </c>
      <c r="D5800" s="289" t="s">
        <v>5528</v>
      </c>
      <c r="E5800" s="29"/>
      <c r="F5800" s="29"/>
      <c r="G5800" s="282">
        <v>2.8</v>
      </c>
      <c r="H5800" s="97">
        <f t="shared" si="386"/>
        <v>2.8</v>
      </c>
      <c r="I5800" s="29"/>
      <c r="J5800" s="282">
        <f t="shared" si="387"/>
        <v>2.8</v>
      </c>
      <c r="K5800" s="29">
        <v>13.75</v>
      </c>
      <c r="L5800" s="288">
        <f t="shared" si="388"/>
        <v>38.5</v>
      </c>
      <c r="M5800" s="29"/>
      <c r="N5800" s="288">
        <f t="shared" si="389"/>
        <v>38.5</v>
      </c>
    </row>
    <row r="5801" spans="1:14">
      <c r="A5801" s="39" t="s">
        <v>5474</v>
      </c>
      <c r="B5801" s="283" t="s">
        <v>5475</v>
      </c>
      <c r="C5801" s="284">
        <v>3</v>
      </c>
      <c r="D5801" s="289" t="s">
        <v>5529</v>
      </c>
      <c r="E5801" s="29"/>
      <c r="F5801" s="29"/>
      <c r="G5801" s="282">
        <v>2.8</v>
      </c>
      <c r="H5801" s="97">
        <f t="shared" si="386"/>
        <v>2.8</v>
      </c>
      <c r="I5801" s="29"/>
      <c r="J5801" s="282">
        <f t="shared" si="387"/>
        <v>2.8</v>
      </c>
      <c r="K5801" s="29">
        <v>13.75</v>
      </c>
      <c r="L5801" s="288">
        <f t="shared" si="388"/>
        <v>38.5</v>
      </c>
      <c r="M5801" s="29"/>
      <c r="N5801" s="288">
        <f t="shared" si="389"/>
        <v>38.5</v>
      </c>
    </row>
    <row r="5802" spans="1:14">
      <c r="A5802" s="39" t="s">
        <v>5474</v>
      </c>
      <c r="B5802" s="283" t="s">
        <v>5475</v>
      </c>
      <c r="C5802" s="284">
        <v>3</v>
      </c>
      <c r="D5802" s="289" t="s">
        <v>5530</v>
      </c>
      <c r="E5802" s="29"/>
      <c r="F5802" s="29"/>
      <c r="G5802" s="282">
        <v>2.8</v>
      </c>
      <c r="H5802" s="97">
        <f t="shared" si="386"/>
        <v>2.8</v>
      </c>
      <c r="I5802" s="29"/>
      <c r="J5802" s="282">
        <f t="shared" si="387"/>
        <v>2.8</v>
      </c>
      <c r="K5802" s="29">
        <v>13.75</v>
      </c>
      <c r="L5802" s="288">
        <f t="shared" si="388"/>
        <v>38.5</v>
      </c>
      <c r="M5802" s="29"/>
      <c r="N5802" s="288">
        <f t="shared" si="389"/>
        <v>38.5</v>
      </c>
    </row>
    <row r="5803" spans="1:14">
      <c r="A5803" s="39" t="s">
        <v>5474</v>
      </c>
      <c r="B5803" s="283" t="s">
        <v>5475</v>
      </c>
      <c r="C5803" s="284">
        <v>3</v>
      </c>
      <c r="D5803" s="289" t="s">
        <v>5531</v>
      </c>
      <c r="E5803" s="29"/>
      <c r="F5803" s="29"/>
      <c r="G5803" s="282">
        <v>2.8</v>
      </c>
      <c r="H5803" s="97">
        <f t="shared" si="386"/>
        <v>2.8</v>
      </c>
      <c r="I5803" s="29"/>
      <c r="J5803" s="282">
        <f t="shared" si="387"/>
        <v>2.8</v>
      </c>
      <c r="K5803" s="29">
        <v>13.75</v>
      </c>
      <c r="L5803" s="288">
        <f t="shared" si="388"/>
        <v>38.5</v>
      </c>
      <c r="M5803" s="29"/>
      <c r="N5803" s="288">
        <f t="shared" si="389"/>
        <v>38.5</v>
      </c>
    </row>
    <row r="5804" spans="1:14">
      <c r="A5804" s="39" t="s">
        <v>5474</v>
      </c>
      <c r="B5804" s="283" t="s">
        <v>5475</v>
      </c>
      <c r="C5804" s="284">
        <v>3</v>
      </c>
      <c r="D5804" s="289" t="s">
        <v>5532</v>
      </c>
      <c r="E5804" s="29"/>
      <c r="F5804" s="29"/>
      <c r="G5804" s="282">
        <v>2.8</v>
      </c>
      <c r="H5804" s="97">
        <f t="shared" si="386"/>
        <v>2.8</v>
      </c>
      <c r="I5804" s="29"/>
      <c r="J5804" s="282">
        <f t="shared" si="387"/>
        <v>2.8</v>
      </c>
      <c r="K5804" s="29">
        <v>13.75</v>
      </c>
      <c r="L5804" s="288">
        <f t="shared" si="388"/>
        <v>38.5</v>
      </c>
      <c r="M5804" s="29"/>
      <c r="N5804" s="288">
        <f t="shared" si="389"/>
        <v>38.5</v>
      </c>
    </row>
    <row r="5805" spans="1:14">
      <c r="A5805" s="39" t="s">
        <v>5474</v>
      </c>
      <c r="B5805" s="283" t="s">
        <v>5475</v>
      </c>
      <c r="C5805" s="284">
        <v>3</v>
      </c>
      <c r="D5805" s="289" t="s">
        <v>5533</v>
      </c>
      <c r="E5805" s="29"/>
      <c r="F5805" s="29"/>
      <c r="G5805" s="282">
        <v>2.8</v>
      </c>
      <c r="H5805" s="97">
        <f t="shared" si="386"/>
        <v>2.8</v>
      </c>
      <c r="I5805" s="29"/>
      <c r="J5805" s="282">
        <f t="shared" si="387"/>
        <v>2.8</v>
      </c>
      <c r="K5805" s="29">
        <v>13.75</v>
      </c>
      <c r="L5805" s="288">
        <f t="shared" si="388"/>
        <v>38.5</v>
      </c>
      <c r="M5805" s="29"/>
      <c r="N5805" s="288">
        <f t="shared" si="389"/>
        <v>38.5</v>
      </c>
    </row>
    <row r="5806" spans="1:14">
      <c r="A5806" s="39" t="s">
        <v>5474</v>
      </c>
      <c r="B5806" s="283" t="s">
        <v>5475</v>
      </c>
      <c r="C5806" s="284">
        <v>3</v>
      </c>
      <c r="D5806" s="289" t="s">
        <v>5534</v>
      </c>
      <c r="E5806" s="29"/>
      <c r="F5806" s="29"/>
      <c r="G5806" s="282">
        <v>2.8</v>
      </c>
      <c r="H5806" s="97">
        <f t="shared" si="386"/>
        <v>2.8</v>
      </c>
      <c r="I5806" s="29"/>
      <c r="J5806" s="282">
        <f t="shared" si="387"/>
        <v>2.8</v>
      </c>
      <c r="K5806" s="29">
        <v>13.75</v>
      </c>
      <c r="L5806" s="288">
        <f t="shared" si="388"/>
        <v>38.5</v>
      </c>
      <c r="M5806" s="29"/>
      <c r="N5806" s="288">
        <f t="shared" si="389"/>
        <v>38.5</v>
      </c>
    </row>
    <row r="5807" spans="1:14">
      <c r="A5807" s="39" t="s">
        <v>5474</v>
      </c>
      <c r="B5807" s="283" t="s">
        <v>5475</v>
      </c>
      <c r="C5807" s="284">
        <v>3</v>
      </c>
      <c r="D5807" s="289" t="s">
        <v>5535</v>
      </c>
      <c r="E5807" s="29"/>
      <c r="F5807" s="29"/>
      <c r="G5807" s="282">
        <v>2.8</v>
      </c>
      <c r="H5807" s="97">
        <f t="shared" si="386"/>
        <v>2.8</v>
      </c>
      <c r="I5807" s="29"/>
      <c r="J5807" s="282">
        <f t="shared" si="387"/>
        <v>2.8</v>
      </c>
      <c r="K5807" s="29">
        <v>13.75</v>
      </c>
      <c r="L5807" s="288">
        <f t="shared" si="388"/>
        <v>38.5</v>
      </c>
      <c r="M5807" s="29"/>
      <c r="N5807" s="288">
        <f t="shared" si="389"/>
        <v>38.5</v>
      </c>
    </row>
    <row r="5808" spans="1:14">
      <c r="A5808" s="39" t="s">
        <v>5474</v>
      </c>
      <c r="B5808" s="283" t="s">
        <v>5475</v>
      </c>
      <c r="C5808" s="284">
        <v>3</v>
      </c>
      <c r="D5808" s="289" t="s">
        <v>5536</v>
      </c>
      <c r="E5808" s="29"/>
      <c r="F5808" s="29"/>
      <c r="G5808" s="282">
        <v>2.8</v>
      </c>
      <c r="H5808" s="97">
        <f t="shared" si="386"/>
        <v>2.8</v>
      </c>
      <c r="I5808" s="29"/>
      <c r="J5808" s="282">
        <f t="shared" si="387"/>
        <v>2.8</v>
      </c>
      <c r="K5808" s="29">
        <v>13.75</v>
      </c>
      <c r="L5808" s="288">
        <f t="shared" si="388"/>
        <v>38.5</v>
      </c>
      <c r="M5808" s="29"/>
      <c r="N5808" s="288">
        <f t="shared" si="389"/>
        <v>38.5</v>
      </c>
    </row>
    <row r="5809" spans="1:14">
      <c r="A5809" s="39" t="s">
        <v>5474</v>
      </c>
      <c r="B5809" s="283" t="s">
        <v>5475</v>
      </c>
      <c r="C5809" s="284">
        <v>3</v>
      </c>
      <c r="D5809" s="290" t="s">
        <v>5537</v>
      </c>
      <c r="E5809" s="29"/>
      <c r="F5809" s="29"/>
      <c r="G5809" s="282">
        <v>2.8</v>
      </c>
      <c r="H5809" s="97">
        <f t="shared" si="386"/>
        <v>2.8</v>
      </c>
      <c r="I5809" s="29"/>
      <c r="J5809" s="282">
        <f t="shared" si="387"/>
        <v>2.8</v>
      </c>
      <c r="K5809" s="29">
        <v>13.75</v>
      </c>
      <c r="L5809" s="288">
        <f t="shared" si="388"/>
        <v>38.5</v>
      </c>
      <c r="M5809" s="29"/>
      <c r="N5809" s="288">
        <f t="shared" si="389"/>
        <v>38.5</v>
      </c>
    </row>
    <row r="5810" spans="1:14">
      <c r="A5810" s="39" t="s">
        <v>5474</v>
      </c>
      <c r="B5810" s="283" t="s">
        <v>5475</v>
      </c>
      <c r="C5810" s="284">
        <v>3</v>
      </c>
      <c r="D5810" s="289" t="s">
        <v>5538</v>
      </c>
      <c r="E5810" s="29"/>
      <c r="F5810" s="29"/>
      <c r="G5810" s="282">
        <v>2.8</v>
      </c>
      <c r="H5810" s="97">
        <f t="shared" si="386"/>
        <v>2.8</v>
      </c>
      <c r="I5810" s="29"/>
      <c r="J5810" s="282">
        <f t="shared" si="387"/>
        <v>2.8</v>
      </c>
      <c r="K5810" s="29">
        <v>13.75</v>
      </c>
      <c r="L5810" s="288">
        <f t="shared" si="388"/>
        <v>38.5</v>
      </c>
      <c r="M5810" s="29"/>
      <c r="N5810" s="288">
        <f t="shared" si="389"/>
        <v>38.5</v>
      </c>
    </row>
    <row r="5811" spans="1:14">
      <c r="A5811" s="291" t="s">
        <v>5474</v>
      </c>
      <c r="B5811" s="292" t="s">
        <v>5475</v>
      </c>
      <c r="C5811" s="293">
        <v>3</v>
      </c>
      <c r="D5811" s="294" t="s">
        <v>5539</v>
      </c>
      <c r="E5811" s="251"/>
      <c r="F5811" s="251"/>
      <c r="G5811" s="295">
        <v>2.8</v>
      </c>
      <c r="H5811" s="97">
        <f t="shared" ref="H5811:H5874" si="390">SUM(E5811:G5811)</f>
        <v>2.8</v>
      </c>
      <c r="I5811" s="251"/>
      <c r="J5811" s="282">
        <f t="shared" ref="J5811:J5874" si="391">H5811-I5811</f>
        <v>2.8</v>
      </c>
      <c r="K5811" s="303">
        <v>13.75</v>
      </c>
      <c r="L5811" s="288">
        <f t="shared" ref="L5811:L5874" si="392">ROUND(H5811*K5811,2)</f>
        <v>38.5</v>
      </c>
      <c r="M5811" s="303"/>
      <c r="N5811" s="288">
        <f t="shared" ref="N5811:N5874" si="393">L5811-M5811</f>
        <v>38.5</v>
      </c>
    </row>
    <row r="5812" spans="1:14">
      <c r="A5812" s="291" t="s">
        <v>5474</v>
      </c>
      <c r="B5812" s="296" t="s">
        <v>5475</v>
      </c>
      <c r="C5812" s="297">
        <v>5</v>
      </c>
      <c r="D5812" s="285" t="s">
        <v>5540</v>
      </c>
      <c r="E5812" s="29"/>
      <c r="F5812" s="29"/>
      <c r="G5812" s="298">
        <v>2.93</v>
      </c>
      <c r="H5812" s="97">
        <f t="shared" si="390"/>
        <v>2.93</v>
      </c>
      <c r="I5812" s="282"/>
      <c r="J5812" s="282">
        <f t="shared" si="391"/>
        <v>2.93</v>
      </c>
      <c r="K5812" s="303">
        <v>13.75</v>
      </c>
      <c r="L5812" s="288">
        <f t="shared" si="392"/>
        <v>40.29</v>
      </c>
      <c r="M5812" s="303"/>
      <c r="N5812" s="288">
        <f t="shared" si="393"/>
        <v>40.29</v>
      </c>
    </row>
    <row r="5813" spans="1:14">
      <c r="A5813" s="291" t="s">
        <v>5474</v>
      </c>
      <c r="B5813" s="296" t="s">
        <v>5475</v>
      </c>
      <c r="C5813" s="297">
        <v>5</v>
      </c>
      <c r="D5813" s="299" t="s">
        <v>5541</v>
      </c>
      <c r="E5813" s="251"/>
      <c r="F5813" s="251"/>
      <c r="G5813" s="298">
        <v>2.93</v>
      </c>
      <c r="H5813" s="97">
        <f t="shared" si="390"/>
        <v>2.93</v>
      </c>
      <c r="I5813" s="29"/>
      <c r="J5813" s="282">
        <f t="shared" si="391"/>
        <v>2.93</v>
      </c>
      <c r="K5813" s="303">
        <v>13.75</v>
      </c>
      <c r="L5813" s="288">
        <f t="shared" si="392"/>
        <v>40.29</v>
      </c>
      <c r="M5813" s="303"/>
      <c r="N5813" s="288">
        <f t="shared" si="393"/>
        <v>40.29</v>
      </c>
    </row>
    <row r="5814" spans="1:14">
      <c r="A5814" s="39" t="s">
        <v>5474</v>
      </c>
      <c r="B5814" s="300" t="s">
        <v>5475</v>
      </c>
      <c r="C5814" s="129">
        <v>5</v>
      </c>
      <c r="D5814" s="285" t="s">
        <v>5542</v>
      </c>
      <c r="E5814" s="29"/>
      <c r="F5814" s="29"/>
      <c r="G5814" s="298">
        <v>2.93</v>
      </c>
      <c r="H5814" s="97">
        <f t="shared" si="390"/>
        <v>2.93</v>
      </c>
      <c r="I5814" s="251"/>
      <c r="J5814" s="282">
        <f t="shared" si="391"/>
        <v>2.93</v>
      </c>
      <c r="K5814" s="303">
        <v>13.75</v>
      </c>
      <c r="L5814" s="288">
        <f t="shared" si="392"/>
        <v>40.29</v>
      </c>
      <c r="M5814" s="303"/>
      <c r="N5814" s="288">
        <f t="shared" si="393"/>
        <v>40.29</v>
      </c>
    </row>
    <row r="5815" spans="1:14">
      <c r="A5815" s="39" t="s">
        <v>5474</v>
      </c>
      <c r="B5815" s="300" t="s">
        <v>5475</v>
      </c>
      <c r="C5815" s="129">
        <v>5</v>
      </c>
      <c r="D5815" s="285" t="s">
        <v>5543</v>
      </c>
      <c r="E5815" s="29"/>
      <c r="F5815" s="29"/>
      <c r="G5815" s="298">
        <v>2.93</v>
      </c>
      <c r="H5815" s="97">
        <f t="shared" si="390"/>
        <v>2.93</v>
      </c>
      <c r="I5815" s="29"/>
      <c r="J5815" s="282">
        <f t="shared" si="391"/>
        <v>2.93</v>
      </c>
      <c r="K5815" s="303">
        <v>13.75</v>
      </c>
      <c r="L5815" s="288">
        <f t="shared" si="392"/>
        <v>40.29</v>
      </c>
      <c r="M5815" s="303"/>
      <c r="N5815" s="288">
        <f t="shared" si="393"/>
        <v>40.29</v>
      </c>
    </row>
    <row r="5816" spans="1:14">
      <c r="A5816" s="39" t="s">
        <v>5474</v>
      </c>
      <c r="B5816" s="300" t="s">
        <v>5475</v>
      </c>
      <c r="C5816" s="129">
        <v>5</v>
      </c>
      <c r="D5816" s="285" t="s">
        <v>5544</v>
      </c>
      <c r="E5816" s="29"/>
      <c r="F5816" s="29"/>
      <c r="G5816" s="298">
        <v>2.93</v>
      </c>
      <c r="H5816" s="97">
        <f t="shared" si="390"/>
        <v>2.93</v>
      </c>
      <c r="I5816" s="29"/>
      <c r="J5816" s="282">
        <f t="shared" si="391"/>
        <v>2.93</v>
      </c>
      <c r="K5816" s="303">
        <v>13.75</v>
      </c>
      <c r="L5816" s="288">
        <f t="shared" si="392"/>
        <v>40.29</v>
      </c>
      <c r="M5816" s="303"/>
      <c r="N5816" s="288">
        <f t="shared" si="393"/>
        <v>40.29</v>
      </c>
    </row>
    <row r="5817" spans="1:14">
      <c r="A5817" s="39" t="s">
        <v>5474</v>
      </c>
      <c r="B5817" s="300" t="s">
        <v>5475</v>
      </c>
      <c r="C5817" s="129">
        <v>5</v>
      </c>
      <c r="D5817" s="285" t="s">
        <v>5545</v>
      </c>
      <c r="E5817" s="29"/>
      <c r="F5817" s="29"/>
      <c r="G5817" s="298">
        <v>2.93</v>
      </c>
      <c r="H5817" s="97">
        <f t="shared" si="390"/>
        <v>2.93</v>
      </c>
      <c r="I5817" s="29"/>
      <c r="J5817" s="282">
        <f t="shared" si="391"/>
        <v>2.93</v>
      </c>
      <c r="K5817" s="303">
        <v>13.75</v>
      </c>
      <c r="L5817" s="288">
        <f t="shared" si="392"/>
        <v>40.29</v>
      </c>
      <c r="M5817" s="303"/>
      <c r="N5817" s="288">
        <f t="shared" si="393"/>
        <v>40.29</v>
      </c>
    </row>
    <row r="5818" spans="1:14">
      <c r="A5818" s="39" t="s">
        <v>5474</v>
      </c>
      <c r="B5818" s="300" t="s">
        <v>5475</v>
      </c>
      <c r="C5818" s="129">
        <v>5</v>
      </c>
      <c r="D5818" s="285" t="s">
        <v>5546</v>
      </c>
      <c r="E5818" s="29"/>
      <c r="F5818" s="29"/>
      <c r="G5818" s="298">
        <v>2.93</v>
      </c>
      <c r="H5818" s="97">
        <f t="shared" si="390"/>
        <v>2.93</v>
      </c>
      <c r="I5818" s="29"/>
      <c r="J5818" s="282">
        <f t="shared" si="391"/>
        <v>2.93</v>
      </c>
      <c r="K5818" s="303">
        <v>13.75</v>
      </c>
      <c r="L5818" s="288">
        <f t="shared" si="392"/>
        <v>40.29</v>
      </c>
      <c r="M5818" s="303"/>
      <c r="N5818" s="288">
        <f t="shared" si="393"/>
        <v>40.29</v>
      </c>
    </row>
    <row r="5819" spans="1:14">
      <c r="A5819" s="39" t="s">
        <v>5474</v>
      </c>
      <c r="B5819" s="300" t="s">
        <v>5475</v>
      </c>
      <c r="C5819" s="129">
        <v>5</v>
      </c>
      <c r="D5819" s="285" t="s">
        <v>5547</v>
      </c>
      <c r="E5819" s="29"/>
      <c r="F5819" s="29"/>
      <c r="G5819" s="298">
        <v>2.93</v>
      </c>
      <c r="H5819" s="97">
        <f t="shared" si="390"/>
        <v>2.93</v>
      </c>
      <c r="I5819" s="29"/>
      <c r="J5819" s="282">
        <f t="shared" si="391"/>
        <v>2.93</v>
      </c>
      <c r="K5819" s="303">
        <v>13.75</v>
      </c>
      <c r="L5819" s="288">
        <f t="shared" si="392"/>
        <v>40.29</v>
      </c>
      <c r="M5819" s="303"/>
      <c r="N5819" s="288">
        <f t="shared" si="393"/>
        <v>40.29</v>
      </c>
    </row>
    <row r="5820" spans="1:14">
      <c r="A5820" s="39" t="s">
        <v>5474</v>
      </c>
      <c r="B5820" s="300" t="s">
        <v>5475</v>
      </c>
      <c r="C5820" s="129">
        <v>5</v>
      </c>
      <c r="D5820" s="285" t="s">
        <v>5548</v>
      </c>
      <c r="E5820" s="29"/>
      <c r="F5820" s="29"/>
      <c r="G5820" s="298">
        <v>2.93</v>
      </c>
      <c r="H5820" s="97">
        <f t="shared" si="390"/>
        <v>2.93</v>
      </c>
      <c r="I5820" s="29"/>
      <c r="J5820" s="282">
        <f t="shared" si="391"/>
        <v>2.93</v>
      </c>
      <c r="K5820" s="303">
        <v>13.75</v>
      </c>
      <c r="L5820" s="288">
        <f t="shared" si="392"/>
        <v>40.29</v>
      </c>
      <c r="M5820" s="303"/>
      <c r="N5820" s="288">
        <f t="shared" si="393"/>
        <v>40.29</v>
      </c>
    </row>
    <row r="5821" spans="1:14">
      <c r="A5821" s="39" t="s">
        <v>5474</v>
      </c>
      <c r="B5821" s="300" t="s">
        <v>5475</v>
      </c>
      <c r="C5821" s="129">
        <v>5</v>
      </c>
      <c r="D5821" s="285" t="s">
        <v>5549</v>
      </c>
      <c r="E5821" s="29"/>
      <c r="F5821" s="29"/>
      <c r="G5821" s="298">
        <v>2.93</v>
      </c>
      <c r="H5821" s="97">
        <f t="shared" si="390"/>
        <v>2.93</v>
      </c>
      <c r="I5821" s="29"/>
      <c r="J5821" s="282">
        <f t="shared" si="391"/>
        <v>2.93</v>
      </c>
      <c r="K5821" s="303">
        <v>13.75</v>
      </c>
      <c r="L5821" s="288">
        <f t="shared" si="392"/>
        <v>40.29</v>
      </c>
      <c r="M5821" s="303"/>
      <c r="N5821" s="288">
        <f t="shared" si="393"/>
        <v>40.29</v>
      </c>
    </row>
    <row r="5822" spans="1:14">
      <c r="A5822" s="39" t="s">
        <v>5474</v>
      </c>
      <c r="B5822" s="300" t="s">
        <v>5475</v>
      </c>
      <c r="C5822" s="129">
        <v>5</v>
      </c>
      <c r="D5822" s="285" t="s">
        <v>5550</v>
      </c>
      <c r="E5822" s="29"/>
      <c r="F5822" s="29"/>
      <c r="G5822" s="298">
        <v>2.93</v>
      </c>
      <c r="H5822" s="97">
        <f t="shared" si="390"/>
        <v>2.93</v>
      </c>
      <c r="I5822" s="29"/>
      <c r="J5822" s="282">
        <f t="shared" si="391"/>
        <v>2.93</v>
      </c>
      <c r="K5822" s="303">
        <v>13.75</v>
      </c>
      <c r="L5822" s="288">
        <f t="shared" si="392"/>
        <v>40.29</v>
      </c>
      <c r="M5822" s="303"/>
      <c r="N5822" s="288">
        <f t="shared" si="393"/>
        <v>40.29</v>
      </c>
    </row>
    <row r="5823" spans="1:14">
      <c r="A5823" s="39" t="s">
        <v>5474</v>
      </c>
      <c r="B5823" s="300" t="s">
        <v>5475</v>
      </c>
      <c r="C5823" s="129" t="s">
        <v>5551</v>
      </c>
      <c r="D5823" s="285" t="s">
        <v>5552</v>
      </c>
      <c r="E5823" s="29"/>
      <c r="F5823" s="29"/>
      <c r="G5823" s="298">
        <v>2.93</v>
      </c>
      <c r="H5823" s="97">
        <f t="shared" si="390"/>
        <v>2.93</v>
      </c>
      <c r="I5823" s="29"/>
      <c r="J5823" s="282">
        <f t="shared" si="391"/>
        <v>2.93</v>
      </c>
      <c r="K5823" s="303">
        <v>13.75</v>
      </c>
      <c r="L5823" s="288">
        <f t="shared" si="392"/>
        <v>40.29</v>
      </c>
      <c r="M5823" s="303"/>
      <c r="N5823" s="288">
        <f t="shared" si="393"/>
        <v>40.29</v>
      </c>
    </row>
    <row r="5824" spans="1:14">
      <c r="A5824" s="39" t="s">
        <v>5474</v>
      </c>
      <c r="B5824" s="300" t="s">
        <v>5475</v>
      </c>
      <c r="C5824" s="129">
        <v>5</v>
      </c>
      <c r="D5824" s="285" t="s">
        <v>5553</v>
      </c>
      <c r="E5824" s="29"/>
      <c r="F5824" s="29"/>
      <c r="G5824" s="298">
        <v>2.93</v>
      </c>
      <c r="H5824" s="97">
        <f t="shared" si="390"/>
        <v>2.93</v>
      </c>
      <c r="I5824" s="29"/>
      <c r="J5824" s="282">
        <f t="shared" si="391"/>
        <v>2.93</v>
      </c>
      <c r="K5824" s="303">
        <v>13.75</v>
      </c>
      <c r="L5824" s="288">
        <f t="shared" si="392"/>
        <v>40.29</v>
      </c>
      <c r="M5824" s="303"/>
      <c r="N5824" s="288">
        <f t="shared" si="393"/>
        <v>40.29</v>
      </c>
    </row>
    <row r="5825" spans="1:14">
      <c r="A5825" s="39" t="s">
        <v>5474</v>
      </c>
      <c r="B5825" s="300" t="s">
        <v>5475</v>
      </c>
      <c r="C5825" s="129">
        <v>5</v>
      </c>
      <c r="D5825" s="285" t="s">
        <v>5554</v>
      </c>
      <c r="E5825" s="29"/>
      <c r="F5825" s="29"/>
      <c r="G5825" s="298">
        <v>3.49</v>
      </c>
      <c r="H5825" s="97">
        <f t="shared" si="390"/>
        <v>3.49</v>
      </c>
      <c r="I5825" s="29"/>
      <c r="J5825" s="282">
        <f t="shared" si="391"/>
        <v>3.49</v>
      </c>
      <c r="K5825" s="303">
        <v>13.75</v>
      </c>
      <c r="L5825" s="288">
        <f t="shared" si="392"/>
        <v>47.99</v>
      </c>
      <c r="M5825" s="303"/>
      <c r="N5825" s="288">
        <f t="shared" si="393"/>
        <v>47.99</v>
      </c>
    </row>
    <row r="5826" spans="1:14">
      <c r="A5826" s="39" t="s">
        <v>5474</v>
      </c>
      <c r="B5826" s="300" t="s">
        <v>5475</v>
      </c>
      <c r="C5826" s="129">
        <v>5</v>
      </c>
      <c r="D5826" s="285" t="s">
        <v>5555</v>
      </c>
      <c r="E5826" s="29"/>
      <c r="F5826" s="29"/>
      <c r="G5826" s="298">
        <v>2.93</v>
      </c>
      <c r="H5826" s="97">
        <f t="shared" si="390"/>
        <v>2.93</v>
      </c>
      <c r="I5826" s="29"/>
      <c r="J5826" s="282">
        <f t="shared" si="391"/>
        <v>2.93</v>
      </c>
      <c r="K5826" s="303">
        <v>13.75</v>
      </c>
      <c r="L5826" s="288">
        <f t="shared" si="392"/>
        <v>40.29</v>
      </c>
      <c r="M5826" s="303"/>
      <c r="N5826" s="288">
        <f t="shared" si="393"/>
        <v>40.29</v>
      </c>
    </row>
    <row r="5827" spans="1:14">
      <c r="A5827" s="39" t="s">
        <v>5474</v>
      </c>
      <c r="B5827" s="300" t="s">
        <v>5475</v>
      </c>
      <c r="C5827" s="129">
        <v>5</v>
      </c>
      <c r="D5827" s="285" t="s">
        <v>5556</v>
      </c>
      <c r="E5827" s="29"/>
      <c r="F5827" s="29"/>
      <c r="G5827" s="298">
        <v>2.93</v>
      </c>
      <c r="H5827" s="97">
        <f t="shared" si="390"/>
        <v>2.93</v>
      </c>
      <c r="I5827" s="29"/>
      <c r="J5827" s="282">
        <f t="shared" si="391"/>
        <v>2.93</v>
      </c>
      <c r="K5827" s="303">
        <v>13.75</v>
      </c>
      <c r="L5827" s="288">
        <f t="shared" si="392"/>
        <v>40.29</v>
      </c>
      <c r="M5827" s="303"/>
      <c r="N5827" s="288">
        <f t="shared" si="393"/>
        <v>40.29</v>
      </c>
    </row>
    <row r="5828" spans="1:14">
      <c r="A5828" s="39" t="s">
        <v>5474</v>
      </c>
      <c r="B5828" s="300" t="s">
        <v>5475</v>
      </c>
      <c r="C5828" s="129">
        <v>5</v>
      </c>
      <c r="D5828" s="285" t="s">
        <v>5557</v>
      </c>
      <c r="E5828" s="29"/>
      <c r="F5828" s="29"/>
      <c r="G5828" s="298">
        <v>2.93</v>
      </c>
      <c r="H5828" s="97">
        <f t="shared" si="390"/>
        <v>2.93</v>
      </c>
      <c r="I5828" s="29"/>
      <c r="J5828" s="282">
        <f t="shared" si="391"/>
        <v>2.93</v>
      </c>
      <c r="K5828" s="303">
        <v>13.75</v>
      </c>
      <c r="L5828" s="288">
        <f t="shared" si="392"/>
        <v>40.29</v>
      </c>
      <c r="M5828" s="303"/>
      <c r="N5828" s="288">
        <f t="shared" si="393"/>
        <v>40.29</v>
      </c>
    </row>
    <row r="5829" spans="1:14">
      <c r="A5829" s="39" t="s">
        <v>5474</v>
      </c>
      <c r="B5829" s="300" t="s">
        <v>5475</v>
      </c>
      <c r="C5829" s="129">
        <v>5</v>
      </c>
      <c r="D5829" s="285" t="s">
        <v>5558</v>
      </c>
      <c r="E5829" s="29"/>
      <c r="F5829" s="29"/>
      <c r="G5829" s="298">
        <v>2.93</v>
      </c>
      <c r="H5829" s="97">
        <f t="shared" si="390"/>
        <v>2.93</v>
      </c>
      <c r="I5829" s="29"/>
      <c r="J5829" s="282">
        <f t="shared" si="391"/>
        <v>2.93</v>
      </c>
      <c r="K5829" s="303">
        <v>13.75</v>
      </c>
      <c r="L5829" s="288">
        <f t="shared" si="392"/>
        <v>40.29</v>
      </c>
      <c r="M5829" s="303"/>
      <c r="N5829" s="288">
        <f t="shared" si="393"/>
        <v>40.29</v>
      </c>
    </row>
    <row r="5830" spans="1:14">
      <c r="A5830" s="39" t="s">
        <v>5474</v>
      </c>
      <c r="B5830" s="300" t="s">
        <v>5475</v>
      </c>
      <c r="C5830" s="129">
        <v>5</v>
      </c>
      <c r="D5830" s="285" t="s">
        <v>5559</v>
      </c>
      <c r="E5830" s="29"/>
      <c r="F5830" s="29"/>
      <c r="G5830" s="298">
        <v>2.93</v>
      </c>
      <c r="H5830" s="97">
        <f t="shared" si="390"/>
        <v>2.93</v>
      </c>
      <c r="I5830" s="29"/>
      <c r="J5830" s="282">
        <f t="shared" si="391"/>
        <v>2.93</v>
      </c>
      <c r="K5830" s="303">
        <v>13.75</v>
      </c>
      <c r="L5830" s="288">
        <f t="shared" si="392"/>
        <v>40.29</v>
      </c>
      <c r="M5830" s="303"/>
      <c r="N5830" s="288">
        <f t="shared" si="393"/>
        <v>40.29</v>
      </c>
    </row>
    <row r="5831" spans="1:14">
      <c r="A5831" s="39" t="s">
        <v>5474</v>
      </c>
      <c r="B5831" s="300" t="s">
        <v>5475</v>
      </c>
      <c r="C5831" s="129">
        <v>5</v>
      </c>
      <c r="D5831" s="285" t="s">
        <v>5560</v>
      </c>
      <c r="E5831" s="29"/>
      <c r="F5831" s="29"/>
      <c r="G5831" s="298">
        <v>2.93</v>
      </c>
      <c r="H5831" s="97">
        <f t="shared" si="390"/>
        <v>2.93</v>
      </c>
      <c r="I5831" s="29"/>
      <c r="J5831" s="282">
        <f t="shared" si="391"/>
        <v>2.93</v>
      </c>
      <c r="K5831" s="303">
        <v>13.75</v>
      </c>
      <c r="L5831" s="288">
        <f t="shared" si="392"/>
        <v>40.29</v>
      </c>
      <c r="M5831" s="303"/>
      <c r="N5831" s="288">
        <f t="shared" si="393"/>
        <v>40.29</v>
      </c>
    </row>
    <row r="5832" spans="1:14">
      <c r="A5832" s="39" t="s">
        <v>5474</v>
      </c>
      <c r="B5832" s="300" t="s">
        <v>5475</v>
      </c>
      <c r="C5832" s="129">
        <v>5</v>
      </c>
      <c r="D5832" s="285" t="s">
        <v>5561</v>
      </c>
      <c r="E5832" s="29"/>
      <c r="F5832" s="29"/>
      <c r="G5832" s="298">
        <v>2.93</v>
      </c>
      <c r="H5832" s="97">
        <f t="shared" si="390"/>
        <v>2.93</v>
      </c>
      <c r="I5832" s="29"/>
      <c r="J5832" s="282">
        <f t="shared" si="391"/>
        <v>2.93</v>
      </c>
      <c r="K5832" s="303">
        <v>13.75</v>
      </c>
      <c r="L5832" s="288">
        <f t="shared" si="392"/>
        <v>40.29</v>
      </c>
      <c r="M5832" s="303"/>
      <c r="N5832" s="288">
        <f t="shared" si="393"/>
        <v>40.29</v>
      </c>
    </row>
    <row r="5833" spans="1:14">
      <c r="A5833" s="291" t="s">
        <v>5474</v>
      </c>
      <c r="B5833" s="296" t="s">
        <v>5475</v>
      </c>
      <c r="C5833" s="297">
        <v>5</v>
      </c>
      <c r="D5833" s="299" t="s">
        <v>5562</v>
      </c>
      <c r="E5833" s="251"/>
      <c r="F5833" s="251"/>
      <c r="G5833" s="298">
        <v>2.93</v>
      </c>
      <c r="H5833" s="97">
        <f t="shared" si="390"/>
        <v>2.93</v>
      </c>
      <c r="I5833" s="251"/>
      <c r="J5833" s="282">
        <f t="shared" si="391"/>
        <v>2.93</v>
      </c>
      <c r="K5833" s="303">
        <v>13.75</v>
      </c>
      <c r="L5833" s="288">
        <f t="shared" si="392"/>
        <v>40.29</v>
      </c>
      <c r="M5833" s="303"/>
      <c r="N5833" s="288">
        <f t="shared" si="393"/>
        <v>40.29</v>
      </c>
    </row>
    <row r="5834" spans="1:14">
      <c r="A5834" s="39" t="s">
        <v>5474</v>
      </c>
      <c r="B5834" s="300" t="s">
        <v>5475</v>
      </c>
      <c r="C5834" s="129">
        <v>5</v>
      </c>
      <c r="D5834" s="285" t="s">
        <v>5563</v>
      </c>
      <c r="E5834" s="29"/>
      <c r="F5834" s="29"/>
      <c r="G5834" s="298">
        <v>2.93</v>
      </c>
      <c r="H5834" s="97">
        <f t="shared" si="390"/>
        <v>2.93</v>
      </c>
      <c r="I5834" s="29"/>
      <c r="J5834" s="282">
        <f t="shared" si="391"/>
        <v>2.93</v>
      </c>
      <c r="K5834" s="303">
        <v>13.75</v>
      </c>
      <c r="L5834" s="288">
        <f t="shared" si="392"/>
        <v>40.29</v>
      </c>
      <c r="M5834" s="303"/>
      <c r="N5834" s="288">
        <f t="shared" si="393"/>
        <v>40.29</v>
      </c>
    </row>
    <row r="5835" spans="1:14">
      <c r="A5835" s="39" t="s">
        <v>5474</v>
      </c>
      <c r="B5835" s="300" t="s">
        <v>5475</v>
      </c>
      <c r="C5835" s="129">
        <v>5</v>
      </c>
      <c r="D5835" s="285" t="s">
        <v>5564</v>
      </c>
      <c r="E5835" s="29"/>
      <c r="F5835" s="29"/>
      <c r="G5835" s="298">
        <v>2.93</v>
      </c>
      <c r="H5835" s="97">
        <f t="shared" si="390"/>
        <v>2.93</v>
      </c>
      <c r="I5835" s="29"/>
      <c r="J5835" s="282">
        <f t="shared" si="391"/>
        <v>2.93</v>
      </c>
      <c r="K5835" s="303">
        <v>13.75</v>
      </c>
      <c r="L5835" s="288">
        <f t="shared" si="392"/>
        <v>40.29</v>
      </c>
      <c r="M5835" s="303"/>
      <c r="N5835" s="288">
        <f t="shared" si="393"/>
        <v>40.29</v>
      </c>
    </row>
    <row r="5836" spans="1:14">
      <c r="A5836" s="39" t="s">
        <v>5474</v>
      </c>
      <c r="B5836" s="300" t="s">
        <v>5475</v>
      </c>
      <c r="C5836" s="129">
        <v>5</v>
      </c>
      <c r="D5836" s="285" t="s">
        <v>5565</v>
      </c>
      <c r="E5836" s="29"/>
      <c r="F5836" s="29"/>
      <c r="G5836" s="298">
        <v>2.93</v>
      </c>
      <c r="H5836" s="97">
        <f t="shared" si="390"/>
        <v>2.93</v>
      </c>
      <c r="I5836" s="29"/>
      <c r="J5836" s="282">
        <f t="shared" si="391"/>
        <v>2.93</v>
      </c>
      <c r="K5836" s="303">
        <v>13.75</v>
      </c>
      <c r="L5836" s="288">
        <f t="shared" si="392"/>
        <v>40.29</v>
      </c>
      <c r="M5836" s="303"/>
      <c r="N5836" s="288">
        <f t="shared" si="393"/>
        <v>40.29</v>
      </c>
    </row>
    <row r="5837" spans="1:14">
      <c r="A5837" s="39" t="s">
        <v>5474</v>
      </c>
      <c r="B5837" s="300" t="s">
        <v>5475</v>
      </c>
      <c r="C5837" s="129">
        <v>5</v>
      </c>
      <c r="D5837" s="285" t="s">
        <v>5566</v>
      </c>
      <c r="E5837" s="29"/>
      <c r="F5837" s="29"/>
      <c r="G5837" s="298">
        <v>2.93</v>
      </c>
      <c r="H5837" s="97">
        <f t="shared" si="390"/>
        <v>2.93</v>
      </c>
      <c r="I5837" s="29"/>
      <c r="J5837" s="282">
        <f t="shared" si="391"/>
        <v>2.93</v>
      </c>
      <c r="K5837" s="303">
        <v>13.75</v>
      </c>
      <c r="L5837" s="288">
        <f t="shared" si="392"/>
        <v>40.29</v>
      </c>
      <c r="M5837" s="303"/>
      <c r="N5837" s="288">
        <f t="shared" si="393"/>
        <v>40.29</v>
      </c>
    </row>
    <row r="5838" spans="1:14">
      <c r="A5838" s="39" t="s">
        <v>5474</v>
      </c>
      <c r="B5838" s="300" t="s">
        <v>5475</v>
      </c>
      <c r="C5838" s="129">
        <v>5</v>
      </c>
      <c r="D5838" s="285" t="s">
        <v>5567</v>
      </c>
      <c r="E5838" s="29"/>
      <c r="F5838" s="29"/>
      <c r="G5838" s="298">
        <v>2.93</v>
      </c>
      <c r="H5838" s="97">
        <f t="shared" si="390"/>
        <v>2.93</v>
      </c>
      <c r="I5838" s="29"/>
      <c r="J5838" s="282">
        <f t="shared" si="391"/>
        <v>2.93</v>
      </c>
      <c r="K5838" s="303">
        <v>13.75</v>
      </c>
      <c r="L5838" s="288">
        <f t="shared" si="392"/>
        <v>40.29</v>
      </c>
      <c r="M5838" s="303"/>
      <c r="N5838" s="288">
        <f t="shared" si="393"/>
        <v>40.29</v>
      </c>
    </row>
    <row r="5839" spans="1:14">
      <c r="A5839" s="39" t="s">
        <v>5474</v>
      </c>
      <c r="B5839" s="300" t="s">
        <v>5475</v>
      </c>
      <c r="C5839" s="129">
        <v>5</v>
      </c>
      <c r="D5839" s="285" t="s">
        <v>5568</v>
      </c>
      <c r="E5839" s="29"/>
      <c r="F5839" s="29"/>
      <c r="G5839" s="298">
        <v>2.93</v>
      </c>
      <c r="H5839" s="97">
        <f t="shared" si="390"/>
        <v>2.93</v>
      </c>
      <c r="I5839" s="29"/>
      <c r="J5839" s="282">
        <f t="shared" si="391"/>
        <v>2.93</v>
      </c>
      <c r="K5839" s="303">
        <v>13.75</v>
      </c>
      <c r="L5839" s="288">
        <f t="shared" si="392"/>
        <v>40.29</v>
      </c>
      <c r="M5839" s="303"/>
      <c r="N5839" s="288">
        <f t="shared" si="393"/>
        <v>40.29</v>
      </c>
    </row>
    <row r="5840" spans="1:14">
      <c r="A5840" s="39" t="s">
        <v>5474</v>
      </c>
      <c r="B5840" s="300" t="s">
        <v>5475</v>
      </c>
      <c r="C5840" s="129">
        <v>5</v>
      </c>
      <c r="D5840" s="285" t="s">
        <v>5569</v>
      </c>
      <c r="E5840" s="29"/>
      <c r="F5840" s="29"/>
      <c r="G5840" s="298">
        <v>2.93</v>
      </c>
      <c r="H5840" s="97">
        <f t="shared" si="390"/>
        <v>2.93</v>
      </c>
      <c r="I5840" s="29"/>
      <c r="J5840" s="282">
        <f t="shared" si="391"/>
        <v>2.93</v>
      </c>
      <c r="K5840" s="303">
        <v>13.75</v>
      </c>
      <c r="L5840" s="288">
        <f t="shared" si="392"/>
        <v>40.29</v>
      </c>
      <c r="M5840" s="303"/>
      <c r="N5840" s="288">
        <f t="shared" si="393"/>
        <v>40.29</v>
      </c>
    </row>
    <row r="5841" spans="1:14">
      <c r="A5841" s="39" t="s">
        <v>5474</v>
      </c>
      <c r="B5841" s="300" t="s">
        <v>5475</v>
      </c>
      <c r="C5841" s="129">
        <v>5</v>
      </c>
      <c r="D5841" s="285" t="s">
        <v>5570</v>
      </c>
      <c r="E5841" s="29"/>
      <c r="F5841" s="29"/>
      <c r="G5841" s="298">
        <v>2.93</v>
      </c>
      <c r="H5841" s="97">
        <f t="shared" si="390"/>
        <v>2.93</v>
      </c>
      <c r="I5841" s="29"/>
      <c r="J5841" s="282">
        <f t="shared" si="391"/>
        <v>2.93</v>
      </c>
      <c r="K5841" s="303">
        <v>13.75</v>
      </c>
      <c r="L5841" s="288">
        <f t="shared" si="392"/>
        <v>40.29</v>
      </c>
      <c r="M5841" s="303"/>
      <c r="N5841" s="288">
        <f t="shared" si="393"/>
        <v>40.29</v>
      </c>
    </row>
    <row r="5842" spans="1:14">
      <c r="A5842" s="39" t="s">
        <v>5474</v>
      </c>
      <c r="B5842" s="300" t="s">
        <v>5475</v>
      </c>
      <c r="C5842" s="129">
        <v>5</v>
      </c>
      <c r="D5842" s="285" t="s">
        <v>5571</v>
      </c>
      <c r="E5842" s="29"/>
      <c r="F5842" s="29"/>
      <c r="G5842" s="298">
        <v>2.93</v>
      </c>
      <c r="H5842" s="97">
        <f t="shared" si="390"/>
        <v>2.93</v>
      </c>
      <c r="I5842" s="29"/>
      <c r="J5842" s="282">
        <f t="shared" si="391"/>
        <v>2.93</v>
      </c>
      <c r="K5842" s="303">
        <v>13.75</v>
      </c>
      <c r="L5842" s="288">
        <f t="shared" si="392"/>
        <v>40.29</v>
      </c>
      <c r="M5842" s="303"/>
      <c r="N5842" s="288">
        <f t="shared" si="393"/>
        <v>40.29</v>
      </c>
    </row>
    <row r="5843" spans="1:14">
      <c r="A5843" s="39" t="s">
        <v>5474</v>
      </c>
      <c r="B5843" s="300" t="s">
        <v>5475</v>
      </c>
      <c r="C5843" s="129">
        <v>5</v>
      </c>
      <c r="D5843" s="285" t="s">
        <v>5572</v>
      </c>
      <c r="E5843" s="29"/>
      <c r="F5843" s="29"/>
      <c r="G5843" s="298">
        <v>2.93</v>
      </c>
      <c r="H5843" s="97">
        <f t="shared" si="390"/>
        <v>2.93</v>
      </c>
      <c r="I5843" s="29"/>
      <c r="J5843" s="282">
        <f t="shared" si="391"/>
        <v>2.93</v>
      </c>
      <c r="K5843" s="303">
        <v>13.75</v>
      </c>
      <c r="L5843" s="288">
        <f t="shared" si="392"/>
        <v>40.29</v>
      </c>
      <c r="M5843" s="303"/>
      <c r="N5843" s="288">
        <f t="shared" si="393"/>
        <v>40.29</v>
      </c>
    </row>
    <row r="5844" spans="1:14">
      <c r="A5844" s="39" t="s">
        <v>5474</v>
      </c>
      <c r="B5844" s="300" t="s">
        <v>5475</v>
      </c>
      <c r="C5844" s="129">
        <v>5</v>
      </c>
      <c r="D5844" s="285" t="s">
        <v>5573</v>
      </c>
      <c r="E5844" s="29"/>
      <c r="F5844" s="29"/>
      <c r="G5844" s="298">
        <v>2.93</v>
      </c>
      <c r="H5844" s="97">
        <f t="shared" si="390"/>
        <v>2.93</v>
      </c>
      <c r="I5844" s="29"/>
      <c r="J5844" s="282">
        <f t="shared" si="391"/>
        <v>2.93</v>
      </c>
      <c r="K5844" s="303">
        <v>13.75</v>
      </c>
      <c r="L5844" s="288">
        <f t="shared" si="392"/>
        <v>40.29</v>
      </c>
      <c r="M5844" s="303"/>
      <c r="N5844" s="288">
        <f t="shared" si="393"/>
        <v>40.29</v>
      </c>
    </row>
    <row r="5845" spans="1:14">
      <c r="A5845" s="39" t="s">
        <v>5474</v>
      </c>
      <c r="B5845" s="300" t="s">
        <v>5475</v>
      </c>
      <c r="C5845" s="129">
        <v>5</v>
      </c>
      <c r="D5845" s="285" t="s">
        <v>5574</v>
      </c>
      <c r="E5845" s="29"/>
      <c r="F5845" s="29"/>
      <c r="G5845" s="298">
        <v>2.93</v>
      </c>
      <c r="H5845" s="97">
        <f t="shared" si="390"/>
        <v>2.93</v>
      </c>
      <c r="I5845" s="29"/>
      <c r="J5845" s="282">
        <f t="shared" si="391"/>
        <v>2.93</v>
      </c>
      <c r="K5845" s="303">
        <v>13.75</v>
      </c>
      <c r="L5845" s="288">
        <f t="shared" si="392"/>
        <v>40.29</v>
      </c>
      <c r="M5845" s="303"/>
      <c r="N5845" s="288">
        <f t="shared" si="393"/>
        <v>40.29</v>
      </c>
    </row>
    <row r="5846" spans="1:14">
      <c r="A5846" s="39" t="s">
        <v>5474</v>
      </c>
      <c r="B5846" s="300" t="s">
        <v>5475</v>
      </c>
      <c r="C5846" s="129">
        <v>5</v>
      </c>
      <c r="D5846" s="285" t="s">
        <v>5575</v>
      </c>
      <c r="E5846" s="29"/>
      <c r="F5846" s="29"/>
      <c r="G5846" s="298">
        <v>2.93</v>
      </c>
      <c r="H5846" s="97">
        <f t="shared" si="390"/>
        <v>2.93</v>
      </c>
      <c r="I5846" s="29"/>
      <c r="J5846" s="282">
        <f t="shared" si="391"/>
        <v>2.93</v>
      </c>
      <c r="K5846" s="303">
        <v>13.75</v>
      </c>
      <c r="L5846" s="288">
        <f t="shared" si="392"/>
        <v>40.29</v>
      </c>
      <c r="M5846" s="303"/>
      <c r="N5846" s="288">
        <f t="shared" si="393"/>
        <v>40.29</v>
      </c>
    </row>
    <row r="5847" spans="1:14">
      <c r="A5847" s="39" t="s">
        <v>5474</v>
      </c>
      <c r="B5847" s="300" t="s">
        <v>5475</v>
      </c>
      <c r="C5847" s="129">
        <v>5</v>
      </c>
      <c r="D5847" s="285" t="s">
        <v>5576</v>
      </c>
      <c r="E5847" s="29"/>
      <c r="F5847" s="29"/>
      <c r="G5847" s="298">
        <v>2.93</v>
      </c>
      <c r="H5847" s="97">
        <f t="shared" si="390"/>
        <v>2.93</v>
      </c>
      <c r="I5847" s="29"/>
      <c r="J5847" s="282">
        <f t="shared" si="391"/>
        <v>2.93</v>
      </c>
      <c r="K5847" s="303">
        <v>13.75</v>
      </c>
      <c r="L5847" s="288">
        <f t="shared" si="392"/>
        <v>40.29</v>
      </c>
      <c r="M5847" s="303"/>
      <c r="N5847" s="288">
        <f t="shared" si="393"/>
        <v>40.29</v>
      </c>
    </row>
    <row r="5848" spans="1:14">
      <c r="A5848" s="39" t="s">
        <v>5474</v>
      </c>
      <c r="B5848" s="300" t="s">
        <v>5475</v>
      </c>
      <c r="C5848" s="129">
        <v>5</v>
      </c>
      <c r="D5848" s="285" t="s">
        <v>5577</v>
      </c>
      <c r="E5848" s="29"/>
      <c r="F5848" s="29"/>
      <c r="G5848" s="298">
        <v>2.93</v>
      </c>
      <c r="H5848" s="97">
        <f t="shared" si="390"/>
        <v>2.93</v>
      </c>
      <c r="I5848" s="29"/>
      <c r="J5848" s="282">
        <f t="shared" si="391"/>
        <v>2.93</v>
      </c>
      <c r="K5848" s="303">
        <v>13.75</v>
      </c>
      <c r="L5848" s="288">
        <f t="shared" si="392"/>
        <v>40.29</v>
      </c>
      <c r="M5848" s="303"/>
      <c r="N5848" s="288">
        <f t="shared" si="393"/>
        <v>40.29</v>
      </c>
    </row>
    <row r="5849" spans="1:14">
      <c r="A5849" s="39" t="s">
        <v>5474</v>
      </c>
      <c r="B5849" s="300" t="s">
        <v>5475</v>
      </c>
      <c r="C5849" s="129">
        <v>5</v>
      </c>
      <c r="D5849" s="285" t="s">
        <v>5578</v>
      </c>
      <c r="E5849" s="29"/>
      <c r="F5849" s="29"/>
      <c r="G5849" s="298">
        <v>2.93</v>
      </c>
      <c r="H5849" s="97">
        <f t="shared" si="390"/>
        <v>2.93</v>
      </c>
      <c r="I5849" s="29"/>
      <c r="J5849" s="282">
        <f t="shared" si="391"/>
        <v>2.93</v>
      </c>
      <c r="K5849" s="303">
        <v>13.75</v>
      </c>
      <c r="L5849" s="288">
        <f t="shared" si="392"/>
        <v>40.29</v>
      </c>
      <c r="M5849" s="303"/>
      <c r="N5849" s="288">
        <f t="shared" si="393"/>
        <v>40.29</v>
      </c>
    </row>
    <row r="5850" spans="1:14">
      <c r="A5850" s="39" t="s">
        <v>5474</v>
      </c>
      <c r="B5850" s="300" t="s">
        <v>5475</v>
      </c>
      <c r="C5850" s="129">
        <v>5</v>
      </c>
      <c r="D5850" s="285" t="s">
        <v>5489</v>
      </c>
      <c r="E5850" s="29"/>
      <c r="F5850" s="29"/>
      <c r="G5850" s="298">
        <v>2.93</v>
      </c>
      <c r="H5850" s="97">
        <f t="shared" si="390"/>
        <v>2.93</v>
      </c>
      <c r="I5850" s="29"/>
      <c r="J5850" s="282">
        <f t="shared" si="391"/>
        <v>2.93</v>
      </c>
      <c r="K5850" s="303">
        <v>13.75</v>
      </c>
      <c r="L5850" s="288">
        <f t="shared" si="392"/>
        <v>40.29</v>
      </c>
      <c r="M5850" s="303"/>
      <c r="N5850" s="288">
        <f t="shared" si="393"/>
        <v>40.29</v>
      </c>
    </row>
    <row r="5851" spans="1:14">
      <c r="A5851" s="39" t="s">
        <v>5474</v>
      </c>
      <c r="B5851" s="300" t="s">
        <v>5475</v>
      </c>
      <c r="C5851" s="129">
        <v>5</v>
      </c>
      <c r="D5851" s="285" t="s">
        <v>5579</v>
      </c>
      <c r="E5851" s="29"/>
      <c r="F5851" s="29"/>
      <c r="G5851" s="298">
        <v>2.93</v>
      </c>
      <c r="H5851" s="97">
        <f t="shared" si="390"/>
        <v>2.93</v>
      </c>
      <c r="I5851" s="29"/>
      <c r="J5851" s="282">
        <f t="shared" si="391"/>
        <v>2.93</v>
      </c>
      <c r="K5851" s="303">
        <v>13.75</v>
      </c>
      <c r="L5851" s="288">
        <f t="shared" si="392"/>
        <v>40.29</v>
      </c>
      <c r="M5851" s="303"/>
      <c r="N5851" s="288">
        <f t="shared" si="393"/>
        <v>40.29</v>
      </c>
    </row>
    <row r="5852" spans="1:14">
      <c r="A5852" s="39" t="s">
        <v>5474</v>
      </c>
      <c r="B5852" s="300" t="s">
        <v>5475</v>
      </c>
      <c r="C5852" s="129">
        <v>5</v>
      </c>
      <c r="D5852" s="285" t="s">
        <v>5580</v>
      </c>
      <c r="E5852" s="29"/>
      <c r="F5852" s="29"/>
      <c r="G5852" s="298">
        <v>2.93</v>
      </c>
      <c r="H5852" s="97">
        <f t="shared" si="390"/>
        <v>2.93</v>
      </c>
      <c r="I5852" s="29"/>
      <c r="J5852" s="282">
        <f t="shared" si="391"/>
        <v>2.93</v>
      </c>
      <c r="K5852" s="303">
        <v>13.75</v>
      </c>
      <c r="L5852" s="288">
        <f t="shared" si="392"/>
        <v>40.29</v>
      </c>
      <c r="M5852" s="303"/>
      <c r="N5852" s="288">
        <f t="shared" si="393"/>
        <v>40.29</v>
      </c>
    </row>
    <row r="5853" spans="1:14">
      <c r="A5853" s="39" t="s">
        <v>5474</v>
      </c>
      <c r="B5853" s="300" t="s">
        <v>5475</v>
      </c>
      <c r="C5853" s="129">
        <v>5</v>
      </c>
      <c r="D5853" s="285" t="s">
        <v>5581</v>
      </c>
      <c r="E5853" s="29"/>
      <c r="F5853" s="29"/>
      <c r="G5853" s="298">
        <v>2.93</v>
      </c>
      <c r="H5853" s="97">
        <f t="shared" si="390"/>
        <v>2.93</v>
      </c>
      <c r="I5853" s="29"/>
      <c r="J5853" s="282">
        <f t="shared" si="391"/>
        <v>2.93</v>
      </c>
      <c r="K5853" s="303">
        <v>13.75</v>
      </c>
      <c r="L5853" s="288">
        <f t="shared" si="392"/>
        <v>40.29</v>
      </c>
      <c r="M5853" s="303"/>
      <c r="N5853" s="288">
        <f t="shared" si="393"/>
        <v>40.29</v>
      </c>
    </row>
    <row r="5854" spans="1:14">
      <c r="A5854" s="39" t="s">
        <v>5474</v>
      </c>
      <c r="B5854" s="300" t="s">
        <v>5475</v>
      </c>
      <c r="C5854" s="129">
        <v>5</v>
      </c>
      <c r="D5854" s="285" t="s">
        <v>5582</v>
      </c>
      <c r="E5854" s="29"/>
      <c r="F5854" s="29"/>
      <c r="G5854" s="298">
        <v>2.93</v>
      </c>
      <c r="H5854" s="97">
        <f t="shared" si="390"/>
        <v>2.93</v>
      </c>
      <c r="I5854" s="29"/>
      <c r="J5854" s="282">
        <f t="shared" si="391"/>
        <v>2.93</v>
      </c>
      <c r="K5854" s="303">
        <v>13.75</v>
      </c>
      <c r="L5854" s="288">
        <f t="shared" si="392"/>
        <v>40.29</v>
      </c>
      <c r="M5854" s="303"/>
      <c r="N5854" s="288">
        <f t="shared" si="393"/>
        <v>40.29</v>
      </c>
    </row>
    <row r="5855" spans="1:14">
      <c r="A5855" s="39" t="s">
        <v>5474</v>
      </c>
      <c r="B5855" s="300" t="s">
        <v>5475</v>
      </c>
      <c r="C5855" s="129">
        <v>5</v>
      </c>
      <c r="D5855" s="285" t="s">
        <v>5583</v>
      </c>
      <c r="E5855" s="29"/>
      <c r="F5855" s="29"/>
      <c r="G5855" s="298">
        <v>2.93</v>
      </c>
      <c r="H5855" s="97">
        <f t="shared" si="390"/>
        <v>2.93</v>
      </c>
      <c r="I5855" s="29"/>
      <c r="J5855" s="282">
        <f t="shared" si="391"/>
        <v>2.93</v>
      </c>
      <c r="K5855" s="303">
        <v>13.75</v>
      </c>
      <c r="L5855" s="288">
        <f t="shared" si="392"/>
        <v>40.29</v>
      </c>
      <c r="M5855" s="303"/>
      <c r="N5855" s="288">
        <f t="shared" si="393"/>
        <v>40.29</v>
      </c>
    </row>
    <row r="5856" spans="1:14">
      <c r="A5856" s="39" t="s">
        <v>5474</v>
      </c>
      <c r="B5856" s="300" t="s">
        <v>5475</v>
      </c>
      <c r="C5856" s="129">
        <v>5</v>
      </c>
      <c r="D5856" s="285" t="s">
        <v>5584</v>
      </c>
      <c r="E5856" s="29"/>
      <c r="F5856" s="29"/>
      <c r="G5856" s="298">
        <v>2.93</v>
      </c>
      <c r="H5856" s="97">
        <f t="shared" si="390"/>
        <v>2.93</v>
      </c>
      <c r="I5856" s="29"/>
      <c r="J5856" s="282">
        <f t="shared" si="391"/>
        <v>2.93</v>
      </c>
      <c r="K5856" s="303">
        <v>13.75</v>
      </c>
      <c r="L5856" s="288">
        <f t="shared" si="392"/>
        <v>40.29</v>
      </c>
      <c r="M5856" s="303"/>
      <c r="N5856" s="288">
        <f t="shared" si="393"/>
        <v>40.29</v>
      </c>
    </row>
    <row r="5857" spans="1:14">
      <c r="A5857" s="39" t="s">
        <v>5474</v>
      </c>
      <c r="B5857" s="300" t="s">
        <v>5475</v>
      </c>
      <c r="C5857" s="129">
        <v>5</v>
      </c>
      <c r="D5857" s="285" t="s">
        <v>5585</v>
      </c>
      <c r="E5857" s="29"/>
      <c r="F5857" s="29"/>
      <c r="G5857" s="298">
        <v>2.93</v>
      </c>
      <c r="H5857" s="97">
        <f t="shared" si="390"/>
        <v>2.93</v>
      </c>
      <c r="I5857" s="29"/>
      <c r="J5857" s="282">
        <f t="shared" si="391"/>
        <v>2.93</v>
      </c>
      <c r="K5857" s="303">
        <v>13.75</v>
      </c>
      <c r="L5857" s="288">
        <f t="shared" si="392"/>
        <v>40.29</v>
      </c>
      <c r="M5857" s="303"/>
      <c r="N5857" s="288">
        <f t="shared" si="393"/>
        <v>40.29</v>
      </c>
    </row>
    <row r="5858" spans="1:14">
      <c r="A5858" s="39" t="s">
        <v>5474</v>
      </c>
      <c r="B5858" s="300" t="s">
        <v>5475</v>
      </c>
      <c r="C5858" s="129">
        <v>5</v>
      </c>
      <c r="D5858" s="285" t="s">
        <v>5586</v>
      </c>
      <c r="E5858" s="29"/>
      <c r="F5858" s="29"/>
      <c r="G5858" s="298">
        <v>2.93</v>
      </c>
      <c r="H5858" s="97">
        <f t="shared" si="390"/>
        <v>2.93</v>
      </c>
      <c r="I5858" s="29"/>
      <c r="J5858" s="282">
        <f t="shared" si="391"/>
        <v>2.93</v>
      </c>
      <c r="K5858" s="303">
        <v>13.75</v>
      </c>
      <c r="L5858" s="288">
        <f t="shared" si="392"/>
        <v>40.29</v>
      </c>
      <c r="M5858" s="303"/>
      <c r="N5858" s="288">
        <f t="shared" si="393"/>
        <v>40.29</v>
      </c>
    </row>
    <row r="5859" spans="1:14">
      <c r="A5859" s="39" t="s">
        <v>5474</v>
      </c>
      <c r="B5859" s="300" t="s">
        <v>5475</v>
      </c>
      <c r="C5859" s="129">
        <v>5</v>
      </c>
      <c r="D5859" s="285" t="s">
        <v>5587</v>
      </c>
      <c r="E5859" s="29"/>
      <c r="F5859" s="29"/>
      <c r="G5859" s="298">
        <v>2.93</v>
      </c>
      <c r="H5859" s="97">
        <f t="shared" si="390"/>
        <v>2.93</v>
      </c>
      <c r="I5859" s="29"/>
      <c r="J5859" s="282">
        <f t="shared" si="391"/>
        <v>2.93</v>
      </c>
      <c r="K5859" s="303">
        <v>13.75</v>
      </c>
      <c r="L5859" s="288">
        <f t="shared" si="392"/>
        <v>40.29</v>
      </c>
      <c r="M5859" s="303"/>
      <c r="N5859" s="288">
        <f t="shared" si="393"/>
        <v>40.29</v>
      </c>
    </row>
    <row r="5860" spans="1:14">
      <c r="A5860" s="39" t="s">
        <v>5474</v>
      </c>
      <c r="B5860" s="300" t="s">
        <v>5475</v>
      </c>
      <c r="C5860" s="129">
        <v>5</v>
      </c>
      <c r="D5860" s="285" t="s">
        <v>5588</v>
      </c>
      <c r="E5860" s="29"/>
      <c r="F5860" s="29"/>
      <c r="G5860" s="298">
        <v>2.93</v>
      </c>
      <c r="H5860" s="97">
        <f t="shared" si="390"/>
        <v>2.93</v>
      </c>
      <c r="I5860" s="29"/>
      <c r="J5860" s="282">
        <f t="shared" si="391"/>
        <v>2.93</v>
      </c>
      <c r="K5860" s="303">
        <v>13.75</v>
      </c>
      <c r="L5860" s="288">
        <f t="shared" si="392"/>
        <v>40.29</v>
      </c>
      <c r="M5860" s="303"/>
      <c r="N5860" s="288">
        <f t="shared" si="393"/>
        <v>40.29</v>
      </c>
    </row>
    <row r="5861" spans="1:14">
      <c r="A5861" s="39" t="s">
        <v>5474</v>
      </c>
      <c r="B5861" s="300" t="s">
        <v>5475</v>
      </c>
      <c r="C5861" s="129">
        <v>5</v>
      </c>
      <c r="D5861" s="285" t="s">
        <v>5589</v>
      </c>
      <c r="E5861" s="29"/>
      <c r="F5861" s="29"/>
      <c r="G5861" s="298">
        <v>2.93</v>
      </c>
      <c r="H5861" s="97">
        <f t="shared" si="390"/>
        <v>2.93</v>
      </c>
      <c r="I5861" s="29"/>
      <c r="J5861" s="282">
        <f t="shared" si="391"/>
        <v>2.93</v>
      </c>
      <c r="K5861" s="303">
        <v>13.75</v>
      </c>
      <c r="L5861" s="288">
        <f t="shared" si="392"/>
        <v>40.29</v>
      </c>
      <c r="M5861" s="303"/>
      <c r="N5861" s="288">
        <f t="shared" si="393"/>
        <v>40.29</v>
      </c>
    </row>
    <row r="5862" spans="1:14">
      <c r="A5862" s="39" t="s">
        <v>5474</v>
      </c>
      <c r="B5862" s="300" t="s">
        <v>5475</v>
      </c>
      <c r="C5862" s="129">
        <v>5</v>
      </c>
      <c r="D5862" s="285" t="s">
        <v>5590</v>
      </c>
      <c r="E5862" s="29"/>
      <c r="F5862" s="29"/>
      <c r="G5862" s="298">
        <v>2.93</v>
      </c>
      <c r="H5862" s="97">
        <f t="shared" si="390"/>
        <v>2.93</v>
      </c>
      <c r="I5862" s="29"/>
      <c r="J5862" s="282">
        <f t="shared" si="391"/>
        <v>2.93</v>
      </c>
      <c r="K5862" s="303">
        <v>13.75</v>
      </c>
      <c r="L5862" s="288">
        <f t="shared" si="392"/>
        <v>40.29</v>
      </c>
      <c r="M5862" s="303"/>
      <c r="N5862" s="288">
        <f t="shared" si="393"/>
        <v>40.29</v>
      </c>
    </row>
    <row r="5863" spans="1:14">
      <c r="A5863" s="39" t="s">
        <v>5474</v>
      </c>
      <c r="B5863" s="300" t="s">
        <v>5475</v>
      </c>
      <c r="C5863" s="129">
        <v>5</v>
      </c>
      <c r="D5863" s="285" t="s">
        <v>5591</v>
      </c>
      <c r="E5863" s="29"/>
      <c r="F5863" s="29"/>
      <c r="G5863" s="298">
        <v>2.93</v>
      </c>
      <c r="H5863" s="97">
        <f t="shared" si="390"/>
        <v>2.93</v>
      </c>
      <c r="I5863" s="29"/>
      <c r="J5863" s="282">
        <f t="shared" si="391"/>
        <v>2.93</v>
      </c>
      <c r="K5863" s="303">
        <v>13.75</v>
      </c>
      <c r="L5863" s="288">
        <f t="shared" si="392"/>
        <v>40.29</v>
      </c>
      <c r="M5863" s="303"/>
      <c r="N5863" s="288">
        <f t="shared" si="393"/>
        <v>40.29</v>
      </c>
    </row>
    <row r="5864" spans="1:14">
      <c r="A5864" s="39" t="s">
        <v>5474</v>
      </c>
      <c r="B5864" s="300" t="s">
        <v>5475</v>
      </c>
      <c r="C5864" s="129">
        <v>5</v>
      </c>
      <c r="D5864" s="285" t="s">
        <v>5592</v>
      </c>
      <c r="E5864" s="29"/>
      <c r="F5864" s="29"/>
      <c r="G5864" s="298">
        <v>2.93</v>
      </c>
      <c r="H5864" s="97">
        <f t="shared" si="390"/>
        <v>2.93</v>
      </c>
      <c r="I5864" s="29"/>
      <c r="J5864" s="282">
        <f t="shared" si="391"/>
        <v>2.93</v>
      </c>
      <c r="K5864" s="303">
        <v>13.75</v>
      </c>
      <c r="L5864" s="288">
        <f t="shared" si="392"/>
        <v>40.29</v>
      </c>
      <c r="M5864" s="303"/>
      <c r="N5864" s="288">
        <f t="shared" si="393"/>
        <v>40.29</v>
      </c>
    </row>
    <row r="5865" spans="1:14">
      <c r="A5865" s="39" t="s">
        <v>5474</v>
      </c>
      <c r="B5865" s="300" t="s">
        <v>5475</v>
      </c>
      <c r="C5865" s="129">
        <v>5</v>
      </c>
      <c r="D5865" s="285" t="s">
        <v>5593</v>
      </c>
      <c r="E5865" s="29"/>
      <c r="F5865" s="29"/>
      <c r="G5865" s="298">
        <v>2.93</v>
      </c>
      <c r="H5865" s="97">
        <f t="shared" si="390"/>
        <v>2.93</v>
      </c>
      <c r="I5865" s="29"/>
      <c r="J5865" s="282">
        <f t="shared" si="391"/>
        <v>2.93</v>
      </c>
      <c r="K5865" s="303">
        <v>13.75</v>
      </c>
      <c r="L5865" s="288">
        <f t="shared" si="392"/>
        <v>40.29</v>
      </c>
      <c r="M5865" s="303"/>
      <c r="N5865" s="288">
        <f t="shared" si="393"/>
        <v>40.29</v>
      </c>
    </row>
    <row r="5866" spans="1:14">
      <c r="A5866" s="39" t="s">
        <v>5474</v>
      </c>
      <c r="B5866" s="300" t="s">
        <v>5475</v>
      </c>
      <c r="C5866" s="129">
        <v>5</v>
      </c>
      <c r="D5866" s="285" t="s">
        <v>5594</v>
      </c>
      <c r="E5866" s="29"/>
      <c r="F5866" s="29"/>
      <c r="G5866" s="298">
        <v>2.93</v>
      </c>
      <c r="H5866" s="97">
        <f t="shared" si="390"/>
        <v>2.93</v>
      </c>
      <c r="I5866" s="29"/>
      <c r="J5866" s="282">
        <f t="shared" si="391"/>
        <v>2.93</v>
      </c>
      <c r="K5866" s="303">
        <v>13.75</v>
      </c>
      <c r="L5866" s="288">
        <f t="shared" si="392"/>
        <v>40.29</v>
      </c>
      <c r="M5866" s="303"/>
      <c r="N5866" s="288">
        <f t="shared" si="393"/>
        <v>40.29</v>
      </c>
    </row>
    <row r="5867" spans="1:14">
      <c r="A5867" s="39" t="s">
        <v>5474</v>
      </c>
      <c r="B5867" s="300" t="s">
        <v>5475</v>
      </c>
      <c r="C5867" s="129">
        <v>5</v>
      </c>
      <c r="D5867" s="285" t="s">
        <v>5595</v>
      </c>
      <c r="E5867" s="29"/>
      <c r="F5867" s="29"/>
      <c r="G5867" s="298">
        <v>2.93</v>
      </c>
      <c r="H5867" s="97">
        <f t="shared" si="390"/>
        <v>2.93</v>
      </c>
      <c r="I5867" s="29"/>
      <c r="J5867" s="282">
        <f t="shared" si="391"/>
        <v>2.93</v>
      </c>
      <c r="K5867" s="303">
        <v>13.75</v>
      </c>
      <c r="L5867" s="288">
        <f t="shared" si="392"/>
        <v>40.29</v>
      </c>
      <c r="M5867" s="303"/>
      <c r="N5867" s="288">
        <f t="shared" si="393"/>
        <v>40.29</v>
      </c>
    </row>
    <row r="5868" spans="1:14">
      <c r="A5868" s="39" t="s">
        <v>5474</v>
      </c>
      <c r="B5868" s="300" t="s">
        <v>5475</v>
      </c>
      <c r="C5868" s="129">
        <v>5</v>
      </c>
      <c r="D5868" s="285" t="s">
        <v>5596</v>
      </c>
      <c r="E5868" s="29"/>
      <c r="F5868" s="29"/>
      <c r="G5868" s="298">
        <v>2.93</v>
      </c>
      <c r="H5868" s="97">
        <f t="shared" si="390"/>
        <v>2.93</v>
      </c>
      <c r="I5868" s="29"/>
      <c r="J5868" s="282">
        <f t="shared" si="391"/>
        <v>2.93</v>
      </c>
      <c r="K5868" s="303">
        <v>13.75</v>
      </c>
      <c r="L5868" s="288">
        <f t="shared" si="392"/>
        <v>40.29</v>
      </c>
      <c r="M5868" s="303"/>
      <c r="N5868" s="288">
        <f t="shared" si="393"/>
        <v>40.29</v>
      </c>
    </row>
    <row r="5869" spans="1:14">
      <c r="A5869" s="39" t="s">
        <v>5474</v>
      </c>
      <c r="B5869" s="300" t="s">
        <v>5475</v>
      </c>
      <c r="C5869" s="129">
        <v>5</v>
      </c>
      <c r="D5869" s="285" t="s">
        <v>5597</v>
      </c>
      <c r="E5869" s="29"/>
      <c r="F5869" s="29"/>
      <c r="G5869" s="298">
        <v>2.93</v>
      </c>
      <c r="H5869" s="97">
        <f t="shared" si="390"/>
        <v>2.93</v>
      </c>
      <c r="I5869" s="29"/>
      <c r="J5869" s="282">
        <f t="shared" si="391"/>
        <v>2.93</v>
      </c>
      <c r="K5869" s="303">
        <v>13.75</v>
      </c>
      <c r="L5869" s="288">
        <f t="shared" si="392"/>
        <v>40.29</v>
      </c>
      <c r="M5869" s="303"/>
      <c r="N5869" s="288">
        <f t="shared" si="393"/>
        <v>40.29</v>
      </c>
    </row>
    <row r="5870" spans="1:14">
      <c r="A5870" s="39" t="s">
        <v>5474</v>
      </c>
      <c r="B5870" s="300" t="s">
        <v>5475</v>
      </c>
      <c r="C5870" s="129">
        <v>5</v>
      </c>
      <c r="D5870" s="285" t="s">
        <v>5598</v>
      </c>
      <c r="E5870" s="29"/>
      <c r="F5870" s="29"/>
      <c r="G5870" s="298">
        <v>2.93</v>
      </c>
      <c r="H5870" s="97">
        <f t="shared" si="390"/>
        <v>2.93</v>
      </c>
      <c r="I5870" s="29"/>
      <c r="J5870" s="282">
        <f t="shared" si="391"/>
        <v>2.93</v>
      </c>
      <c r="K5870" s="303">
        <v>13.75</v>
      </c>
      <c r="L5870" s="288">
        <f t="shared" si="392"/>
        <v>40.29</v>
      </c>
      <c r="M5870" s="303"/>
      <c r="N5870" s="288">
        <f t="shared" si="393"/>
        <v>40.29</v>
      </c>
    </row>
    <row r="5871" spans="1:14">
      <c r="A5871" s="39" t="s">
        <v>5474</v>
      </c>
      <c r="B5871" s="300" t="s">
        <v>5475</v>
      </c>
      <c r="C5871" s="129">
        <v>5</v>
      </c>
      <c r="D5871" s="285" t="s">
        <v>5599</v>
      </c>
      <c r="E5871" s="29"/>
      <c r="F5871" s="29"/>
      <c r="G5871" s="298">
        <v>2.93</v>
      </c>
      <c r="H5871" s="97">
        <f t="shared" si="390"/>
        <v>2.93</v>
      </c>
      <c r="I5871" s="29"/>
      <c r="J5871" s="282">
        <f t="shared" si="391"/>
        <v>2.93</v>
      </c>
      <c r="K5871" s="303">
        <v>13.75</v>
      </c>
      <c r="L5871" s="288">
        <f t="shared" si="392"/>
        <v>40.29</v>
      </c>
      <c r="M5871" s="303"/>
      <c r="N5871" s="288">
        <f t="shared" si="393"/>
        <v>40.29</v>
      </c>
    </row>
    <row r="5872" spans="1:14">
      <c r="A5872" s="39" t="s">
        <v>5474</v>
      </c>
      <c r="B5872" s="300" t="s">
        <v>5475</v>
      </c>
      <c r="C5872" s="129">
        <v>5</v>
      </c>
      <c r="D5872" s="285" t="s">
        <v>5600</v>
      </c>
      <c r="E5872" s="29"/>
      <c r="F5872" s="29"/>
      <c r="G5872" s="298">
        <v>2.93</v>
      </c>
      <c r="H5872" s="97">
        <f t="shared" si="390"/>
        <v>2.93</v>
      </c>
      <c r="I5872" s="29"/>
      <c r="J5872" s="282">
        <f t="shared" si="391"/>
        <v>2.93</v>
      </c>
      <c r="K5872" s="303">
        <v>13.75</v>
      </c>
      <c r="L5872" s="288">
        <f t="shared" si="392"/>
        <v>40.29</v>
      </c>
      <c r="M5872" s="303"/>
      <c r="N5872" s="288">
        <f t="shared" si="393"/>
        <v>40.29</v>
      </c>
    </row>
    <row r="5873" spans="1:14">
      <c r="A5873" s="39" t="s">
        <v>5474</v>
      </c>
      <c r="B5873" s="300" t="s">
        <v>5475</v>
      </c>
      <c r="C5873" s="129">
        <v>5</v>
      </c>
      <c r="D5873" s="285" t="s">
        <v>5601</v>
      </c>
      <c r="E5873" s="29"/>
      <c r="F5873" s="29"/>
      <c r="G5873" s="298">
        <v>2.93</v>
      </c>
      <c r="H5873" s="97">
        <f t="shared" si="390"/>
        <v>2.93</v>
      </c>
      <c r="I5873" s="29"/>
      <c r="J5873" s="282">
        <f t="shared" si="391"/>
        <v>2.93</v>
      </c>
      <c r="K5873" s="303">
        <v>13.75</v>
      </c>
      <c r="L5873" s="288">
        <f t="shared" si="392"/>
        <v>40.29</v>
      </c>
      <c r="M5873" s="303"/>
      <c r="N5873" s="288">
        <f t="shared" si="393"/>
        <v>40.29</v>
      </c>
    </row>
    <row r="5874" spans="1:14">
      <c r="A5874" s="39" t="s">
        <v>5474</v>
      </c>
      <c r="B5874" s="300" t="s">
        <v>5475</v>
      </c>
      <c r="C5874" s="129">
        <v>5</v>
      </c>
      <c r="D5874" s="285" t="s">
        <v>5602</v>
      </c>
      <c r="E5874" s="29"/>
      <c r="F5874" s="29"/>
      <c r="G5874" s="298">
        <v>2.93</v>
      </c>
      <c r="H5874" s="97">
        <f t="shared" si="390"/>
        <v>2.93</v>
      </c>
      <c r="I5874" s="29"/>
      <c r="J5874" s="282">
        <f t="shared" si="391"/>
        <v>2.93</v>
      </c>
      <c r="K5874" s="303">
        <v>13.75</v>
      </c>
      <c r="L5874" s="288">
        <f t="shared" si="392"/>
        <v>40.29</v>
      </c>
      <c r="M5874" s="303"/>
      <c r="N5874" s="288">
        <f t="shared" si="393"/>
        <v>40.29</v>
      </c>
    </row>
    <row r="5875" spans="1:14">
      <c r="A5875" s="39" t="s">
        <v>5474</v>
      </c>
      <c r="B5875" s="300" t="s">
        <v>5475</v>
      </c>
      <c r="C5875" s="129">
        <v>5</v>
      </c>
      <c r="D5875" s="285" t="s">
        <v>3896</v>
      </c>
      <c r="E5875" s="29"/>
      <c r="F5875" s="29"/>
      <c r="G5875" s="298">
        <v>2.93</v>
      </c>
      <c r="H5875" s="97">
        <f t="shared" ref="H5875:H5938" si="394">SUM(E5875:G5875)</f>
        <v>2.93</v>
      </c>
      <c r="I5875" s="29"/>
      <c r="J5875" s="282">
        <f t="shared" ref="J5875:J5938" si="395">H5875-I5875</f>
        <v>2.93</v>
      </c>
      <c r="K5875" s="303">
        <v>13.75</v>
      </c>
      <c r="L5875" s="288">
        <f t="shared" ref="L5875:L5938" si="396">ROUND(H5875*K5875,2)</f>
        <v>40.29</v>
      </c>
      <c r="M5875" s="303"/>
      <c r="N5875" s="288">
        <f t="shared" ref="N5875:N5938" si="397">L5875-M5875</f>
        <v>40.29</v>
      </c>
    </row>
    <row r="5876" spans="1:14">
      <c r="A5876" s="39" t="s">
        <v>5474</v>
      </c>
      <c r="B5876" s="300" t="s">
        <v>5475</v>
      </c>
      <c r="C5876" s="129">
        <v>5</v>
      </c>
      <c r="D5876" s="285" t="s">
        <v>5603</v>
      </c>
      <c r="E5876" s="29"/>
      <c r="F5876" s="29"/>
      <c r="G5876" s="298">
        <v>2.93</v>
      </c>
      <c r="H5876" s="97">
        <f t="shared" si="394"/>
        <v>2.93</v>
      </c>
      <c r="I5876" s="29"/>
      <c r="J5876" s="282">
        <f t="shared" si="395"/>
        <v>2.93</v>
      </c>
      <c r="K5876" s="303">
        <v>13.75</v>
      </c>
      <c r="L5876" s="288">
        <f t="shared" si="396"/>
        <v>40.29</v>
      </c>
      <c r="M5876" s="303"/>
      <c r="N5876" s="288">
        <f t="shared" si="397"/>
        <v>40.29</v>
      </c>
    </row>
    <row r="5877" spans="1:14">
      <c r="A5877" s="39" t="s">
        <v>5474</v>
      </c>
      <c r="B5877" s="300" t="s">
        <v>5475</v>
      </c>
      <c r="C5877" s="129">
        <v>5</v>
      </c>
      <c r="D5877" s="299" t="s">
        <v>5604</v>
      </c>
      <c r="E5877" s="29"/>
      <c r="F5877" s="29"/>
      <c r="G5877" s="298">
        <v>2.93</v>
      </c>
      <c r="H5877" s="97">
        <f t="shared" si="394"/>
        <v>2.93</v>
      </c>
      <c r="I5877" s="29"/>
      <c r="J5877" s="282">
        <f t="shared" si="395"/>
        <v>2.93</v>
      </c>
      <c r="K5877" s="303">
        <v>13.75</v>
      </c>
      <c r="L5877" s="288">
        <f t="shared" si="396"/>
        <v>40.29</v>
      </c>
      <c r="M5877" s="303"/>
      <c r="N5877" s="288">
        <f t="shared" si="397"/>
        <v>40.29</v>
      </c>
    </row>
    <row r="5878" spans="1:14">
      <c r="A5878" s="39" t="s">
        <v>5474</v>
      </c>
      <c r="B5878" s="300" t="s">
        <v>5475</v>
      </c>
      <c r="C5878" s="129">
        <v>5</v>
      </c>
      <c r="D5878" s="285" t="s">
        <v>5605</v>
      </c>
      <c r="E5878" s="29"/>
      <c r="F5878" s="29"/>
      <c r="G5878" s="298">
        <v>2.93</v>
      </c>
      <c r="H5878" s="97">
        <f t="shared" si="394"/>
        <v>2.93</v>
      </c>
      <c r="I5878" s="29"/>
      <c r="J5878" s="282">
        <f t="shared" si="395"/>
        <v>2.93</v>
      </c>
      <c r="K5878" s="303">
        <v>13.75</v>
      </c>
      <c r="L5878" s="288">
        <f t="shared" si="396"/>
        <v>40.29</v>
      </c>
      <c r="M5878" s="303"/>
      <c r="N5878" s="288">
        <f t="shared" si="397"/>
        <v>40.29</v>
      </c>
    </row>
    <row r="5879" spans="1:14">
      <c r="A5879" s="39" t="s">
        <v>5474</v>
      </c>
      <c r="B5879" s="300" t="s">
        <v>5475</v>
      </c>
      <c r="C5879" s="129">
        <v>5</v>
      </c>
      <c r="D5879" s="285" t="s">
        <v>5606</v>
      </c>
      <c r="E5879" s="29"/>
      <c r="F5879" s="29"/>
      <c r="G5879" s="298">
        <v>2.93</v>
      </c>
      <c r="H5879" s="97">
        <f t="shared" si="394"/>
        <v>2.93</v>
      </c>
      <c r="I5879" s="29"/>
      <c r="J5879" s="282">
        <f t="shared" si="395"/>
        <v>2.93</v>
      </c>
      <c r="K5879" s="303">
        <v>13.75</v>
      </c>
      <c r="L5879" s="288">
        <f t="shared" si="396"/>
        <v>40.29</v>
      </c>
      <c r="M5879" s="303"/>
      <c r="N5879" s="288">
        <f t="shared" si="397"/>
        <v>40.29</v>
      </c>
    </row>
    <row r="5880" spans="1:14">
      <c r="A5880" s="39" t="s">
        <v>5474</v>
      </c>
      <c r="B5880" s="300" t="s">
        <v>5475</v>
      </c>
      <c r="C5880" s="129">
        <v>5</v>
      </c>
      <c r="D5880" s="285" t="s">
        <v>5607</v>
      </c>
      <c r="E5880" s="29"/>
      <c r="F5880" s="29"/>
      <c r="G5880" s="298">
        <v>2.93</v>
      </c>
      <c r="H5880" s="97">
        <f t="shared" si="394"/>
        <v>2.93</v>
      </c>
      <c r="I5880" s="29"/>
      <c r="J5880" s="282">
        <f t="shared" si="395"/>
        <v>2.93</v>
      </c>
      <c r="K5880" s="303">
        <v>13.75</v>
      </c>
      <c r="L5880" s="288">
        <f t="shared" si="396"/>
        <v>40.29</v>
      </c>
      <c r="M5880" s="303"/>
      <c r="N5880" s="288">
        <f t="shared" si="397"/>
        <v>40.29</v>
      </c>
    </row>
    <row r="5881" spans="1:14">
      <c r="A5881" s="39" t="s">
        <v>5474</v>
      </c>
      <c r="B5881" s="300" t="s">
        <v>5475</v>
      </c>
      <c r="C5881" s="129">
        <v>5</v>
      </c>
      <c r="D5881" s="285" t="s">
        <v>5608</v>
      </c>
      <c r="E5881" s="29"/>
      <c r="F5881" s="29"/>
      <c r="G5881" s="298">
        <v>2.93</v>
      </c>
      <c r="H5881" s="97">
        <f t="shared" si="394"/>
        <v>2.93</v>
      </c>
      <c r="I5881" s="29"/>
      <c r="J5881" s="282">
        <f t="shared" si="395"/>
        <v>2.93</v>
      </c>
      <c r="K5881" s="303">
        <v>13.75</v>
      </c>
      <c r="L5881" s="288">
        <f t="shared" si="396"/>
        <v>40.29</v>
      </c>
      <c r="M5881" s="303"/>
      <c r="N5881" s="288">
        <f t="shared" si="397"/>
        <v>40.29</v>
      </c>
    </row>
    <row r="5882" spans="1:14">
      <c r="A5882" s="39" t="s">
        <v>5474</v>
      </c>
      <c r="B5882" s="300" t="s">
        <v>5475</v>
      </c>
      <c r="C5882" s="129">
        <v>5</v>
      </c>
      <c r="D5882" s="285" t="s">
        <v>5609</v>
      </c>
      <c r="E5882" s="29"/>
      <c r="F5882" s="29"/>
      <c r="G5882" s="298">
        <v>2.93</v>
      </c>
      <c r="H5882" s="97">
        <f t="shared" si="394"/>
        <v>2.93</v>
      </c>
      <c r="I5882" s="29"/>
      <c r="J5882" s="282">
        <f t="shared" si="395"/>
        <v>2.93</v>
      </c>
      <c r="K5882" s="303">
        <v>13.75</v>
      </c>
      <c r="L5882" s="288">
        <f t="shared" si="396"/>
        <v>40.29</v>
      </c>
      <c r="M5882" s="303"/>
      <c r="N5882" s="288">
        <f t="shared" si="397"/>
        <v>40.29</v>
      </c>
    </row>
    <row r="5883" spans="1:14">
      <c r="A5883" s="39" t="s">
        <v>5474</v>
      </c>
      <c r="B5883" s="300" t="s">
        <v>5475</v>
      </c>
      <c r="C5883" s="129">
        <v>5</v>
      </c>
      <c r="D5883" s="285" t="s">
        <v>5610</v>
      </c>
      <c r="E5883" s="29"/>
      <c r="F5883" s="29"/>
      <c r="G5883" s="298">
        <v>2.93</v>
      </c>
      <c r="H5883" s="97">
        <f t="shared" si="394"/>
        <v>2.93</v>
      </c>
      <c r="I5883" s="29"/>
      <c r="J5883" s="282">
        <f t="shared" si="395"/>
        <v>2.93</v>
      </c>
      <c r="K5883" s="303">
        <v>13.75</v>
      </c>
      <c r="L5883" s="288">
        <f t="shared" si="396"/>
        <v>40.29</v>
      </c>
      <c r="M5883" s="303"/>
      <c r="N5883" s="288">
        <f t="shared" si="397"/>
        <v>40.29</v>
      </c>
    </row>
    <row r="5884" spans="1:14">
      <c r="A5884" s="39" t="s">
        <v>5474</v>
      </c>
      <c r="B5884" s="300" t="s">
        <v>5475</v>
      </c>
      <c r="C5884" s="129">
        <v>5</v>
      </c>
      <c r="D5884" s="285" t="s">
        <v>5611</v>
      </c>
      <c r="E5884" s="29"/>
      <c r="F5884" s="29"/>
      <c r="G5884" s="298">
        <v>2.93</v>
      </c>
      <c r="H5884" s="97">
        <f t="shared" si="394"/>
        <v>2.93</v>
      </c>
      <c r="I5884" s="29"/>
      <c r="J5884" s="282">
        <f t="shared" si="395"/>
        <v>2.93</v>
      </c>
      <c r="K5884" s="303">
        <v>13.75</v>
      </c>
      <c r="L5884" s="288">
        <f t="shared" si="396"/>
        <v>40.29</v>
      </c>
      <c r="M5884" s="303"/>
      <c r="N5884" s="288">
        <f t="shared" si="397"/>
        <v>40.29</v>
      </c>
    </row>
    <row r="5885" spans="1:14">
      <c r="A5885" s="39" t="s">
        <v>5474</v>
      </c>
      <c r="B5885" s="300" t="s">
        <v>5475</v>
      </c>
      <c r="C5885" s="129">
        <v>5</v>
      </c>
      <c r="D5885" s="285" t="s">
        <v>5612</v>
      </c>
      <c r="E5885" s="29"/>
      <c r="F5885" s="29"/>
      <c r="G5885" s="298">
        <v>2.93</v>
      </c>
      <c r="H5885" s="97">
        <f t="shared" si="394"/>
        <v>2.93</v>
      </c>
      <c r="I5885" s="29"/>
      <c r="J5885" s="282">
        <f t="shared" si="395"/>
        <v>2.93</v>
      </c>
      <c r="K5885" s="303">
        <v>13.75</v>
      </c>
      <c r="L5885" s="288">
        <f t="shared" si="396"/>
        <v>40.29</v>
      </c>
      <c r="M5885" s="303"/>
      <c r="N5885" s="288">
        <f t="shared" si="397"/>
        <v>40.29</v>
      </c>
    </row>
    <row r="5886" spans="1:14">
      <c r="A5886" s="39" t="s">
        <v>5474</v>
      </c>
      <c r="B5886" s="300" t="s">
        <v>5475</v>
      </c>
      <c r="C5886" s="129">
        <v>5</v>
      </c>
      <c r="D5886" s="285" t="s">
        <v>5613</v>
      </c>
      <c r="E5886" s="29"/>
      <c r="F5886" s="29"/>
      <c r="G5886" s="298">
        <v>2.93</v>
      </c>
      <c r="H5886" s="97">
        <f t="shared" si="394"/>
        <v>2.93</v>
      </c>
      <c r="I5886" s="29"/>
      <c r="J5886" s="282">
        <f t="shared" si="395"/>
        <v>2.93</v>
      </c>
      <c r="K5886" s="303">
        <v>13.75</v>
      </c>
      <c r="L5886" s="288">
        <f t="shared" si="396"/>
        <v>40.29</v>
      </c>
      <c r="M5886" s="303"/>
      <c r="N5886" s="288">
        <f t="shared" si="397"/>
        <v>40.29</v>
      </c>
    </row>
    <row r="5887" spans="1:14">
      <c r="A5887" s="39" t="s">
        <v>5474</v>
      </c>
      <c r="B5887" s="300" t="s">
        <v>5475</v>
      </c>
      <c r="C5887" s="129">
        <v>5</v>
      </c>
      <c r="D5887" s="285" t="s">
        <v>5614</v>
      </c>
      <c r="E5887" s="29"/>
      <c r="F5887" s="29"/>
      <c r="G5887" s="298">
        <v>2.93</v>
      </c>
      <c r="H5887" s="97">
        <f t="shared" si="394"/>
        <v>2.93</v>
      </c>
      <c r="I5887" s="29"/>
      <c r="J5887" s="282">
        <f t="shared" si="395"/>
        <v>2.93</v>
      </c>
      <c r="K5887" s="303">
        <v>13.75</v>
      </c>
      <c r="L5887" s="288">
        <f t="shared" si="396"/>
        <v>40.29</v>
      </c>
      <c r="M5887" s="303"/>
      <c r="N5887" s="288">
        <f t="shared" si="397"/>
        <v>40.29</v>
      </c>
    </row>
    <row r="5888" spans="1:14">
      <c r="A5888" s="39" t="s">
        <v>5474</v>
      </c>
      <c r="B5888" s="300" t="s">
        <v>5475</v>
      </c>
      <c r="C5888" s="129">
        <v>5</v>
      </c>
      <c r="D5888" s="285" t="s">
        <v>5615</v>
      </c>
      <c r="E5888" s="29"/>
      <c r="F5888" s="29"/>
      <c r="G5888" s="298">
        <v>2.93</v>
      </c>
      <c r="H5888" s="97">
        <f t="shared" si="394"/>
        <v>2.93</v>
      </c>
      <c r="I5888" s="29"/>
      <c r="J5888" s="282">
        <f t="shared" si="395"/>
        <v>2.93</v>
      </c>
      <c r="K5888" s="303">
        <v>13.75</v>
      </c>
      <c r="L5888" s="288">
        <f t="shared" si="396"/>
        <v>40.29</v>
      </c>
      <c r="M5888" s="303"/>
      <c r="N5888" s="288">
        <f t="shared" si="397"/>
        <v>40.29</v>
      </c>
    </row>
    <row r="5889" spans="1:14">
      <c r="A5889" s="39" t="s">
        <v>5474</v>
      </c>
      <c r="B5889" s="300" t="s">
        <v>5475</v>
      </c>
      <c r="C5889" s="129">
        <v>5</v>
      </c>
      <c r="D5889" s="285" t="s">
        <v>5616</v>
      </c>
      <c r="E5889" s="29"/>
      <c r="F5889" s="29"/>
      <c r="G5889" s="298">
        <v>2.93</v>
      </c>
      <c r="H5889" s="97">
        <f t="shared" si="394"/>
        <v>2.93</v>
      </c>
      <c r="I5889" s="29"/>
      <c r="J5889" s="282">
        <f t="shared" si="395"/>
        <v>2.93</v>
      </c>
      <c r="K5889" s="303">
        <v>13.75</v>
      </c>
      <c r="L5889" s="288">
        <f t="shared" si="396"/>
        <v>40.29</v>
      </c>
      <c r="M5889" s="303"/>
      <c r="N5889" s="288">
        <f t="shared" si="397"/>
        <v>40.29</v>
      </c>
    </row>
    <row r="5890" spans="1:14">
      <c r="A5890" s="39" t="s">
        <v>5474</v>
      </c>
      <c r="B5890" s="300" t="s">
        <v>5475</v>
      </c>
      <c r="C5890" s="129">
        <v>5</v>
      </c>
      <c r="D5890" s="299" t="s">
        <v>5617</v>
      </c>
      <c r="E5890" s="29"/>
      <c r="F5890" s="29"/>
      <c r="G5890" s="298">
        <v>2.93</v>
      </c>
      <c r="H5890" s="97">
        <f t="shared" si="394"/>
        <v>2.93</v>
      </c>
      <c r="I5890" s="29"/>
      <c r="J5890" s="282">
        <f t="shared" si="395"/>
        <v>2.93</v>
      </c>
      <c r="K5890" s="303">
        <v>13.75</v>
      </c>
      <c r="L5890" s="288">
        <f t="shared" si="396"/>
        <v>40.29</v>
      </c>
      <c r="M5890" s="303"/>
      <c r="N5890" s="288">
        <f t="shared" si="397"/>
        <v>40.29</v>
      </c>
    </row>
    <row r="5891" spans="1:14">
      <c r="A5891" s="39" t="s">
        <v>5474</v>
      </c>
      <c r="B5891" s="300" t="s">
        <v>5475</v>
      </c>
      <c r="C5891" s="129">
        <v>5</v>
      </c>
      <c r="D5891" s="285" t="s">
        <v>5618</v>
      </c>
      <c r="E5891" s="29"/>
      <c r="F5891" s="29"/>
      <c r="G5891" s="298">
        <v>2.93</v>
      </c>
      <c r="H5891" s="97">
        <f t="shared" si="394"/>
        <v>2.93</v>
      </c>
      <c r="I5891" s="29"/>
      <c r="J5891" s="282">
        <f t="shared" si="395"/>
        <v>2.93</v>
      </c>
      <c r="K5891" s="303">
        <v>13.75</v>
      </c>
      <c r="L5891" s="288">
        <f t="shared" si="396"/>
        <v>40.29</v>
      </c>
      <c r="M5891" s="303"/>
      <c r="N5891" s="288">
        <f t="shared" si="397"/>
        <v>40.29</v>
      </c>
    </row>
    <row r="5892" spans="1:14">
      <c r="A5892" s="39" t="s">
        <v>5474</v>
      </c>
      <c r="B5892" s="300" t="s">
        <v>5475</v>
      </c>
      <c r="C5892" s="129">
        <v>5</v>
      </c>
      <c r="D5892" s="285" t="s">
        <v>5619</v>
      </c>
      <c r="E5892" s="29"/>
      <c r="F5892" s="29"/>
      <c r="G5892" s="298">
        <v>2.93</v>
      </c>
      <c r="H5892" s="97">
        <f t="shared" si="394"/>
        <v>2.93</v>
      </c>
      <c r="I5892" s="29"/>
      <c r="J5892" s="282">
        <f t="shared" si="395"/>
        <v>2.93</v>
      </c>
      <c r="K5892" s="303">
        <v>13.75</v>
      </c>
      <c r="L5892" s="288">
        <f t="shared" si="396"/>
        <v>40.29</v>
      </c>
      <c r="M5892" s="303"/>
      <c r="N5892" s="288">
        <f t="shared" si="397"/>
        <v>40.29</v>
      </c>
    </row>
    <row r="5893" spans="1:14">
      <c r="A5893" s="39" t="s">
        <v>5474</v>
      </c>
      <c r="B5893" s="300" t="s">
        <v>5475</v>
      </c>
      <c r="C5893" s="129">
        <v>5</v>
      </c>
      <c r="D5893" s="285" t="s">
        <v>5620</v>
      </c>
      <c r="E5893" s="29"/>
      <c r="F5893" s="29"/>
      <c r="G5893" s="298">
        <v>2.93</v>
      </c>
      <c r="H5893" s="97">
        <f t="shared" si="394"/>
        <v>2.93</v>
      </c>
      <c r="I5893" s="29"/>
      <c r="J5893" s="282">
        <f t="shared" si="395"/>
        <v>2.93</v>
      </c>
      <c r="K5893" s="303">
        <v>13.75</v>
      </c>
      <c r="L5893" s="288">
        <f t="shared" si="396"/>
        <v>40.29</v>
      </c>
      <c r="M5893" s="303"/>
      <c r="N5893" s="288">
        <f t="shared" si="397"/>
        <v>40.29</v>
      </c>
    </row>
    <row r="5894" spans="1:14">
      <c r="A5894" s="39" t="s">
        <v>5474</v>
      </c>
      <c r="B5894" s="300" t="s">
        <v>5475</v>
      </c>
      <c r="C5894" s="129">
        <v>5</v>
      </c>
      <c r="D5894" s="285" t="s">
        <v>5621</v>
      </c>
      <c r="E5894" s="29"/>
      <c r="F5894" s="29"/>
      <c r="G5894" s="298">
        <v>2.93</v>
      </c>
      <c r="H5894" s="97">
        <f t="shared" si="394"/>
        <v>2.93</v>
      </c>
      <c r="I5894" s="29"/>
      <c r="J5894" s="282">
        <f t="shared" si="395"/>
        <v>2.93</v>
      </c>
      <c r="K5894" s="303">
        <v>13.75</v>
      </c>
      <c r="L5894" s="288">
        <f t="shared" si="396"/>
        <v>40.29</v>
      </c>
      <c r="M5894" s="303"/>
      <c r="N5894" s="288">
        <f t="shared" si="397"/>
        <v>40.29</v>
      </c>
    </row>
    <row r="5895" spans="1:14">
      <c r="A5895" s="39" t="s">
        <v>5474</v>
      </c>
      <c r="B5895" s="300" t="s">
        <v>5475</v>
      </c>
      <c r="C5895" s="129">
        <v>5</v>
      </c>
      <c r="D5895" s="285" t="s">
        <v>5622</v>
      </c>
      <c r="E5895" s="29"/>
      <c r="F5895" s="29"/>
      <c r="G5895" s="298">
        <v>2.93</v>
      </c>
      <c r="H5895" s="97">
        <f t="shared" si="394"/>
        <v>2.93</v>
      </c>
      <c r="I5895" s="29"/>
      <c r="J5895" s="282">
        <f t="shared" si="395"/>
        <v>2.93</v>
      </c>
      <c r="K5895" s="303">
        <v>13.75</v>
      </c>
      <c r="L5895" s="288">
        <f t="shared" si="396"/>
        <v>40.29</v>
      </c>
      <c r="M5895" s="303"/>
      <c r="N5895" s="288">
        <f t="shared" si="397"/>
        <v>40.29</v>
      </c>
    </row>
    <row r="5896" spans="1:14">
      <c r="A5896" s="39" t="s">
        <v>5474</v>
      </c>
      <c r="B5896" s="300" t="s">
        <v>5475</v>
      </c>
      <c r="C5896" s="129">
        <v>5</v>
      </c>
      <c r="D5896" s="285" t="s">
        <v>5623</v>
      </c>
      <c r="E5896" s="29"/>
      <c r="F5896" s="29"/>
      <c r="G5896" s="298">
        <v>2.93</v>
      </c>
      <c r="H5896" s="97">
        <f t="shared" si="394"/>
        <v>2.93</v>
      </c>
      <c r="I5896" s="29"/>
      <c r="J5896" s="282">
        <f t="shared" si="395"/>
        <v>2.93</v>
      </c>
      <c r="K5896" s="303">
        <v>13.75</v>
      </c>
      <c r="L5896" s="288">
        <f t="shared" si="396"/>
        <v>40.29</v>
      </c>
      <c r="M5896" s="303"/>
      <c r="N5896" s="288">
        <f t="shared" si="397"/>
        <v>40.29</v>
      </c>
    </row>
    <row r="5897" spans="1:14">
      <c r="A5897" s="39" t="s">
        <v>5474</v>
      </c>
      <c r="B5897" s="300" t="s">
        <v>5475</v>
      </c>
      <c r="C5897" s="129">
        <v>5</v>
      </c>
      <c r="D5897" s="285" t="s">
        <v>5624</v>
      </c>
      <c r="E5897" s="29"/>
      <c r="F5897" s="29"/>
      <c r="G5897" s="298">
        <v>2.93</v>
      </c>
      <c r="H5897" s="97">
        <f t="shared" si="394"/>
        <v>2.93</v>
      </c>
      <c r="I5897" s="29"/>
      <c r="J5897" s="282">
        <f t="shared" si="395"/>
        <v>2.93</v>
      </c>
      <c r="K5897" s="303">
        <v>13.75</v>
      </c>
      <c r="L5897" s="288">
        <f t="shared" si="396"/>
        <v>40.29</v>
      </c>
      <c r="M5897" s="303"/>
      <c r="N5897" s="288">
        <f t="shared" si="397"/>
        <v>40.29</v>
      </c>
    </row>
    <row r="5898" spans="1:14">
      <c r="A5898" s="39" t="s">
        <v>5474</v>
      </c>
      <c r="B5898" s="300" t="s">
        <v>5475</v>
      </c>
      <c r="C5898" s="129">
        <v>5</v>
      </c>
      <c r="D5898" s="285" t="s">
        <v>5625</v>
      </c>
      <c r="E5898" s="29"/>
      <c r="F5898" s="29"/>
      <c r="G5898" s="298">
        <v>2.93</v>
      </c>
      <c r="H5898" s="97">
        <f t="shared" si="394"/>
        <v>2.93</v>
      </c>
      <c r="I5898" s="29"/>
      <c r="J5898" s="282">
        <f t="shared" si="395"/>
        <v>2.93</v>
      </c>
      <c r="K5898" s="303">
        <v>13.75</v>
      </c>
      <c r="L5898" s="288">
        <f t="shared" si="396"/>
        <v>40.29</v>
      </c>
      <c r="M5898" s="303"/>
      <c r="N5898" s="288">
        <f t="shared" si="397"/>
        <v>40.29</v>
      </c>
    </row>
    <row r="5899" spans="1:14">
      <c r="A5899" s="39" t="s">
        <v>5474</v>
      </c>
      <c r="B5899" s="304" t="s">
        <v>5475</v>
      </c>
      <c r="C5899" s="305">
        <v>8</v>
      </c>
      <c r="D5899" s="306" t="s">
        <v>5626</v>
      </c>
      <c r="E5899" s="29"/>
      <c r="F5899" s="29"/>
      <c r="G5899" s="282">
        <v>9.5</v>
      </c>
      <c r="H5899" s="97">
        <f t="shared" si="394"/>
        <v>9.5</v>
      </c>
      <c r="I5899" s="29"/>
      <c r="J5899" s="282">
        <f t="shared" si="395"/>
        <v>9.5</v>
      </c>
      <c r="K5899" s="29">
        <v>13.75</v>
      </c>
      <c r="L5899" s="288">
        <f t="shared" si="396"/>
        <v>130.63</v>
      </c>
      <c r="M5899" s="29"/>
      <c r="N5899" s="288">
        <f t="shared" si="397"/>
        <v>130.63</v>
      </c>
    </row>
    <row r="5900" spans="1:14">
      <c r="A5900" s="39" t="s">
        <v>5474</v>
      </c>
      <c r="B5900" s="304" t="s">
        <v>5475</v>
      </c>
      <c r="C5900" s="305">
        <v>8</v>
      </c>
      <c r="D5900" s="306" t="s">
        <v>5627</v>
      </c>
      <c r="E5900" s="29"/>
      <c r="F5900" s="29"/>
      <c r="G5900" s="282">
        <v>9.3</v>
      </c>
      <c r="H5900" s="97">
        <f t="shared" si="394"/>
        <v>9.3</v>
      </c>
      <c r="I5900" s="29"/>
      <c r="J5900" s="282">
        <f t="shared" si="395"/>
        <v>9.3</v>
      </c>
      <c r="K5900" s="29">
        <v>13.75</v>
      </c>
      <c r="L5900" s="288">
        <f t="shared" si="396"/>
        <v>127.88</v>
      </c>
      <c r="M5900" s="29"/>
      <c r="N5900" s="288">
        <f t="shared" si="397"/>
        <v>127.88</v>
      </c>
    </row>
    <row r="5901" spans="1:14">
      <c r="A5901" s="39" t="s">
        <v>5474</v>
      </c>
      <c r="B5901" s="304" t="s">
        <v>5475</v>
      </c>
      <c r="C5901" s="305">
        <v>8</v>
      </c>
      <c r="D5901" s="306" t="s">
        <v>5628</v>
      </c>
      <c r="E5901" s="29"/>
      <c r="F5901" s="29"/>
      <c r="G5901" s="282">
        <v>9.3</v>
      </c>
      <c r="H5901" s="97">
        <f t="shared" si="394"/>
        <v>9.3</v>
      </c>
      <c r="I5901" s="29"/>
      <c r="J5901" s="282">
        <f t="shared" si="395"/>
        <v>9.3</v>
      </c>
      <c r="K5901" s="29">
        <v>13.75</v>
      </c>
      <c r="L5901" s="288">
        <f t="shared" si="396"/>
        <v>127.88</v>
      </c>
      <c r="M5901" s="29"/>
      <c r="N5901" s="288">
        <f t="shared" si="397"/>
        <v>127.88</v>
      </c>
    </row>
    <row r="5902" spans="1:14">
      <c r="A5902" s="39" t="s">
        <v>5474</v>
      </c>
      <c r="B5902" s="304" t="s">
        <v>5475</v>
      </c>
      <c r="C5902" s="305">
        <v>8</v>
      </c>
      <c r="D5902" s="306" t="s">
        <v>5629</v>
      </c>
      <c r="E5902" s="29"/>
      <c r="F5902" s="29"/>
      <c r="G5902" s="282">
        <v>9.3</v>
      </c>
      <c r="H5902" s="97">
        <f t="shared" si="394"/>
        <v>9.3</v>
      </c>
      <c r="I5902" s="29"/>
      <c r="J5902" s="282">
        <f t="shared" si="395"/>
        <v>9.3</v>
      </c>
      <c r="K5902" s="29">
        <v>13.75</v>
      </c>
      <c r="L5902" s="288">
        <f t="shared" si="396"/>
        <v>127.88</v>
      </c>
      <c r="M5902" s="29"/>
      <c r="N5902" s="288">
        <f t="shared" si="397"/>
        <v>127.88</v>
      </c>
    </row>
    <row r="5903" spans="1:14">
      <c r="A5903" s="39" t="s">
        <v>5474</v>
      </c>
      <c r="B5903" s="304" t="s">
        <v>5475</v>
      </c>
      <c r="C5903" s="305">
        <v>8</v>
      </c>
      <c r="D5903" s="306" t="s">
        <v>5630</v>
      </c>
      <c r="E5903" s="29"/>
      <c r="F5903" s="29"/>
      <c r="G5903" s="282">
        <v>9.3</v>
      </c>
      <c r="H5903" s="97">
        <f t="shared" si="394"/>
        <v>9.3</v>
      </c>
      <c r="I5903" s="29"/>
      <c r="J5903" s="282">
        <f t="shared" si="395"/>
        <v>9.3</v>
      </c>
      <c r="K5903" s="29">
        <v>13.75</v>
      </c>
      <c r="L5903" s="288">
        <f t="shared" si="396"/>
        <v>127.88</v>
      </c>
      <c r="M5903" s="29"/>
      <c r="N5903" s="288">
        <f t="shared" si="397"/>
        <v>127.88</v>
      </c>
    </row>
    <row r="5904" spans="1:14">
      <c r="A5904" s="39" t="s">
        <v>5474</v>
      </c>
      <c r="B5904" s="304" t="s">
        <v>5475</v>
      </c>
      <c r="C5904" s="305">
        <v>8</v>
      </c>
      <c r="D5904" s="306" t="s">
        <v>5631</v>
      </c>
      <c r="E5904" s="29"/>
      <c r="F5904" s="29"/>
      <c r="G5904" s="282">
        <v>9.3</v>
      </c>
      <c r="H5904" s="97">
        <f t="shared" si="394"/>
        <v>9.3</v>
      </c>
      <c r="I5904" s="29"/>
      <c r="J5904" s="282">
        <f t="shared" si="395"/>
        <v>9.3</v>
      </c>
      <c r="K5904" s="29">
        <v>13.75</v>
      </c>
      <c r="L5904" s="288">
        <f t="shared" si="396"/>
        <v>127.88</v>
      </c>
      <c r="M5904" s="29"/>
      <c r="N5904" s="288">
        <f t="shared" si="397"/>
        <v>127.88</v>
      </c>
    </row>
    <row r="5905" spans="1:14">
      <c r="A5905" s="39" t="s">
        <v>5474</v>
      </c>
      <c r="B5905" s="304" t="s">
        <v>5475</v>
      </c>
      <c r="C5905" s="305">
        <v>8</v>
      </c>
      <c r="D5905" s="306" t="s">
        <v>5632</v>
      </c>
      <c r="E5905" s="29"/>
      <c r="F5905" s="29"/>
      <c r="G5905" s="282">
        <v>9.3</v>
      </c>
      <c r="H5905" s="97">
        <f t="shared" si="394"/>
        <v>9.3</v>
      </c>
      <c r="I5905" s="29"/>
      <c r="J5905" s="282">
        <f t="shared" si="395"/>
        <v>9.3</v>
      </c>
      <c r="K5905" s="29">
        <v>13.75</v>
      </c>
      <c r="L5905" s="288">
        <f t="shared" si="396"/>
        <v>127.88</v>
      </c>
      <c r="M5905" s="29"/>
      <c r="N5905" s="288">
        <f t="shared" si="397"/>
        <v>127.88</v>
      </c>
    </row>
    <row r="5906" spans="1:14">
      <c r="A5906" s="39" t="s">
        <v>5474</v>
      </c>
      <c r="B5906" s="304" t="s">
        <v>5475</v>
      </c>
      <c r="C5906" s="305">
        <v>8</v>
      </c>
      <c r="D5906" s="307" t="s">
        <v>5633</v>
      </c>
      <c r="E5906" s="29"/>
      <c r="F5906" s="29"/>
      <c r="G5906" s="282">
        <v>9.3</v>
      </c>
      <c r="H5906" s="97">
        <f t="shared" si="394"/>
        <v>9.3</v>
      </c>
      <c r="I5906" s="29"/>
      <c r="J5906" s="282">
        <f t="shared" si="395"/>
        <v>9.3</v>
      </c>
      <c r="K5906" s="29">
        <v>13.75</v>
      </c>
      <c r="L5906" s="288">
        <f t="shared" si="396"/>
        <v>127.88</v>
      </c>
      <c r="M5906" s="29"/>
      <c r="N5906" s="288">
        <f t="shared" si="397"/>
        <v>127.88</v>
      </c>
    </row>
    <row r="5907" spans="1:14">
      <c r="A5907" s="39" t="s">
        <v>5474</v>
      </c>
      <c r="B5907" s="304" t="s">
        <v>5475</v>
      </c>
      <c r="C5907" s="305">
        <v>8</v>
      </c>
      <c r="D5907" s="306" t="s">
        <v>5634</v>
      </c>
      <c r="E5907" s="29"/>
      <c r="F5907" s="29"/>
      <c r="G5907" s="282">
        <v>9.3</v>
      </c>
      <c r="H5907" s="97">
        <f t="shared" si="394"/>
        <v>9.3</v>
      </c>
      <c r="I5907" s="29"/>
      <c r="J5907" s="282">
        <f t="shared" si="395"/>
        <v>9.3</v>
      </c>
      <c r="K5907" s="29">
        <v>13.75</v>
      </c>
      <c r="L5907" s="288">
        <f t="shared" si="396"/>
        <v>127.88</v>
      </c>
      <c r="M5907" s="29"/>
      <c r="N5907" s="288">
        <f t="shared" si="397"/>
        <v>127.88</v>
      </c>
    </row>
    <row r="5908" spans="1:14">
      <c r="A5908" s="39" t="s">
        <v>5474</v>
      </c>
      <c r="B5908" s="304" t="s">
        <v>5475</v>
      </c>
      <c r="C5908" s="305">
        <v>8</v>
      </c>
      <c r="D5908" s="308" t="s">
        <v>5635</v>
      </c>
      <c r="E5908" s="29"/>
      <c r="F5908" s="29"/>
      <c r="G5908" s="282">
        <v>9.3</v>
      </c>
      <c r="H5908" s="97">
        <f t="shared" si="394"/>
        <v>9.3</v>
      </c>
      <c r="I5908" s="29"/>
      <c r="J5908" s="282">
        <f t="shared" si="395"/>
        <v>9.3</v>
      </c>
      <c r="K5908" s="29">
        <v>13.75</v>
      </c>
      <c r="L5908" s="288">
        <f t="shared" si="396"/>
        <v>127.88</v>
      </c>
      <c r="M5908" s="29"/>
      <c r="N5908" s="288">
        <f t="shared" si="397"/>
        <v>127.88</v>
      </c>
    </row>
    <row r="5909" spans="1:14">
      <c r="A5909" s="39" t="s">
        <v>5474</v>
      </c>
      <c r="B5909" s="304" t="s">
        <v>5475</v>
      </c>
      <c r="C5909" s="305">
        <v>8</v>
      </c>
      <c r="D5909" s="307" t="s">
        <v>5636</v>
      </c>
      <c r="E5909" s="29"/>
      <c r="F5909" s="29"/>
      <c r="G5909" s="282">
        <v>9.3</v>
      </c>
      <c r="H5909" s="97">
        <f t="shared" si="394"/>
        <v>9.3</v>
      </c>
      <c r="I5909" s="29"/>
      <c r="J5909" s="282">
        <f t="shared" si="395"/>
        <v>9.3</v>
      </c>
      <c r="K5909" s="29">
        <v>13.75</v>
      </c>
      <c r="L5909" s="288">
        <f t="shared" si="396"/>
        <v>127.88</v>
      </c>
      <c r="M5909" s="29"/>
      <c r="N5909" s="288">
        <f t="shared" si="397"/>
        <v>127.88</v>
      </c>
    </row>
    <row r="5910" spans="1:14">
      <c r="A5910" s="39" t="s">
        <v>5474</v>
      </c>
      <c r="B5910" s="304" t="s">
        <v>5475</v>
      </c>
      <c r="C5910" s="305">
        <v>8</v>
      </c>
      <c r="D5910" s="306" t="s">
        <v>5527</v>
      </c>
      <c r="E5910" s="29"/>
      <c r="F5910" s="29"/>
      <c r="G5910" s="282">
        <v>9.3</v>
      </c>
      <c r="H5910" s="97">
        <f t="shared" si="394"/>
        <v>9.3</v>
      </c>
      <c r="I5910" s="29"/>
      <c r="J5910" s="282">
        <f t="shared" si="395"/>
        <v>9.3</v>
      </c>
      <c r="K5910" s="29">
        <v>13.75</v>
      </c>
      <c r="L5910" s="288">
        <f t="shared" si="396"/>
        <v>127.88</v>
      </c>
      <c r="M5910" s="29"/>
      <c r="N5910" s="288">
        <f t="shared" si="397"/>
        <v>127.88</v>
      </c>
    </row>
    <row r="5911" spans="1:14">
      <c r="A5911" s="39" t="s">
        <v>5474</v>
      </c>
      <c r="B5911" s="304" t="s">
        <v>5475</v>
      </c>
      <c r="C5911" s="305">
        <v>8</v>
      </c>
      <c r="D5911" s="306" t="s">
        <v>5637</v>
      </c>
      <c r="E5911" s="29"/>
      <c r="F5911" s="29"/>
      <c r="G5911" s="282">
        <v>9.3</v>
      </c>
      <c r="H5911" s="97">
        <f t="shared" si="394"/>
        <v>9.3</v>
      </c>
      <c r="I5911" s="29"/>
      <c r="J5911" s="282">
        <f t="shared" si="395"/>
        <v>9.3</v>
      </c>
      <c r="K5911" s="29">
        <v>13.75</v>
      </c>
      <c r="L5911" s="288">
        <f t="shared" si="396"/>
        <v>127.88</v>
      </c>
      <c r="M5911" s="29"/>
      <c r="N5911" s="288">
        <f t="shared" si="397"/>
        <v>127.88</v>
      </c>
    </row>
    <row r="5912" spans="1:14">
      <c r="A5912" s="39" t="s">
        <v>5474</v>
      </c>
      <c r="B5912" s="304" t="s">
        <v>5475</v>
      </c>
      <c r="C5912" s="305">
        <v>8</v>
      </c>
      <c r="D5912" s="306" t="s">
        <v>5638</v>
      </c>
      <c r="E5912" s="29"/>
      <c r="F5912" s="29"/>
      <c r="G5912" s="282">
        <v>9.3</v>
      </c>
      <c r="H5912" s="97">
        <f t="shared" si="394"/>
        <v>9.3</v>
      </c>
      <c r="I5912" s="29"/>
      <c r="J5912" s="282">
        <f t="shared" si="395"/>
        <v>9.3</v>
      </c>
      <c r="K5912" s="29">
        <v>13.75</v>
      </c>
      <c r="L5912" s="288">
        <f t="shared" si="396"/>
        <v>127.88</v>
      </c>
      <c r="M5912" s="29"/>
      <c r="N5912" s="288">
        <f t="shared" si="397"/>
        <v>127.88</v>
      </c>
    </row>
    <row r="5913" spans="1:14">
      <c r="A5913" s="39" t="s">
        <v>5474</v>
      </c>
      <c r="B5913" s="304" t="s">
        <v>5475</v>
      </c>
      <c r="C5913" s="305">
        <v>8</v>
      </c>
      <c r="D5913" s="306" t="s">
        <v>5568</v>
      </c>
      <c r="E5913" s="29"/>
      <c r="F5913" s="29"/>
      <c r="G5913" s="282">
        <v>9.3</v>
      </c>
      <c r="H5913" s="97">
        <f t="shared" si="394"/>
        <v>9.3</v>
      </c>
      <c r="I5913" s="29"/>
      <c r="J5913" s="282">
        <f t="shared" si="395"/>
        <v>9.3</v>
      </c>
      <c r="K5913" s="29">
        <v>13.75</v>
      </c>
      <c r="L5913" s="288">
        <f t="shared" si="396"/>
        <v>127.88</v>
      </c>
      <c r="M5913" s="29"/>
      <c r="N5913" s="288">
        <f t="shared" si="397"/>
        <v>127.88</v>
      </c>
    </row>
    <row r="5914" spans="1:14">
      <c r="A5914" s="39" t="s">
        <v>5474</v>
      </c>
      <c r="B5914" s="304" t="s">
        <v>5475</v>
      </c>
      <c r="C5914" s="305">
        <v>8</v>
      </c>
      <c r="D5914" s="306" t="s">
        <v>5639</v>
      </c>
      <c r="E5914" s="29"/>
      <c r="F5914" s="29"/>
      <c r="G5914" s="282">
        <v>9.3</v>
      </c>
      <c r="H5914" s="97">
        <f t="shared" si="394"/>
        <v>9.3</v>
      </c>
      <c r="I5914" s="29"/>
      <c r="J5914" s="282">
        <f t="shared" si="395"/>
        <v>9.3</v>
      </c>
      <c r="K5914" s="29">
        <v>13.75</v>
      </c>
      <c r="L5914" s="288">
        <f t="shared" si="396"/>
        <v>127.88</v>
      </c>
      <c r="M5914" s="29"/>
      <c r="N5914" s="288">
        <f t="shared" si="397"/>
        <v>127.88</v>
      </c>
    </row>
    <row r="5915" spans="1:14">
      <c r="A5915" s="39" t="s">
        <v>5474</v>
      </c>
      <c r="B5915" s="304" t="s">
        <v>5475</v>
      </c>
      <c r="C5915" s="305">
        <v>8</v>
      </c>
      <c r="D5915" s="306" t="s">
        <v>5640</v>
      </c>
      <c r="E5915" s="29"/>
      <c r="F5915" s="29"/>
      <c r="G5915" s="282">
        <v>9.3</v>
      </c>
      <c r="H5915" s="97">
        <f t="shared" si="394"/>
        <v>9.3</v>
      </c>
      <c r="I5915" s="29"/>
      <c r="J5915" s="282">
        <f t="shared" si="395"/>
        <v>9.3</v>
      </c>
      <c r="K5915" s="29">
        <v>13.75</v>
      </c>
      <c r="L5915" s="288">
        <f t="shared" si="396"/>
        <v>127.88</v>
      </c>
      <c r="M5915" s="29"/>
      <c r="N5915" s="288">
        <f t="shared" si="397"/>
        <v>127.88</v>
      </c>
    </row>
    <row r="5916" spans="1:14">
      <c r="A5916" s="39" t="s">
        <v>5474</v>
      </c>
      <c r="B5916" s="304" t="s">
        <v>5475</v>
      </c>
      <c r="C5916" s="305">
        <v>8</v>
      </c>
      <c r="D5916" s="306" t="s">
        <v>5641</v>
      </c>
      <c r="E5916" s="29"/>
      <c r="F5916" s="29"/>
      <c r="G5916" s="282">
        <v>9.3</v>
      </c>
      <c r="H5916" s="97">
        <f t="shared" si="394"/>
        <v>9.3</v>
      </c>
      <c r="I5916" s="29"/>
      <c r="J5916" s="282">
        <f t="shared" si="395"/>
        <v>9.3</v>
      </c>
      <c r="K5916" s="29">
        <v>13.75</v>
      </c>
      <c r="L5916" s="288">
        <f t="shared" si="396"/>
        <v>127.88</v>
      </c>
      <c r="M5916" s="29"/>
      <c r="N5916" s="288">
        <f t="shared" si="397"/>
        <v>127.88</v>
      </c>
    </row>
    <row r="5917" spans="1:14">
      <c r="A5917" s="39" t="s">
        <v>5474</v>
      </c>
      <c r="B5917" s="304" t="s">
        <v>5475</v>
      </c>
      <c r="C5917" s="305">
        <v>8</v>
      </c>
      <c r="D5917" s="306" t="s">
        <v>5642</v>
      </c>
      <c r="E5917" s="29"/>
      <c r="F5917" s="29"/>
      <c r="G5917" s="282">
        <v>9.3</v>
      </c>
      <c r="H5917" s="97">
        <f t="shared" si="394"/>
        <v>9.3</v>
      </c>
      <c r="I5917" s="29"/>
      <c r="J5917" s="282">
        <f t="shared" si="395"/>
        <v>9.3</v>
      </c>
      <c r="K5917" s="29">
        <v>13.75</v>
      </c>
      <c r="L5917" s="288">
        <f t="shared" si="396"/>
        <v>127.88</v>
      </c>
      <c r="M5917" s="29"/>
      <c r="N5917" s="288">
        <f t="shared" si="397"/>
        <v>127.88</v>
      </c>
    </row>
    <row r="5918" spans="1:14">
      <c r="A5918" s="39" t="s">
        <v>5474</v>
      </c>
      <c r="B5918" s="304" t="s">
        <v>5475</v>
      </c>
      <c r="C5918" s="305">
        <v>8</v>
      </c>
      <c r="D5918" s="306" t="s">
        <v>5506</v>
      </c>
      <c r="E5918" s="29"/>
      <c r="F5918" s="29"/>
      <c r="G5918" s="282">
        <v>9.3</v>
      </c>
      <c r="H5918" s="97">
        <f t="shared" si="394"/>
        <v>9.3</v>
      </c>
      <c r="I5918" s="29"/>
      <c r="J5918" s="282">
        <f t="shared" si="395"/>
        <v>9.3</v>
      </c>
      <c r="K5918" s="29">
        <v>13.75</v>
      </c>
      <c r="L5918" s="288">
        <f t="shared" si="396"/>
        <v>127.88</v>
      </c>
      <c r="M5918" s="29"/>
      <c r="N5918" s="288">
        <f t="shared" si="397"/>
        <v>127.88</v>
      </c>
    </row>
    <row r="5919" spans="1:14">
      <c r="A5919" s="39" t="s">
        <v>5474</v>
      </c>
      <c r="B5919" s="304" t="s">
        <v>5475</v>
      </c>
      <c r="C5919" s="305">
        <v>8</v>
      </c>
      <c r="D5919" s="306" t="s">
        <v>5643</v>
      </c>
      <c r="E5919" s="29"/>
      <c r="F5919" s="29"/>
      <c r="G5919" s="282">
        <v>9.3</v>
      </c>
      <c r="H5919" s="97">
        <f t="shared" si="394"/>
        <v>9.3</v>
      </c>
      <c r="I5919" s="29"/>
      <c r="J5919" s="282">
        <f t="shared" si="395"/>
        <v>9.3</v>
      </c>
      <c r="K5919" s="29">
        <v>13.75</v>
      </c>
      <c r="L5919" s="288">
        <f t="shared" si="396"/>
        <v>127.88</v>
      </c>
      <c r="M5919" s="29"/>
      <c r="N5919" s="288">
        <f t="shared" si="397"/>
        <v>127.88</v>
      </c>
    </row>
    <row r="5920" spans="1:14">
      <c r="A5920" s="39" t="s">
        <v>5474</v>
      </c>
      <c r="B5920" s="304" t="s">
        <v>5475</v>
      </c>
      <c r="C5920" s="305">
        <v>8</v>
      </c>
      <c r="D5920" s="306" t="s">
        <v>5644</v>
      </c>
      <c r="E5920" s="29"/>
      <c r="F5920" s="29"/>
      <c r="G5920" s="282">
        <v>9.3</v>
      </c>
      <c r="H5920" s="97">
        <f t="shared" si="394"/>
        <v>9.3</v>
      </c>
      <c r="I5920" s="29"/>
      <c r="J5920" s="282">
        <f t="shared" si="395"/>
        <v>9.3</v>
      </c>
      <c r="K5920" s="29">
        <v>13.75</v>
      </c>
      <c r="L5920" s="288">
        <f t="shared" si="396"/>
        <v>127.88</v>
      </c>
      <c r="M5920" s="29"/>
      <c r="N5920" s="288">
        <f t="shared" si="397"/>
        <v>127.88</v>
      </c>
    </row>
    <row r="5921" spans="1:14">
      <c r="A5921" s="39" t="s">
        <v>5474</v>
      </c>
      <c r="B5921" s="304" t="s">
        <v>5475</v>
      </c>
      <c r="C5921" s="305">
        <v>8</v>
      </c>
      <c r="D5921" s="306" t="s">
        <v>5645</v>
      </c>
      <c r="E5921" s="29"/>
      <c r="F5921" s="29"/>
      <c r="G5921" s="282">
        <v>9.3</v>
      </c>
      <c r="H5921" s="97">
        <f t="shared" si="394"/>
        <v>9.3</v>
      </c>
      <c r="I5921" s="29"/>
      <c r="J5921" s="282">
        <f t="shared" si="395"/>
        <v>9.3</v>
      </c>
      <c r="K5921" s="29">
        <v>13.75</v>
      </c>
      <c r="L5921" s="288">
        <f t="shared" si="396"/>
        <v>127.88</v>
      </c>
      <c r="M5921" s="29"/>
      <c r="N5921" s="288">
        <f t="shared" si="397"/>
        <v>127.88</v>
      </c>
    </row>
    <row r="5922" spans="1:14">
      <c r="A5922" s="39" t="s">
        <v>5474</v>
      </c>
      <c r="B5922" s="304" t="s">
        <v>5475</v>
      </c>
      <c r="C5922" s="305">
        <v>8</v>
      </c>
      <c r="D5922" s="306" t="s">
        <v>5646</v>
      </c>
      <c r="E5922" s="29"/>
      <c r="F5922" s="29"/>
      <c r="G5922" s="282">
        <v>9.3</v>
      </c>
      <c r="H5922" s="97">
        <f t="shared" si="394"/>
        <v>9.3</v>
      </c>
      <c r="I5922" s="29"/>
      <c r="J5922" s="282">
        <f t="shared" si="395"/>
        <v>9.3</v>
      </c>
      <c r="K5922" s="29">
        <v>13.75</v>
      </c>
      <c r="L5922" s="288">
        <f t="shared" si="396"/>
        <v>127.88</v>
      </c>
      <c r="M5922" s="29"/>
      <c r="N5922" s="288">
        <f t="shared" si="397"/>
        <v>127.88</v>
      </c>
    </row>
    <row r="5923" spans="1:14">
      <c r="A5923" s="39" t="s">
        <v>5474</v>
      </c>
      <c r="B5923" s="304" t="s">
        <v>5475</v>
      </c>
      <c r="C5923" s="305">
        <v>8</v>
      </c>
      <c r="D5923" s="306" t="s">
        <v>5647</v>
      </c>
      <c r="E5923" s="29"/>
      <c r="F5923" s="29"/>
      <c r="G5923" s="282">
        <v>9.3</v>
      </c>
      <c r="H5923" s="97">
        <f t="shared" si="394"/>
        <v>9.3</v>
      </c>
      <c r="I5923" s="29"/>
      <c r="J5923" s="282">
        <f t="shared" si="395"/>
        <v>9.3</v>
      </c>
      <c r="K5923" s="29">
        <v>13.75</v>
      </c>
      <c r="L5923" s="288">
        <f t="shared" si="396"/>
        <v>127.88</v>
      </c>
      <c r="M5923" s="29"/>
      <c r="N5923" s="288">
        <f t="shared" si="397"/>
        <v>127.88</v>
      </c>
    </row>
    <row r="5924" spans="1:14">
      <c r="A5924" s="39" t="s">
        <v>5474</v>
      </c>
      <c r="B5924" s="304" t="s">
        <v>5475</v>
      </c>
      <c r="C5924" s="305">
        <v>8</v>
      </c>
      <c r="D5924" s="306" t="s">
        <v>5648</v>
      </c>
      <c r="E5924" s="29"/>
      <c r="F5924" s="29"/>
      <c r="G5924" s="282">
        <v>9.3</v>
      </c>
      <c r="H5924" s="97">
        <f t="shared" si="394"/>
        <v>9.3</v>
      </c>
      <c r="I5924" s="29"/>
      <c r="J5924" s="282">
        <f t="shared" si="395"/>
        <v>9.3</v>
      </c>
      <c r="K5924" s="29">
        <v>13.75</v>
      </c>
      <c r="L5924" s="288">
        <f t="shared" si="396"/>
        <v>127.88</v>
      </c>
      <c r="M5924" s="29"/>
      <c r="N5924" s="288">
        <f t="shared" si="397"/>
        <v>127.88</v>
      </c>
    </row>
    <row r="5925" spans="1:14">
      <c r="A5925" s="291" t="s">
        <v>5474</v>
      </c>
      <c r="B5925" s="309" t="s">
        <v>5475</v>
      </c>
      <c r="C5925" s="310">
        <v>8</v>
      </c>
      <c r="D5925" s="311" t="s">
        <v>5649</v>
      </c>
      <c r="E5925" s="251"/>
      <c r="F5925" s="251"/>
      <c r="G5925" s="295">
        <v>9.3</v>
      </c>
      <c r="H5925" s="97">
        <f t="shared" si="394"/>
        <v>9.3</v>
      </c>
      <c r="I5925" s="251"/>
      <c r="J5925" s="282">
        <f t="shared" si="395"/>
        <v>9.3</v>
      </c>
      <c r="K5925" s="303">
        <v>13.75</v>
      </c>
      <c r="L5925" s="288">
        <f t="shared" si="396"/>
        <v>127.88</v>
      </c>
      <c r="M5925" s="303"/>
      <c r="N5925" s="288">
        <f t="shared" si="397"/>
        <v>127.88</v>
      </c>
    </row>
    <row r="5926" spans="1:14">
      <c r="A5926" s="291" t="s">
        <v>5474</v>
      </c>
      <c r="B5926" s="309" t="s">
        <v>5475</v>
      </c>
      <c r="C5926" s="310">
        <v>8</v>
      </c>
      <c r="D5926" s="311" t="s">
        <v>5650</v>
      </c>
      <c r="E5926" s="29"/>
      <c r="F5926" s="29"/>
      <c r="G5926" s="282">
        <v>9.3</v>
      </c>
      <c r="H5926" s="97">
        <f t="shared" si="394"/>
        <v>9.3</v>
      </c>
      <c r="I5926" s="29"/>
      <c r="J5926" s="282">
        <f t="shared" si="395"/>
        <v>9.3</v>
      </c>
      <c r="K5926" s="29">
        <v>13.75</v>
      </c>
      <c r="L5926" s="288">
        <f t="shared" si="396"/>
        <v>127.88</v>
      </c>
      <c r="M5926" s="29"/>
      <c r="N5926" s="288">
        <f t="shared" si="397"/>
        <v>127.88</v>
      </c>
    </row>
    <row r="5927" spans="1:14">
      <c r="A5927" s="39" t="s">
        <v>5474</v>
      </c>
      <c r="B5927" s="304" t="s">
        <v>5475</v>
      </c>
      <c r="C5927" s="305">
        <v>8</v>
      </c>
      <c r="D5927" s="306" t="s">
        <v>5651</v>
      </c>
      <c r="E5927" s="29"/>
      <c r="F5927" s="29"/>
      <c r="G5927" s="282">
        <v>9.3</v>
      </c>
      <c r="H5927" s="97">
        <f t="shared" si="394"/>
        <v>9.3</v>
      </c>
      <c r="I5927" s="29"/>
      <c r="J5927" s="282">
        <f t="shared" si="395"/>
        <v>9.3</v>
      </c>
      <c r="K5927" s="29">
        <v>13.75</v>
      </c>
      <c r="L5927" s="288">
        <f t="shared" si="396"/>
        <v>127.88</v>
      </c>
      <c r="M5927" s="29"/>
      <c r="N5927" s="288">
        <f t="shared" si="397"/>
        <v>127.88</v>
      </c>
    </row>
    <row r="5928" spans="1:14">
      <c r="A5928" s="39" t="s">
        <v>5474</v>
      </c>
      <c r="B5928" s="312" t="s">
        <v>5652</v>
      </c>
      <c r="C5928" s="313">
        <v>1</v>
      </c>
      <c r="D5928" s="281" t="s">
        <v>5653</v>
      </c>
      <c r="E5928" s="29"/>
      <c r="F5928" s="29"/>
      <c r="G5928" s="314">
        <v>12.18</v>
      </c>
      <c r="H5928" s="97">
        <f t="shared" si="394"/>
        <v>12.18</v>
      </c>
      <c r="I5928" s="29"/>
      <c r="J5928" s="282">
        <f t="shared" si="395"/>
        <v>12.18</v>
      </c>
      <c r="K5928" s="29">
        <v>13.75</v>
      </c>
      <c r="L5928" s="288">
        <f t="shared" si="396"/>
        <v>167.48</v>
      </c>
      <c r="M5928" s="29"/>
      <c r="N5928" s="288">
        <f t="shared" si="397"/>
        <v>167.48</v>
      </c>
    </row>
    <row r="5929" spans="1:14">
      <c r="A5929" s="39" t="s">
        <v>5474</v>
      </c>
      <c r="B5929" s="315" t="s">
        <v>5652</v>
      </c>
      <c r="C5929" s="316">
        <v>1</v>
      </c>
      <c r="D5929" s="285" t="s">
        <v>5654</v>
      </c>
      <c r="E5929" s="29"/>
      <c r="F5929" s="29"/>
      <c r="G5929" s="314">
        <v>12.34</v>
      </c>
      <c r="H5929" s="97">
        <f t="shared" si="394"/>
        <v>12.34</v>
      </c>
      <c r="I5929" s="29"/>
      <c r="J5929" s="282">
        <f t="shared" si="395"/>
        <v>12.34</v>
      </c>
      <c r="K5929" s="29">
        <v>13.75</v>
      </c>
      <c r="L5929" s="288">
        <f t="shared" si="396"/>
        <v>169.68</v>
      </c>
      <c r="M5929" s="29"/>
      <c r="N5929" s="288">
        <f t="shared" si="397"/>
        <v>169.68</v>
      </c>
    </row>
    <row r="5930" spans="1:14">
      <c r="A5930" s="39" t="s">
        <v>5474</v>
      </c>
      <c r="B5930" s="315" t="s">
        <v>5652</v>
      </c>
      <c r="C5930" s="316">
        <v>1</v>
      </c>
      <c r="D5930" s="285" t="s">
        <v>5655</v>
      </c>
      <c r="E5930" s="29"/>
      <c r="F5930" s="29"/>
      <c r="G5930" s="314">
        <v>14.21</v>
      </c>
      <c r="H5930" s="97">
        <f t="shared" si="394"/>
        <v>14.21</v>
      </c>
      <c r="I5930" s="29"/>
      <c r="J5930" s="282">
        <f t="shared" si="395"/>
        <v>14.21</v>
      </c>
      <c r="K5930" s="29">
        <v>13.75</v>
      </c>
      <c r="L5930" s="288">
        <f t="shared" si="396"/>
        <v>195.39</v>
      </c>
      <c r="M5930" s="29"/>
      <c r="N5930" s="288">
        <f t="shared" si="397"/>
        <v>195.39</v>
      </c>
    </row>
    <row r="5931" spans="1:14">
      <c r="A5931" s="39" t="s">
        <v>5474</v>
      </c>
      <c r="B5931" s="315" t="s">
        <v>5652</v>
      </c>
      <c r="C5931" s="316">
        <v>1</v>
      </c>
      <c r="D5931" s="285" t="s">
        <v>5656</v>
      </c>
      <c r="E5931" s="29"/>
      <c r="F5931" s="29"/>
      <c r="G5931" s="314">
        <v>10.15</v>
      </c>
      <c r="H5931" s="97">
        <f t="shared" si="394"/>
        <v>10.15</v>
      </c>
      <c r="I5931" s="29"/>
      <c r="J5931" s="282">
        <f t="shared" si="395"/>
        <v>10.15</v>
      </c>
      <c r="K5931" s="29">
        <v>13.75</v>
      </c>
      <c r="L5931" s="288">
        <f t="shared" si="396"/>
        <v>139.56</v>
      </c>
      <c r="M5931" s="29"/>
      <c r="N5931" s="288">
        <f t="shared" si="397"/>
        <v>139.56</v>
      </c>
    </row>
    <row r="5932" spans="1:14">
      <c r="A5932" s="39" t="s">
        <v>5474</v>
      </c>
      <c r="B5932" s="315" t="s">
        <v>5652</v>
      </c>
      <c r="C5932" s="316">
        <v>1</v>
      </c>
      <c r="D5932" s="285" t="s">
        <v>5657</v>
      </c>
      <c r="E5932" s="29"/>
      <c r="F5932" s="29"/>
      <c r="G5932" s="314">
        <v>14.21</v>
      </c>
      <c r="H5932" s="97">
        <f t="shared" si="394"/>
        <v>14.21</v>
      </c>
      <c r="I5932" s="29"/>
      <c r="J5932" s="282">
        <f t="shared" si="395"/>
        <v>14.21</v>
      </c>
      <c r="K5932" s="29">
        <v>13.75</v>
      </c>
      <c r="L5932" s="288">
        <f t="shared" si="396"/>
        <v>195.39</v>
      </c>
      <c r="M5932" s="29"/>
      <c r="N5932" s="288">
        <f t="shared" si="397"/>
        <v>195.39</v>
      </c>
    </row>
    <row r="5933" spans="1:14">
      <c r="A5933" s="39" t="s">
        <v>5474</v>
      </c>
      <c r="B5933" s="315" t="s">
        <v>5652</v>
      </c>
      <c r="C5933" s="316">
        <v>1</v>
      </c>
      <c r="D5933" s="285" t="s">
        <v>5658</v>
      </c>
      <c r="E5933" s="29"/>
      <c r="F5933" s="29"/>
      <c r="G5933" s="314">
        <v>12.18</v>
      </c>
      <c r="H5933" s="97">
        <f t="shared" si="394"/>
        <v>12.18</v>
      </c>
      <c r="I5933" s="29"/>
      <c r="J5933" s="282">
        <f t="shared" si="395"/>
        <v>12.18</v>
      </c>
      <c r="K5933" s="29">
        <v>13.75</v>
      </c>
      <c r="L5933" s="288">
        <f t="shared" si="396"/>
        <v>167.48</v>
      </c>
      <c r="M5933" s="29"/>
      <c r="N5933" s="288">
        <f t="shared" si="397"/>
        <v>167.48</v>
      </c>
    </row>
    <row r="5934" spans="1:14">
      <c r="A5934" s="39" t="s">
        <v>5474</v>
      </c>
      <c r="B5934" s="315" t="s">
        <v>5652</v>
      </c>
      <c r="C5934" s="316">
        <v>1</v>
      </c>
      <c r="D5934" s="285" t="s">
        <v>5659</v>
      </c>
      <c r="E5934" s="29"/>
      <c r="F5934" s="29"/>
      <c r="G5934" s="314">
        <v>6.09</v>
      </c>
      <c r="H5934" s="97">
        <f t="shared" si="394"/>
        <v>6.09</v>
      </c>
      <c r="I5934" s="29"/>
      <c r="J5934" s="282">
        <f t="shared" si="395"/>
        <v>6.09</v>
      </c>
      <c r="K5934" s="29">
        <v>13.75</v>
      </c>
      <c r="L5934" s="288">
        <f t="shared" si="396"/>
        <v>83.74</v>
      </c>
      <c r="M5934" s="29"/>
      <c r="N5934" s="288">
        <f t="shared" si="397"/>
        <v>83.74</v>
      </c>
    </row>
    <row r="5935" spans="1:14">
      <c r="A5935" s="39" t="s">
        <v>5474</v>
      </c>
      <c r="B5935" s="315" t="s">
        <v>5652</v>
      </c>
      <c r="C5935" s="316">
        <v>1</v>
      </c>
      <c r="D5935" s="285" t="s">
        <v>5660</v>
      </c>
      <c r="E5935" s="29"/>
      <c r="F5935" s="29"/>
      <c r="G5935" s="314">
        <v>16.24</v>
      </c>
      <c r="H5935" s="97">
        <f t="shared" si="394"/>
        <v>16.24</v>
      </c>
      <c r="I5935" s="29"/>
      <c r="J5935" s="282">
        <f t="shared" si="395"/>
        <v>16.24</v>
      </c>
      <c r="K5935" s="29">
        <v>13.75</v>
      </c>
      <c r="L5935" s="288">
        <f t="shared" si="396"/>
        <v>223.3</v>
      </c>
      <c r="M5935" s="29"/>
      <c r="N5935" s="288">
        <f t="shared" si="397"/>
        <v>223.3</v>
      </c>
    </row>
    <row r="5936" spans="1:14">
      <c r="A5936" s="39" t="s">
        <v>5474</v>
      </c>
      <c r="B5936" s="315" t="s">
        <v>5652</v>
      </c>
      <c r="C5936" s="316">
        <v>1</v>
      </c>
      <c r="D5936" s="285" t="s">
        <v>5661</v>
      </c>
      <c r="E5936" s="29"/>
      <c r="F5936" s="29"/>
      <c r="G5936" s="314">
        <v>32.48</v>
      </c>
      <c r="H5936" s="97">
        <f t="shared" si="394"/>
        <v>32.48</v>
      </c>
      <c r="I5936" s="29"/>
      <c r="J5936" s="282">
        <f t="shared" si="395"/>
        <v>32.48</v>
      </c>
      <c r="K5936" s="29">
        <v>13.75</v>
      </c>
      <c r="L5936" s="288">
        <f t="shared" si="396"/>
        <v>446.6</v>
      </c>
      <c r="M5936" s="29"/>
      <c r="N5936" s="288">
        <f t="shared" si="397"/>
        <v>446.6</v>
      </c>
    </row>
    <row r="5937" spans="1:14">
      <c r="A5937" s="39" t="s">
        <v>5474</v>
      </c>
      <c r="B5937" s="315" t="s">
        <v>5652</v>
      </c>
      <c r="C5937" s="316">
        <v>1</v>
      </c>
      <c r="D5937" s="285" t="s">
        <v>5662</v>
      </c>
      <c r="E5937" s="29"/>
      <c r="F5937" s="29"/>
      <c r="G5937" s="314">
        <v>8.12</v>
      </c>
      <c r="H5937" s="97">
        <f t="shared" si="394"/>
        <v>8.12</v>
      </c>
      <c r="I5937" s="29"/>
      <c r="J5937" s="282">
        <f t="shared" si="395"/>
        <v>8.12</v>
      </c>
      <c r="K5937" s="29">
        <v>13.75</v>
      </c>
      <c r="L5937" s="288">
        <f t="shared" si="396"/>
        <v>111.65</v>
      </c>
      <c r="M5937" s="29"/>
      <c r="N5937" s="288">
        <f t="shared" si="397"/>
        <v>111.65</v>
      </c>
    </row>
    <row r="5938" spans="1:14">
      <c r="A5938" s="39" t="s">
        <v>5474</v>
      </c>
      <c r="B5938" s="315" t="s">
        <v>5652</v>
      </c>
      <c r="C5938" s="316">
        <v>1</v>
      </c>
      <c r="D5938" s="285" t="s">
        <v>5663</v>
      </c>
      <c r="E5938" s="29"/>
      <c r="F5938" s="29"/>
      <c r="G5938" s="314">
        <v>4.06</v>
      </c>
      <c r="H5938" s="97">
        <f t="shared" si="394"/>
        <v>4.06</v>
      </c>
      <c r="I5938" s="29"/>
      <c r="J5938" s="282">
        <f t="shared" si="395"/>
        <v>4.06</v>
      </c>
      <c r="K5938" s="29">
        <v>13.75</v>
      </c>
      <c r="L5938" s="288">
        <f t="shared" si="396"/>
        <v>55.83</v>
      </c>
      <c r="M5938" s="29"/>
      <c r="N5938" s="288">
        <f t="shared" si="397"/>
        <v>55.83</v>
      </c>
    </row>
    <row r="5939" spans="1:14">
      <c r="A5939" s="39" t="s">
        <v>5474</v>
      </c>
      <c r="B5939" s="315" t="s">
        <v>5652</v>
      </c>
      <c r="C5939" s="316">
        <v>1</v>
      </c>
      <c r="D5939" s="285" t="s">
        <v>5664</v>
      </c>
      <c r="E5939" s="29"/>
      <c r="F5939" s="29"/>
      <c r="G5939" s="314">
        <v>16.24</v>
      </c>
      <c r="H5939" s="97">
        <f t="shared" ref="H5939:H6002" si="398">SUM(E5939:G5939)</f>
        <v>16.24</v>
      </c>
      <c r="I5939" s="29"/>
      <c r="J5939" s="282">
        <f t="shared" ref="J5939:J6002" si="399">H5939-I5939</f>
        <v>16.24</v>
      </c>
      <c r="K5939" s="29">
        <v>13.75</v>
      </c>
      <c r="L5939" s="288">
        <f t="shared" ref="L5939:L6002" si="400">ROUND(H5939*K5939,2)</f>
        <v>223.3</v>
      </c>
      <c r="M5939" s="29"/>
      <c r="N5939" s="288">
        <f t="shared" ref="N5939:N6002" si="401">L5939-M5939</f>
        <v>223.3</v>
      </c>
    </row>
    <row r="5940" spans="1:14">
      <c r="A5940" s="39" t="s">
        <v>5474</v>
      </c>
      <c r="B5940" s="315" t="s">
        <v>5652</v>
      </c>
      <c r="C5940" s="316">
        <v>1</v>
      </c>
      <c r="D5940" s="285" t="s">
        <v>5665</v>
      </c>
      <c r="E5940" s="29"/>
      <c r="F5940" s="29"/>
      <c r="G5940" s="314">
        <v>16.24</v>
      </c>
      <c r="H5940" s="97">
        <f t="shared" si="398"/>
        <v>16.24</v>
      </c>
      <c r="I5940" s="29"/>
      <c r="J5940" s="282">
        <f t="shared" si="399"/>
        <v>16.24</v>
      </c>
      <c r="K5940" s="29">
        <v>13.75</v>
      </c>
      <c r="L5940" s="288">
        <f t="shared" si="400"/>
        <v>223.3</v>
      </c>
      <c r="M5940" s="29"/>
      <c r="N5940" s="288">
        <f t="shared" si="401"/>
        <v>223.3</v>
      </c>
    </row>
    <row r="5941" spans="1:14">
      <c r="A5941" s="39" t="s">
        <v>5474</v>
      </c>
      <c r="B5941" s="315" t="s">
        <v>5652</v>
      </c>
      <c r="C5941" s="316">
        <v>1</v>
      </c>
      <c r="D5941" s="285" t="s">
        <v>5666</v>
      </c>
      <c r="E5941" s="29"/>
      <c r="F5941" s="29"/>
      <c r="G5941" s="314">
        <v>24.36</v>
      </c>
      <c r="H5941" s="97">
        <f t="shared" si="398"/>
        <v>24.36</v>
      </c>
      <c r="I5941" s="29"/>
      <c r="J5941" s="282">
        <f t="shared" si="399"/>
        <v>24.36</v>
      </c>
      <c r="K5941" s="29">
        <v>13.75</v>
      </c>
      <c r="L5941" s="288">
        <f t="shared" si="400"/>
        <v>334.95</v>
      </c>
      <c r="M5941" s="29"/>
      <c r="N5941" s="288">
        <f t="shared" si="401"/>
        <v>334.95</v>
      </c>
    </row>
    <row r="5942" spans="1:14">
      <c r="A5942" s="39" t="s">
        <v>5474</v>
      </c>
      <c r="B5942" s="315" t="s">
        <v>5652</v>
      </c>
      <c r="C5942" s="316">
        <v>1</v>
      </c>
      <c r="D5942" s="285" t="s">
        <v>5667</v>
      </c>
      <c r="E5942" s="29"/>
      <c r="F5942" s="29"/>
      <c r="G5942" s="314">
        <v>6.09</v>
      </c>
      <c r="H5942" s="97">
        <f t="shared" si="398"/>
        <v>6.09</v>
      </c>
      <c r="I5942" s="29"/>
      <c r="J5942" s="282">
        <f t="shared" si="399"/>
        <v>6.09</v>
      </c>
      <c r="K5942" s="29">
        <v>13.75</v>
      </c>
      <c r="L5942" s="288">
        <f t="shared" si="400"/>
        <v>83.74</v>
      </c>
      <c r="M5942" s="29"/>
      <c r="N5942" s="288">
        <f t="shared" si="401"/>
        <v>83.74</v>
      </c>
    </row>
    <row r="5943" spans="1:14">
      <c r="A5943" s="39" t="s">
        <v>5474</v>
      </c>
      <c r="B5943" s="315" t="s">
        <v>5652</v>
      </c>
      <c r="C5943" s="316">
        <v>1</v>
      </c>
      <c r="D5943" s="285" t="s">
        <v>5668</v>
      </c>
      <c r="E5943" s="29"/>
      <c r="F5943" s="29"/>
      <c r="G5943" s="314">
        <v>10.15</v>
      </c>
      <c r="H5943" s="97">
        <f t="shared" si="398"/>
        <v>10.15</v>
      </c>
      <c r="I5943" s="29"/>
      <c r="J5943" s="282">
        <f t="shared" si="399"/>
        <v>10.15</v>
      </c>
      <c r="K5943" s="29">
        <v>13.75</v>
      </c>
      <c r="L5943" s="288">
        <f t="shared" si="400"/>
        <v>139.56</v>
      </c>
      <c r="M5943" s="29"/>
      <c r="N5943" s="288">
        <f t="shared" si="401"/>
        <v>139.56</v>
      </c>
    </row>
    <row r="5944" spans="1:14">
      <c r="A5944" s="39" t="s">
        <v>5474</v>
      </c>
      <c r="B5944" s="315" t="s">
        <v>5652</v>
      </c>
      <c r="C5944" s="316">
        <v>1</v>
      </c>
      <c r="D5944" s="285" t="s">
        <v>5669</v>
      </c>
      <c r="E5944" s="29"/>
      <c r="F5944" s="29"/>
      <c r="G5944" s="314">
        <v>16.24</v>
      </c>
      <c r="H5944" s="97">
        <f t="shared" si="398"/>
        <v>16.24</v>
      </c>
      <c r="I5944" s="29"/>
      <c r="J5944" s="282">
        <f t="shared" si="399"/>
        <v>16.24</v>
      </c>
      <c r="K5944" s="29">
        <v>13.75</v>
      </c>
      <c r="L5944" s="288">
        <f t="shared" si="400"/>
        <v>223.3</v>
      </c>
      <c r="M5944" s="29"/>
      <c r="N5944" s="288">
        <f t="shared" si="401"/>
        <v>223.3</v>
      </c>
    </row>
    <row r="5945" spans="1:14">
      <c r="A5945" s="39" t="s">
        <v>5474</v>
      </c>
      <c r="B5945" s="315" t="s">
        <v>5652</v>
      </c>
      <c r="C5945" s="316">
        <v>1</v>
      </c>
      <c r="D5945" s="285" t="s">
        <v>5670</v>
      </c>
      <c r="E5945" s="29"/>
      <c r="F5945" s="29"/>
      <c r="G5945" s="314">
        <v>4.06</v>
      </c>
      <c r="H5945" s="97">
        <f t="shared" si="398"/>
        <v>4.06</v>
      </c>
      <c r="I5945" s="29"/>
      <c r="J5945" s="282">
        <f t="shared" si="399"/>
        <v>4.06</v>
      </c>
      <c r="K5945" s="29">
        <v>13.75</v>
      </c>
      <c r="L5945" s="288">
        <f t="shared" si="400"/>
        <v>55.83</v>
      </c>
      <c r="M5945" s="29"/>
      <c r="N5945" s="288">
        <f t="shared" si="401"/>
        <v>55.83</v>
      </c>
    </row>
    <row r="5946" spans="1:14">
      <c r="A5946" s="39" t="s">
        <v>5474</v>
      </c>
      <c r="B5946" s="315" t="s">
        <v>5652</v>
      </c>
      <c r="C5946" s="316">
        <v>1</v>
      </c>
      <c r="D5946" s="285" t="s">
        <v>5671</v>
      </c>
      <c r="E5946" s="29"/>
      <c r="F5946" s="29"/>
      <c r="G5946" s="314">
        <v>10.15</v>
      </c>
      <c r="H5946" s="97">
        <f t="shared" si="398"/>
        <v>10.15</v>
      </c>
      <c r="I5946" s="29"/>
      <c r="J5946" s="282">
        <f t="shared" si="399"/>
        <v>10.15</v>
      </c>
      <c r="K5946" s="29">
        <v>13.75</v>
      </c>
      <c r="L5946" s="288">
        <f t="shared" si="400"/>
        <v>139.56</v>
      </c>
      <c r="M5946" s="29"/>
      <c r="N5946" s="288">
        <f t="shared" si="401"/>
        <v>139.56</v>
      </c>
    </row>
    <row r="5947" spans="1:14">
      <c r="A5947" s="39" t="s">
        <v>5474</v>
      </c>
      <c r="B5947" s="315" t="s">
        <v>5652</v>
      </c>
      <c r="C5947" s="316">
        <v>1</v>
      </c>
      <c r="D5947" s="285" t="s">
        <v>5672</v>
      </c>
      <c r="E5947" s="29"/>
      <c r="F5947" s="29"/>
      <c r="G5947" s="314">
        <v>14.21</v>
      </c>
      <c r="H5947" s="97">
        <f t="shared" si="398"/>
        <v>14.21</v>
      </c>
      <c r="I5947" s="29"/>
      <c r="J5947" s="282">
        <f t="shared" si="399"/>
        <v>14.21</v>
      </c>
      <c r="K5947" s="29">
        <v>13.75</v>
      </c>
      <c r="L5947" s="288">
        <f t="shared" si="400"/>
        <v>195.39</v>
      </c>
      <c r="M5947" s="29"/>
      <c r="N5947" s="288">
        <f t="shared" si="401"/>
        <v>195.39</v>
      </c>
    </row>
    <row r="5948" spans="1:14">
      <c r="A5948" s="39" t="s">
        <v>5474</v>
      </c>
      <c r="B5948" s="315" t="s">
        <v>5652</v>
      </c>
      <c r="C5948" s="316">
        <v>1</v>
      </c>
      <c r="D5948" s="285" t="s">
        <v>5673</v>
      </c>
      <c r="E5948" s="29"/>
      <c r="F5948" s="29"/>
      <c r="G5948" s="314">
        <v>2.03</v>
      </c>
      <c r="H5948" s="97">
        <f t="shared" si="398"/>
        <v>2.03</v>
      </c>
      <c r="I5948" s="29"/>
      <c r="J5948" s="282">
        <f t="shared" si="399"/>
        <v>2.03</v>
      </c>
      <c r="K5948" s="29">
        <v>13.75</v>
      </c>
      <c r="L5948" s="288">
        <f t="shared" si="400"/>
        <v>27.91</v>
      </c>
      <c r="M5948" s="29"/>
      <c r="N5948" s="288">
        <f t="shared" si="401"/>
        <v>27.91</v>
      </c>
    </row>
    <row r="5949" spans="1:14">
      <c r="A5949" s="39" t="s">
        <v>5474</v>
      </c>
      <c r="B5949" s="315" t="s">
        <v>5652</v>
      </c>
      <c r="C5949" s="316">
        <v>1</v>
      </c>
      <c r="D5949" s="285" t="s">
        <v>5674</v>
      </c>
      <c r="E5949" s="29"/>
      <c r="F5949" s="29"/>
      <c r="G5949" s="314">
        <v>10.15</v>
      </c>
      <c r="H5949" s="97">
        <f t="shared" si="398"/>
        <v>10.15</v>
      </c>
      <c r="I5949" s="29"/>
      <c r="J5949" s="282">
        <f t="shared" si="399"/>
        <v>10.15</v>
      </c>
      <c r="K5949" s="29">
        <v>13.75</v>
      </c>
      <c r="L5949" s="288">
        <f t="shared" si="400"/>
        <v>139.56</v>
      </c>
      <c r="M5949" s="29"/>
      <c r="N5949" s="288">
        <f t="shared" si="401"/>
        <v>139.56</v>
      </c>
    </row>
    <row r="5950" spans="1:14">
      <c r="A5950" s="39" t="s">
        <v>5474</v>
      </c>
      <c r="B5950" s="315" t="s">
        <v>5652</v>
      </c>
      <c r="C5950" s="316">
        <v>1</v>
      </c>
      <c r="D5950" s="285" t="s">
        <v>5675</v>
      </c>
      <c r="E5950" s="29"/>
      <c r="F5950" s="29"/>
      <c r="G5950" s="314">
        <v>12.18</v>
      </c>
      <c r="H5950" s="97">
        <f t="shared" si="398"/>
        <v>12.18</v>
      </c>
      <c r="I5950" s="29"/>
      <c r="J5950" s="282">
        <f t="shared" si="399"/>
        <v>12.18</v>
      </c>
      <c r="K5950" s="29">
        <v>13.75</v>
      </c>
      <c r="L5950" s="288">
        <f t="shared" si="400"/>
        <v>167.48</v>
      </c>
      <c r="M5950" s="29"/>
      <c r="N5950" s="288">
        <f t="shared" si="401"/>
        <v>167.48</v>
      </c>
    </row>
    <row r="5951" spans="1:14">
      <c r="A5951" s="39" t="s">
        <v>5474</v>
      </c>
      <c r="B5951" s="315" t="s">
        <v>5652</v>
      </c>
      <c r="C5951" s="316">
        <v>1</v>
      </c>
      <c r="D5951" s="317" t="s">
        <v>5676</v>
      </c>
      <c r="E5951" s="29"/>
      <c r="F5951" s="29"/>
      <c r="G5951" s="314">
        <v>4.06</v>
      </c>
      <c r="H5951" s="97">
        <f t="shared" si="398"/>
        <v>4.06</v>
      </c>
      <c r="I5951" s="29"/>
      <c r="J5951" s="282">
        <f t="shared" si="399"/>
        <v>4.06</v>
      </c>
      <c r="K5951" s="29">
        <v>13.75</v>
      </c>
      <c r="L5951" s="288">
        <f t="shared" si="400"/>
        <v>55.83</v>
      </c>
      <c r="M5951" s="29"/>
      <c r="N5951" s="288">
        <f t="shared" si="401"/>
        <v>55.83</v>
      </c>
    </row>
    <row r="5952" spans="1:14">
      <c r="A5952" s="39" t="s">
        <v>5474</v>
      </c>
      <c r="B5952" s="315" t="s">
        <v>5652</v>
      </c>
      <c r="C5952" s="316">
        <v>1</v>
      </c>
      <c r="D5952" s="285" t="s">
        <v>5677</v>
      </c>
      <c r="E5952" s="29"/>
      <c r="F5952" s="29"/>
      <c r="G5952" s="314">
        <v>10.15</v>
      </c>
      <c r="H5952" s="97">
        <f t="shared" si="398"/>
        <v>10.15</v>
      </c>
      <c r="I5952" s="29"/>
      <c r="J5952" s="282">
        <f t="shared" si="399"/>
        <v>10.15</v>
      </c>
      <c r="K5952" s="29">
        <v>13.75</v>
      </c>
      <c r="L5952" s="288">
        <f t="shared" si="400"/>
        <v>139.56</v>
      </c>
      <c r="M5952" s="29"/>
      <c r="N5952" s="288">
        <f t="shared" si="401"/>
        <v>139.56</v>
      </c>
    </row>
    <row r="5953" spans="1:14">
      <c r="A5953" s="39" t="s">
        <v>5474</v>
      </c>
      <c r="B5953" s="315" t="s">
        <v>5652</v>
      </c>
      <c r="C5953" s="316">
        <v>1</v>
      </c>
      <c r="D5953" s="285" t="s">
        <v>5678</v>
      </c>
      <c r="E5953" s="29"/>
      <c r="F5953" s="29"/>
      <c r="G5953" s="314">
        <v>4.06</v>
      </c>
      <c r="H5953" s="97">
        <f t="shared" si="398"/>
        <v>4.06</v>
      </c>
      <c r="I5953" s="29"/>
      <c r="J5953" s="282">
        <f t="shared" si="399"/>
        <v>4.06</v>
      </c>
      <c r="K5953" s="29">
        <v>13.75</v>
      </c>
      <c r="L5953" s="288">
        <f t="shared" si="400"/>
        <v>55.83</v>
      </c>
      <c r="M5953" s="321"/>
      <c r="N5953" s="288">
        <f t="shared" si="401"/>
        <v>55.83</v>
      </c>
    </row>
    <row r="5954" spans="1:14">
      <c r="A5954" s="39" t="s">
        <v>5474</v>
      </c>
      <c r="B5954" s="315" t="s">
        <v>5652</v>
      </c>
      <c r="C5954" s="316">
        <v>1</v>
      </c>
      <c r="D5954" s="285" t="s">
        <v>5679</v>
      </c>
      <c r="E5954" s="29"/>
      <c r="F5954" s="29"/>
      <c r="G5954" s="314">
        <v>10.15</v>
      </c>
      <c r="H5954" s="97">
        <f t="shared" si="398"/>
        <v>10.15</v>
      </c>
      <c r="I5954" s="29"/>
      <c r="J5954" s="282">
        <f t="shared" si="399"/>
        <v>10.15</v>
      </c>
      <c r="K5954" s="29">
        <v>13.75</v>
      </c>
      <c r="L5954" s="288">
        <f t="shared" si="400"/>
        <v>139.56</v>
      </c>
      <c r="M5954" s="29"/>
      <c r="N5954" s="288">
        <f t="shared" si="401"/>
        <v>139.56</v>
      </c>
    </row>
    <row r="5955" spans="1:14">
      <c r="A5955" s="39" t="s">
        <v>5474</v>
      </c>
      <c r="B5955" s="315" t="s">
        <v>5652</v>
      </c>
      <c r="C5955" s="316">
        <v>1</v>
      </c>
      <c r="D5955" s="285" t="s">
        <v>5680</v>
      </c>
      <c r="E5955" s="29"/>
      <c r="F5955" s="29"/>
      <c r="G5955" s="314">
        <v>4.06</v>
      </c>
      <c r="H5955" s="97">
        <f t="shared" si="398"/>
        <v>4.06</v>
      </c>
      <c r="I5955" s="29"/>
      <c r="J5955" s="282">
        <f t="shared" si="399"/>
        <v>4.06</v>
      </c>
      <c r="K5955" s="29">
        <v>13.75</v>
      </c>
      <c r="L5955" s="288">
        <f t="shared" si="400"/>
        <v>55.83</v>
      </c>
      <c r="M5955" s="321"/>
      <c r="N5955" s="288">
        <f t="shared" si="401"/>
        <v>55.83</v>
      </c>
    </row>
    <row r="5956" spans="1:14">
      <c r="A5956" s="39" t="s">
        <v>5474</v>
      </c>
      <c r="B5956" s="315" t="s">
        <v>5652</v>
      </c>
      <c r="C5956" s="316">
        <v>1</v>
      </c>
      <c r="D5956" s="285" t="s">
        <v>5681</v>
      </c>
      <c r="E5956" s="29"/>
      <c r="F5956" s="29"/>
      <c r="G5956" s="314">
        <v>10.15</v>
      </c>
      <c r="H5956" s="97">
        <f t="shared" si="398"/>
        <v>10.15</v>
      </c>
      <c r="I5956" s="29"/>
      <c r="J5956" s="282">
        <f t="shared" si="399"/>
        <v>10.15</v>
      </c>
      <c r="K5956" s="29">
        <v>13.75</v>
      </c>
      <c r="L5956" s="288">
        <f t="shared" si="400"/>
        <v>139.56</v>
      </c>
      <c r="M5956" s="29"/>
      <c r="N5956" s="288">
        <f t="shared" si="401"/>
        <v>139.56</v>
      </c>
    </row>
    <row r="5957" spans="1:14">
      <c r="A5957" s="39" t="s">
        <v>5474</v>
      </c>
      <c r="B5957" s="315" t="s">
        <v>5652</v>
      </c>
      <c r="C5957" s="316">
        <v>1</v>
      </c>
      <c r="D5957" s="318" t="s">
        <v>5682</v>
      </c>
      <c r="E5957" s="29"/>
      <c r="F5957" s="29"/>
      <c r="G5957" s="314">
        <v>12.18</v>
      </c>
      <c r="H5957" s="97">
        <f t="shared" si="398"/>
        <v>12.18</v>
      </c>
      <c r="I5957" s="29"/>
      <c r="J5957" s="282">
        <f t="shared" si="399"/>
        <v>12.18</v>
      </c>
      <c r="K5957" s="29">
        <v>13.75</v>
      </c>
      <c r="L5957" s="288">
        <f t="shared" si="400"/>
        <v>167.48</v>
      </c>
      <c r="M5957" s="29"/>
      <c r="N5957" s="288">
        <f t="shared" si="401"/>
        <v>167.48</v>
      </c>
    </row>
    <row r="5958" spans="1:14">
      <c r="A5958" s="39" t="s">
        <v>5474</v>
      </c>
      <c r="B5958" s="315" t="s">
        <v>5652</v>
      </c>
      <c r="C5958" s="316">
        <v>1</v>
      </c>
      <c r="D5958" s="285" t="s">
        <v>5683</v>
      </c>
      <c r="E5958" s="29"/>
      <c r="F5958" s="29"/>
      <c r="G5958" s="314">
        <v>10.15</v>
      </c>
      <c r="H5958" s="97">
        <f t="shared" si="398"/>
        <v>10.15</v>
      </c>
      <c r="I5958" s="29"/>
      <c r="J5958" s="282">
        <f t="shared" si="399"/>
        <v>10.15</v>
      </c>
      <c r="K5958" s="29">
        <v>13.75</v>
      </c>
      <c r="L5958" s="288">
        <f t="shared" si="400"/>
        <v>139.56</v>
      </c>
      <c r="M5958" s="29"/>
      <c r="N5958" s="288">
        <f t="shared" si="401"/>
        <v>139.56</v>
      </c>
    </row>
    <row r="5959" spans="1:14">
      <c r="A5959" s="39" t="s">
        <v>5474</v>
      </c>
      <c r="B5959" s="315" t="s">
        <v>5652</v>
      </c>
      <c r="C5959" s="316">
        <v>1</v>
      </c>
      <c r="D5959" s="285" t="s">
        <v>5684</v>
      </c>
      <c r="E5959" s="29"/>
      <c r="F5959" s="29"/>
      <c r="G5959" s="314">
        <v>10.15</v>
      </c>
      <c r="H5959" s="97">
        <f t="shared" si="398"/>
        <v>10.15</v>
      </c>
      <c r="I5959" s="29"/>
      <c r="J5959" s="282">
        <f t="shared" si="399"/>
        <v>10.15</v>
      </c>
      <c r="K5959" s="29">
        <v>13.75</v>
      </c>
      <c r="L5959" s="288">
        <f t="shared" si="400"/>
        <v>139.56</v>
      </c>
      <c r="M5959" s="29"/>
      <c r="N5959" s="288">
        <f t="shared" si="401"/>
        <v>139.56</v>
      </c>
    </row>
    <row r="5960" spans="1:14">
      <c r="A5960" s="39" t="s">
        <v>5474</v>
      </c>
      <c r="B5960" s="315" t="s">
        <v>5652</v>
      </c>
      <c r="C5960" s="316">
        <v>1</v>
      </c>
      <c r="D5960" s="285" t="s">
        <v>5685</v>
      </c>
      <c r="E5960" s="29"/>
      <c r="F5960" s="29"/>
      <c r="G5960" s="314">
        <v>8.12</v>
      </c>
      <c r="H5960" s="97">
        <f t="shared" si="398"/>
        <v>8.12</v>
      </c>
      <c r="I5960" s="29"/>
      <c r="J5960" s="282">
        <f t="shared" si="399"/>
        <v>8.12</v>
      </c>
      <c r="K5960" s="29">
        <v>13.75</v>
      </c>
      <c r="L5960" s="288">
        <f t="shared" si="400"/>
        <v>111.65</v>
      </c>
      <c r="M5960" s="29"/>
      <c r="N5960" s="288">
        <f t="shared" si="401"/>
        <v>111.65</v>
      </c>
    </row>
    <row r="5961" spans="1:14">
      <c r="A5961" s="39" t="s">
        <v>5474</v>
      </c>
      <c r="B5961" s="315" t="s">
        <v>5652</v>
      </c>
      <c r="C5961" s="316">
        <v>1</v>
      </c>
      <c r="D5961" s="285" t="s">
        <v>5686</v>
      </c>
      <c r="E5961" s="29"/>
      <c r="F5961" s="29"/>
      <c r="G5961" s="314">
        <v>6.09</v>
      </c>
      <c r="H5961" s="97">
        <f t="shared" si="398"/>
        <v>6.09</v>
      </c>
      <c r="I5961" s="29"/>
      <c r="J5961" s="282">
        <f t="shared" si="399"/>
        <v>6.09</v>
      </c>
      <c r="K5961" s="29">
        <v>13.75</v>
      </c>
      <c r="L5961" s="288">
        <f t="shared" si="400"/>
        <v>83.74</v>
      </c>
      <c r="M5961" s="29"/>
      <c r="N5961" s="288">
        <f t="shared" si="401"/>
        <v>83.74</v>
      </c>
    </row>
    <row r="5962" spans="1:14">
      <c r="A5962" s="39" t="s">
        <v>5474</v>
      </c>
      <c r="B5962" s="315" t="s">
        <v>5652</v>
      </c>
      <c r="C5962" s="316">
        <v>1</v>
      </c>
      <c r="D5962" s="285" t="s">
        <v>5687</v>
      </c>
      <c r="E5962" s="29"/>
      <c r="F5962" s="29"/>
      <c r="G5962" s="314">
        <v>8.12</v>
      </c>
      <c r="H5962" s="97">
        <f t="shared" si="398"/>
        <v>8.12</v>
      </c>
      <c r="I5962" s="29"/>
      <c r="J5962" s="282">
        <f t="shared" si="399"/>
        <v>8.12</v>
      </c>
      <c r="K5962" s="29">
        <v>13.75</v>
      </c>
      <c r="L5962" s="288">
        <f t="shared" si="400"/>
        <v>111.65</v>
      </c>
      <c r="M5962" s="29"/>
      <c r="N5962" s="288">
        <f t="shared" si="401"/>
        <v>111.65</v>
      </c>
    </row>
    <row r="5963" spans="1:14">
      <c r="A5963" s="39" t="s">
        <v>5474</v>
      </c>
      <c r="B5963" s="315" t="s">
        <v>5652</v>
      </c>
      <c r="C5963" s="316">
        <v>1</v>
      </c>
      <c r="D5963" s="285" t="s">
        <v>3739</v>
      </c>
      <c r="E5963" s="29"/>
      <c r="F5963" s="29"/>
      <c r="G5963" s="314">
        <v>4.06</v>
      </c>
      <c r="H5963" s="97">
        <f t="shared" si="398"/>
        <v>4.06</v>
      </c>
      <c r="I5963" s="29"/>
      <c r="J5963" s="282">
        <f t="shared" si="399"/>
        <v>4.06</v>
      </c>
      <c r="K5963" s="29">
        <v>13.75</v>
      </c>
      <c r="L5963" s="288">
        <f t="shared" si="400"/>
        <v>55.83</v>
      </c>
      <c r="M5963" s="321"/>
      <c r="N5963" s="288">
        <f t="shared" si="401"/>
        <v>55.83</v>
      </c>
    </row>
    <row r="5964" spans="1:14">
      <c r="A5964" s="39" t="s">
        <v>5474</v>
      </c>
      <c r="B5964" s="315" t="s">
        <v>5652</v>
      </c>
      <c r="C5964" s="316">
        <v>1</v>
      </c>
      <c r="D5964" s="285" t="s">
        <v>5688</v>
      </c>
      <c r="E5964" s="29"/>
      <c r="F5964" s="29"/>
      <c r="G5964" s="314">
        <v>16.24</v>
      </c>
      <c r="H5964" s="97">
        <f t="shared" si="398"/>
        <v>16.24</v>
      </c>
      <c r="I5964" s="29"/>
      <c r="J5964" s="282">
        <f t="shared" si="399"/>
        <v>16.24</v>
      </c>
      <c r="K5964" s="29">
        <v>13.75</v>
      </c>
      <c r="L5964" s="288">
        <f t="shared" si="400"/>
        <v>223.3</v>
      </c>
      <c r="M5964" s="29"/>
      <c r="N5964" s="288">
        <f t="shared" si="401"/>
        <v>223.3</v>
      </c>
    </row>
    <row r="5965" spans="1:14">
      <c r="A5965" s="39" t="s">
        <v>5474</v>
      </c>
      <c r="B5965" s="315" t="s">
        <v>5652</v>
      </c>
      <c r="C5965" s="316">
        <v>1</v>
      </c>
      <c r="D5965" s="285" t="s">
        <v>5689</v>
      </c>
      <c r="E5965" s="29"/>
      <c r="F5965" s="29"/>
      <c r="G5965" s="314">
        <v>8.12</v>
      </c>
      <c r="H5965" s="97">
        <f t="shared" si="398"/>
        <v>8.12</v>
      </c>
      <c r="I5965" s="29"/>
      <c r="J5965" s="282">
        <f t="shared" si="399"/>
        <v>8.12</v>
      </c>
      <c r="K5965" s="29">
        <v>13.75</v>
      </c>
      <c r="L5965" s="288">
        <f t="shared" si="400"/>
        <v>111.65</v>
      </c>
      <c r="M5965" s="29"/>
      <c r="N5965" s="288">
        <f t="shared" si="401"/>
        <v>111.65</v>
      </c>
    </row>
    <row r="5966" spans="1:14">
      <c r="A5966" s="39" t="s">
        <v>5474</v>
      </c>
      <c r="B5966" s="315" t="s">
        <v>5652</v>
      </c>
      <c r="C5966" s="316">
        <v>1</v>
      </c>
      <c r="D5966" s="285" t="s">
        <v>5690</v>
      </c>
      <c r="E5966" s="29"/>
      <c r="F5966" s="29"/>
      <c r="G5966" s="314">
        <v>12.18</v>
      </c>
      <c r="H5966" s="97">
        <f t="shared" si="398"/>
        <v>12.18</v>
      </c>
      <c r="I5966" s="29"/>
      <c r="J5966" s="282">
        <f t="shared" si="399"/>
        <v>12.18</v>
      </c>
      <c r="K5966" s="29">
        <v>13.75</v>
      </c>
      <c r="L5966" s="288">
        <f t="shared" si="400"/>
        <v>167.48</v>
      </c>
      <c r="M5966" s="29"/>
      <c r="N5966" s="288">
        <f t="shared" si="401"/>
        <v>167.48</v>
      </c>
    </row>
    <row r="5967" spans="1:14">
      <c r="A5967" s="39" t="s">
        <v>5474</v>
      </c>
      <c r="B5967" s="315" t="s">
        <v>5652</v>
      </c>
      <c r="C5967" s="316">
        <v>1</v>
      </c>
      <c r="D5967" s="285" t="s">
        <v>5691</v>
      </c>
      <c r="E5967" s="29"/>
      <c r="F5967" s="29"/>
      <c r="G5967" s="314">
        <v>6.09</v>
      </c>
      <c r="H5967" s="97">
        <f t="shared" si="398"/>
        <v>6.09</v>
      </c>
      <c r="I5967" s="29"/>
      <c r="J5967" s="282">
        <f t="shared" si="399"/>
        <v>6.09</v>
      </c>
      <c r="K5967" s="29">
        <v>13.75</v>
      </c>
      <c r="L5967" s="288">
        <f t="shared" si="400"/>
        <v>83.74</v>
      </c>
      <c r="M5967" s="29"/>
      <c r="N5967" s="288">
        <f t="shared" si="401"/>
        <v>83.74</v>
      </c>
    </row>
    <row r="5968" spans="1:14">
      <c r="A5968" s="39" t="s">
        <v>5474</v>
      </c>
      <c r="B5968" s="315" t="s">
        <v>5652</v>
      </c>
      <c r="C5968" s="316">
        <v>1</v>
      </c>
      <c r="D5968" s="285" t="s">
        <v>5692</v>
      </c>
      <c r="E5968" s="29"/>
      <c r="F5968" s="29"/>
      <c r="G5968" s="314">
        <v>12.18</v>
      </c>
      <c r="H5968" s="97">
        <f t="shared" si="398"/>
        <v>12.18</v>
      </c>
      <c r="I5968" s="29"/>
      <c r="J5968" s="282">
        <f t="shared" si="399"/>
        <v>12.18</v>
      </c>
      <c r="K5968" s="29">
        <v>13.75</v>
      </c>
      <c r="L5968" s="288">
        <f t="shared" si="400"/>
        <v>167.48</v>
      </c>
      <c r="M5968" s="29"/>
      <c r="N5968" s="288">
        <f t="shared" si="401"/>
        <v>167.48</v>
      </c>
    </row>
    <row r="5969" spans="1:14">
      <c r="A5969" s="39" t="s">
        <v>5474</v>
      </c>
      <c r="B5969" s="315" t="s">
        <v>5652</v>
      </c>
      <c r="C5969" s="316">
        <v>1</v>
      </c>
      <c r="D5969" s="285" t="s">
        <v>5693</v>
      </c>
      <c r="E5969" s="29"/>
      <c r="F5969" s="29"/>
      <c r="G5969" s="314">
        <v>2.03</v>
      </c>
      <c r="H5969" s="97">
        <f t="shared" si="398"/>
        <v>2.03</v>
      </c>
      <c r="I5969" s="29"/>
      <c r="J5969" s="282">
        <f t="shared" si="399"/>
        <v>2.03</v>
      </c>
      <c r="K5969" s="29">
        <v>13.75</v>
      </c>
      <c r="L5969" s="288">
        <f t="shared" si="400"/>
        <v>27.91</v>
      </c>
      <c r="M5969" s="29"/>
      <c r="N5969" s="288">
        <f t="shared" si="401"/>
        <v>27.91</v>
      </c>
    </row>
    <row r="5970" spans="1:14">
      <c r="A5970" s="39" t="s">
        <v>5474</v>
      </c>
      <c r="B5970" s="315" t="s">
        <v>5652</v>
      </c>
      <c r="C5970" s="316">
        <v>1</v>
      </c>
      <c r="D5970" s="285" t="s">
        <v>5694</v>
      </c>
      <c r="E5970" s="29"/>
      <c r="F5970" s="29"/>
      <c r="G5970" s="314">
        <v>2.03</v>
      </c>
      <c r="H5970" s="97">
        <f t="shared" si="398"/>
        <v>2.03</v>
      </c>
      <c r="I5970" s="29"/>
      <c r="J5970" s="282">
        <f t="shared" si="399"/>
        <v>2.03</v>
      </c>
      <c r="K5970" s="29">
        <v>13.75</v>
      </c>
      <c r="L5970" s="288">
        <f t="shared" si="400"/>
        <v>27.91</v>
      </c>
      <c r="M5970" s="29"/>
      <c r="N5970" s="288">
        <f t="shared" si="401"/>
        <v>27.91</v>
      </c>
    </row>
    <row r="5971" spans="1:14">
      <c r="A5971" s="39" t="s">
        <v>5474</v>
      </c>
      <c r="B5971" s="315" t="s">
        <v>5652</v>
      </c>
      <c r="C5971" s="316">
        <v>1</v>
      </c>
      <c r="D5971" s="285" t="s">
        <v>5695</v>
      </c>
      <c r="E5971" s="29"/>
      <c r="F5971" s="29"/>
      <c r="G5971" s="314">
        <v>8.12</v>
      </c>
      <c r="H5971" s="97">
        <f t="shared" si="398"/>
        <v>8.12</v>
      </c>
      <c r="I5971" s="29"/>
      <c r="J5971" s="282">
        <f t="shared" si="399"/>
        <v>8.12</v>
      </c>
      <c r="K5971" s="29">
        <v>13.75</v>
      </c>
      <c r="L5971" s="288">
        <f t="shared" si="400"/>
        <v>111.65</v>
      </c>
      <c r="M5971" s="29"/>
      <c r="N5971" s="288">
        <f t="shared" si="401"/>
        <v>111.65</v>
      </c>
    </row>
    <row r="5972" spans="1:14">
      <c r="A5972" s="39" t="s">
        <v>5474</v>
      </c>
      <c r="B5972" s="315" t="s">
        <v>5652</v>
      </c>
      <c r="C5972" s="316">
        <v>1</v>
      </c>
      <c r="D5972" s="285" t="s">
        <v>5696</v>
      </c>
      <c r="E5972" s="29"/>
      <c r="F5972" s="29"/>
      <c r="G5972" s="314">
        <v>12.18</v>
      </c>
      <c r="H5972" s="97">
        <f t="shared" si="398"/>
        <v>12.18</v>
      </c>
      <c r="I5972" s="29"/>
      <c r="J5972" s="282">
        <f t="shared" si="399"/>
        <v>12.18</v>
      </c>
      <c r="K5972" s="29">
        <v>13.75</v>
      </c>
      <c r="L5972" s="288">
        <f t="shared" si="400"/>
        <v>167.48</v>
      </c>
      <c r="M5972" s="29"/>
      <c r="N5972" s="288">
        <f t="shared" si="401"/>
        <v>167.48</v>
      </c>
    </row>
    <row r="5973" spans="1:14">
      <c r="A5973" s="39" t="s">
        <v>5474</v>
      </c>
      <c r="B5973" s="315" t="s">
        <v>5652</v>
      </c>
      <c r="C5973" s="316">
        <v>1</v>
      </c>
      <c r="D5973" s="285" t="s">
        <v>5697</v>
      </c>
      <c r="E5973" s="29"/>
      <c r="F5973" s="29"/>
      <c r="G5973" s="314">
        <v>12.18</v>
      </c>
      <c r="H5973" s="97">
        <f t="shared" si="398"/>
        <v>12.18</v>
      </c>
      <c r="I5973" s="29"/>
      <c r="J5973" s="282">
        <f t="shared" si="399"/>
        <v>12.18</v>
      </c>
      <c r="K5973" s="29">
        <v>13.75</v>
      </c>
      <c r="L5973" s="288">
        <f t="shared" si="400"/>
        <v>167.48</v>
      </c>
      <c r="M5973" s="29"/>
      <c r="N5973" s="288">
        <f t="shared" si="401"/>
        <v>167.48</v>
      </c>
    </row>
    <row r="5974" spans="1:14">
      <c r="A5974" s="39" t="s">
        <v>5474</v>
      </c>
      <c r="B5974" s="315" t="s">
        <v>5652</v>
      </c>
      <c r="C5974" s="316">
        <v>1</v>
      </c>
      <c r="D5974" s="285" t="s">
        <v>5698</v>
      </c>
      <c r="E5974" s="29"/>
      <c r="F5974" s="29"/>
      <c r="G5974" s="314">
        <v>4.06</v>
      </c>
      <c r="H5974" s="97">
        <f t="shared" si="398"/>
        <v>4.06</v>
      </c>
      <c r="I5974" s="29"/>
      <c r="J5974" s="282">
        <f t="shared" si="399"/>
        <v>4.06</v>
      </c>
      <c r="K5974" s="29">
        <v>13.75</v>
      </c>
      <c r="L5974" s="288">
        <f t="shared" si="400"/>
        <v>55.83</v>
      </c>
      <c r="M5974" s="321"/>
      <c r="N5974" s="288">
        <f t="shared" si="401"/>
        <v>55.83</v>
      </c>
    </row>
    <row r="5975" spans="1:14">
      <c r="A5975" s="39" t="s">
        <v>5474</v>
      </c>
      <c r="B5975" s="315" t="s">
        <v>5652</v>
      </c>
      <c r="C5975" s="316">
        <v>1</v>
      </c>
      <c r="D5975" s="285" t="s">
        <v>5699</v>
      </c>
      <c r="E5975" s="29"/>
      <c r="F5975" s="29"/>
      <c r="G5975" s="314">
        <v>8.12</v>
      </c>
      <c r="H5975" s="97">
        <f t="shared" si="398"/>
        <v>8.12</v>
      </c>
      <c r="I5975" s="29"/>
      <c r="J5975" s="282">
        <f t="shared" si="399"/>
        <v>8.12</v>
      </c>
      <c r="K5975" s="29">
        <v>13.75</v>
      </c>
      <c r="L5975" s="288">
        <f t="shared" si="400"/>
        <v>111.65</v>
      </c>
      <c r="M5975" s="29"/>
      <c r="N5975" s="288">
        <f t="shared" si="401"/>
        <v>111.65</v>
      </c>
    </row>
    <row r="5976" spans="1:14">
      <c r="A5976" s="39" t="s">
        <v>5474</v>
      </c>
      <c r="B5976" s="315" t="s">
        <v>5652</v>
      </c>
      <c r="C5976" s="316">
        <v>1</v>
      </c>
      <c r="D5976" s="285" t="s">
        <v>5700</v>
      </c>
      <c r="E5976" s="29"/>
      <c r="F5976" s="29"/>
      <c r="G5976" s="314">
        <v>14.21</v>
      </c>
      <c r="H5976" s="97">
        <f t="shared" si="398"/>
        <v>14.21</v>
      </c>
      <c r="I5976" s="29"/>
      <c r="J5976" s="282">
        <f t="shared" si="399"/>
        <v>14.21</v>
      </c>
      <c r="K5976" s="29">
        <v>13.75</v>
      </c>
      <c r="L5976" s="288">
        <f t="shared" si="400"/>
        <v>195.39</v>
      </c>
      <c r="M5976" s="29"/>
      <c r="N5976" s="288">
        <f t="shared" si="401"/>
        <v>195.39</v>
      </c>
    </row>
    <row r="5977" spans="1:14">
      <c r="A5977" s="39" t="s">
        <v>5474</v>
      </c>
      <c r="B5977" s="315" t="s">
        <v>5652</v>
      </c>
      <c r="C5977" s="316">
        <v>1</v>
      </c>
      <c r="D5977" s="285" t="s">
        <v>5701</v>
      </c>
      <c r="E5977" s="29"/>
      <c r="F5977" s="29"/>
      <c r="G5977" s="314">
        <v>18.27</v>
      </c>
      <c r="H5977" s="97">
        <f t="shared" si="398"/>
        <v>18.27</v>
      </c>
      <c r="I5977" s="29"/>
      <c r="J5977" s="282">
        <f t="shared" si="399"/>
        <v>18.27</v>
      </c>
      <c r="K5977" s="29">
        <v>13.75</v>
      </c>
      <c r="L5977" s="288">
        <f t="shared" si="400"/>
        <v>251.21</v>
      </c>
      <c r="M5977" s="29"/>
      <c r="N5977" s="288">
        <f t="shared" si="401"/>
        <v>251.21</v>
      </c>
    </row>
    <row r="5978" spans="1:14">
      <c r="A5978" s="39" t="s">
        <v>5474</v>
      </c>
      <c r="B5978" s="315" t="s">
        <v>5652</v>
      </c>
      <c r="C5978" s="316">
        <v>1</v>
      </c>
      <c r="D5978" s="285" t="s">
        <v>5702</v>
      </c>
      <c r="E5978" s="29"/>
      <c r="F5978" s="29"/>
      <c r="G5978" s="314">
        <v>10.15</v>
      </c>
      <c r="H5978" s="97">
        <f t="shared" si="398"/>
        <v>10.15</v>
      </c>
      <c r="I5978" s="151"/>
      <c r="J5978" s="282">
        <f t="shared" si="399"/>
        <v>10.15</v>
      </c>
      <c r="K5978" s="29">
        <v>13.75</v>
      </c>
      <c r="L5978" s="288">
        <f t="shared" si="400"/>
        <v>139.56</v>
      </c>
      <c r="M5978" s="29"/>
      <c r="N5978" s="288">
        <f t="shared" si="401"/>
        <v>139.56</v>
      </c>
    </row>
    <row r="5979" spans="1:14">
      <c r="A5979" s="39" t="s">
        <v>5474</v>
      </c>
      <c r="B5979" s="315" t="s">
        <v>5652</v>
      </c>
      <c r="C5979" s="316">
        <v>1</v>
      </c>
      <c r="D5979" s="285" t="s">
        <v>5703</v>
      </c>
      <c r="E5979" s="29"/>
      <c r="F5979" s="29"/>
      <c r="G5979" s="314">
        <v>24.36</v>
      </c>
      <c r="H5979" s="97">
        <f t="shared" si="398"/>
        <v>24.36</v>
      </c>
      <c r="I5979" s="29"/>
      <c r="J5979" s="282">
        <f t="shared" si="399"/>
        <v>24.36</v>
      </c>
      <c r="K5979" s="29">
        <v>13.75</v>
      </c>
      <c r="L5979" s="288">
        <f t="shared" si="400"/>
        <v>334.95</v>
      </c>
      <c r="M5979" s="29"/>
      <c r="N5979" s="288">
        <f t="shared" si="401"/>
        <v>334.95</v>
      </c>
    </row>
    <row r="5980" spans="1:14">
      <c r="A5980" s="39" t="s">
        <v>5474</v>
      </c>
      <c r="B5980" s="315" t="s">
        <v>5652</v>
      </c>
      <c r="C5980" s="316">
        <v>1</v>
      </c>
      <c r="D5980" s="285" t="s">
        <v>5704</v>
      </c>
      <c r="E5980" s="29"/>
      <c r="F5980" s="29"/>
      <c r="G5980" s="314">
        <v>16.24</v>
      </c>
      <c r="H5980" s="97">
        <f t="shared" si="398"/>
        <v>16.24</v>
      </c>
      <c r="I5980" s="29"/>
      <c r="J5980" s="282">
        <f t="shared" si="399"/>
        <v>16.24</v>
      </c>
      <c r="K5980" s="29">
        <v>13.75</v>
      </c>
      <c r="L5980" s="288">
        <f t="shared" si="400"/>
        <v>223.3</v>
      </c>
      <c r="M5980" s="29"/>
      <c r="N5980" s="288">
        <f t="shared" si="401"/>
        <v>223.3</v>
      </c>
    </row>
    <row r="5981" spans="1:14">
      <c r="A5981" s="39" t="s">
        <v>5474</v>
      </c>
      <c r="B5981" s="315" t="s">
        <v>5652</v>
      </c>
      <c r="C5981" s="316">
        <v>1</v>
      </c>
      <c r="D5981" s="285" t="s">
        <v>5705</v>
      </c>
      <c r="E5981" s="29"/>
      <c r="F5981" s="29"/>
      <c r="G5981" s="314">
        <v>10.15</v>
      </c>
      <c r="H5981" s="97">
        <f t="shared" si="398"/>
        <v>10.15</v>
      </c>
      <c r="I5981" s="29"/>
      <c r="J5981" s="282">
        <f t="shared" si="399"/>
        <v>10.15</v>
      </c>
      <c r="K5981" s="29">
        <v>13.75</v>
      </c>
      <c r="L5981" s="288">
        <f t="shared" si="400"/>
        <v>139.56</v>
      </c>
      <c r="M5981" s="29"/>
      <c r="N5981" s="288">
        <f t="shared" si="401"/>
        <v>139.56</v>
      </c>
    </row>
    <row r="5982" spans="1:14">
      <c r="A5982" s="39" t="s">
        <v>5474</v>
      </c>
      <c r="B5982" s="315" t="s">
        <v>5652</v>
      </c>
      <c r="C5982" s="316">
        <v>1</v>
      </c>
      <c r="D5982" s="285" t="s">
        <v>5706</v>
      </c>
      <c r="E5982" s="29"/>
      <c r="F5982" s="29"/>
      <c r="G5982" s="314">
        <v>12.18</v>
      </c>
      <c r="H5982" s="97">
        <f t="shared" si="398"/>
        <v>12.18</v>
      </c>
      <c r="I5982" s="29"/>
      <c r="J5982" s="282">
        <f t="shared" si="399"/>
        <v>12.18</v>
      </c>
      <c r="K5982" s="29">
        <v>13.75</v>
      </c>
      <c r="L5982" s="288">
        <f t="shared" si="400"/>
        <v>167.48</v>
      </c>
      <c r="M5982" s="29"/>
      <c r="N5982" s="288">
        <f t="shared" si="401"/>
        <v>167.48</v>
      </c>
    </row>
    <row r="5983" spans="1:14">
      <c r="A5983" s="39" t="s">
        <v>5474</v>
      </c>
      <c r="B5983" s="315" t="s">
        <v>5652</v>
      </c>
      <c r="C5983" s="316">
        <v>1</v>
      </c>
      <c r="D5983" s="285" t="s">
        <v>5707</v>
      </c>
      <c r="E5983" s="29"/>
      <c r="F5983" s="29"/>
      <c r="G5983" s="314">
        <v>14.21</v>
      </c>
      <c r="H5983" s="97">
        <f t="shared" si="398"/>
        <v>14.21</v>
      </c>
      <c r="I5983" s="29"/>
      <c r="J5983" s="282">
        <f t="shared" si="399"/>
        <v>14.21</v>
      </c>
      <c r="K5983" s="29">
        <v>13.75</v>
      </c>
      <c r="L5983" s="288">
        <f t="shared" si="400"/>
        <v>195.39</v>
      </c>
      <c r="M5983" s="29"/>
      <c r="N5983" s="288">
        <f t="shared" si="401"/>
        <v>195.39</v>
      </c>
    </row>
    <row r="5984" spans="1:14">
      <c r="A5984" s="39" t="s">
        <v>5474</v>
      </c>
      <c r="B5984" s="315" t="s">
        <v>5652</v>
      </c>
      <c r="C5984" s="316">
        <v>1</v>
      </c>
      <c r="D5984" s="285" t="s">
        <v>5708</v>
      </c>
      <c r="E5984" s="29"/>
      <c r="F5984" s="29"/>
      <c r="G5984" s="314">
        <v>16.24</v>
      </c>
      <c r="H5984" s="97">
        <f t="shared" si="398"/>
        <v>16.24</v>
      </c>
      <c r="I5984" s="29"/>
      <c r="J5984" s="282">
        <f t="shared" si="399"/>
        <v>16.24</v>
      </c>
      <c r="K5984" s="29">
        <v>13.75</v>
      </c>
      <c r="L5984" s="288">
        <f t="shared" si="400"/>
        <v>223.3</v>
      </c>
      <c r="M5984" s="29"/>
      <c r="N5984" s="288">
        <f t="shared" si="401"/>
        <v>223.3</v>
      </c>
    </row>
    <row r="5985" spans="1:14">
      <c r="A5985" s="39" t="s">
        <v>5474</v>
      </c>
      <c r="B5985" s="315" t="s">
        <v>5652</v>
      </c>
      <c r="C5985" s="316">
        <v>1</v>
      </c>
      <c r="D5985" s="285" t="s">
        <v>5709</v>
      </c>
      <c r="E5985" s="29"/>
      <c r="F5985" s="29"/>
      <c r="G5985" s="314">
        <v>10.15</v>
      </c>
      <c r="H5985" s="97">
        <f t="shared" si="398"/>
        <v>10.15</v>
      </c>
      <c r="I5985" s="29"/>
      <c r="J5985" s="282">
        <f t="shared" si="399"/>
        <v>10.15</v>
      </c>
      <c r="K5985" s="29">
        <v>13.75</v>
      </c>
      <c r="L5985" s="288">
        <f t="shared" si="400"/>
        <v>139.56</v>
      </c>
      <c r="M5985" s="29"/>
      <c r="N5985" s="288">
        <f t="shared" si="401"/>
        <v>139.56</v>
      </c>
    </row>
    <row r="5986" spans="1:14">
      <c r="A5986" s="39" t="s">
        <v>5474</v>
      </c>
      <c r="B5986" s="315" t="s">
        <v>5652</v>
      </c>
      <c r="C5986" s="316">
        <v>1</v>
      </c>
      <c r="D5986" s="285" t="s">
        <v>5710</v>
      </c>
      <c r="E5986" s="29"/>
      <c r="F5986" s="29"/>
      <c r="G5986" s="314">
        <v>6.09</v>
      </c>
      <c r="H5986" s="97">
        <f t="shared" si="398"/>
        <v>6.09</v>
      </c>
      <c r="I5986" s="29"/>
      <c r="J5986" s="282">
        <f t="shared" si="399"/>
        <v>6.09</v>
      </c>
      <c r="K5986" s="29">
        <v>13.75</v>
      </c>
      <c r="L5986" s="288">
        <f t="shared" si="400"/>
        <v>83.74</v>
      </c>
      <c r="M5986" s="29"/>
      <c r="N5986" s="288">
        <f t="shared" si="401"/>
        <v>83.74</v>
      </c>
    </row>
    <row r="5987" spans="1:14">
      <c r="A5987" s="39" t="s">
        <v>5474</v>
      </c>
      <c r="B5987" s="315" t="s">
        <v>5652</v>
      </c>
      <c r="C5987" s="316">
        <v>1</v>
      </c>
      <c r="D5987" s="285" t="s">
        <v>5711</v>
      </c>
      <c r="E5987" s="29"/>
      <c r="F5987" s="29"/>
      <c r="G5987" s="314">
        <v>6.09</v>
      </c>
      <c r="H5987" s="97">
        <f t="shared" si="398"/>
        <v>6.09</v>
      </c>
      <c r="I5987" s="29"/>
      <c r="J5987" s="282">
        <f t="shared" si="399"/>
        <v>6.09</v>
      </c>
      <c r="K5987" s="29">
        <v>13.75</v>
      </c>
      <c r="L5987" s="288">
        <f t="shared" si="400"/>
        <v>83.74</v>
      </c>
      <c r="M5987" s="29"/>
      <c r="N5987" s="288">
        <f t="shared" si="401"/>
        <v>83.74</v>
      </c>
    </row>
    <row r="5988" spans="1:14">
      <c r="A5988" s="39" t="s">
        <v>5474</v>
      </c>
      <c r="B5988" s="315" t="s">
        <v>5652</v>
      </c>
      <c r="C5988" s="316">
        <v>1</v>
      </c>
      <c r="D5988" s="319" t="s">
        <v>5711</v>
      </c>
      <c r="E5988" s="29"/>
      <c r="F5988" s="29"/>
      <c r="G5988" s="314">
        <v>2.03</v>
      </c>
      <c r="H5988" s="97">
        <f t="shared" si="398"/>
        <v>2.03</v>
      </c>
      <c r="I5988" s="29"/>
      <c r="J5988" s="282">
        <f t="shared" si="399"/>
        <v>2.03</v>
      </c>
      <c r="K5988" s="29">
        <v>13.75</v>
      </c>
      <c r="L5988" s="288">
        <f t="shared" si="400"/>
        <v>27.91</v>
      </c>
      <c r="M5988" s="29"/>
      <c r="N5988" s="288">
        <f t="shared" si="401"/>
        <v>27.91</v>
      </c>
    </row>
    <row r="5989" spans="1:14">
      <c r="A5989" s="39" t="s">
        <v>5474</v>
      </c>
      <c r="B5989" s="315" t="s">
        <v>5652</v>
      </c>
      <c r="C5989" s="316">
        <v>1</v>
      </c>
      <c r="D5989" s="285" t="s">
        <v>5712</v>
      </c>
      <c r="E5989" s="29"/>
      <c r="F5989" s="29"/>
      <c r="G5989" s="314">
        <v>2.03</v>
      </c>
      <c r="H5989" s="97">
        <f t="shared" si="398"/>
        <v>2.03</v>
      </c>
      <c r="I5989" s="29"/>
      <c r="J5989" s="282">
        <f t="shared" si="399"/>
        <v>2.03</v>
      </c>
      <c r="K5989" s="29">
        <v>13.75</v>
      </c>
      <c r="L5989" s="288">
        <f t="shared" si="400"/>
        <v>27.91</v>
      </c>
      <c r="M5989" s="29"/>
      <c r="N5989" s="288">
        <f t="shared" si="401"/>
        <v>27.91</v>
      </c>
    </row>
    <row r="5990" spans="1:14">
      <c r="A5990" s="39" t="s">
        <v>5474</v>
      </c>
      <c r="B5990" s="315" t="s">
        <v>5652</v>
      </c>
      <c r="C5990" s="316">
        <v>1</v>
      </c>
      <c r="D5990" s="285" t="s">
        <v>5713</v>
      </c>
      <c r="E5990" s="29"/>
      <c r="F5990" s="29"/>
      <c r="G5990" s="314">
        <v>8.12</v>
      </c>
      <c r="H5990" s="97">
        <f t="shared" si="398"/>
        <v>8.12</v>
      </c>
      <c r="I5990" s="29"/>
      <c r="J5990" s="282">
        <f t="shared" si="399"/>
        <v>8.12</v>
      </c>
      <c r="K5990" s="29">
        <v>13.75</v>
      </c>
      <c r="L5990" s="288">
        <f t="shared" si="400"/>
        <v>111.65</v>
      </c>
      <c r="M5990" s="29"/>
      <c r="N5990" s="288">
        <f t="shared" si="401"/>
        <v>111.65</v>
      </c>
    </row>
    <row r="5991" spans="1:14">
      <c r="A5991" s="39" t="s">
        <v>5474</v>
      </c>
      <c r="B5991" s="315" t="s">
        <v>5652</v>
      </c>
      <c r="C5991" s="316">
        <v>1</v>
      </c>
      <c r="D5991" s="285" t="s">
        <v>5714</v>
      </c>
      <c r="E5991" s="29"/>
      <c r="F5991" s="29"/>
      <c r="G5991" s="314">
        <v>8.12</v>
      </c>
      <c r="H5991" s="97">
        <f t="shared" si="398"/>
        <v>8.12</v>
      </c>
      <c r="I5991" s="29"/>
      <c r="J5991" s="282">
        <f t="shared" si="399"/>
        <v>8.12</v>
      </c>
      <c r="K5991" s="29">
        <v>13.75</v>
      </c>
      <c r="L5991" s="288">
        <f t="shared" si="400"/>
        <v>111.65</v>
      </c>
      <c r="M5991" s="29"/>
      <c r="N5991" s="288">
        <f t="shared" si="401"/>
        <v>111.65</v>
      </c>
    </row>
    <row r="5992" spans="1:14">
      <c r="A5992" s="39" t="s">
        <v>5474</v>
      </c>
      <c r="B5992" s="315" t="s">
        <v>5652</v>
      </c>
      <c r="C5992" s="316">
        <v>1</v>
      </c>
      <c r="D5992" s="285" t="s">
        <v>2310</v>
      </c>
      <c r="E5992" s="29"/>
      <c r="F5992" s="29"/>
      <c r="G5992" s="314">
        <v>8.12</v>
      </c>
      <c r="H5992" s="97">
        <f t="shared" si="398"/>
        <v>8.12</v>
      </c>
      <c r="I5992" s="302"/>
      <c r="J5992" s="282">
        <f t="shared" si="399"/>
        <v>8.12</v>
      </c>
      <c r="K5992" s="29">
        <v>13.75</v>
      </c>
      <c r="L5992" s="288">
        <f t="shared" si="400"/>
        <v>111.65</v>
      </c>
      <c r="M5992" s="29"/>
      <c r="N5992" s="288">
        <f t="shared" si="401"/>
        <v>111.65</v>
      </c>
    </row>
    <row r="5993" spans="1:14">
      <c r="A5993" s="39" t="s">
        <v>5474</v>
      </c>
      <c r="B5993" s="315" t="s">
        <v>5652</v>
      </c>
      <c r="C5993" s="316">
        <v>1</v>
      </c>
      <c r="D5993" s="317" t="s">
        <v>5715</v>
      </c>
      <c r="E5993" s="29"/>
      <c r="F5993" s="29"/>
      <c r="G5993" s="314">
        <v>14.21</v>
      </c>
      <c r="H5993" s="97">
        <f t="shared" si="398"/>
        <v>14.21</v>
      </c>
      <c r="I5993" s="322"/>
      <c r="J5993" s="282">
        <f t="shared" si="399"/>
        <v>14.21</v>
      </c>
      <c r="K5993" s="29">
        <v>13.75</v>
      </c>
      <c r="L5993" s="288">
        <f t="shared" si="400"/>
        <v>195.39</v>
      </c>
      <c r="M5993" s="29"/>
      <c r="N5993" s="288">
        <f t="shared" si="401"/>
        <v>195.39</v>
      </c>
    </row>
    <row r="5994" spans="1:14">
      <c r="A5994" s="39" t="s">
        <v>5474</v>
      </c>
      <c r="B5994" s="315" t="s">
        <v>5652</v>
      </c>
      <c r="C5994" s="316">
        <v>1</v>
      </c>
      <c r="D5994" s="285" t="s">
        <v>5716</v>
      </c>
      <c r="E5994" s="29"/>
      <c r="F5994" s="29"/>
      <c r="G5994" s="314">
        <v>6.09</v>
      </c>
      <c r="H5994" s="97">
        <f t="shared" si="398"/>
        <v>6.09</v>
      </c>
      <c r="I5994" s="322"/>
      <c r="J5994" s="282">
        <f t="shared" si="399"/>
        <v>6.09</v>
      </c>
      <c r="K5994" s="29">
        <v>13.75</v>
      </c>
      <c r="L5994" s="288">
        <f t="shared" si="400"/>
        <v>83.74</v>
      </c>
      <c r="M5994" s="29"/>
      <c r="N5994" s="288">
        <f t="shared" si="401"/>
        <v>83.74</v>
      </c>
    </row>
    <row r="5995" spans="1:14">
      <c r="A5995" s="39" t="s">
        <v>5474</v>
      </c>
      <c r="B5995" s="315" t="s">
        <v>5652</v>
      </c>
      <c r="C5995" s="316">
        <v>1</v>
      </c>
      <c r="D5995" s="285" t="s">
        <v>5717</v>
      </c>
      <c r="E5995" s="29"/>
      <c r="F5995" s="29"/>
      <c r="G5995" s="314">
        <v>8.12</v>
      </c>
      <c r="H5995" s="97">
        <f t="shared" si="398"/>
        <v>8.12</v>
      </c>
      <c r="I5995" s="322"/>
      <c r="J5995" s="282">
        <f t="shared" si="399"/>
        <v>8.12</v>
      </c>
      <c r="K5995" s="29">
        <v>13.75</v>
      </c>
      <c r="L5995" s="288">
        <f t="shared" si="400"/>
        <v>111.65</v>
      </c>
      <c r="M5995" s="29"/>
      <c r="N5995" s="288">
        <f t="shared" si="401"/>
        <v>111.65</v>
      </c>
    </row>
    <row r="5996" spans="1:14">
      <c r="A5996" s="39" t="s">
        <v>5474</v>
      </c>
      <c r="B5996" s="315" t="s">
        <v>5652</v>
      </c>
      <c r="C5996" s="316">
        <v>1</v>
      </c>
      <c r="D5996" s="285" t="s">
        <v>5718</v>
      </c>
      <c r="E5996" s="29"/>
      <c r="F5996" s="29"/>
      <c r="G5996" s="314">
        <v>2.03</v>
      </c>
      <c r="H5996" s="97">
        <f t="shared" si="398"/>
        <v>2.03</v>
      </c>
      <c r="I5996" s="322"/>
      <c r="J5996" s="282">
        <f t="shared" si="399"/>
        <v>2.03</v>
      </c>
      <c r="K5996" s="29">
        <v>13.75</v>
      </c>
      <c r="L5996" s="288">
        <f t="shared" si="400"/>
        <v>27.91</v>
      </c>
      <c r="M5996" s="29"/>
      <c r="N5996" s="288">
        <f t="shared" si="401"/>
        <v>27.91</v>
      </c>
    </row>
    <row r="5997" spans="1:14">
      <c r="A5997" s="39" t="s">
        <v>5474</v>
      </c>
      <c r="B5997" s="315" t="s">
        <v>5652</v>
      </c>
      <c r="C5997" s="316">
        <v>1</v>
      </c>
      <c r="D5997" s="285" t="s">
        <v>5719</v>
      </c>
      <c r="E5997" s="29"/>
      <c r="F5997" s="29"/>
      <c r="G5997" s="314">
        <v>2.03</v>
      </c>
      <c r="H5997" s="97">
        <f t="shared" si="398"/>
        <v>2.03</v>
      </c>
      <c r="I5997" s="322"/>
      <c r="J5997" s="282">
        <f t="shared" si="399"/>
        <v>2.03</v>
      </c>
      <c r="K5997" s="29">
        <v>13.75</v>
      </c>
      <c r="L5997" s="288">
        <f t="shared" si="400"/>
        <v>27.91</v>
      </c>
      <c r="M5997" s="29"/>
      <c r="N5997" s="288">
        <f t="shared" si="401"/>
        <v>27.91</v>
      </c>
    </row>
    <row r="5998" spans="1:14">
      <c r="A5998" s="39" t="s">
        <v>5474</v>
      </c>
      <c r="B5998" s="315" t="s">
        <v>5652</v>
      </c>
      <c r="C5998" s="316">
        <v>1</v>
      </c>
      <c r="D5998" s="285" t="s">
        <v>5720</v>
      </c>
      <c r="E5998" s="29"/>
      <c r="F5998" s="29"/>
      <c r="G5998" s="314">
        <v>18.27</v>
      </c>
      <c r="H5998" s="97">
        <f t="shared" si="398"/>
        <v>18.27</v>
      </c>
      <c r="I5998" s="322"/>
      <c r="J5998" s="282">
        <f t="shared" si="399"/>
        <v>18.27</v>
      </c>
      <c r="K5998" s="29">
        <v>13.75</v>
      </c>
      <c r="L5998" s="288">
        <f t="shared" si="400"/>
        <v>251.21</v>
      </c>
      <c r="M5998" s="29"/>
      <c r="N5998" s="288">
        <f t="shared" si="401"/>
        <v>251.21</v>
      </c>
    </row>
    <row r="5999" spans="1:14">
      <c r="A5999" s="39" t="s">
        <v>5474</v>
      </c>
      <c r="B5999" s="315" t="s">
        <v>5652</v>
      </c>
      <c r="C5999" s="316">
        <v>3</v>
      </c>
      <c r="D5999" s="320" t="s">
        <v>5721</v>
      </c>
      <c r="E5999" s="29"/>
      <c r="F5999" s="29"/>
      <c r="G5999" s="314">
        <v>2.31</v>
      </c>
      <c r="H5999" s="97">
        <f t="shared" si="398"/>
        <v>2.31</v>
      </c>
      <c r="I5999" s="322"/>
      <c r="J5999" s="282">
        <f t="shared" si="399"/>
        <v>2.31</v>
      </c>
      <c r="K5999" s="29">
        <v>13.75</v>
      </c>
      <c r="L5999" s="288">
        <f t="shared" si="400"/>
        <v>31.76</v>
      </c>
      <c r="M5999" s="29"/>
      <c r="N5999" s="288">
        <f t="shared" si="401"/>
        <v>31.76</v>
      </c>
    </row>
    <row r="6000" spans="1:14">
      <c r="A6000" s="39" t="s">
        <v>5474</v>
      </c>
      <c r="B6000" s="315" t="s">
        <v>5652</v>
      </c>
      <c r="C6000" s="316">
        <v>3</v>
      </c>
      <c r="D6000" s="320" t="s">
        <v>5722</v>
      </c>
      <c r="E6000" s="29"/>
      <c r="F6000" s="29"/>
      <c r="G6000" s="314">
        <v>8.47</v>
      </c>
      <c r="H6000" s="97">
        <f t="shared" si="398"/>
        <v>8.47</v>
      </c>
      <c r="I6000" s="322"/>
      <c r="J6000" s="282">
        <f t="shared" si="399"/>
        <v>8.47</v>
      </c>
      <c r="K6000" s="29">
        <v>13.75</v>
      </c>
      <c r="L6000" s="288">
        <f t="shared" si="400"/>
        <v>116.46</v>
      </c>
      <c r="M6000" s="29"/>
      <c r="N6000" s="288">
        <f t="shared" si="401"/>
        <v>116.46</v>
      </c>
    </row>
    <row r="6001" spans="1:14">
      <c r="A6001" s="39" t="s">
        <v>5474</v>
      </c>
      <c r="B6001" s="315" t="s">
        <v>5652</v>
      </c>
      <c r="C6001" s="316">
        <v>3</v>
      </c>
      <c r="D6001" s="317" t="s">
        <v>5723</v>
      </c>
      <c r="E6001" s="29"/>
      <c r="F6001" s="29"/>
      <c r="G6001" s="314">
        <v>2.31</v>
      </c>
      <c r="H6001" s="97">
        <f t="shared" si="398"/>
        <v>2.31</v>
      </c>
      <c r="I6001" s="322"/>
      <c r="J6001" s="282">
        <f t="shared" si="399"/>
        <v>2.31</v>
      </c>
      <c r="K6001" s="29">
        <v>13.75</v>
      </c>
      <c r="L6001" s="288">
        <f t="shared" si="400"/>
        <v>31.76</v>
      </c>
      <c r="M6001" s="29"/>
      <c r="N6001" s="288">
        <f t="shared" si="401"/>
        <v>31.76</v>
      </c>
    </row>
    <row r="6002" spans="1:14">
      <c r="A6002" s="39" t="s">
        <v>5474</v>
      </c>
      <c r="B6002" s="315" t="s">
        <v>5652</v>
      </c>
      <c r="C6002" s="316">
        <v>3</v>
      </c>
      <c r="D6002" s="317" t="s">
        <v>5724</v>
      </c>
      <c r="E6002" s="29"/>
      <c r="F6002" s="29"/>
      <c r="G6002" s="314">
        <v>3.85</v>
      </c>
      <c r="H6002" s="97">
        <f t="shared" si="398"/>
        <v>3.85</v>
      </c>
      <c r="I6002" s="322"/>
      <c r="J6002" s="282">
        <f t="shared" si="399"/>
        <v>3.85</v>
      </c>
      <c r="K6002" s="29">
        <v>13.75</v>
      </c>
      <c r="L6002" s="288">
        <f t="shared" si="400"/>
        <v>52.94</v>
      </c>
      <c r="M6002" s="29"/>
      <c r="N6002" s="288">
        <f t="shared" si="401"/>
        <v>52.94</v>
      </c>
    </row>
    <row r="6003" spans="1:14">
      <c r="A6003" s="39" t="s">
        <v>5474</v>
      </c>
      <c r="B6003" s="315" t="s">
        <v>5652</v>
      </c>
      <c r="C6003" s="316">
        <v>3</v>
      </c>
      <c r="D6003" s="320" t="s">
        <v>5725</v>
      </c>
      <c r="E6003" s="29"/>
      <c r="F6003" s="29"/>
      <c r="G6003" s="314">
        <v>3.08</v>
      </c>
      <c r="H6003" s="97">
        <f t="shared" ref="H6003:H6066" si="402">SUM(E6003:G6003)</f>
        <v>3.08</v>
      </c>
      <c r="I6003" s="322"/>
      <c r="J6003" s="282">
        <f t="shared" ref="J6003:J6066" si="403">H6003-I6003</f>
        <v>3.08</v>
      </c>
      <c r="K6003" s="29">
        <v>13.75</v>
      </c>
      <c r="L6003" s="288">
        <f t="shared" ref="L6003:L6066" si="404">ROUND(H6003*K6003,2)</f>
        <v>42.35</v>
      </c>
      <c r="M6003" s="29"/>
      <c r="N6003" s="288">
        <f t="shared" ref="N6003:N6066" si="405">L6003-M6003</f>
        <v>42.35</v>
      </c>
    </row>
    <row r="6004" spans="1:14">
      <c r="A6004" s="39" t="s">
        <v>5474</v>
      </c>
      <c r="B6004" s="315" t="s">
        <v>5652</v>
      </c>
      <c r="C6004" s="316">
        <v>3</v>
      </c>
      <c r="D6004" s="320" t="s">
        <v>5726</v>
      </c>
      <c r="E6004" s="29"/>
      <c r="F6004" s="29"/>
      <c r="G6004" s="314">
        <v>2.31</v>
      </c>
      <c r="H6004" s="97">
        <f t="shared" si="402"/>
        <v>2.31</v>
      </c>
      <c r="I6004" s="322"/>
      <c r="J6004" s="282">
        <f t="shared" si="403"/>
        <v>2.31</v>
      </c>
      <c r="K6004" s="29">
        <v>13.75</v>
      </c>
      <c r="L6004" s="288">
        <f t="shared" si="404"/>
        <v>31.76</v>
      </c>
      <c r="M6004" s="29"/>
      <c r="N6004" s="288">
        <f t="shared" si="405"/>
        <v>31.76</v>
      </c>
    </row>
    <row r="6005" spans="1:14">
      <c r="A6005" s="39" t="s">
        <v>5474</v>
      </c>
      <c r="B6005" s="315" t="s">
        <v>5652</v>
      </c>
      <c r="C6005" s="316">
        <v>3</v>
      </c>
      <c r="D6005" s="320" t="s">
        <v>2450</v>
      </c>
      <c r="E6005" s="29"/>
      <c r="F6005" s="29"/>
      <c r="G6005" s="314">
        <v>2.31</v>
      </c>
      <c r="H6005" s="97">
        <f t="shared" si="402"/>
        <v>2.31</v>
      </c>
      <c r="I6005" s="322"/>
      <c r="J6005" s="282">
        <f t="shared" si="403"/>
        <v>2.31</v>
      </c>
      <c r="K6005" s="29">
        <v>13.75</v>
      </c>
      <c r="L6005" s="288">
        <f t="shared" si="404"/>
        <v>31.76</v>
      </c>
      <c r="M6005" s="29"/>
      <c r="N6005" s="288">
        <f t="shared" si="405"/>
        <v>31.76</v>
      </c>
    </row>
    <row r="6006" spans="1:14">
      <c r="A6006" s="39" t="s">
        <v>5474</v>
      </c>
      <c r="B6006" s="315" t="s">
        <v>5652</v>
      </c>
      <c r="C6006" s="316">
        <v>3</v>
      </c>
      <c r="D6006" s="320" t="s">
        <v>5727</v>
      </c>
      <c r="E6006" s="29"/>
      <c r="F6006" s="29"/>
      <c r="G6006" s="314">
        <v>4.62</v>
      </c>
      <c r="H6006" s="97">
        <f t="shared" si="402"/>
        <v>4.62</v>
      </c>
      <c r="I6006" s="322"/>
      <c r="J6006" s="282">
        <f t="shared" si="403"/>
        <v>4.62</v>
      </c>
      <c r="K6006" s="29">
        <v>13.75</v>
      </c>
      <c r="L6006" s="288">
        <f t="shared" si="404"/>
        <v>63.53</v>
      </c>
      <c r="M6006" s="29"/>
      <c r="N6006" s="288">
        <f t="shared" si="405"/>
        <v>63.53</v>
      </c>
    </row>
    <row r="6007" spans="1:14">
      <c r="A6007" s="39" t="s">
        <v>5474</v>
      </c>
      <c r="B6007" s="315" t="s">
        <v>5652</v>
      </c>
      <c r="C6007" s="316">
        <v>3</v>
      </c>
      <c r="D6007" s="320" t="s">
        <v>5728</v>
      </c>
      <c r="E6007" s="29"/>
      <c r="F6007" s="29"/>
      <c r="G6007" s="314">
        <v>2.31</v>
      </c>
      <c r="H6007" s="97">
        <f t="shared" si="402"/>
        <v>2.31</v>
      </c>
      <c r="I6007" s="322"/>
      <c r="J6007" s="282">
        <f t="shared" si="403"/>
        <v>2.31</v>
      </c>
      <c r="K6007" s="29">
        <v>13.75</v>
      </c>
      <c r="L6007" s="288">
        <f t="shared" si="404"/>
        <v>31.76</v>
      </c>
      <c r="M6007" s="29"/>
      <c r="N6007" s="288">
        <f t="shared" si="405"/>
        <v>31.76</v>
      </c>
    </row>
    <row r="6008" spans="1:14">
      <c r="A6008" s="39" t="s">
        <v>5474</v>
      </c>
      <c r="B6008" s="315" t="s">
        <v>5652</v>
      </c>
      <c r="C6008" s="316">
        <v>3</v>
      </c>
      <c r="D6008" s="320" t="s">
        <v>5729</v>
      </c>
      <c r="E6008" s="29"/>
      <c r="F6008" s="29"/>
      <c r="G6008" s="314">
        <v>3.85</v>
      </c>
      <c r="H6008" s="97">
        <f t="shared" si="402"/>
        <v>3.85</v>
      </c>
      <c r="I6008" s="322"/>
      <c r="J6008" s="282">
        <f t="shared" si="403"/>
        <v>3.85</v>
      </c>
      <c r="K6008" s="29">
        <v>13.75</v>
      </c>
      <c r="L6008" s="288">
        <f t="shared" si="404"/>
        <v>52.94</v>
      </c>
      <c r="M6008" s="29"/>
      <c r="N6008" s="288">
        <f t="shared" si="405"/>
        <v>52.94</v>
      </c>
    </row>
    <row r="6009" spans="1:14">
      <c r="A6009" s="39" t="s">
        <v>5474</v>
      </c>
      <c r="B6009" s="315" t="s">
        <v>5652</v>
      </c>
      <c r="C6009" s="316">
        <v>3</v>
      </c>
      <c r="D6009" s="320" t="s">
        <v>5730</v>
      </c>
      <c r="E6009" s="29"/>
      <c r="F6009" s="29"/>
      <c r="G6009" s="314">
        <v>4.62</v>
      </c>
      <c r="H6009" s="97">
        <f t="shared" si="402"/>
        <v>4.62</v>
      </c>
      <c r="I6009" s="322"/>
      <c r="J6009" s="282">
        <f t="shared" si="403"/>
        <v>4.62</v>
      </c>
      <c r="K6009" s="29">
        <v>13.75</v>
      </c>
      <c r="L6009" s="288">
        <f t="shared" si="404"/>
        <v>63.53</v>
      </c>
      <c r="M6009" s="29"/>
      <c r="N6009" s="288">
        <f t="shared" si="405"/>
        <v>63.53</v>
      </c>
    </row>
    <row r="6010" spans="1:14">
      <c r="A6010" s="39" t="s">
        <v>5474</v>
      </c>
      <c r="B6010" s="315" t="s">
        <v>5652</v>
      </c>
      <c r="C6010" s="316">
        <v>3</v>
      </c>
      <c r="D6010" s="320" t="s">
        <v>5731</v>
      </c>
      <c r="E6010" s="29"/>
      <c r="F6010" s="29"/>
      <c r="G6010" s="314">
        <v>8.47</v>
      </c>
      <c r="H6010" s="97">
        <f t="shared" si="402"/>
        <v>8.47</v>
      </c>
      <c r="I6010" s="322"/>
      <c r="J6010" s="282">
        <f t="shared" si="403"/>
        <v>8.47</v>
      </c>
      <c r="K6010" s="29">
        <v>13.75</v>
      </c>
      <c r="L6010" s="288">
        <f t="shared" si="404"/>
        <v>116.46</v>
      </c>
      <c r="M6010" s="29"/>
      <c r="N6010" s="288">
        <f t="shared" si="405"/>
        <v>116.46</v>
      </c>
    </row>
    <row r="6011" spans="1:14">
      <c r="A6011" s="39" t="s">
        <v>5474</v>
      </c>
      <c r="B6011" s="315" t="s">
        <v>5652</v>
      </c>
      <c r="C6011" s="316">
        <v>3</v>
      </c>
      <c r="D6011" s="320" t="s">
        <v>5732</v>
      </c>
      <c r="E6011" s="29"/>
      <c r="F6011" s="29"/>
      <c r="G6011" s="314">
        <v>1.54</v>
      </c>
      <c r="H6011" s="97">
        <f t="shared" si="402"/>
        <v>1.54</v>
      </c>
      <c r="I6011" s="322"/>
      <c r="J6011" s="282">
        <f t="shared" si="403"/>
        <v>1.54</v>
      </c>
      <c r="K6011" s="29">
        <v>13.75</v>
      </c>
      <c r="L6011" s="288">
        <f t="shared" si="404"/>
        <v>21.18</v>
      </c>
      <c r="M6011" s="29"/>
      <c r="N6011" s="288">
        <f t="shared" si="405"/>
        <v>21.18</v>
      </c>
    </row>
    <row r="6012" spans="1:14">
      <c r="A6012" s="39" t="s">
        <v>5474</v>
      </c>
      <c r="B6012" s="315" t="s">
        <v>5652</v>
      </c>
      <c r="C6012" s="316">
        <v>3</v>
      </c>
      <c r="D6012" s="320" t="s">
        <v>5733</v>
      </c>
      <c r="E6012" s="29"/>
      <c r="F6012" s="29"/>
      <c r="G6012" s="314">
        <v>7.7</v>
      </c>
      <c r="H6012" s="97">
        <f t="shared" si="402"/>
        <v>7.7</v>
      </c>
      <c r="I6012" s="322"/>
      <c r="J6012" s="282">
        <f t="shared" si="403"/>
        <v>7.7</v>
      </c>
      <c r="K6012" s="29">
        <v>13.75</v>
      </c>
      <c r="L6012" s="288">
        <f t="shared" si="404"/>
        <v>105.88</v>
      </c>
      <c r="M6012" s="29"/>
      <c r="N6012" s="288">
        <f t="shared" si="405"/>
        <v>105.88</v>
      </c>
    </row>
    <row r="6013" spans="1:14">
      <c r="A6013" s="39" t="s">
        <v>5474</v>
      </c>
      <c r="B6013" s="315" t="s">
        <v>5652</v>
      </c>
      <c r="C6013" s="316">
        <v>3</v>
      </c>
      <c r="D6013" s="320" t="s">
        <v>5734</v>
      </c>
      <c r="E6013" s="29"/>
      <c r="F6013" s="29"/>
      <c r="G6013" s="314">
        <v>6.16</v>
      </c>
      <c r="H6013" s="97">
        <f t="shared" si="402"/>
        <v>6.16</v>
      </c>
      <c r="I6013" s="322"/>
      <c r="J6013" s="282">
        <f t="shared" si="403"/>
        <v>6.16</v>
      </c>
      <c r="K6013" s="29">
        <v>13.75</v>
      </c>
      <c r="L6013" s="288">
        <f t="shared" si="404"/>
        <v>84.7</v>
      </c>
      <c r="M6013" s="29"/>
      <c r="N6013" s="288">
        <f t="shared" si="405"/>
        <v>84.7</v>
      </c>
    </row>
    <row r="6014" spans="1:14">
      <c r="A6014" s="39" t="s">
        <v>5474</v>
      </c>
      <c r="B6014" s="315" t="s">
        <v>5652</v>
      </c>
      <c r="C6014" s="316">
        <v>3</v>
      </c>
      <c r="D6014" s="320" t="s">
        <v>5735</v>
      </c>
      <c r="E6014" s="29"/>
      <c r="F6014" s="29"/>
      <c r="G6014" s="314">
        <v>2.31</v>
      </c>
      <c r="H6014" s="97">
        <f t="shared" si="402"/>
        <v>2.31</v>
      </c>
      <c r="I6014" s="322"/>
      <c r="J6014" s="282">
        <f t="shared" si="403"/>
        <v>2.31</v>
      </c>
      <c r="K6014" s="29">
        <v>13.75</v>
      </c>
      <c r="L6014" s="288">
        <f t="shared" si="404"/>
        <v>31.76</v>
      </c>
      <c r="M6014" s="29"/>
      <c r="N6014" s="288">
        <f t="shared" si="405"/>
        <v>31.76</v>
      </c>
    </row>
    <row r="6015" spans="1:14">
      <c r="A6015" s="39" t="s">
        <v>5474</v>
      </c>
      <c r="B6015" s="315" t="s">
        <v>5652</v>
      </c>
      <c r="C6015" s="316">
        <v>3</v>
      </c>
      <c r="D6015" s="320" t="s">
        <v>5736</v>
      </c>
      <c r="E6015" s="29"/>
      <c r="F6015" s="29"/>
      <c r="G6015" s="314">
        <v>1.54</v>
      </c>
      <c r="H6015" s="97">
        <f t="shared" si="402"/>
        <v>1.54</v>
      </c>
      <c r="I6015" s="322"/>
      <c r="J6015" s="282">
        <f t="shared" si="403"/>
        <v>1.54</v>
      </c>
      <c r="K6015" s="29">
        <v>13.75</v>
      </c>
      <c r="L6015" s="288">
        <f t="shared" si="404"/>
        <v>21.18</v>
      </c>
      <c r="M6015" s="29"/>
      <c r="N6015" s="288">
        <f t="shared" si="405"/>
        <v>21.18</v>
      </c>
    </row>
    <row r="6016" spans="1:14">
      <c r="A6016" s="39" t="s">
        <v>5474</v>
      </c>
      <c r="B6016" s="315" t="s">
        <v>5652</v>
      </c>
      <c r="C6016" s="316">
        <v>3</v>
      </c>
      <c r="D6016" s="320" t="s">
        <v>5737</v>
      </c>
      <c r="E6016" s="29"/>
      <c r="F6016" s="29"/>
      <c r="G6016" s="314">
        <v>7.7</v>
      </c>
      <c r="H6016" s="97">
        <f t="shared" si="402"/>
        <v>7.7</v>
      </c>
      <c r="I6016" s="322"/>
      <c r="J6016" s="282">
        <f t="shared" si="403"/>
        <v>7.7</v>
      </c>
      <c r="K6016" s="29">
        <v>13.75</v>
      </c>
      <c r="L6016" s="288">
        <f t="shared" si="404"/>
        <v>105.88</v>
      </c>
      <c r="M6016" s="29"/>
      <c r="N6016" s="288">
        <f t="shared" si="405"/>
        <v>105.88</v>
      </c>
    </row>
    <row r="6017" spans="1:14">
      <c r="A6017" s="39" t="s">
        <v>5474</v>
      </c>
      <c r="B6017" s="315" t="s">
        <v>5652</v>
      </c>
      <c r="C6017" s="316">
        <v>3</v>
      </c>
      <c r="D6017" s="320" t="s">
        <v>5738</v>
      </c>
      <c r="E6017" s="29"/>
      <c r="F6017" s="29"/>
      <c r="G6017" s="314">
        <v>6.93</v>
      </c>
      <c r="H6017" s="97">
        <f t="shared" si="402"/>
        <v>6.93</v>
      </c>
      <c r="I6017" s="322"/>
      <c r="J6017" s="282">
        <f t="shared" si="403"/>
        <v>6.93</v>
      </c>
      <c r="K6017" s="29">
        <v>13.75</v>
      </c>
      <c r="L6017" s="288">
        <f t="shared" si="404"/>
        <v>95.29</v>
      </c>
      <c r="M6017" s="29"/>
      <c r="N6017" s="288">
        <f t="shared" si="405"/>
        <v>95.29</v>
      </c>
    </row>
    <row r="6018" spans="1:14">
      <c r="A6018" s="39" t="s">
        <v>5474</v>
      </c>
      <c r="B6018" s="315" t="s">
        <v>5652</v>
      </c>
      <c r="C6018" s="316">
        <v>3</v>
      </c>
      <c r="D6018" s="320" t="s">
        <v>5739</v>
      </c>
      <c r="E6018" s="29"/>
      <c r="F6018" s="29"/>
      <c r="G6018" s="314">
        <v>63.12</v>
      </c>
      <c r="H6018" s="97">
        <f t="shared" si="402"/>
        <v>63.12</v>
      </c>
      <c r="I6018" s="322"/>
      <c r="J6018" s="282">
        <f t="shared" si="403"/>
        <v>63.12</v>
      </c>
      <c r="K6018" s="29">
        <v>13.75</v>
      </c>
      <c r="L6018" s="288">
        <f t="shared" si="404"/>
        <v>867.9</v>
      </c>
      <c r="M6018" s="29"/>
      <c r="N6018" s="288">
        <f t="shared" si="405"/>
        <v>867.9</v>
      </c>
    </row>
    <row r="6019" spans="1:14">
      <c r="A6019" s="39" t="s">
        <v>5474</v>
      </c>
      <c r="B6019" s="315" t="s">
        <v>5652</v>
      </c>
      <c r="C6019" s="316">
        <v>3</v>
      </c>
      <c r="D6019" s="320" t="s">
        <v>5740</v>
      </c>
      <c r="E6019" s="29"/>
      <c r="F6019" s="29"/>
      <c r="G6019" s="314">
        <v>5.39</v>
      </c>
      <c r="H6019" s="97">
        <f t="shared" si="402"/>
        <v>5.39</v>
      </c>
      <c r="I6019" s="322"/>
      <c r="J6019" s="282">
        <f t="shared" si="403"/>
        <v>5.39</v>
      </c>
      <c r="K6019" s="29">
        <v>13.75</v>
      </c>
      <c r="L6019" s="288">
        <f t="shared" si="404"/>
        <v>74.11</v>
      </c>
      <c r="M6019" s="29"/>
      <c r="N6019" s="288">
        <f t="shared" si="405"/>
        <v>74.11</v>
      </c>
    </row>
    <row r="6020" spans="1:14">
      <c r="A6020" s="39" t="s">
        <v>5474</v>
      </c>
      <c r="B6020" s="315" t="s">
        <v>5652</v>
      </c>
      <c r="C6020" s="316">
        <v>3</v>
      </c>
      <c r="D6020" s="320" t="s">
        <v>5741</v>
      </c>
      <c r="E6020" s="29"/>
      <c r="F6020" s="29"/>
      <c r="G6020" s="314">
        <v>4.62</v>
      </c>
      <c r="H6020" s="97">
        <f t="shared" si="402"/>
        <v>4.62</v>
      </c>
      <c r="I6020" s="322"/>
      <c r="J6020" s="282">
        <f t="shared" si="403"/>
        <v>4.62</v>
      </c>
      <c r="K6020" s="29">
        <v>13.75</v>
      </c>
      <c r="L6020" s="288">
        <f t="shared" si="404"/>
        <v>63.53</v>
      </c>
      <c r="M6020" s="29"/>
      <c r="N6020" s="288">
        <f t="shared" si="405"/>
        <v>63.53</v>
      </c>
    </row>
    <row r="6021" spans="1:14">
      <c r="A6021" s="39" t="s">
        <v>5474</v>
      </c>
      <c r="B6021" s="315" t="s">
        <v>5652</v>
      </c>
      <c r="C6021" s="316">
        <v>3</v>
      </c>
      <c r="D6021" s="320" t="s">
        <v>5742</v>
      </c>
      <c r="E6021" s="29"/>
      <c r="F6021" s="29"/>
      <c r="G6021" s="314">
        <v>2.31</v>
      </c>
      <c r="H6021" s="97">
        <f t="shared" si="402"/>
        <v>2.31</v>
      </c>
      <c r="I6021" s="322"/>
      <c r="J6021" s="282">
        <f t="shared" si="403"/>
        <v>2.31</v>
      </c>
      <c r="K6021" s="29">
        <v>13.75</v>
      </c>
      <c r="L6021" s="288">
        <f t="shared" si="404"/>
        <v>31.76</v>
      </c>
      <c r="M6021" s="29"/>
      <c r="N6021" s="288">
        <f t="shared" si="405"/>
        <v>31.76</v>
      </c>
    </row>
    <row r="6022" spans="1:14">
      <c r="A6022" s="39" t="s">
        <v>5474</v>
      </c>
      <c r="B6022" s="315" t="s">
        <v>5652</v>
      </c>
      <c r="C6022" s="316">
        <v>3</v>
      </c>
      <c r="D6022" s="320" t="s">
        <v>5743</v>
      </c>
      <c r="E6022" s="29"/>
      <c r="F6022" s="29"/>
      <c r="G6022" s="314">
        <v>6.16</v>
      </c>
      <c r="H6022" s="97">
        <f t="shared" si="402"/>
        <v>6.16</v>
      </c>
      <c r="I6022" s="322"/>
      <c r="J6022" s="282">
        <f t="shared" si="403"/>
        <v>6.16</v>
      </c>
      <c r="K6022" s="29">
        <v>13.75</v>
      </c>
      <c r="L6022" s="288">
        <f t="shared" si="404"/>
        <v>84.7</v>
      </c>
      <c r="M6022" s="29"/>
      <c r="N6022" s="288">
        <f t="shared" si="405"/>
        <v>84.7</v>
      </c>
    </row>
    <row r="6023" spans="1:14">
      <c r="A6023" s="39" t="s">
        <v>5474</v>
      </c>
      <c r="B6023" s="315" t="s">
        <v>5652</v>
      </c>
      <c r="C6023" s="316">
        <v>3</v>
      </c>
      <c r="D6023" s="320" t="s">
        <v>5744</v>
      </c>
      <c r="E6023" s="29"/>
      <c r="F6023" s="29"/>
      <c r="G6023" s="314">
        <v>7.7</v>
      </c>
      <c r="H6023" s="97">
        <f t="shared" si="402"/>
        <v>7.7</v>
      </c>
      <c r="I6023" s="322"/>
      <c r="J6023" s="282">
        <f t="shared" si="403"/>
        <v>7.7</v>
      </c>
      <c r="K6023" s="29">
        <v>13.75</v>
      </c>
      <c r="L6023" s="288">
        <f t="shared" si="404"/>
        <v>105.88</v>
      </c>
      <c r="M6023" s="29"/>
      <c r="N6023" s="288">
        <f t="shared" si="405"/>
        <v>105.88</v>
      </c>
    </row>
    <row r="6024" spans="1:14">
      <c r="A6024" s="39" t="s">
        <v>5474</v>
      </c>
      <c r="B6024" s="315" t="s">
        <v>5652</v>
      </c>
      <c r="C6024" s="316">
        <v>3</v>
      </c>
      <c r="D6024" s="320" t="s">
        <v>5745</v>
      </c>
      <c r="E6024" s="29"/>
      <c r="F6024" s="29"/>
      <c r="G6024" s="314">
        <v>6.16</v>
      </c>
      <c r="H6024" s="97">
        <f t="shared" si="402"/>
        <v>6.16</v>
      </c>
      <c r="I6024" s="322"/>
      <c r="J6024" s="282">
        <f t="shared" si="403"/>
        <v>6.16</v>
      </c>
      <c r="K6024" s="29">
        <v>13.75</v>
      </c>
      <c r="L6024" s="288">
        <f t="shared" si="404"/>
        <v>84.7</v>
      </c>
      <c r="M6024" s="29"/>
      <c r="N6024" s="288">
        <f t="shared" si="405"/>
        <v>84.7</v>
      </c>
    </row>
    <row r="6025" spans="1:14">
      <c r="A6025" s="39" t="s">
        <v>5474</v>
      </c>
      <c r="B6025" s="315" t="s">
        <v>5652</v>
      </c>
      <c r="C6025" s="316">
        <v>3</v>
      </c>
      <c r="D6025" s="320" t="s">
        <v>5746</v>
      </c>
      <c r="E6025" s="29"/>
      <c r="F6025" s="29"/>
      <c r="G6025" s="314">
        <v>4.62</v>
      </c>
      <c r="H6025" s="97">
        <f t="shared" si="402"/>
        <v>4.62</v>
      </c>
      <c r="I6025" s="322"/>
      <c r="J6025" s="282">
        <f t="shared" si="403"/>
        <v>4.62</v>
      </c>
      <c r="K6025" s="29">
        <v>13.75</v>
      </c>
      <c r="L6025" s="288">
        <f t="shared" si="404"/>
        <v>63.53</v>
      </c>
      <c r="M6025" s="29"/>
      <c r="N6025" s="288">
        <f t="shared" si="405"/>
        <v>63.53</v>
      </c>
    </row>
    <row r="6026" spans="1:14">
      <c r="A6026" s="39" t="s">
        <v>5474</v>
      </c>
      <c r="B6026" s="315" t="s">
        <v>5652</v>
      </c>
      <c r="C6026" s="316">
        <v>3</v>
      </c>
      <c r="D6026" s="320" t="s">
        <v>5747</v>
      </c>
      <c r="E6026" s="29"/>
      <c r="F6026" s="29"/>
      <c r="G6026" s="314">
        <v>10.01</v>
      </c>
      <c r="H6026" s="97">
        <f t="shared" si="402"/>
        <v>10.01</v>
      </c>
      <c r="I6026" s="322"/>
      <c r="J6026" s="282">
        <f t="shared" si="403"/>
        <v>10.01</v>
      </c>
      <c r="K6026" s="29">
        <v>13.75</v>
      </c>
      <c r="L6026" s="288">
        <f t="shared" si="404"/>
        <v>137.64</v>
      </c>
      <c r="M6026" s="29"/>
      <c r="N6026" s="288">
        <f t="shared" si="405"/>
        <v>137.64</v>
      </c>
    </row>
    <row r="6027" spans="1:14">
      <c r="A6027" s="39" t="s">
        <v>5474</v>
      </c>
      <c r="B6027" s="315" t="s">
        <v>5652</v>
      </c>
      <c r="C6027" s="316">
        <v>3</v>
      </c>
      <c r="D6027" s="320" t="s">
        <v>5748</v>
      </c>
      <c r="E6027" s="29"/>
      <c r="F6027" s="29"/>
      <c r="G6027" s="314">
        <v>6.93</v>
      </c>
      <c r="H6027" s="97">
        <f t="shared" si="402"/>
        <v>6.93</v>
      </c>
      <c r="I6027" s="322"/>
      <c r="J6027" s="282">
        <f t="shared" si="403"/>
        <v>6.93</v>
      </c>
      <c r="K6027" s="29">
        <v>13.75</v>
      </c>
      <c r="L6027" s="288">
        <f t="shared" si="404"/>
        <v>95.29</v>
      </c>
      <c r="M6027" s="29"/>
      <c r="N6027" s="288">
        <f t="shared" si="405"/>
        <v>95.29</v>
      </c>
    </row>
    <row r="6028" spans="1:14">
      <c r="A6028" s="39" t="s">
        <v>5474</v>
      </c>
      <c r="B6028" s="315" t="s">
        <v>5652</v>
      </c>
      <c r="C6028" s="316">
        <v>3</v>
      </c>
      <c r="D6028" s="320" t="s">
        <v>5749</v>
      </c>
      <c r="E6028" s="29"/>
      <c r="F6028" s="29"/>
      <c r="G6028" s="314">
        <v>5.39</v>
      </c>
      <c r="H6028" s="97">
        <f t="shared" si="402"/>
        <v>5.39</v>
      </c>
      <c r="I6028" s="322"/>
      <c r="J6028" s="282">
        <f t="shared" si="403"/>
        <v>5.39</v>
      </c>
      <c r="K6028" s="29">
        <v>13.75</v>
      </c>
      <c r="L6028" s="288">
        <f t="shared" si="404"/>
        <v>74.11</v>
      </c>
      <c r="M6028" s="29"/>
      <c r="N6028" s="288">
        <f t="shared" si="405"/>
        <v>74.11</v>
      </c>
    </row>
    <row r="6029" spans="1:14">
      <c r="A6029" s="39" t="s">
        <v>5474</v>
      </c>
      <c r="B6029" s="315" t="s">
        <v>5652</v>
      </c>
      <c r="C6029" s="316">
        <v>3</v>
      </c>
      <c r="D6029" s="320" t="s">
        <v>5750</v>
      </c>
      <c r="E6029" s="29"/>
      <c r="F6029" s="29"/>
      <c r="G6029" s="314">
        <v>0.77</v>
      </c>
      <c r="H6029" s="97">
        <f t="shared" si="402"/>
        <v>0.77</v>
      </c>
      <c r="I6029" s="322"/>
      <c r="J6029" s="282">
        <f t="shared" si="403"/>
        <v>0.77</v>
      </c>
      <c r="K6029" s="29">
        <v>13.75</v>
      </c>
      <c r="L6029" s="288">
        <f t="shared" si="404"/>
        <v>10.59</v>
      </c>
      <c r="M6029" s="29"/>
      <c r="N6029" s="288">
        <f t="shared" si="405"/>
        <v>10.59</v>
      </c>
    </row>
    <row r="6030" spans="1:14">
      <c r="A6030" s="39" t="s">
        <v>5474</v>
      </c>
      <c r="B6030" s="315" t="s">
        <v>5652</v>
      </c>
      <c r="C6030" s="316">
        <v>3</v>
      </c>
      <c r="D6030" s="320" t="s">
        <v>5751</v>
      </c>
      <c r="E6030" s="29"/>
      <c r="F6030" s="29"/>
      <c r="G6030" s="314">
        <v>10.78</v>
      </c>
      <c r="H6030" s="97">
        <f t="shared" si="402"/>
        <v>10.78</v>
      </c>
      <c r="I6030" s="322"/>
      <c r="J6030" s="282">
        <f t="shared" si="403"/>
        <v>10.78</v>
      </c>
      <c r="K6030" s="29">
        <v>13.75</v>
      </c>
      <c r="L6030" s="288">
        <f t="shared" si="404"/>
        <v>148.23</v>
      </c>
      <c r="M6030" s="29"/>
      <c r="N6030" s="288">
        <f t="shared" si="405"/>
        <v>148.23</v>
      </c>
    </row>
    <row r="6031" spans="1:14">
      <c r="A6031" s="39" t="s">
        <v>5474</v>
      </c>
      <c r="B6031" s="315" t="s">
        <v>5652</v>
      </c>
      <c r="C6031" s="316">
        <v>3</v>
      </c>
      <c r="D6031" s="320" t="s">
        <v>5752</v>
      </c>
      <c r="E6031" s="29"/>
      <c r="F6031" s="29"/>
      <c r="G6031" s="314">
        <v>7.7</v>
      </c>
      <c r="H6031" s="97">
        <f t="shared" si="402"/>
        <v>7.7</v>
      </c>
      <c r="I6031" s="322"/>
      <c r="J6031" s="282">
        <f t="shared" si="403"/>
        <v>7.7</v>
      </c>
      <c r="K6031" s="29">
        <v>13.75</v>
      </c>
      <c r="L6031" s="288">
        <f t="shared" si="404"/>
        <v>105.88</v>
      </c>
      <c r="M6031" s="29"/>
      <c r="N6031" s="288">
        <f t="shared" si="405"/>
        <v>105.88</v>
      </c>
    </row>
    <row r="6032" spans="1:14">
      <c r="A6032" s="39" t="s">
        <v>5474</v>
      </c>
      <c r="B6032" s="315" t="s">
        <v>5652</v>
      </c>
      <c r="C6032" s="316">
        <v>3</v>
      </c>
      <c r="D6032" s="31" t="s">
        <v>5753</v>
      </c>
      <c r="E6032" s="29"/>
      <c r="F6032" s="29"/>
      <c r="G6032" s="314">
        <v>13.86</v>
      </c>
      <c r="H6032" s="97">
        <f t="shared" si="402"/>
        <v>13.86</v>
      </c>
      <c r="I6032" s="322"/>
      <c r="J6032" s="282">
        <f t="shared" si="403"/>
        <v>13.86</v>
      </c>
      <c r="K6032" s="29">
        <v>13.75</v>
      </c>
      <c r="L6032" s="288">
        <f t="shared" si="404"/>
        <v>190.58</v>
      </c>
      <c r="M6032" s="29"/>
      <c r="N6032" s="288">
        <f t="shared" si="405"/>
        <v>190.58</v>
      </c>
    </row>
    <row r="6033" spans="1:14">
      <c r="A6033" s="39" t="s">
        <v>5474</v>
      </c>
      <c r="B6033" s="315" t="s">
        <v>5652</v>
      </c>
      <c r="C6033" s="316">
        <v>3</v>
      </c>
      <c r="D6033" s="320" t="s">
        <v>5754</v>
      </c>
      <c r="E6033" s="29"/>
      <c r="F6033" s="29"/>
      <c r="G6033" s="314">
        <v>7.7</v>
      </c>
      <c r="H6033" s="97">
        <f t="shared" si="402"/>
        <v>7.7</v>
      </c>
      <c r="I6033" s="322"/>
      <c r="J6033" s="282">
        <f t="shared" si="403"/>
        <v>7.7</v>
      </c>
      <c r="K6033" s="29">
        <v>13.75</v>
      </c>
      <c r="L6033" s="288">
        <f t="shared" si="404"/>
        <v>105.88</v>
      </c>
      <c r="M6033" s="29"/>
      <c r="N6033" s="288">
        <f t="shared" si="405"/>
        <v>105.88</v>
      </c>
    </row>
    <row r="6034" spans="1:14">
      <c r="A6034" s="39" t="s">
        <v>5474</v>
      </c>
      <c r="B6034" s="315" t="s">
        <v>5652</v>
      </c>
      <c r="C6034" s="316">
        <v>3</v>
      </c>
      <c r="D6034" s="320" t="s">
        <v>5755</v>
      </c>
      <c r="E6034" s="29"/>
      <c r="F6034" s="29"/>
      <c r="G6034" s="314">
        <v>4.62</v>
      </c>
      <c r="H6034" s="97">
        <f t="shared" si="402"/>
        <v>4.62</v>
      </c>
      <c r="I6034" s="322"/>
      <c r="J6034" s="282">
        <f t="shared" si="403"/>
        <v>4.62</v>
      </c>
      <c r="K6034" s="29">
        <v>13.75</v>
      </c>
      <c r="L6034" s="288">
        <f t="shared" si="404"/>
        <v>63.53</v>
      </c>
      <c r="M6034" s="29"/>
      <c r="N6034" s="288">
        <f t="shared" si="405"/>
        <v>63.53</v>
      </c>
    </row>
    <row r="6035" spans="1:14">
      <c r="A6035" s="39" t="s">
        <v>5474</v>
      </c>
      <c r="B6035" s="315" t="s">
        <v>5652</v>
      </c>
      <c r="C6035" s="316">
        <v>3</v>
      </c>
      <c r="D6035" s="320" t="s">
        <v>5756</v>
      </c>
      <c r="E6035" s="29"/>
      <c r="F6035" s="29"/>
      <c r="G6035" s="314">
        <v>2.31</v>
      </c>
      <c r="H6035" s="97">
        <f t="shared" si="402"/>
        <v>2.31</v>
      </c>
      <c r="I6035" s="322"/>
      <c r="J6035" s="282">
        <f t="shared" si="403"/>
        <v>2.31</v>
      </c>
      <c r="K6035" s="29">
        <v>13.75</v>
      </c>
      <c r="L6035" s="288">
        <f t="shared" si="404"/>
        <v>31.76</v>
      </c>
      <c r="M6035" s="29"/>
      <c r="N6035" s="288">
        <f t="shared" si="405"/>
        <v>31.76</v>
      </c>
    </row>
    <row r="6036" spans="1:14">
      <c r="A6036" s="39" t="s">
        <v>5474</v>
      </c>
      <c r="B6036" s="315" t="s">
        <v>5652</v>
      </c>
      <c r="C6036" s="316">
        <v>3</v>
      </c>
      <c r="D6036" s="320" t="s">
        <v>5757</v>
      </c>
      <c r="E6036" s="29"/>
      <c r="F6036" s="29"/>
      <c r="G6036" s="314">
        <v>6.93</v>
      </c>
      <c r="H6036" s="97">
        <f t="shared" si="402"/>
        <v>6.93</v>
      </c>
      <c r="I6036" s="322"/>
      <c r="J6036" s="282">
        <f t="shared" si="403"/>
        <v>6.93</v>
      </c>
      <c r="K6036" s="29">
        <v>13.75</v>
      </c>
      <c r="L6036" s="288">
        <f t="shared" si="404"/>
        <v>95.29</v>
      </c>
      <c r="M6036" s="29"/>
      <c r="N6036" s="288">
        <f t="shared" si="405"/>
        <v>95.29</v>
      </c>
    </row>
    <row r="6037" spans="1:14">
      <c r="A6037" s="39" t="s">
        <v>5474</v>
      </c>
      <c r="B6037" s="315" t="s">
        <v>5652</v>
      </c>
      <c r="C6037" s="316">
        <v>3</v>
      </c>
      <c r="D6037" s="320" t="s">
        <v>5758</v>
      </c>
      <c r="E6037" s="29"/>
      <c r="F6037" s="29"/>
      <c r="G6037" s="314">
        <v>3.08</v>
      </c>
      <c r="H6037" s="97">
        <f t="shared" si="402"/>
        <v>3.08</v>
      </c>
      <c r="I6037" s="322"/>
      <c r="J6037" s="282">
        <f t="shared" si="403"/>
        <v>3.08</v>
      </c>
      <c r="K6037" s="29">
        <v>13.75</v>
      </c>
      <c r="L6037" s="288">
        <f t="shared" si="404"/>
        <v>42.35</v>
      </c>
      <c r="M6037" s="29"/>
      <c r="N6037" s="288">
        <f t="shared" si="405"/>
        <v>42.35</v>
      </c>
    </row>
    <row r="6038" spans="1:14">
      <c r="A6038" s="39" t="s">
        <v>5474</v>
      </c>
      <c r="B6038" s="315" t="s">
        <v>5652</v>
      </c>
      <c r="C6038" s="316">
        <v>3</v>
      </c>
      <c r="D6038" s="320" t="s">
        <v>5759</v>
      </c>
      <c r="E6038" s="29"/>
      <c r="F6038" s="29"/>
      <c r="G6038" s="314">
        <v>6.93</v>
      </c>
      <c r="H6038" s="97">
        <f t="shared" si="402"/>
        <v>6.93</v>
      </c>
      <c r="I6038" s="322"/>
      <c r="J6038" s="282">
        <f t="shared" si="403"/>
        <v>6.93</v>
      </c>
      <c r="K6038" s="29">
        <v>13.75</v>
      </c>
      <c r="L6038" s="288">
        <f t="shared" si="404"/>
        <v>95.29</v>
      </c>
      <c r="M6038" s="29"/>
      <c r="N6038" s="288">
        <f t="shared" si="405"/>
        <v>95.29</v>
      </c>
    </row>
    <row r="6039" spans="1:14">
      <c r="A6039" s="39" t="s">
        <v>5474</v>
      </c>
      <c r="B6039" s="315" t="s">
        <v>5652</v>
      </c>
      <c r="C6039" s="316">
        <v>3</v>
      </c>
      <c r="D6039" s="320" t="s">
        <v>5659</v>
      </c>
      <c r="E6039" s="29"/>
      <c r="F6039" s="29"/>
      <c r="G6039" s="314">
        <v>3.08</v>
      </c>
      <c r="H6039" s="97">
        <f t="shared" si="402"/>
        <v>3.08</v>
      </c>
      <c r="I6039" s="322"/>
      <c r="J6039" s="282">
        <f t="shared" si="403"/>
        <v>3.08</v>
      </c>
      <c r="K6039" s="29">
        <v>13.75</v>
      </c>
      <c r="L6039" s="288">
        <f t="shared" si="404"/>
        <v>42.35</v>
      </c>
      <c r="M6039" s="29"/>
      <c r="N6039" s="288">
        <f t="shared" si="405"/>
        <v>42.35</v>
      </c>
    </row>
    <row r="6040" spans="1:14">
      <c r="A6040" s="39" t="s">
        <v>5474</v>
      </c>
      <c r="B6040" s="315" t="s">
        <v>5652</v>
      </c>
      <c r="C6040" s="316">
        <v>3</v>
      </c>
      <c r="D6040" s="320" t="s">
        <v>5760</v>
      </c>
      <c r="E6040" s="29"/>
      <c r="F6040" s="29"/>
      <c r="G6040" s="314">
        <v>6.16</v>
      </c>
      <c r="H6040" s="97">
        <f t="shared" si="402"/>
        <v>6.16</v>
      </c>
      <c r="I6040" s="322"/>
      <c r="J6040" s="282">
        <f t="shared" si="403"/>
        <v>6.16</v>
      </c>
      <c r="K6040" s="29">
        <v>13.75</v>
      </c>
      <c r="L6040" s="288">
        <f t="shared" si="404"/>
        <v>84.7</v>
      </c>
      <c r="M6040" s="29"/>
      <c r="N6040" s="288">
        <f t="shared" si="405"/>
        <v>84.7</v>
      </c>
    </row>
    <row r="6041" spans="1:14">
      <c r="A6041" s="39" t="s">
        <v>5474</v>
      </c>
      <c r="B6041" s="315" t="s">
        <v>5652</v>
      </c>
      <c r="C6041" s="316">
        <v>3</v>
      </c>
      <c r="D6041" s="320" t="s">
        <v>5761</v>
      </c>
      <c r="E6041" s="29"/>
      <c r="F6041" s="29"/>
      <c r="G6041" s="314">
        <v>4.62</v>
      </c>
      <c r="H6041" s="97">
        <f t="shared" si="402"/>
        <v>4.62</v>
      </c>
      <c r="I6041" s="322"/>
      <c r="J6041" s="282">
        <f t="shared" si="403"/>
        <v>4.62</v>
      </c>
      <c r="K6041" s="29">
        <v>13.75</v>
      </c>
      <c r="L6041" s="288">
        <f t="shared" si="404"/>
        <v>63.53</v>
      </c>
      <c r="M6041" s="29"/>
      <c r="N6041" s="288">
        <f t="shared" si="405"/>
        <v>63.53</v>
      </c>
    </row>
    <row r="6042" spans="1:14">
      <c r="A6042" s="39" t="s">
        <v>5474</v>
      </c>
      <c r="B6042" s="315" t="s">
        <v>5652</v>
      </c>
      <c r="C6042" s="316">
        <v>3</v>
      </c>
      <c r="D6042" s="320" t="s">
        <v>5735</v>
      </c>
      <c r="E6042" s="29"/>
      <c r="F6042" s="29"/>
      <c r="G6042" s="314">
        <v>4.62</v>
      </c>
      <c r="H6042" s="97">
        <f t="shared" si="402"/>
        <v>4.62</v>
      </c>
      <c r="I6042" s="322"/>
      <c r="J6042" s="282">
        <f t="shared" si="403"/>
        <v>4.62</v>
      </c>
      <c r="K6042" s="29">
        <v>13.75</v>
      </c>
      <c r="L6042" s="288">
        <f t="shared" si="404"/>
        <v>63.53</v>
      </c>
      <c r="M6042" s="29"/>
      <c r="N6042" s="288">
        <f t="shared" si="405"/>
        <v>63.53</v>
      </c>
    </row>
    <row r="6043" spans="1:14">
      <c r="A6043" s="39" t="s">
        <v>5474</v>
      </c>
      <c r="B6043" s="315" t="s">
        <v>5652</v>
      </c>
      <c r="C6043" s="316">
        <v>3</v>
      </c>
      <c r="D6043" s="320" t="s">
        <v>5744</v>
      </c>
      <c r="E6043" s="29"/>
      <c r="F6043" s="29"/>
      <c r="G6043" s="314">
        <v>2.31</v>
      </c>
      <c r="H6043" s="97">
        <f t="shared" si="402"/>
        <v>2.31</v>
      </c>
      <c r="I6043" s="322"/>
      <c r="J6043" s="282">
        <f t="shared" si="403"/>
        <v>2.31</v>
      </c>
      <c r="K6043" s="29">
        <v>13.75</v>
      </c>
      <c r="L6043" s="288">
        <f t="shared" si="404"/>
        <v>31.76</v>
      </c>
      <c r="M6043" s="29"/>
      <c r="N6043" s="288">
        <f t="shared" si="405"/>
        <v>31.76</v>
      </c>
    </row>
    <row r="6044" spans="1:14">
      <c r="A6044" s="39" t="s">
        <v>5474</v>
      </c>
      <c r="B6044" s="315" t="s">
        <v>5652</v>
      </c>
      <c r="C6044" s="316">
        <v>3</v>
      </c>
      <c r="D6044" s="320" t="s">
        <v>5762</v>
      </c>
      <c r="E6044" s="29"/>
      <c r="F6044" s="29"/>
      <c r="G6044" s="314">
        <v>3.85</v>
      </c>
      <c r="H6044" s="97">
        <f t="shared" si="402"/>
        <v>3.85</v>
      </c>
      <c r="I6044" s="322"/>
      <c r="J6044" s="282">
        <f t="shared" si="403"/>
        <v>3.85</v>
      </c>
      <c r="K6044" s="29">
        <v>13.75</v>
      </c>
      <c r="L6044" s="288">
        <f t="shared" si="404"/>
        <v>52.94</v>
      </c>
      <c r="M6044" s="29"/>
      <c r="N6044" s="288">
        <f t="shared" si="405"/>
        <v>52.94</v>
      </c>
    </row>
    <row r="6045" spans="1:14">
      <c r="A6045" s="39" t="s">
        <v>5474</v>
      </c>
      <c r="B6045" s="315" t="s">
        <v>5652</v>
      </c>
      <c r="C6045" s="316">
        <v>3</v>
      </c>
      <c r="D6045" s="320" t="s">
        <v>5763</v>
      </c>
      <c r="E6045" s="29"/>
      <c r="F6045" s="29"/>
      <c r="G6045" s="314">
        <v>4.62</v>
      </c>
      <c r="H6045" s="97">
        <f t="shared" si="402"/>
        <v>4.62</v>
      </c>
      <c r="I6045" s="322"/>
      <c r="J6045" s="282">
        <f t="shared" si="403"/>
        <v>4.62</v>
      </c>
      <c r="K6045" s="29">
        <v>13.75</v>
      </c>
      <c r="L6045" s="288">
        <f t="shared" si="404"/>
        <v>63.53</v>
      </c>
      <c r="M6045" s="29"/>
      <c r="N6045" s="288">
        <f t="shared" si="405"/>
        <v>63.53</v>
      </c>
    </row>
    <row r="6046" spans="1:14">
      <c r="A6046" s="39" t="s">
        <v>5474</v>
      </c>
      <c r="B6046" s="315" t="s">
        <v>5652</v>
      </c>
      <c r="C6046" s="316">
        <v>3</v>
      </c>
      <c r="D6046" s="320" t="s">
        <v>5675</v>
      </c>
      <c r="E6046" s="29"/>
      <c r="F6046" s="29"/>
      <c r="G6046" s="314">
        <v>6.93</v>
      </c>
      <c r="H6046" s="97">
        <f t="shared" si="402"/>
        <v>6.93</v>
      </c>
      <c r="I6046" s="322"/>
      <c r="J6046" s="282">
        <f t="shared" si="403"/>
        <v>6.93</v>
      </c>
      <c r="K6046" s="29">
        <v>13.75</v>
      </c>
      <c r="L6046" s="288">
        <f t="shared" si="404"/>
        <v>95.29</v>
      </c>
      <c r="M6046" s="29"/>
      <c r="N6046" s="288">
        <f t="shared" si="405"/>
        <v>95.29</v>
      </c>
    </row>
    <row r="6047" spans="1:14">
      <c r="A6047" s="39" t="s">
        <v>5474</v>
      </c>
      <c r="B6047" s="315" t="s">
        <v>5652</v>
      </c>
      <c r="C6047" s="316">
        <v>3</v>
      </c>
      <c r="D6047" s="320" t="s">
        <v>5764</v>
      </c>
      <c r="E6047" s="29"/>
      <c r="F6047" s="29"/>
      <c r="G6047" s="314">
        <v>1.54</v>
      </c>
      <c r="H6047" s="97">
        <f t="shared" si="402"/>
        <v>1.54</v>
      </c>
      <c r="I6047" s="322"/>
      <c r="J6047" s="282">
        <f t="shared" si="403"/>
        <v>1.54</v>
      </c>
      <c r="K6047" s="29">
        <v>13.75</v>
      </c>
      <c r="L6047" s="288">
        <f t="shared" si="404"/>
        <v>21.18</v>
      </c>
      <c r="M6047" s="29"/>
      <c r="N6047" s="288">
        <f t="shared" si="405"/>
        <v>21.18</v>
      </c>
    </row>
    <row r="6048" spans="1:14">
      <c r="A6048" s="39" t="s">
        <v>5474</v>
      </c>
      <c r="B6048" s="315" t="s">
        <v>5652</v>
      </c>
      <c r="C6048" s="316">
        <v>3</v>
      </c>
      <c r="D6048" s="320" t="s">
        <v>5765</v>
      </c>
      <c r="E6048" s="29"/>
      <c r="F6048" s="29"/>
      <c r="G6048" s="314">
        <v>3.08</v>
      </c>
      <c r="H6048" s="97">
        <f t="shared" si="402"/>
        <v>3.08</v>
      </c>
      <c r="I6048" s="322"/>
      <c r="J6048" s="282">
        <f t="shared" si="403"/>
        <v>3.08</v>
      </c>
      <c r="K6048" s="29">
        <v>13.75</v>
      </c>
      <c r="L6048" s="288">
        <f t="shared" si="404"/>
        <v>42.35</v>
      </c>
      <c r="M6048" s="29"/>
      <c r="N6048" s="288">
        <f t="shared" si="405"/>
        <v>42.35</v>
      </c>
    </row>
    <row r="6049" spans="1:14">
      <c r="A6049" s="39" t="s">
        <v>5474</v>
      </c>
      <c r="B6049" s="315" t="s">
        <v>5652</v>
      </c>
      <c r="C6049" s="316">
        <v>3</v>
      </c>
      <c r="D6049" s="320" t="s">
        <v>5766</v>
      </c>
      <c r="E6049" s="29"/>
      <c r="F6049" s="29"/>
      <c r="G6049" s="314">
        <v>3.85</v>
      </c>
      <c r="H6049" s="97">
        <f t="shared" si="402"/>
        <v>3.85</v>
      </c>
      <c r="I6049" s="322"/>
      <c r="J6049" s="282">
        <f t="shared" si="403"/>
        <v>3.85</v>
      </c>
      <c r="K6049" s="29">
        <v>13.75</v>
      </c>
      <c r="L6049" s="288">
        <f t="shared" si="404"/>
        <v>52.94</v>
      </c>
      <c r="M6049" s="29"/>
      <c r="N6049" s="288">
        <f t="shared" si="405"/>
        <v>52.94</v>
      </c>
    </row>
    <row r="6050" spans="1:14">
      <c r="A6050" s="39" t="s">
        <v>5474</v>
      </c>
      <c r="B6050" s="315" t="s">
        <v>5652</v>
      </c>
      <c r="C6050" s="316">
        <v>3</v>
      </c>
      <c r="D6050" s="320" t="s">
        <v>5767</v>
      </c>
      <c r="E6050" s="29"/>
      <c r="F6050" s="29"/>
      <c r="G6050" s="314">
        <v>7.7</v>
      </c>
      <c r="H6050" s="97">
        <f t="shared" si="402"/>
        <v>7.7</v>
      </c>
      <c r="I6050" s="322"/>
      <c r="J6050" s="282">
        <f t="shared" si="403"/>
        <v>7.7</v>
      </c>
      <c r="K6050" s="29">
        <v>13.75</v>
      </c>
      <c r="L6050" s="288">
        <f t="shared" si="404"/>
        <v>105.88</v>
      </c>
      <c r="M6050" s="29"/>
      <c r="N6050" s="288">
        <f t="shared" si="405"/>
        <v>105.88</v>
      </c>
    </row>
    <row r="6051" spans="1:14">
      <c r="A6051" s="39" t="s">
        <v>5474</v>
      </c>
      <c r="B6051" s="315" t="s">
        <v>5652</v>
      </c>
      <c r="C6051" s="316">
        <v>3</v>
      </c>
      <c r="D6051" s="320" t="s">
        <v>5768</v>
      </c>
      <c r="E6051" s="29"/>
      <c r="F6051" s="29"/>
      <c r="G6051" s="314">
        <v>3.08</v>
      </c>
      <c r="H6051" s="97">
        <f t="shared" si="402"/>
        <v>3.08</v>
      </c>
      <c r="I6051" s="322"/>
      <c r="J6051" s="282">
        <f t="shared" si="403"/>
        <v>3.08</v>
      </c>
      <c r="K6051" s="29">
        <v>13.75</v>
      </c>
      <c r="L6051" s="288">
        <f t="shared" si="404"/>
        <v>42.35</v>
      </c>
      <c r="M6051" s="29"/>
      <c r="N6051" s="288">
        <f t="shared" si="405"/>
        <v>42.35</v>
      </c>
    </row>
    <row r="6052" spans="1:14">
      <c r="A6052" s="39" t="s">
        <v>5474</v>
      </c>
      <c r="B6052" s="315" t="s">
        <v>5652</v>
      </c>
      <c r="C6052" s="316">
        <v>3</v>
      </c>
      <c r="D6052" s="320" t="s">
        <v>5769</v>
      </c>
      <c r="E6052" s="29"/>
      <c r="F6052" s="29"/>
      <c r="G6052" s="314">
        <v>2.31</v>
      </c>
      <c r="H6052" s="97">
        <f t="shared" si="402"/>
        <v>2.31</v>
      </c>
      <c r="I6052" s="322"/>
      <c r="J6052" s="282">
        <f t="shared" si="403"/>
        <v>2.31</v>
      </c>
      <c r="K6052" s="29">
        <v>13.75</v>
      </c>
      <c r="L6052" s="288">
        <f t="shared" si="404"/>
        <v>31.76</v>
      </c>
      <c r="M6052" s="29"/>
      <c r="N6052" s="288">
        <f t="shared" si="405"/>
        <v>31.76</v>
      </c>
    </row>
    <row r="6053" spans="1:14">
      <c r="A6053" s="39" t="s">
        <v>5474</v>
      </c>
      <c r="B6053" s="315" t="s">
        <v>5652</v>
      </c>
      <c r="C6053" s="316">
        <v>3</v>
      </c>
      <c r="D6053" s="320" t="s">
        <v>5770</v>
      </c>
      <c r="E6053" s="29"/>
      <c r="F6053" s="29"/>
      <c r="G6053" s="314">
        <v>2.31</v>
      </c>
      <c r="H6053" s="97">
        <f t="shared" si="402"/>
        <v>2.31</v>
      </c>
      <c r="I6053" s="322"/>
      <c r="J6053" s="282">
        <f t="shared" si="403"/>
        <v>2.31</v>
      </c>
      <c r="K6053" s="29">
        <v>13.75</v>
      </c>
      <c r="L6053" s="288">
        <f t="shared" si="404"/>
        <v>31.76</v>
      </c>
      <c r="M6053" s="29"/>
      <c r="N6053" s="288">
        <f t="shared" si="405"/>
        <v>31.76</v>
      </c>
    </row>
    <row r="6054" spans="1:14">
      <c r="A6054" s="39" t="s">
        <v>5474</v>
      </c>
      <c r="B6054" s="315" t="s">
        <v>5652</v>
      </c>
      <c r="C6054" s="316">
        <v>3</v>
      </c>
      <c r="D6054" s="320" t="s">
        <v>5771</v>
      </c>
      <c r="E6054" s="29"/>
      <c r="F6054" s="29"/>
      <c r="G6054" s="314">
        <v>3.08</v>
      </c>
      <c r="H6054" s="97">
        <f t="shared" si="402"/>
        <v>3.08</v>
      </c>
      <c r="I6054" s="322"/>
      <c r="J6054" s="282">
        <f t="shared" si="403"/>
        <v>3.08</v>
      </c>
      <c r="K6054" s="29">
        <v>13.75</v>
      </c>
      <c r="L6054" s="288">
        <f t="shared" si="404"/>
        <v>42.35</v>
      </c>
      <c r="M6054" s="29"/>
      <c r="N6054" s="288">
        <f t="shared" si="405"/>
        <v>42.35</v>
      </c>
    </row>
    <row r="6055" spans="1:14">
      <c r="A6055" s="39" t="s">
        <v>5474</v>
      </c>
      <c r="B6055" s="315" t="s">
        <v>5652</v>
      </c>
      <c r="C6055" s="316">
        <v>3</v>
      </c>
      <c r="D6055" s="320" t="s">
        <v>5772</v>
      </c>
      <c r="E6055" s="29"/>
      <c r="F6055" s="29"/>
      <c r="G6055" s="314">
        <v>3.85</v>
      </c>
      <c r="H6055" s="97">
        <f t="shared" si="402"/>
        <v>3.85</v>
      </c>
      <c r="I6055" s="322"/>
      <c r="J6055" s="282">
        <f t="shared" si="403"/>
        <v>3.85</v>
      </c>
      <c r="K6055" s="29">
        <v>13.75</v>
      </c>
      <c r="L6055" s="288">
        <f t="shared" si="404"/>
        <v>52.94</v>
      </c>
      <c r="M6055" s="29"/>
      <c r="N6055" s="288">
        <f t="shared" si="405"/>
        <v>52.94</v>
      </c>
    </row>
    <row r="6056" spans="1:14">
      <c r="A6056" s="39" t="s">
        <v>5474</v>
      </c>
      <c r="B6056" s="315" t="s">
        <v>5652</v>
      </c>
      <c r="C6056" s="316">
        <v>3</v>
      </c>
      <c r="D6056" s="320" t="s">
        <v>5773</v>
      </c>
      <c r="E6056" s="29"/>
      <c r="F6056" s="29"/>
      <c r="G6056" s="314">
        <v>2.31</v>
      </c>
      <c r="H6056" s="97">
        <f t="shared" si="402"/>
        <v>2.31</v>
      </c>
      <c r="I6056" s="322"/>
      <c r="J6056" s="282">
        <f t="shared" si="403"/>
        <v>2.31</v>
      </c>
      <c r="K6056" s="29">
        <v>13.75</v>
      </c>
      <c r="L6056" s="288">
        <f t="shared" si="404"/>
        <v>31.76</v>
      </c>
      <c r="M6056" s="29"/>
      <c r="N6056" s="288">
        <f t="shared" si="405"/>
        <v>31.76</v>
      </c>
    </row>
    <row r="6057" spans="1:14">
      <c r="A6057" s="39" t="s">
        <v>5474</v>
      </c>
      <c r="B6057" s="315" t="s">
        <v>5652</v>
      </c>
      <c r="C6057" s="316">
        <v>3</v>
      </c>
      <c r="D6057" s="320" t="s">
        <v>5774</v>
      </c>
      <c r="E6057" s="29"/>
      <c r="F6057" s="29"/>
      <c r="G6057" s="314">
        <v>3.08</v>
      </c>
      <c r="H6057" s="97">
        <f t="shared" si="402"/>
        <v>3.08</v>
      </c>
      <c r="I6057" s="322"/>
      <c r="J6057" s="282">
        <f t="shared" si="403"/>
        <v>3.08</v>
      </c>
      <c r="K6057" s="29">
        <v>13.75</v>
      </c>
      <c r="L6057" s="288">
        <f t="shared" si="404"/>
        <v>42.35</v>
      </c>
      <c r="M6057" s="29"/>
      <c r="N6057" s="288">
        <f t="shared" si="405"/>
        <v>42.35</v>
      </c>
    </row>
    <row r="6058" spans="1:14">
      <c r="A6058" s="39" t="s">
        <v>5474</v>
      </c>
      <c r="B6058" s="315" t="s">
        <v>5652</v>
      </c>
      <c r="C6058" s="316">
        <v>3</v>
      </c>
      <c r="D6058" s="285" t="s">
        <v>5775</v>
      </c>
      <c r="E6058" s="29"/>
      <c r="F6058" s="29"/>
      <c r="G6058" s="314">
        <v>3.08</v>
      </c>
      <c r="H6058" s="97">
        <f t="shared" si="402"/>
        <v>3.08</v>
      </c>
      <c r="I6058" s="322"/>
      <c r="J6058" s="282">
        <f t="shared" si="403"/>
        <v>3.08</v>
      </c>
      <c r="K6058" s="29">
        <v>13.75</v>
      </c>
      <c r="L6058" s="288">
        <f t="shared" si="404"/>
        <v>42.35</v>
      </c>
      <c r="M6058" s="29"/>
      <c r="N6058" s="288">
        <f t="shared" si="405"/>
        <v>42.35</v>
      </c>
    </row>
    <row r="6059" spans="1:14">
      <c r="A6059" s="39" t="s">
        <v>5474</v>
      </c>
      <c r="B6059" s="315" t="s">
        <v>5652</v>
      </c>
      <c r="C6059" s="316">
        <v>3</v>
      </c>
      <c r="D6059" s="285" t="s">
        <v>5776</v>
      </c>
      <c r="E6059" s="29"/>
      <c r="F6059" s="29"/>
      <c r="G6059" s="314">
        <v>6.16</v>
      </c>
      <c r="H6059" s="97">
        <f t="shared" si="402"/>
        <v>6.16</v>
      </c>
      <c r="I6059" s="322"/>
      <c r="J6059" s="282">
        <f t="shared" si="403"/>
        <v>6.16</v>
      </c>
      <c r="K6059" s="29">
        <v>13.75</v>
      </c>
      <c r="L6059" s="288">
        <f t="shared" si="404"/>
        <v>84.7</v>
      </c>
      <c r="M6059" s="29"/>
      <c r="N6059" s="288">
        <f t="shared" si="405"/>
        <v>84.7</v>
      </c>
    </row>
    <row r="6060" spans="1:14">
      <c r="A6060" s="39" t="s">
        <v>5474</v>
      </c>
      <c r="B6060" s="315" t="s">
        <v>5652</v>
      </c>
      <c r="C6060" s="316">
        <v>4</v>
      </c>
      <c r="D6060" s="323" t="s">
        <v>5777</v>
      </c>
      <c r="E6060" s="29"/>
      <c r="F6060" s="29"/>
      <c r="G6060" s="314">
        <v>10.24</v>
      </c>
      <c r="H6060" s="97">
        <f t="shared" si="402"/>
        <v>10.24</v>
      </c>
      <c r="I6060" s="322"/>
      <c r="J6060" s="282">
        <f t="shared" si="403"/>
        <v>10.24</v>
      </c>
      <c r="K6060" s="29">
        <v>13.75</v>
      </c>
      <c r="L6060" s="288">
        <f t="shared" si="404"/>
        <v>140.8</v>
      </c>
      <c r="M6060" s="29"/>
      <c r="N6060" s="288">
        <f t="shared" si="405"/>
        <v>140.8</v>
      </c>
    </row>
    <row r="6061" spans="1:14">
      <c r="A6061" s="39" t="s">
        <v>5474</v>
      </c>
      <c r="B6061" s="315" t="s">
        <v>5652</v>
      </c>
      <c r="C6061" s="316">
        <v>4</v>
      </c>
      <c r="D6061" s="323" t="s">
        <v>5778</v>
      </c>
      <c r="E6061" s="29"/>
      <c r="F6061" s="29"/>
      <c r="G6061" s="314">
        <v>25.6</v>
      </c>
      <c r="H6061" s="97">
        <f t="shared" si="402"/>
        <v>25.6</v>
      </c>
      <c r="I6061" s="322"/>
      <c r="J6061" s="282">
        <f t="shared" si="403"/>
        <v>25.6</v>
      </c>
      <c r="K6061" s="29">
        <v>13.75</v>
      </c>
      <c r="L6061" s="288">
        <f t="shared" si="404"/>
        <v>352</v>
      </c>
      <c r="M6061" s="29"/>
      <c r="N6061" s="288">
        <f t="shared" si="405"/>
        <v>352</v>
      </c>
    </row>
    <row r="6062" spans="1:14">
      <c r="A6062" s="39" t="s">
        <v>5474</v>
      </c>
      <c r="B6062" s="315" t="s">
        <v>5652</v>
      </c>
      <c r="C6062" s="316">
        <v>4</v>
      </c>
      <c r="D6062" s="323" t="s">
        <v>5779</v>
      </c>
      <c r="E6062" s="29"/>
      <c r="F6062" s="29"/>
      <c r="G6062" s="314">
        <v>10.24</v>
      </c>
      <c r="H6062" s="97">
        <f t="shared" si="402"/>
        <v>10.24</v>
      </c>
      <c r="I6062" s="322"/>
      <c r="J6062" s="282">
        <f t="shared" si="403"/>
        <v>10.24</v>
      </c>
      <c r="K6062" s="29">
        <v>13.75</v>
      </c>
      <c r="L6062" s="288">
        <f t="shared" si="404"/>
        <v>140.8</v>
      </c>
      <c r="M6062" s="29"/>
      <c r="N6062" s="288">
        <f t="shared" si="405"/>
        <v>140.8</v>
      </c>
    </row>
    <row r="6063" spans="1:14">
      <c r="A6063" s="39" t="s">
        <v>5474</v>
      </c>
      <c r="B6063" s="315" t="s">
        <v>5652</v>
      </c>
      <c r="C6063" s="316">
        <v>4</v>
      </c>
      <c r="D6063" s="323" t="s">
        <v>5780</v>
      </c>
      <c r="E6063" s="29"/>
      <c r="F6063" s="29"/>
      <c r="G6063" s="314">
        <v>20.48</v>
      </c>
      <c r="H6063" s="97">
        <f t="shared" si="402"/>
        <v>20.48</v>
      </c>
      <c r="I6063" s="324"/>
      <c r="J6063" s="282">
        <f t="shared" si="403"/>
        <v>20.48</v>
      </c>
      <c r="K6063" s="29">
        <v>13.75</v>
      </c>
      <c r="L6063" s="288">
        <f t="shared" si="404"/>
        <v>281.6</v>
      </c>
      <c r="M6063" s="29"/>
      <c r="N6063" s="288">
        <f t="shared" si="405"/>
        <v>281.6</v>
      </c>
    </row>
    <row r="6064" spans="1:14">
      <c r="A6064" s="39" t="s">
        <v>5474</v>
      </c>
      <c r="B6064" s="315" t="s">
        <v>5652</v>
      </c>
      <c r="C6064" s="316">
        <v>4</v>
      </c>
      <c r="D6064" s="323" t="s">
        <v>5781</v>
      </c>
      <c r="E6064" s="29"/>
      <c r="F6064" s="29"/>
      <c r="G6064" s="314">
        <v>15.36</v>
      </c>
      <c r="H6064" s="97">
        <f t="shared" si="402"/>
        <v>15.36</v>
      </c>
      <c r="I6064" s="322"/>
      <c r="J6064" s="282">
        <f t="shared" si="403"/>
        <v>15.36</v>
      </c>
      <c r="K6064" s="29">
        <v>13.75</v>
      </c>
      <c r="L6064" s="288">
        <f t="shared" si="404"/>
        <v>211.2</v>
      </c>
      <c r="M6064" s="29"/>
      <c r="N6064" s="288">
        <f t="shared" si="405"/>
        <v>211.2</v>
      </c>
    </row>
    <row r="6065" spans="1:14">
      <c r="A6065" s="39" t="s">
        <v>5474</v>
      </c>
      <c r="B6065" s="315" t="s">
        <v>5652</v>
      </c>
      <c r="C6065" s="316">
        <v>4</v>
      </c>
      <c r="D6065" s="323" t="s">
        <v>5782</v>
      </c>
      <c r="E6065" s="29"/>
      <c r="F6065" s="29"/>
      <c r="G6065" s="314">
        <v>5.12</v>
      </c>
      <c r="H6065" s="97">
        <f t="shared" si="402"/>
        <v>5.12</v>
      </c>
      <c r="I6065" s="322"/>
      <c r="J6065" s="282">
        <f t="shared" si="403"/>
        <v>5.12</v>
      </c>
      <c r="K6065" s="29">
        <v>13.75</v>
      </c>
      <c r="L6065" s="288">
        <f t="shared" si="404"/>
        <v>70.4</v>
      </c>
      <c r="M6065" s="29"/>
      <c r="N6065" s="288">
        <f t="shared" si="405"/>
        <v>70.4</v>
      </c>
    </row>
    <row r="6066" spans="1:14">
      <c r="A6066" s="39" t="s">
        <v>5474</v>
      </c>
      <c r="B6066" s="315" t="s">
        <v>5652</v>
      </c>
      <c r="C6066" s="316">
        <v>4</v>
      </c>
      <c r="D6066" s="323" t="s">
        <v>5783</v>
      </c>
      <c r="E6066" s="29"/>
      <c r="F6066" s="29"/>
      <c r="G6066" s="314">
        <v>7.68</v>
      </c>
      <c r="H6066" s="97">
        <f t="shared" si="402"/>
        <v>7.68</v>
      </c>
      <c r="I6066" s="322"/>
      <c r="J6066" s="282">
        <f t="shared" si="403"/>
        <v>7.68</v>
      </c>
      <c r="K6066" s="29">
        <v>13.75</v>
      </c>
      <c r="L6066" s="288">
        <f t="shared" si="404"/>
        <v>105.6</v>
      </c>
      <c r="M6066" s="29"/>
      <c r="N6066" s="288">
        <f t="shared" si="405"/>
        <v>105.6</v>
      </c>
    </row>
    <row r="6067" spans="1:14">
      <c r="A6067" s="39" t="s">
        <v>5474</v>
      </c>
      <c r="B6067" s="315" t="s">
        <v>5652</v>
      </c>
      <c r="C6067" s="316">
        <v>4</v>
      </c>
      <c r="D6067" s="323" t="s">
        <v>5784</v>
      </c>
      <c r="E6067" s="29"/>
      <c r="F6067" s="29"/>
      <c r="G6067" s="314">
        <v>12.8</v>
      </c>
      <c r="H6067" s="97">
        <f t="shared" ref="H6067:H6130" si="406">SUM(E6067:G6067)</f>
        <v>12.8</v>
      </c>
      <c r="I6067" s="322"/>
      <c r="J6067" s="282">
        <f t="shared" ref="J6067:J6130" si="407">H6067-I6067</f>
        <v>12.8</v>
      </c>
      <c r="K6067" s="29">
        <v>13.75</v>
      </c>
      <c r="L6067" s="288">
        <f t="shared" ref="L6067:L6130" si="408">ROUND(H6067*K6067,2)</f>
        <v>176</v>
      </c>
      <c r="M6067" s="29"/>
      <c r="N6067" s="288">
        <f t="shared" ref="N6067:N6130" si="409">L6067-M6067</f>
        <v>176</v>
      </c>
    </row>
    <row r="6068" spans="1:14">
      <c r="A6068" s="39" t="s">
        <v>5474</v>
      </c>
      <c r="B6068" s="315" t="s">
        <v>5652</v>
      </c>
      <c r="C6068" s="316">
        <v>4</v>
      </c>
      <c r="D6068" s="323" t="s">
        <v>5785</v>
      </c>
      <c r="E6068" s="29"/>
      <c r="F6068" s="29"/>
      <c r="G6068" s="314">
        <v>12.8</v>
      </c>
      <c r="H6068" s="97">
        <f t="shared" si="406"/>
        <v>12.8</v>
      </c>
      <c r="I6068" s="322"/>
      <c r="J6068" s="282">
        <f t="shared" si="407"/>
        <v>12.8</v>
      </c>
      <c r="K6068" s="29">
        <v>13.75</v>
      </c>
      <c r="L6068" s="288">
        <f t="shared" si="408"/>
        <v>176</v>
      </c>
      <c r="M6068" s="29"/>
      <c r="N6068" s="288">
        <f t="shared" si="409"/>
        <v>176</v>
      </c>
    </row>
    <row r="6069" spans="1:14">
      <c r="A6069" s="39" t="s">
        <v>5474</v>
      </c>
      <c r="B6069" s="315" t="s">
        <v>5652</v>
      </c>
      <c r="C6069" s="316">
        <v>4</v>
      </c>
      <c r="D6069" s="323" t="s">
        <v>5786</v>
      </c>
      <c r="E6069" s="29"/>
      <c r="F6069" s="29"/>
      <c r="G6069" s="314">
        <v>15.36</v>
      </c>
      <c r="H6069" s="97">
        <f t="shared" si="406"/>
        <v>15.36</v>
      </c>
      <c r="I6069" s="322"/>
      <c r="J6069" s="282">
        <f t="shared" si="407"/>
        <v>15.36</v>
      </c>
      <c r="K6069" s="29">
        <v>13.75</v>
      </c>
      <c r="L6069" s="288">
        <f t="shared" si="408"/>
        <v>211.2</v>
      </c>
      <c r="M6069" s="29"/>
      <c r="N6069" s="288">
        <f t="shared" si="409"/>
        <v>211.2</v>
      </c>
    </row>
    <row r="6070" spans="1:14">
      <c r="A6070" s="39" t="s">
        <v>5474</v>
      </c>
      <c r="B6070" s="315" t="s">
        <v>5652</v>
      </c>
      <c r="C6070" s="316">
        <v>4</v>
      </c>
      <c r="D6070" s="323" t="s">
        <v>5787</v>
      </c>
      <c r="E6070" s="29"/>
      <c r="F6070" s="29"/>
      <c r="G6070" s="314">
        <v>7.68</v>
      </c>
      <c r="H6070" s="97">
        <f t="shared" si="406"/>
        <v>7.68</v>
      </c>
      <c r="I6070" s="322"/>
      <c r="J6070" s="282">
        <f t="shared" si="407"/>
        <v>7.68</v>
      </c>
      <c r="K6070" s="29">
        <v>13.75</v>
      </c>
      <c r="L6070" s="288">
        <f t="shared" si="408"/>
        <v>105.6</v>
      </c>
      <c r="M6070" s="29"/>
      <c r="N6070" s="288">
        <f t="shared" si="409"/>
        <v>105.6</v>
      </c>
    </row>
    <row r="6071" spans="1:14">
      <c r="A6071" s="39" t="s">
        <v>5474</v>
      </c>
      <c r="B6071" s="315" t="s">
        <v>5652</v>
      </c>
      <c r="C6071" s="316">
        <v>4</v>
      </c>
      <c r="D6071" s="323" t="s">
        <v>5696</v>
      </c>
      <c r="E6071" s="29"/>
      <c r="F6071" s="29"/>
      <c r="G6071" s="314">
        <v>12.8</v>
      </c>
      <c r="H6071" s="97">
        <f t="shared" si="406"/>
        <v>12.8</v>
      </c>
      <c r="I6071" s="322"/>
      <c r="J6071" s="282">
        <f t="shared" si="407"/>
        <v>12.8</v>
      </c>
      <c r="K6071" s="29">
        <v>13.75</v>
      </c>
      <c r="L6071" s="288">
        <f t="shared" si="408"/>
        <v>176</v>
      </c>
      <c r="M6071" s="29"/>
      <c r="N6071" s="288">
        <f t="shared" si="409"/>
        <v>176</v>
      </c>
    </row>
    <row r="6072" spans="1:14">
      <c r="A6072" s="39" t="s">
        <v>5474</v>
      </c>
      <c r="B6072" s="315" t="s">
        <v>5652</v>
      </c>
      <c r="C6072" s="316">
        <v>4</v>
      </c>
      <c r="D6072" s="323" t="s">
        <v>5788</v>
      </c>
      <c r="E6072" s="29"/>
      <c r="F6072" s="29"/>
      <c r="G6072" s="314">
        <v>20.48</v>
      </c>
      <c r="H6072" s="97">
        <f t="shared" si="406"/>
        <v>20.48</v>
      </c>
      <c r="I6072" s="322"/>
      <c r="J6072" s="282">
        <f t="shared" si="407"/>
        <v>20.48</v>
      </c>
      <c r="K6072" s="29">
        <v>13.75</v>
      </c>
      <c r="L6072" s="288">
        <f t="shared" si="408"/>
        <v>281.6</v>
      </c>
      <c r="M6072" s="29"/>
      <c r="N6072" s="288">
        <f t="shared" si="409"/>
        <v>281.6</v>
      </c>
    </row>
    <row r="6073" spans="1:14">
      <c r="A6073" s="39" t="s">
        <v>5474</v>
      </c>
      <c r="B6073" s="315" t="s">
        <v>5652</v>
      </c>
      <c r="C6073" s="316">
        <v>4</v>
      </c>
      <c r="D6073" s="323" t="s">
        <v>5789</v>
      </c>
      <c r="E6073" s="29"/>
      <c r="F6073" s="29"/>
      <c r="G6073" s="314">
        <v>10.24</v>
      </c>
      <c r="H6073" s="97">
        <f t="shared" si="406"/>
        <v>10.24</v>
      </c>
      <c r="I6073" s="322"/>
      <c r="J6073" s="282">
        <f t="shared" si="407"/>
        <v>10.24</v>
      </c>
      <c r="K6073" s="29">
        <v>13.75</v>
      </c>
      <c r="L6073" s="288">
        <f t="shared" si="408"/>
        <v>140.8</v>
      </c>
      <c r="M6073" s="29"/>
      <c r="N6073" s="288">
        <f t="shared" si="409"/>
        <v>140.8</v>
      </c>
    </row>
    <row r="6074" spans="1:14">
      <c r="A6074" s="39" t="s">
        <v>5474</v>
      </c>
      <c r="B6074" s="315" t="s">
        <v>5652</v>
      </c>
      <c r="C6074" s="316">
        <v>4</v>
      </c>
      <c r="D6074" s="323" t="s">
        <v>5790</v>
      </c>
      <c r="E6074" s="29"/>
      <c r="F6074" s="29"/>
      <c r="G6074" s="314">
        <v>21.93</v>
      </c>
      <c r="H6074" s="97">
        <f t="shared" si="406"/>
        <v>21.93</v>
      </c>
      <c r="I6074" s="322"/>
      <c r="J6074" s="282">
        <f t="shared" si="407"/>
        <v>21.93</v>
      </c>
      <c r="K6074" s="29">
        <v>13.75</v>
      </c>
      <c r="L6074" s="288">
        <f t="shared" si="408"/>
        <v>301.54</v>
      </c>
      <c r="M6074" s="29"/>
      <c r="N6074" s="288">
        <f t="shared" si="409"/>
        <v>301.54</v>
      </c>
    </row>
    <row r="6075" spans="1:14">
      <c r="A6075" s="39" t="s">
        <v>5474</v>
      </c>
      <c r="B6075" s="315" t="s">
        <v>5652</v>
      </c>
      <c r="C6075" s="316">
        <v>4</v>
      </c>
      <c r="D6075" s="317" t="s">
        <v>5791</v>
      </c>
      <c r="E6075" s="29"/>
      <c r="F6075" s="29"/>
      <c r="G6075" s="314">
        <v>5.12</v>
      </c>
      <c r="H6075" s="97">
        <f t="shared" si="406"/>
        <v>5.12</v>
      </c>
      <c r="I6075" s="322"/>
      <c r="J6075" s="282">
        <f t="shared" si="407"/>
        <v>5.12</v>
      </c>
      <c r="K6075" s="29">
        <v>13.75</v>
      </c>
      <c r="L6075" s="288">
        <f t="shared" si="408"/>
        <v>70.4</v>
      </c>
      <c r="M6075" s="29"/>
      <c r="N6075" s="288">
        <f t="shared" si="409"/>
        <v>70.4</v>
      </c>
    </row>
    <row r="6076" spans="1:14">
      <c r="A6076" s="39" t="s">
        <v>5474</v>
      </c>
      <c r="B6076" s="315" t="s">
        <v>5652</v>
      </c>
      <c r="C6076" s="316">
        <v>4</v>
      </c>
      <c r="D6076" s="323" t="s">
        <v>5792</v>
      </c>
      <c r="E6076" s="29"/>
      <c r="F6076" s="29"/>
      <c r="G6076" s="314">
        <v>10.24</v>
      </c>
      <c r="H6076" s="97">
        <f t="shared" si="406"/>
        <v>10.24</v>
      </c>
      <c r="I6076" s="322"/>
      <c r="J6076" s="282">
        <f t="shared" si="407"/>
        <v>10.24</v>
      </c>
      <c r="K6076" s="29">
        <v>13.75</v>
      </c>
      <c r="L6076" s="288">
        <f t="shared" si="408"/>
        <v>140.8</v>
      </c>
      <c r="M6076" s="29"/>
      <c r="N6076" s="288">
        <f t="shared" si="409"/>
        <v>140.8</v>
      </c>
    </row>
    <row r="6077" spans="1:14">
      <c r="A6077" s="39" t="s">
        <v>5474</v>
      </c>
      <c r="B6077" s="315" t="s">
        <v>5652</v>
      </c>
      <c r="C6077" s="316">
        <v>4</v>
      </c>
      <c r="D6077" s="323" t="s">
        <v>5723</v>
      </c>
      <c r="E6077" s="29"/>
      <c r="F6077" s="29"/>
      <c r="G6077" s="314">
        <v>12.8</v>
      </c>
      <c r="H6077" s="97">
        <f t="shared" si="406"/>
        <v>12.8</v>
      </c>
      <c r="I6077" s="322"/>
      <c r="J6077" s="282">
        <f t="shared" si="407"/>
        <v>12.8</v>
      </c>
      <c r="K6077" s="29">
        <v>13.75</v>
      </c>
      <c r="L6077" s="288">
        <f t="shared" si="408"/>
        <v>176</v>
      </c>
      <c r="M6077" s="29"/>
      <c r="N6077" s="288">
        <f t="shared" si="409"/>
        <v>176</v>
      </c>
    </row>
    <row r="6078" spans="1:14">
      <c r="A6078" s="39" t="s">
        <v>5474</v>
      </c>
      <c r="B6078" s="315" t="s">
        <v>5652</v>
      </c>
      <c r="C6078" s="316">
        <v>4</v>
      </c>
      <c r="D6078" s="323" t="s">
        <v>5791</v>
      </c>
      <c r="E6078" s="29"/>
      <c r="F6078" s="29"/>
      <c r="G6078" s="314">
        <v>10.24</v>
      </c>
      <c r="H6078" s="97">
        <f t="shared" si="406"/>
        <v>10.24</v>
      </c>
      <c r="I6078" s="322"/>
      <c r="J6078" s="282">
        <f t="shared" si="407"/>
        <v>10.24</v>
      </c>
      <c r="K6078" s="29">
        <v>13.75</v>
      </c>
      <c r="L6078" s="288">
        <f t="shared" si="408"/>
        <v>140.8</v>
      </c>
      <c r="M6078" s="29"/>
      <c r="N6078" s="288">
        <f t="shared" si="409"/>
        <v>140.8</v>
      </c>
    </row>
    <row r="6079" spans="1:14">
      <c r="A6079" s="39" t="s">
        <v>5474</v>
      </c>
      <c r="B6079" s="315" t="s">
        <v>5652</v>
      </c>
      <c r="C6079" s="316">
        <v>4</v>
      </c>
      <c r="D6079" s="323" t="s">
        <v>5793</v>
      </c>
      <c r="E6079" s="29"/>
      <c r="F6079" s="29"/>
      <c r="G6079" s="314">
        <v>5.12</v>
      </c>
      <c r="H6079" s="97">
        <f t="shared" si="406"/>
        <v>5.12</v>
      </c>
      <c r="I6079" s="322"/>
      <c r="J6079" s="282">
        <f t="shared" si="407"/>
        <v>5.12</v>
      </c>
      <c r="K6079" s="29">
        <v>13.75</v>
      </c>
      <c r="L6079" s="288">
        <f t="shared" si="408"/>
        <v>70.4</v>
      </c>
      <c r="M6079" s="29"/>
      <c r="N6079" s="288">
        <f t="shared" si="409"/>
        <v>70.4</v>
      </c>
    </row>
    <row r="6080" spans="1:14">
      <c r="A6080" s="39" t="s">
        <v>5474</v>
      </c>
      <c r="B6080" s="315" t="s">
        <v>5652</v>
      </c>
      <c r="C6080" s="316">
        <v>4</v>
      </c>
      <c r="D6080" s="323" t="s">
        <v>5794</v>
      </c>
      <c r="E6080" s="29"/>
      <c r="F6080" s="29"/>
      <c r="G6080" s="314">
        <v>12.8</v>
      </c>
      <c r="H6080" s="97">
        <f t="shared" si="406"/>
        <v>12.8</v>
      </c>
      <c r="I6080" s="322"/>
      <c r="J6080" s="282">
        <f t="shared" si="407"/>
        <v>12.8</v>
      </c>
      <c r="K6080" s="29">
        <v>13.75</v>
      </c>
      <c r="L6080" s="288">
        <f t="shared" si="408"/>
        <v>176</v>
      </c>
      <c r="M6080" s="29"/>
      <c r="N6080" s="288">
        <f t="shared" si="409"/>
        <v>176</v>
      </c>
    </row>
    <row r="6081" spans="1:14">
      <c r="A6081" s="39" t="s">
        <v>5474</v>
      </c>
      <c r="B6081" s="315" t="s">
        <v>5652</v>
      </c>
      <c r="C6081" s="316">
        <v>4</v>
      </c>
      <c r="D6081" s="323" t="s">
        <v>5795</v>
      </c>
      <c r="E6081" s="29"/>
      <c r="F6081" s="29"/>
      <c r="G6081" s="314">
        <v>12.8</v>
      </c>
      <c r="H6081" s="97">
        <f t="shared" si="406"/>
        <v>12.8</v>
      </c>
      <c r="I6081" s="322"/>
      <c r="J6081" s="282">
        <f t="shared" si="407"/>
        <v>12.8</v>
      </c>
      <c r="K6081" s="29">
        <v>13.75</v>
      </c>
      <c r="L6081" s="288">
        <f t="shared" si="408"/>
        <v>176</v>
      </c>
      <c r="M6081" s="29"/>
      <c r="N6081" s="288">
        <f t="shared" si="409"/>
        <v>176</v>
      </c>
    </row>
    <row r="6082" spans="1:14">
      <c r="A6082" s="39" t="s">
        <v>5474</v>
      </c>
      <c r="B6082" s="315" t="s">
        <v>5652</v>
      </c>
      <c r="C6082" s="316">
        <v>4</v>
      </c>
      <c r="D6082" s="323" t="s">
        <v>5796</v>
      </c>
      <c r="E6082" s="29"/>
      <c r="F6082" s="29"/>
      <c r="G6082" s="314">
        <v>7.68</v>
      </c>
      <c r="H6082" s="97">
        <f t="shared" si="406"/>
        <v>7.68</v>
      </c>
      <c r="I6082" s="322"/>
      <c r="J6082" s="282">
        <f t="shared" si="407"/>
        <v>7.68</v>
      </c>
      <c r="K6082" s="29">
        <v>13.75</v>
      </c>
      <c r="L6082" s="288">
        <f t="shared" si="408"/>
        <v>105.6</v>
      </c>
      <c r="M6082" s="29"/>
      <c r="N6082" s="288">
        <f t="shared" si="409"/>
        <v>105.6</v>
      </c>
    </row>
    <row r="6083" spans="1:14">
      <c r="A6083" s="39" t="s">
        <v>5474</v>
      </c>
      <c r="B6083" s="315" t="s">
        <v>5652</v>
      </c>
      <c r="C6083" s="316">
        <v>4</v>
      </c>
      <c r="D6083" s="323" t="s">
        <v>5797</v>
      </c>
      <c r="E6083" s="29"/>
      <c r="F6083" s="29"/>
      <c r="G6083" s="314">
        <v>17.92</v>
      </c>
      <c r="H6083" s="97">
        <f t="shared" si="406"/>
        <v>17.92</v>
      </c>
      <c r="I6083" s="322"/>
      <c r="J6083" s="282">
        <f t="shared" si="407"/>
        <v>17.92</v>
      </c>
      <c r="K6083" s="29">
        <v>13.75</v>
      </c>
      <c r="L6083" s="288">
        <f t="shared" si="408"/>
        <v>246.4</v>
      </c>
      <c r="M6083" s="29"/>
      <c r="N6083" s="288">
        <f t="shared" si="409"/>
        <v>246.4</v>
      </c>
    </row>
    <row r="6084" spans="1:14">
      <c r="A6084" s="39" t="s">
        <v>5474</v>
      </c>
      <c r="B6084" s="315" t="s">
        <v>5652</v>
      </c>
      <c r="C6084" s="316">
        <v>4</v>
      </c>
      <c r="D6084" s="323" t="s">
        <v>5798</v>
      </c>
      <c r="E6084" s="29"/>
      <c r="F6084" s="29"/>
      <c r="G6084" s="314">
        <v>25.6</v>
      </c>
      <c r="H6084" s="97">
        <f t="shared" si="406"/>
        <v>25.6</v>
      </c>
      <c r="I6084" s="322"/>
      <c r="J6084" s="282">
        <f t="shared" si="407"/>
        <v>25.6</v>
      </c>
      <c r="K6084" s="29">
        <v>13.75</v>
      </c>
      <c r="L6084" s="288">
        <f t="shared" si="408"/>
        <v>352</v>
      </c>
      <c r="M6084" s="29"/>
      <c r="N6084" s="288">
        <f t="shared" si="409"/>
        <v>352</v>
      </c>
    </row>
    <row r="6085" spans="1:14">
      <c r="A6085" s="39" t="s">
        <v>5474</v>
      </c>
      <c r="B6085" s="315" t="s">
        <v>5652</v>
      </c>
      <c r="C6085" s="316">
        <v>4</v>
      </c>
      <c r="D6085" s="323" t="s">
        <v>5799</v>
      </c>
      <c r="E6085" s="29"/>
      <c r="F6085" s="29"/>
      <c r="G6085" s="314">
        <v>30.72</v>
      </c>
      <c r="H6085" s="97">
        <f t="shared" si="406"/>
        <v>30.72</v>
      </c>
      <c r="I6085" s="322"/>
      <c r="J6085" s="282">
        <f t="shared" si="407"/>
        <v>30.72</v>
      </c>
      <c r="K6085" s="29">
        <v>13.75</v>
      </c>
      <c r="L6085" s="288">
        <f t="shared" si="408"/>
        <v>422.4</v>
      </c>
      <c r="M6085" s="29"/>
      <c r="N6085" s="288">
        <f t="shared" si="409"/>
        <v>422.4</v>
      </c>
    </row>
    <row r="6086" spans="1:14">
      <c r="A6086" s="39" t="s">
        <v>5474</v>
      </c>
      <c r="B6086" s="315" t="s">
        <v>5652</v>
      </c>
      <c r="C6086" s="316">
        <v>4</v>
      </c>
      <c r="D6086" s="323" t="s">
        <v>5800</v>
      </c>
      <c r="E6086" s="29"/>
      <c r="F6086" s="29"/>
      <c r="G6086" s="314">
        <v>12.8</v>
      </c>
      <c r="H6086" s="97">
        <f t="shared" si="406"/>
        <v>12.8</v>
      </c>
      <c r="I6086" s="322"/>
      <c r="J6086" s="282">
        <f t="shared" si="407"/>
        <v>12.8</v>
      </c>
      <c r="K6086" s="29">
        <v>13.75</v>
      </c>
      <c r="L6086" s="288">
        <f t="shared" si="408"/>
        <v>176</v>
      </c>
      <c r="M6086" s="29"/>
      <c r="N6086" s="288">
        <f t="shared" si="409"/>
        <v>176</v>
      </c>
    </row>
    <row r="6087" spans="1:14">
      <c r="A6087" s="39" t="s">
        <v>5474</v>
      </c>
      <c r="B6087" s="315" t="s">
        <v>5652</v>
      </c>
      <c r="C6087" s="316">
        <v>4</v>
      </c>
      <c r="D6087" s="323" t="s">
        <v>5801</v>
      </c>
      <c r="E6087" s="29"/>
      <c r="F6087" s="29"/>
      <c r="G6087" s="314">
        <v>7.68</v>
      </c>
      <c r="H6087" s="97">
        <f t="shared" si="406"/>
        <v>7.68</v>
      </c>
      <c r="I6087" s="322"/>
      <c r="J6087" s="282">
        <f t="shared" si="407"/>
        <v>7.68</v>
      </c>
      <c r="K6087" s="29">
        <v>13.75</v>
      </c>
      <c r="L6087" s="288">
        <f t="shared" si="408"/>
        <v>105.6</v>
      </c>
      <c r="M6087" s="29"/>
      <c r="N6087" s="288">
        <f t="shared" si="409"/>
        <v>105.6</v>
      </c>
    </row>
    <row r="6088" spans="1:14">
      <c r="A6088" s="39" t="s">
        <v>5474</v>
      </c>
      <c r="B6088" s="315" t="s">
        <v>5652</v>
      </c>
      <c r="C6088" s="316">
        <v>4</v>
      </c>
      <c r="D6088" s="323" t="s">
        <v>5802</v>
      </c>
      <c r="E6088" s="29"/>
      <c r="F6088" s="29"/>
      <c r="G6088" s="314">
        <v>20.48</v>
      </c>
      <c r="H6088" s="97">
        <f t="shared" si="406"/>
        <v>20.48</v>
      </c>
      <c r="I6088" s="322"/>
      <c r="J6088" s="282">
        <f t="shared" si="407"/>
        <v>20.48</v>
      </c>
      <c r="K6088" s="29">
        <v>13.75</v>
      </c>
      <c r="L6088" s="288">
        <f t="shared" si="408"/>
        <v>281.6</v>
      </c>
      <c r="M6088" s="29"/>
      <c r="N6088" s="288">
        <f t="shared" si="409"/>
        <v>281.6</v>
      </c>
    </row>
    <row r="6089" spans="1:14">
      <c r="A6089" s="39" t="s">
        <v>5474</v>
      </c>
      <c r="B6089" s="315" t="s">
        <v>5652</v>
      </c>
      <c r="C6089" s="316">
        <v>4</v>
      </c>
      <c r="D6089" s="323" t="s">
        <v>5803</v>
      </c>
      <c r="E6089" s="29"/>
      <c r="F6089" s="29"/>
      <c r="G6089" s="314">
        <v>7.68</v>
      </c>
      <c r="H6089" s="97">
        <f t="shared" si="406"/>
        <v>7.68</v>
      </c>
      <c r="I6089" s="322"/>
      <c r="J6089" s="282">
        <f t="shared" si="407"/>
        <v>7.68</v>
      </c>
      <c r="K6089" s="29">
        <v>13.75</v>
      </c>
      <c r="L6089" s="288">
        <f t="shared" si="408"/>
        <v>105.6</v>
      </c>
      <c r="M6089" s="29"/>
      <c r="N6089" s="288">
        <f t="shared" si="409"/>
        <v>105.6</v>
      </c>
    </row>
    <row r="6090" spans="1:14">
      <c r="A6090" s="39" t="s">
        <v>5474</v>
      </c>
      <c r="B6090" s="315" t="s">
        <v>5652</v>
      </c>
      <c r="C6090" s="316">
        <v>4</v>
      </c>
      <c r="D6090" s="323" t="s">
        <v>5804</v>
      </c>
      <c r="E6090" s="29"/>
      <c r="F6090" s="29"/>
      <c r="G6090" s="314">
        <v>10.24</v>
      </c>
      <c r="H6090" s="97">
        <f t="shared" si="406"/>
        <v>10.24</v>
      </c>
      <c r="I6090" s="322"/>
      <c r="J6090" s="282">
        <f t="shared" si="407"/>
        <v>10.24</v>
      </c>
      <c r="K6090" s="29">
        <v>13.75</v>
      </c>
      <c r="L6090" s="288">
        <f t="shared" si="408"/>
        <v>140.8</v>
      </c>
      <c r="M6090" s="29"/>
      <c r="N6090" s="288">
        <f t="shared" si="409"/>
        <v>140.8</v>
      </c>
    </row>
    <row r="6091" spans="1:14">
      <c r="A6091" s="39" t="s">
        <v>5474</v>
      </c>
      <c r="B6091" s="315" t="s">
        <v>5652</v>
      </c>
      <c r="C6091" s="316">
        <v>4</v>
      </c>
      <c r="D6091" s="323" t="s">
        <v>5805</v>
      </c>
      <c r="E6091" s="29"/>
      <c r="F6091" s="29"/>
      <c r="G6091" s="314">
        <v>10.24</v>
      </c>
      <c r="H6091" s="97">
        <f t="shared" si="406"/>
        <v>10.24</v>
      </c>
      <c r="I6091" s="322"/>
      <c r="J6091" s="282">
        <f t="shared" si="407"/>
        <v>10.24</v>
      </c>
      <c r="K6091" s="29">
        <v>13.75</v>
      </c>
      <c r="L6091" s="288">
        <f t="shared" si="408"/>
        <v>140.8</v>
      </c>
      <c r="M6091" s="29"/>
      <c r="N6091" s="288">
        <f t="shared" si="409"/>
        <v>140.8</v>
      </c>
    </row>
    <row r="6092" spans="1:14">
      <c r="A6092" s="39" t="s">
        <v>5474</v>
      </c>
      <c r="B6092" s="315" t="s">
        <v>5652</v>
      </c>
      <c r="C6092" s="316">
        <v>4</v>
      </c>
      <c r="D6092" s="323" t="s">
        <v>5806</v>
      </c>
      <c r="E6092" s="29"/>
      <c r="F6092" s="29"/>
      <c r="G6092" s="314">
        <v>20.48</v>
      </c>
      <c r="H6092" s="97">
        <f t="shared" si="406"/>
        <v>20.48</v>
      </c>
      <c r="I6092" s="322"/>
      <c r="J6092" s="282">
        <f t="shared" si="407"/>
        <v>20.48</v>
      </c>
      <c r="K6092" s="29">
        <v>13.75</v>
      </c>
      <c r="L6092" s="288">
        <f t="shared" si="408"/>
        <v>281.6</v>
      </c>
      <c r="M6092" s="29"/>
      <c r="N6092" s="288">
        <f t="shared" si="409"/>
        <v>281.6</v>
      </c>
    </row>
    <row r="6093" spans="1:14">
      <c r="A6093" s="39" t="s">
        <v>5474</v>
      </c>
      <c r="B6093" s="315" t="s">
        <v>5652</v>
      </c>
      <c r="C6093" s="316">
        <v>4</v>
      </c>
      <c r="D6093" s="323" t="s">
        <v>5742</v>
      </c>
      <c r="E6093" s="29"/>
      <c r="F6093" s="29"/>
      <c r="G6093" s="314">
        <v>7.68</v>
      </c>
      <c r="H6093" s="97">
        <f t="shared" si="406"/>
        <v>7.68</v>
      </c>
      <c r="I6093" s="322"/>
      <c r="J6093" s="282">
        <f t="shared" si="407"/>
        <v>7.68</v>
      </c>
      <c r="K6093" s="29">
        <v>13.75</v>
      </c>
      <c r="L6093" s="288">
        <f t="shared" si="408"/>
        <v>105.6</v>
      </c>
      <c r="M6093" s="29"/>
      <c r="N6093" s="288">
        <f t="shared" si="409"/>
        <v>105.6</v>
      </c>
    </row>
    <row r="6094" spans="1:14">
      <c r="A6094" s="39" t="s">
        <v>5474</v>
      </c>
      <c r="B6094" s="315" t="s">
        <v>5652</v>
      </c>
      <c r="C6094" s="316">
        <v>4</v>
      </c>
      <c r="D6094" s="323" t="s">
        <v>5807</v>
      </c>
      <c r="E6094" s="29"/>
      <c r="F6094" s="29"/>
      <c r="G6094" s="314">
        <v>10.24</v>
      </c>
      <c r="H6094" s="97">
        <f t="shared" si="406"/>
        <v>10.24</v>
      </c>
      <c r="I6094" s="322"/>
      <c r="J6094" s="282">
        <f t="shared" si="407"/>
        <v>10.24</v>
      </c>
      <c r="K6094" s="29">
        <v>13.75</v>
      </c>
      <c r="L6094" s="288">
        <f t="shared" si="408"/>
        <v>140.8</v>
      </c>
      <c r="M6094" s="29"/>
      <c r="N6094" s="288">
        <f t="shared" si="409"/>
        <v>140.8</v>
      </c>
    </row>
    <row r="6095" spans="1:14">
      <c r="A6095" s="39" t="s">
        <v>5474</v>
      </c>
      <c r="B6095" s="315" t="s">
        <v>5652</v>
      </c>
      <c r="C6095" s="316">
        <v>4</v>
      </c>
      <c r="D6095" s="323" t="s">
        <v>5808</v>
      </c>
      <c r="E6095" s="29"/>
      <c r="F6095" s="29"/>
      <c r="G6095" s="314">
        <v>15.36</v>
      </c>
      <c r="H6095" s="97">
        <f t="shared" si="406"/>
        <v>15.36</v>
      </c>
      <c r="I6095" s="322"/>
      <c r="J6095" s="282">
        <f t="shared" si="407"/>
        <v>15.36</v>
      </c>
      <c r="K6095" s="29">
        <v>13.75</v>
      </c>
      <c r="L6095" s="288">
        <f t="shared" si="408"/>
        <v>211.2</v>
      </c>
      <c r="M6095" s="29"/>
      <c r="N6095" s="288">
        <f t="shared" si="409"/>
        <v>211.2</v>
      </c>
    </row>
    <row r="6096" spans="1:14">
      <c r="A6096" s="39" t="s">
        <v>5474</v>
      </c>
      <c r="B6096" s="315" t="s">
        <v>5652</v>
      </c>
      <c r="C6096" s="316">
        <v>4</v>
      </c>
      <c r="D6096" s="323" t="s">
        <v>5809</v>
      </c>
      <c r="E6096" s="29"/>
      <c r="F6096" s="29"/>
      <c r="G6096" s="314">
        <v>7.68</v>
      </c>
      <c r="H6096" s="97">
        <f t="shared" si="406"/>
        <v>7.68</v>
      </c>
      <c r="I6096" s="322"/>
      <c r="J6096" s="282">
        <f t="shared" si="407"/>
        <v>7.68</v>
      </c>
      <c r="K6096" s="29">
        <v>13.75</v>
      </c>
      <c r="L6096" s="288">
        <f t="shared" si="408"/>
        <v>105.6</v>
      </c>
      <c r="M6096" s="29"/>
      <c r="N6096" s="288">
        <f t="shared" si="409"/>
        <v>105.6</v>
      </c>
    </row>
    <row r="6097" spans="1:14">
      <c r="A6097" s="39" t="s">
        <v>5474</v>
      </c>
      <c r="B6097" s="315" t="s">
        <v>5652</v>
      </c>
      <c r="C6097" s="316">
        <v>4</v>
      </c>
      <c r="D6097" s="323" t="s">
        <v>5810</v>
      </c>
      <c r="E6097" s="29"/>
      <c r="F6097" s="29"/>
      <c r="G6097" s="314">
        <v>25.6</v>
      </c>
      <c r="H6097" s="97">
        <f t="shared" si="406"/>
        <v>25.6</v>
      </c>
      <c r="I6097" s="322"/>
      <c r="J6097" s="282">
        <f t="shared" si="407"/>
        <v>25.6</v>
      </c>
      <c r="K6097" s="29">
        <v>13.75</v>
      </c>
      <c r="L6097" s="288">
        <f t="shared" si="408"/>
        <v>352</v>
      </c>
      <c r="M6097" s="29"/>
      <c r="N6097" s="288">
        <f t="shared" si="409"/>
        <v>352</v>
      </c>
    </row>
    <row r="6098" spans="1:14">
      <c r="A6098" s="39" t="s">
        <v>5474</v>
      </c>
      <c r="B6098" s="315" t="s">
        <v>5652</v>
      </c>
      <c r="C6098" s="316">
        <v>4</v>
      </c>
      <c r="D6098" s="323" t="s">
        <v>5811</v>
      </c>
      <c r="E6098" s="29"/>
      <c r="F6098" s="29"/>
      <c r="G6098" s="314">
        <v>2.56</v>
      </c>
      <c r="H6098" s="97">
        <f t="shared" si="406"/>
        <v>2.56</v>
      </c>
      <c r="I6098" s="322"/>
      <c r="J6098" s="282">
        <f t="shared" si="407"/>
        <v>2.56</v>
      </c>
      <c r="K6098" s="29">
        <v>13.75</v>
      </c>
      <c r="L6098" s="288">
        <f t="shared" si="408"/>
        <v>35.2</v>
      </c>
      <c r="M6098" s="29"/>
      <c r="N6098" s="288">
        <f t="shared" si="409"/>
        <v>35.2</v>
      </c>
    </row>
    <row r="6099" spans="1:14">
      <c r="A6099" s="39" t="s">
        <v>5474</v>
      </c>
      <c r="B6099" s="315" t="s">
        <v>5652</v>
      </c>
      <c r="C6099" s="316">
        <v>4</v>
      </c>
      <c r="D6099" s="323" t="s">
        <v>5812</v>
      </c>
      <c r="E6099" s="29"/>
      <c r="F6099" s="29"/>
      <c r="G6099" s="314">
        <v>15.36</v>
      </c>
      <c r="H6099" s="97">
        <f t="shared" si="406"/>
        <v>15.36</v>
      </c>
      <c r="I6099" s="322"/>
      <c r="J6099" s="282">
        <f t="shared" si="407"/>
        <v>15.36</v>
      </c>
      <c r="K6099" s="29">
        <v>13.75</v>
      </c>
      <c r="L6099" s="288">
        <f t="shared" si="408"/>
        <v>211.2</v>
      </c>
      <c r="M6099" s="29"/>
      <c r="N6099" s="288">
        <f t="shared" si="409"/>
        <v>211.2</v>
      </c>
    </row>
    <row r="6100" spans="1:14">
      <c r="A6100" s="39" t="s">
        <v>5474</v>
      </c>
      <c r="B6100" s="315" t="s">
        <v>5652</v>
      </c>
      <c r="C6100" s="316">
        <v>4</v>
      </c>
      <c r="D6100" s="323" t="s">
        <v>5813</v>
      </c>
      <c r="E6100" s="29"/>
      <c r="F6100" s="29"/>
      <c r="G6100" s="314">
        <v>10.24</v>
      </c>
      <c r="H6100" s="97">
        <f t="shared" si="406"/>
        <v>10.24</v>
      </c>
      <c r="I6100" s="322"/>
      <c r="J6100" s="282">
        <f t="shared" si="407"/>
        <v>10.24</v>
      </c>
      <c r="K6100" s="29">
        <v>13.75</v>
      </c>
      <c r="L6100" s="288">
        <f t="shared" si="408"/>
        <v>140.8</v>
      </c>
      <c r="M6100" s="29"/>
      <c r="N6100" s="288">
        <f t="shared" si="409"/>
        <v>140.8</v>
      </c>
    </row>
    <row r="6101" spans="1:14">
      <c r="A6101" s="39" t="s">
        <v>5474</v>
      </c>
      <c r="B6101" s="315" t="s">
        <v>5652</v>
      </c>
      <c r="C6101" s="316">
        <v>4</v>
      </c>
      <c r="D6101" s="323" t="s">
        <v>5814</v>
      </c>
      <c r="E6101" s="29"/>
      <c r="F6101" s="29"/>
      <c r="G6101" s="314">
        <v>23.04</v>
      </c>
      <c r="H6101" s="97">
        <f t="shared" si="406"/>
        <v>23.04</v>
      </c>
      <c r="I6101" s="322"/>
      <c r="J6101" s="282">
        <f t="shared" si="407"/>
        <v>23.04</v>
      </c>
      <c r="K6101" s="29">
        <v>13.75</v>
      </c>
      <c r="L6101" s="288">
        <f t="shared" si="408"/>
        <v>316.8</v>
      </c>
      <c r="M6101" s="29"/>
      <c r="N6101" s="288">
        <f t="shared" si="409"/>
        <v>316.8</v>
      </c>
    </row>
    <row r="6102" spans="1:14">
      <c r="A6102" s="39" t="s">
        <v>5474</v>
      </c>
      <c r="B6102" s="315" t="s">
        <v>5652</v>
      </c>
      <c r="C6102" s="316">
        <v>4</v>
      </c>
      <c r="D6102" s="323" t="s">
        <v>5815</v>
      </c>
      <c r="E6102" s="29"/>
      <c r="F6102" s="29"/>
      <c r="G6102" s="314">
        <v>12.8</v>
      </c>
      <c r="H6102" s="97">
        <f t="shared" si="406"/>
        <v>12.8</v>
      </c>
      <c r="I6102" s="322"/>
      <c r="J6102" s="282">
        <f t="shared" si="407"/>
        <v>12.8</v>
      </c>
      <c r="K6102" s="29">
        <v>13.75</v>
      </c>
      <c r="L6102" s="288">
        <f t="shared" si="408"/>
        <v>176</v>
      </c>
      <c r="M6102" s="29"/>
      <c r="N6102" s="288">
        <f t="shared" si="409"/>
        <v>176</v>
      </c>
    </row>
    <row r="6103" spans="1:14">
      <c r="A6103" s="39" t="s">
        <v>5474</v>
      </c>
      <c r="B6103" s="315" t="s">
        <v>5652</v>
      </c>
      <c r="C6103" s="316">
        <v>4</v>
      </c>
      <c r="D6103" s="323" t="s">
        <v>5816</v>
      </c>
      <c r="E6103" s="29"/>
      <c r="F6103" s="29"/>
      <c r="G6103" s="314">
        <v>15.36</v>
      </c>
      <c r="H6103" s="97">
        <f t="shared" si="406"/>
        <v>15.36</v>
      </c>
      <c r="I6103" s="322"/>
      <c r="J6103" s="282">
        <f t="shared" si="407"/>
        <v>15.36</v>
      </c>
      <c r="K6103" s="29">
        <v>13.75</v>
      </c>
      <c r="L6103" s="288">
        <f t="shared" si="408"/>
        <v>211.2</v>
      </c>
      <c r="M6103" s="29"/>
      <c r="N6103" s="288">
        <f t="shared" si="409"/>
        <v>211.2</v>
      </c>
    </row>
    <row r="6104" spans="1:14">
      <c r="A6104" s="39" t="s">
        <v>5474</v>
      </c>
      <c r="B6104" s="315" t="s">
        <v>5652</v>
      </c>
      <c r="C6104" s="316">
        <v>4</v>
      </c>
      <c r="D6104" s="323" t="s">
        <v>5817</v>
      </c>
      <c r="E6104" s="29"/>
      <c r="F6104" s="29"/>
      <c r="G6104" s="314">
        <v>20.48</v>
      </c>
      <c r="H6104" s="97">
        <f t="shared" si="406"/>
        <v>20.48</v>
      </c>
      <c r="I6104" s="322"/>
      <c r="J6104" s="282">
        <f t="shared" si="407"/>
        <v>20.48</v>
      </c>
      <c r="K6104" s="29">
        <v>13.75</v>
      </c>
      <c r="L6104" s="288">
        <f t="shared" si="408"/>
        <v>281.6</v>
      </c>
      <c r="M6104" s="29"/>
      <c r="N6104" s="288">
        <f t="shared" si="409"/>
        <v>281.6</v>
      </c>
    </row>
    <row r="6105" spans="1:14">
      <c r="A6105" s="39" t="s">
        <v>5474</v>
      </c>
      <c r="B6105" s="315" t="s">
        <v>5652</v>
      </c>
      <c r="C6105" s="316">
        <v>4</v>
      </c>
      <c r="D6105" s="323" t="s">
        <v>5818</v>
      </c>
      <c r="E6105" s="29"/>
      <c r="F6105" s="29"/>
      <c r="G6105" s="314">
        <v>2.56</v>
      </c>
      <c r="H6105" s="97">
        <f t="shared" si="406"/>
        <v>2.56</v>
      </c>
      <c r="I6105" s="322"/>
      <c r="J6105" s="282">
        <f t="shared" si="407"/>
        <v>2.56</v>
      </c>
      <c r="K6105" s="29">
        <v>13.75</v>
      </c>
      <c r="L6105" s="288">
        <f t="shared" si="408"/>
        <v>35.2</v>
      </c>
      <c r="M6105" s="29"/>
      <c r="N6105" s="288">
        <f t="shared" si="409"/>
        <v>35.2</v>
      </c>
    </row>
    <row r="6106" spans="1:14">
      <c r="A6106" s="39" t="s">
        <v>5474</v>
      </c>
      <c r="B6106" s="315" t="s">
        <v>5652</v>
      </c>
      <c r="C6106" s="316">
        <v>4</v>
      </c>
      <c r="D6106" s="323" t="s">
        <v>5819</v>
      </c>
      <c r="E6106" s="29"/>
      <c r="F6106" s="29"/>
      <c r="G6106" s="314">
        <v>7.68</v>
      </c>
      <c r="H6106" s="97">
        <f t="shared" si="406"/>
        <v>7.68</v>
      </c>
      <c r="I6106" s="322"/>
      <c r="J6106" s="282">
        <f t="shared" si="407"/>
        <v>7.68</v>
      </c>
      <c r="K6106" s="29">
        <v>13.75</v>
      </c>
      <c r="L6106" s="288">
        <f t="shared" si="408"/>
        <v>105.6</v>
      </c>
      <c r="M6106" s="29"/>
      <c r="N6106" s="288">
        <f t="shared" si="409"/>
        <v>105.6</v>
      </c>
    </row>
    <row r="6107" spans="1:14">
      <c r="A6107" s="39" t="s">
        <v>5474</v>
      </c>
      <c r="B6107" s="315" t="s">
        <v>5652</v>
      </c>
      <c r="C6107" s="316">
        <v>4</v>
      </c>
      <c r="D6107" s="323" t="s">
        <v>5820</v>
      </c>
      <c r="E6107" s="29"/>
      <c r="F6107" s="29"/>
      <c r="G6107" s="314">
        <v>7.68</v>
      </c>
      <c r="H6107" s="97">
        <f t="shared" si="406"/>
        <v>7.68</v>
      </c>
      <c r="I6107" s="322"/>
      <c r="J6107" s="282">
        <f t="shared" si="407"/>
        <v>7.68</v>
      </c>
      <c r="K6107" s="29">
        <v>13.75</v>
      </c>
      <c r="L6107" s="288">
        <f t="shared" si="408"/>
        <v>105.6</v>
      </c>
      <c r="M6107" s="29"/>
      <c r="N6107" s="288">
        <f t="shared" si="409"/>
        <v>105.6</v>
      </c>
    </row>
    <row r="6108" spans="1:14">
      <c r="A6108" s="39" t="s">
        <v>5474</v>
      </c>
      <c r="B6108" s="315" t="s">
        <v>5652</v>
      </c>
      <c r="C6108" s="316">
        <v>4</v>
      </c>
      <c r="D6108" s="323" t="s">
        <v>5672</v>
      </c>
      <c r="E6108" s="29"/>
      <c r="F6108" s="29"/>
      <c r="G6108" s="314">
        <v>20.48</v>
      </c>
      <c r="H6108" s="97">
        <f t="shared" si="406"/>
        <v>20.48</v>
      </c>
      <c r="I6108" s="322"/>
      <c r="J6108" s="282">
        <f t="shared" si="407"/>
        <v>20.48</v>
      </c>
      <c r="K6108" s="29">
        <v>13.75</v>
      </c>
      <c r="L6108" s="288">
        <f t="shared" si="408"/>
        <v>281.6</v>
      </c>
      <c r="M6108" s="29"/>
      <c r="N6108" s="288">
        <f t="shared" si="409"/>
        <v>281.6</v>
      </c>
    </row>
    <row r="6109" spans="1:14">
      <c r="A6109" s="39" t="s">
        <v>5474</v>
      </c>
      <c r="B6109" s="315" t="s">
        <v>5652</v>
      </c>
      <c r="C6109" s="316">
        <v>4</v>
      </c>
      <c r="D6109" s="323" t="s">
        <v>5695</v>
      </c>
      <c r="E6109" s="29"/>
      <c r="F6109" s="29"/>
      <c r="G6109" s="314">
        <v>20.48</v>
      </c>
      <c r="H6109" s="97">
        <f t="shared" si="406"/>
        <v>20.48</v>
      </c>
      <c r="I6109" s="322"/>
      <c r="J6109" s="282">
        <f t="shared" si="407"/>
        <v>20.48</v>
      </c>
      <c r="K6109" s="29">
        <v>13.75</v>
      </c>
      <c r="L6109" s="288">
        <f t="shared" si="408"/>
        <v>281.6</v>
      </c>
      <c r="M6109" s="29"/>
      <c r="N6109" s="288">
        <f t="shared" si="409"/>
        <v>281.6</v>
      </c>
    </row>
    <row r="6110" spans="1:14">
      <c r="A6110" s="39" t="s">
        <v>5474</v>
      </c>
      <c r="B6110" s="315" t="s">
        <v>5652</v>
      </c>
      <c r="C6110" s="316">
        <v>4</v>
      </c>
      <c r="D6110" s="323" t="s">
        <v>5821</v>
      </c>
      <c r="E6110" s="29"/>
      <c r="F6110" s="29"/>
      <c r="G6110" s="314">
        <v>20.48</v>
      </c>
      <c r="H6110" s="97">
        <f t="shared" si="406"/>
        <v>20.48</v>
      </c>
      <c r="I6110" s="322"/>
      <c r="J6110" s="282">
        <f t="shared" si="407"/>
        <v>20.48</v>
      </c>
      <c r="K6110" s="29">
        <v>13.75</v>
      </c>
      <c r="L6110" s="288">
        <f t="shared" si="408"/>
        <v>281.6</v>
      </c>
      <c r="M6110" s="29"/>
      <c r="N6110" s="288">
        <f t="shared" si="409"/>
        <v>281.6</v>
      </c>
    </row>
    <row r="6111" spans="1:14">
      <c r="A6111" s="39" t="s">
        <v>5474</v>
      </c>
      <c r="B6111" s="315" t="s">
        <v>5652</v>
      </c>
      <c r="C6111" s="316">
        <v>4</v>
      </c>
      <c r="D6111" s="323" t="s">
        <v>5822</v>
      </c>
      <c r="E6111" s="29"/>
      <c r="F6111" s="29"/>
      <c r="G6111" s="314">
        <v>12.8</v>
      </c>
      <c r="H6111" s="97">
        <f t="shared" si="406"/>
        <v>12.8</v>
      </c>
      <c r="I6111" s="322"/>
      <c r="J6111" s="282">
        <f t="shared" si="407"/>
        <v>12.8</v>
      </c>
      <c r="K6111" s="29">
        <v>13.75</v>
      </c>
      <c r="L6111" s="288">
        <f t="shared" si="408"/>
        <v>176</v>
      </c>
      <c r="M6111" s="29"/>
      <c r="N6111" s="288">
        <f t="shared" si="409"/>
        <v>176</v>
      </c>
    </row>
    <row r="6112" spans="1:14">
      <c r="A6112" s="39" t="s">
        <v>5474</v>
      </c>
      <c r="B6112" s="315" t="s">
        <v>5652</v>
      </c>
      <c r="C6112" s="316">
        <v>4</v>
      </c>
      <c r="D6112" s="323" t="s">
        <v>5823</v>
      </c>
      <c r="E6112" s="29"/>
      <c r="F6112" s="29"/>
      <c r="G6112" s="314">
        <v>20.48</v>
      </c>
      <c r="H6112" s="97">
        <f t="shared" si="406"/>
        <v>20.48</v>
      </c>
      <c r="I6112" s="322"/>
      <c r="J6112" s="282">
        <f t="shared" si="407"/>
        <v>20.48</v>
      </c>
      <c r="K6112" s="29">
        <v>13.75</v>
      </c>
      <c r="L6112" s="288">
        <f t="shared" si="408"/>
        <v>281.6</v>
      </c>
      <c r="M6112" s="29"/>
      <c r="N6112" s="288">
        <f t="shared" si="409"/>
        <v>281.6</v>
      </c>
    </row>
    <row r="6113" spans="1:14">
      <c r="A6113" s="39" t="s">
        <v>5474</v>
      </c>
      <c r="B6113" s="315" t="s">
        <v>5652</v>
      </c>
      <c r="C6113" s="316">
        <v>4</v>
      </c>
      <c r="D6113" s="323" t="s">
        <v>5824</v>
      </c>
      <c r="E6113" s="29"/>
      <c r="F6113" s="29"/>
      <c r="G6113" s="314">
        <v>10.24</v>
      </c>
      <c r="H6113" s="97">
        <f t="shared" si="406"/>
        <v>10.24</v>
      </c>
      <c r="I6113" s="322"/>
      <c r="J6113" s="282">
        <f t="shared" si="407"/>
        <v>10.24</v>
      </c>
      <c r="K6113" s="29">
        <v>13.75</v>
      </c>
      <c r="L6113" s="288">
        <f t="shared" si="408"/>
        <v>140.8</v>
      </c>
      <c r="M6113" s="29"/>
      <c r="N6113" s="288">
        <f t="shared" si="409"/>
        <v>140.8</v>
      </c>
    </row>
    <row r="6114" spans="1:14">
      <c r="A6114" s="39" t="s">
        <v>5474</v>
      </c>
      <c r="B6114" s="315" t="s">
        <v>5652</v>
      </c>
      <c r="C6114" s="316">
        <v>4</v>
      </c>
      <c r="D6114" s="323" t="s">
        <v>5825</v>
      </c>
      <c r="E6114" s="29"/>
      <c r="F6114" s="29"/>
      <c r="G6114" s="314">
        <v>15.36</v>
      </c>
      <c r="H6114" s="97">
        <f t="shared" si="406"/>
        <v>15.36</v>
      </c>
      <c r="I6114" s="322"/>
      <c r="J6114" s="282">
        <f t="shared" si="407"/>
        <v>15.36</v>
      </c>
      <c r="K6114" s="29">
        <v>13.75</v>
      </c>
      <c r="L6114" s="288">
        <f t="shared" si="408"/>
        <v>211.2</v>
      </c>
      <c r="M6114" s="29"/>
      <c r="N6114" s="288">
        <f t="shared" si="409"/>
        <v>211.2</v>
      </c>
    </row>
    <row r="6115" spans="1:14">
      <c r="A6115" s="39" t="s">
        <v>5474</v>
      </c>
      <c r="B6115" s="315" t="s">
        <v>5652</v>
      </c>
      <c r="C6115" s="316">
        <v>4</v>
      </c>
      <c r="D6115" s="323" t="s">
        <v>5826</v>
      </c>
      <c r="E6115" s="29"/>
      <c r="F6115" s="29"/>
      <c r="G6115" s="314">
        <v>23.04</v>
      </c>
      <c r="H6115" s="97">
        <f t="shared" si="406"/>
        <v>23.04</v>
      </c>
      <c r="I6115" s="322"/>
      <c r="J6115" s="282">
        <f t="shared" si="407"/>
        <v>23.04</v>
      </c>
      <c r="K6115" s="29">
        <v>13.75</v>
      </c>
      <c r="L6115" s="288">
        <f t="shared" si="408"/>
        <v>316.8</v>
      </c>
      <c r="M6115" s="29"/>
      <c r="N6115" s="288">
        <f t="shared" si="409"/>
        <v>316.8</v>
      </c>
    </row>
    <row r="6116" spans="1:14">
      <c r="A6116" s="39" t="s">
        <v>5474</v>
      </c>
      <c r="B6116" s="315" t="s">
        <v>5652</v>
      </c>
      <c r="C6116" s="316">
        <v>4</v>
      </c>
      <c r="D6116" s="323" t="s">
        <v>5827</v>
      </c>
      <c r="E6116" s="29"/>
      <c r="F6116" s="29"/>
      <c r="G6116" s="314">
        <v>15.36</v>
      </c>
      <c r="H6116" s="97">
        <f t="shared" si="406"/>
        <v>15.36</v>
      </c>
      <c r="I6116" s="322"/>
      <c r="J6116" s="282">
        <f t="shared" si="407"/>
        <v>15.36</v>
      </c>
      <c r="K6116" s="29">
        <v>13.75</v>
      </c>
      <c r="L6116" s="288">
        <f t="shared" si="408"/>
        <v>211.2</v>
      </c>
      <c r="M6116" s="29"/>
      <c r="N6116" s="288">
        <f t="shared" si="409"/>
        <v>211.2</v>
      </c>
    </row>
    <row r="6117" spans="1:14">
      <c r="A6117" s="39" t="s">
        <v>5474</v>
      </c>
      <c r="B6117" s="315" t="s">
        <v>5652</v>
      </c>
      <c r="C6117" s="316">
        <v>4</v>
      </c>
      <c r="D6117" s="323" t="s">
        <v>5828</v>
      </c>
      <c r="E6117" s="29"/>
      <c r="F6117" s="29"/>
      <c r="G6117" s="314">
        <v>7.68</v>
      </c>
      <c r="H6117" s="97">
        <f t="shared" si="406"/>
        <v>7.68</v>
      </c>
      <c r="I6117" s="322"/>
      <c r="J6117" s="282">
        <f t="shared" si="407"/>
        <v>7.68</v>
      </c>
      <c r="K6117" s="29">
        <v>13.75</v>
      </c>
      <c r="L6117" s="288">
        <f t="shared" si="408"/>
        <v>105.6</v>
      </c>
      <c r="M6117" s="29"/>
      <c r="N6117" s="288">
        <f t="shared" si="409"/>
        <v>105.6</v>
      </c>
    </row>
    <row r="6118" spans="1:14">
      <c r="A6118" s="39" t="s">
        <v>5474</v>
      </c>
      <c r="B6118" s="315" t="s">
        <v>5652</v>
      </c>
      <c r="C6118" s="316">
        <v>4</v>
      </c>
      <c r="D6118" s="323" t="s">
        <v>5829</v>
      </c>
      <c r="E6118" s="29"/>
      <c r="F6118" s="29"/>
      <c r="G6118" s="314">
        <v>20.48</v>
      </c>
      <c r="H6118" s="97">
        <f t="shared" si="406"/>
        <v>20.48</v>
      </c>
      <c r="I6118" s="322"/>
      <c r="J6118" s="282">
        <f t="shared" si="407"/>
        <v>20.48</v>
      </c>
      <c r="K6118" s="29">
        <v>13.75</v>
      </c>
      <c r="L6118" s="288">
        <f t="shared" si="408"/>
        <v>281.6</v>
      </c>
      <c r="M6118" s="29"/>
      <c r="N6118" s="288">
        <f t="shared" si="409"/>
        <v>281.6</v>
      </c>
    </row>
    <row r="6119" spans="1:14">
      <c r="A6119" s="39" t="s">
        <v>5474</v>
      </c>
      <c r="B6119" s="315" t="s">
        <v>5652</v>
      </c>
      <c r="C6119" s="316">
        <v>4</v>
      </c>
      <c r="D6119" s="323" t="s">
        <v>5711</v>
      </c>
      <c r="E6119" s="29"/>
      <c r="F6119" s="29"/>
      <c r="G6119" s="314">
        <v>15.36</v>
      </c>
      <c r="H6119" s="97">
        <f t="shared" si="406"/>
        <v>15.36</v>
      </c>
      <c r="I6119" s="322"/>
      <c r="J6119" s="282">
        <f t="shared" si="407"/>
        <v>15.36</v>
      </c>
      <c r="K6119" s="29">
        <v>13.75</v>
      </c>
      <c r="L6119" s="288">
        <f t="shared" si="408"/>
        <v>211.2</v>
      </c>
      <c r="M6119" s="29"/>
      <c r="N6119" s="288">
        <f t="shared" si="409"/>
        <v>211.2</v>
      </c>
    </row>
    <row r="6120" spans="1:14">
      <c r="A6120" s="39" t="s">
        <v>5474</v>
      </c>
      <c r="B6120" s="315" t="s">
        <v>5652</v>
      </c>
      <c r="C6120" s="316">
        <v>4</v>
      </c>
      <c r="D6120" s="325" t="s">
        <v>5830</v>
      </c>
      <c r="E6120" s="29"/>
      <c r="F6120" s="29"/>
      <c r="G6120" s="314">
        <v>5.12</v>
      </c>
      <c r="H6120" s="97">
        <f t="shared" si="406"/>
        <v>5.12</v>
      </c>
      <c r="I6120" s="322"/>
      <c r="J6120" s="282">
        <f t="shared" si="407"/>
        <v>5.12</v>
      </c>
      <c r="K6120" s="29">
        <v>13.75</v>
      </c>
      <c r="L6120" s="288">
        <f t="shared" si="408"/>
        <v>70.4</v>
      </c>
      <c r="M6120" s="29"/>
      <c r="N6120" s="288">
        <f t="shared" si="409"/>
        <v>70.4</v>
      </c>
    </row>
    <row r="6121" spans="1:14">
      <c r="A6121" s="39" t="s">
        <v>5474</v>
      </c>
      <c r="B6121" s="315" t="s">
        <v>5652</v>
      </c>
      <c r="C6121" s="316">
        <v>4</v>
      </c>
      <c r="D6121" s="323" t="s">
        <v>5831</v>
      </c>
      <c r="E6121" s="29"/>
      <c r="F6121" s="29"/>
      <c r="G6121" s="314">
        <v>12.8</v>
      </c>
      <c r="H6121" s="97">
        <f t="shared" si="406"/>
        <v>12.8</v>
      </c>
      <c r="I6121" s="322"/>
      <c r="J6121" s="282">
        <f t="shared" si="407"/>
        <v>12.8</v>
      </c>
      <c r="K6121" s="29">
        <v>13.75</v>
      </c>
      <c r="L6121" s="288">
        <f t="shared" si="408"/>
        <v>176</v>
      </c>
      <c r="M6121" s="29"/>
      <c r="N6121" s="288">
        <f t="shared" si="409"/>
        <v>176</v>
      </c>
    </row>
    <row r="6122" spans="1:14">
      <c r="A6122" s="39" t="s">
        <v>5474</v>
      </c>
      <c r="B6122" s="315" t="s">
        <v>5652</v>
      </c>
      <c r="C6122" s="316">
        <v>4</v>
      </c>
      <c r="D6122" s="323" t="s">
        <v>5832</v>
      </c>
      <c r="E6122" s="29"/>
      <c r="F6122" s="29"/>
      <c r="G6122" s="314">
        <v>12.8</v>
      </c>
      <c r="H6122" s="97">
        <f t="shared" si="406"/>
        <v>12.8</v>
      </c>
      <c r="I6122" s="322"/>
      <c r="J6122" s="282">
        <f t="shared" si="407"/>
        <v>12.8</v>
      </c>
      <c r="K6122" s="29">
        <v>13.75</v>
      </c>
      <c r="L6122" s="288">
        <f t="shared" si="408"/>
        <v>176</v>
      </c>
      <c r="M6122" s="29"/>
      <c r="N6122" s="288">
        <f t="shared" si="409"/>
        <v>176</v>
      </c>
    </row>
    <row r="6123" spans="1:14">
      <c r="A6123" s="39" t="s">
        <v>5474</v>
      </c>
      <c r="B6123" s="315" t="s">
        <v>5652</v>
      </c>
      <c r="C6123" s="316">
        <v>4</v>
      </c>
      <c r="D6123" s="323" t="s">
        <v>5833</v>
      </c>
      <c r="E6123" s="29"/>
      <c r="F6123" s="29"/>
      <c r="G6123" s="314">
        <v>15.36</v>
      </c>
      <c r="H6123" s="97">
        <f t="shared" si="406"/>
        <v>15.36</v>
      </c>
      <c r="I6123" s="322"/>
      <c r="J6123" s="282">
        <f t="shared" si="407"/>
        <v>15.36</v>
      </c>
      <c r="K6123" s="29">
        <v>13.75</v>
      </c>
      <c r="L6123" s="288">
        <f t="shared" si="408"/>
        <v>211.2</v>
      </c>
      <c r="M6123" s="29"/>
      <c r="N6123" s="288">
        <f t="shared" si="409"/>
        <v>211.2</v>
      </c>
    </row>
    <row r="6124" spans="1:14">
      <c r="A6124" s="39" t="s">
        <v>5474</v>
      </c>
      <c r="B6124" s="315" t="s">
        <v>5652</v>
      </c>
      <c r="C6124" s="316">
        <v>4</v>
      </c>
      <c r="D6124" s="323" t="s">
        <v>5834</v>
      </c>
      <c r="E6124" s="29"/>
      <c r="F6124" s="29"/>
      <c r="G6124" s="314">
        <v>12.8</v>
      </c>
      <c r="H6124" s="97">
        <f t="shared" si="406"/>
        <v>12.8</v>
      </c>
      <c r="I6124" s="322"/>
      <c r="J6124" s="282">
        <f t="shared" si="407"/>
        <v>12.8</v>
      </c>
      <c r="K6124" s="29">
        <v>13.75</v>
      </c>
      <c r="L6124" s="288">
        <f t="shared" si="408"/>
        <v>176</v>
      </c>
      <c r="M6124" s="29"/>
      <c r="N6124" s="288">
        <f t="shared" si="409"/>
        <v>176</v>
      </c>
    </row>
    <row r="6125" spans="1:14">
      <c r="A6125" s="39" t="s">
        <v>5474</v>
      </c>
      <c r="B6125" s="315" t="s">
        <v>5652</v>
      </c>
      <c r="C6125" s="316">
        <v>4</v>
      </c>
      <c r="D6125" s="323" t="s">
        <v>5835</v>
      </c>
      <c r="E6125" s="29"/>
      <c r="F6125" s="29"/>
      <c r="G6125" s="314">
        <v>7.68</v>
      </c>
      <c r="H6125" s="97">
        <f t="shared" si="406"/>
        <v>7.68</v>
      </c>
      <c r="I6125" s="322"/>
      <c r="J6125" s="282">
        <f t="shared" si="407"/>
        <v>7.68</v>
      </c>
      <c r="K6125" s="29">
        <v>13.75</v>
      </c>
      <c r="L6125" s="288">
        <f t="shared" si="408"/>
        <v>105.6</v>
      </c>
      <c r="M6125" s="29"/>
      <c r="N6125" s="288">
        <f t="shared" si="409"/>
        <v>105.6</v>
      </c>
    </row>
    <row r="6126" spans="1:14">
      <c r="A6126" s="39" t="s">
        <v>5474</v>
      </c>
      <c r="B6126" s="315" t="s">
        <v>5652</v>
      </c>
      <c r="C6126" s="316">
        <v>4</v>
      </c>
      <c r="D6126" s="326" t="s">
        <v>5836</v>
      </c>
      <c r="E6126" s="29"/>
      <c r="F6126" s="29"/>
      <c r="G6126" s="314">
        <v>15.36</v>
      </c>
      <c r="H6126" s="97">
        <f t="shared" si="406"/>
        <v>15.36</v>
      </c>
      <c r="I6126" s="322"/>
      <c r="J6126" s="282">
        <f t="shared" si="407"/>
        <v>15.36</v>
      </c>
      <c r="K6126" s="29">
        <v>13.75</v>
      </c>
      <c r="L6126" s="288">
        <f t="shared" si="408"/>
        <v>211.2</v>
      </c>
      <c r="M6126" s="29"/>
      <c r="N6126" s="288">
        <f t="shared" si="409"/>
        <v>211.2</v>
      </c>
    </row>
    <row r="6127" spans="1:14">
      <c r="A6127" s="39" t="s">
        <v>5474</v>
      </c>
      <c r="B6127" s="315" t="s">
        <v>5652</v>
      </c>
      <c r="C6127" s="316">
        <v>4</v>
      </c>
      <c r="D6127" s="323" t="s">
        <v>5807</v>
      </c>
      <c r="E6127" s="29"/>
      <c r="F6127" s="29"/>
      <c r="G6127" s="314">
        <v>15.36</v>
      </c>
      <c r="H6127" s="97">
        <f t="shared" si="406"/>
        <v>15.36</v>
      </c>
      <c r="I6127" s="322"/>
      <c r="J6127" s="282">
        <f t="shared" si="407"/>
        <v>15.36</v>
      </c>
      <c r="K6127" s="29">
        <v>13.75</v>
      </c>
      <c r="L6127" s="288">
        <f t="shared" si="408"/>
        <v>211.2</v>
      </c>
      <c r="M6127" s="29"/>
      <c r="N6127" s="288">
        <f t="shared" si="409"/>
        <v>211.2</v>
      </c>
    </row>
    <row r="6128" spans="1:14">
      <c r="A6128" s="39" t="s">
        <v>5474</v>
      </c>
      <c r="B6128" s="315" t="s">
        <v>5652</v>
      </c>
      <c r="C6128" s="316">
        <v>4</v>
      </c>
      <c r="D6128" s="323" t="s">
        <v>5419</v>
      </c>
      <c r="E6128" s="29"/>
      <c r="F6128" s="29"/>
      <c r="G6128" s="314">
        <v>10.24</v>
      </c>
      <c r="H6128" s="97">
        <f t="shared" si="406"/>
        <v>10.24</v>
      </c>
      <c r="I6128" s="322"/>
      <c r="J6128" s="282">
        <f t="shared" si="407"/>
        <v>10.24</v>
      </c>
      <c r="K6128" s="29">
        <v>13.75</v>
      </c>
      <c r="L6128" s="288">
        <f t="shared" si="408"/>
        <v>140.8</v>
      </c>
      <c r="M6128" s="29"/>
      <c r="N6128" s="288">
        <f t="shared" si="409"/>
        <v>140.8</v>
      </c>
    </row>
    <row r="6129" spans="1:14">
      <c r="A6129" s="39" t="s">
        <v>5474</v>
      </c>
      <c r="B6129" s="315" t="s">
        <v>5652</v>
      </c>
      <c r="C6129" s="316">
        <v>4</v>
      </c>
      <c r="D6129" s="323" t="s">
        <v>5837</v>
      </c>
      <c r="E6129" s="29"/>
      <c r="F6129" s="29"/>
      <c r="G6129" s="314">
        <v>12.8</v>
      </c>
      <c r="H6129" s="97">
        <f t="shared" si="406"/>
        <v>12.8</v>
      </c>
      <c r="I6129" s="322"/>
      <c r="J6129" s="282">
        <f t="shared" si="407"/>
        <v>12.8</v>
      </c>
      <c r="K6129" s="29">
        <v>13.75</v>
      </c>
      <c r="L6129" s="288">
        <f t="shared" si="408"/>
        <v>176</v>
      </c>
      <c r="M6129" s="29"/>
      <c r="N6129" s="288">
        <f t="shared" si="409"/>
        <v>176</v>
      </c>
    </row>
    <row r="6130" spans="1:14">
      <c r="A6130" s="39" t="s">
        <v>5474</v>
      </c>
      <c r="B6130" s="315" t="s">
        <v>5652</v>
      </c>
      <c r="C6130" s="316">
        <v>4</v>
      </c>
      <c r="D6130" s="323" t="s">
        <v>5838</v>
      </c>
      <c r="E6130" s="29"/>
      <c r="F6130" s="29"/>
      <c r="G6130" s="314">
        <v>7.68</v>
      </c>
      <c r="H6130" s="97">
        <f t="shared" si="406"/>
        <v>7.68</v>
      </c>
      <c r="I6130" s="322"/>
      <c r="J6130" s="282">
        <f t="shared" si="407"/>
        <v>7.68</v>
      </c>
      <c r="K6130" s="29">
        <v>13.75</v>
      </c>
      <c r="L6130" s="288">
        <f t="shared" si="408"/>
        <v>105.6</v>
      </c>
      <c r="M6130" s="29"/>
      <c r="N6130" s="288">
        <f t="shared" si="409"/>
        <v>105.6</v>
      </c>
    </row>
    <row r="6131" spans="1:14">
      <c r="A6131" s="39" t="s">
        <v>5474</v>
      </c>
      <c r="B6131" s="315" t="s">
        <v>5652</v>
      </c>
      <c r="C6131" s="316">
        <v>4</v>
      </c>
      <c r="D6131" s="323" t="s">
        <v>5839</v>
      </c>
      <c r="E6131" s="29"/>
      <c r="F6131" s="29"/>
      <c r="G6131" s="314">
        <v>15.36</v>
      </c>
      <c r="H6131" s="97">
        <f t="shared" ref="H6131:H6194" si="410">SUM(E6131:G6131)</f>
        <v>15.36</v>
      </c>
      <c r="I6131" s="322"/>
      <c r="J6131" s="282">
        <f t="shared" ref="J6131:J6194" si="411">H6131-I6131</f>
        <v>15.36</v>
      </c>
      <c r="K6131" s="29">
        <v>13.75</v>
      </c>
      <c r="L6131" s="288">
        <f t="shared" ref="L6131:L6194" si="412">ROUND(H6131*K6131,2)</f>
        <v>211.2</v>
      </c>
      <c r="M6131" s="29"/>
      <c r="N6131" s="288">
        <f t="shared" ref="N6131:N6194" si="413">L6131-M6131</f>
        <v>211.2</v>
      </c>
    </row>
    <row r="6132" spans="1:14">
      <c r="A6132" s="39" t="s">
        <v>5474</v>
      </c>
      <c r="B6132" s="315" t="s">
        <v>5652</v>
      </c>
      <c r="C6132" s="316">
        <v>4</v>
      </c>
      <c r="D6132" s="323" t="s">
        <v>5840</v>
      </c>
      <c r="E6132" s="29"/>
      <c r="F6132" s="29"/>
      <c r="G6132" s="314">
        <v>43.52</v>
      </c>
      <c r="H6132" s="97">
        <f t="shared" si="410"/>
        <v>43.52</v>
      </c>
      <c r="I6132" s="322"/>
      <c r="J6132" s="282">
        <f t="shared" si="411"/>
        <v>43.52</v>
      </c>
      <c r="K6132" s="29">
        <v>13.75</v>
      </c>
      <c r="L6132" s="288">
        <f t="shared" si="412"/>
        <v>598.4</v>
      </c>
      <c r="M6132" s="29"/>
      <c r="N6132" s="288">
        <f t="shared" si="413"/>
        <v>598.4</v>
      </c>
    </row>
    <row r="6133" spans="1:14">
      <c r="A6133" s="39" t="s">
        <v>5474</v>
      </c>
      <c r="B6133" s="315" t="s">
        <v>5652</v>
      </c>
      <c r="C6133" s="316">
        <v>4</v>
      </c>
      <c r="D6133" s="323" t="s">
        <v>5841</v>
      </c>
      <c r="E6133" s="29"/>
      <c r="F6133" s="29"/>
      <c r="G6133" s="314">
        <v>17.92</v>
      </c>
      <c r="H6133" s="97">
        <f t="shared" si="410"/>
        <v>17.92</v>
      </c>
      <c r="I6133" s="322"/>
      <c r="J6133" s="282">
        <f t="shared" si="411"/>
        <v>17.92</v>
      </c>
      <c r="K6133" s="29">
        <v>13.75</v>
      </c>
      <c r="L6133" s="288">
        <f t="shared" si="412"/>
        <v>246.4</v>
      </c>
      <c r="M6133" s="29"/>
      <c r="N6133" s="288">
        <f t="shared" si="413"/>
        <v>246.4</v>
      </c>
    </row>
    <row r="6134" spans="1:14">
      <c r="A6134" s="39" t="s">
        <v>5474</v>
      </c>
      <c r="B6134" s="315" t="s">
        <v>5652</v>
      </c>
      <c r="C6134" s="316">
        <v>4</v>
      </c>
      <c r="D6134" s="323" t="s">
        <v>5842</v>
      </c>
      <c r="E6134" s="29"/>
      <c r="F6134" s="29"/>
      <c r="G6134" s="314">
        <v>17.92</v>
      </c>
      <c r="H6134" s="97">
        <f t="shared" si="410"/>
        <v>17.92</v>
      </c>
      <c r="I6134" s="322"/>
      <c r="J6134" s="282">
        <f t="shared" si="411"/>
        <v>17.92</v>
      </c>
      <c r="K6134" s="29">
        <v>13.75</v>
      </c>
      <c r="L6134" s="288">
        <f t="shared" si="412"/>
        <v>246.4</v>
      </c>
      <c r="M6134" s="29"/>
      <c r="N6134" s="288">
        <f t="shared" si="413"/>
        <v>246.4</v>
      </c>
    </row>
    <row r="6135" spans="1:14">
      <c r="A6135" s="39" t="s">
        <v>5474</v>
      </c>
      <c r="B6135" s="315" t="s">
        <v>5652</v>
      </c>
      <c r="C6135" s="316">
        <v>4</v>
      </c>
      <c r="D6135" s="317" t="s">
        <v>5843</v>
      </c>
      <c r="E6135" s="29"/>
      <c r="F6135" s="29"/>
      <c r="G6135" s="314">
        <v>5.12</v>
      </c>
      <c r="H6135" s="97">
        <f t="shared" si="410"/>
        <v>5.12</v>
      </c>
      <c r="I6135" s="322"/>
      <c r="J6135" s="282">
        <f t="shared" si="411"/>
        <v>5.12</v>
      </c>
      <c r="K6135" s="29">
        <v>13.75</v>
      </c>
      <c r="L6135" s="288">
        <f t="shared" si="412"/>
        <v>70.4</v>
      </c>
      <c r="M6135" s="29"/>
      <c r="N6135" s="288">
        <f t="shared" si="413"/>
        <v>70.4</v>
      </c>
    </row>
    <row r="6136" spans="1:14">
      <c r="A6136" s="39" t="s">
        <v>5474</v>
      </c>
      <c r="B6136" s="315" t="s">
        <v>5652</v>
      </c>
      <c r="C6136" s="316">
        <v>4</v>
      </c>
      <c r="D6136" s="323" t="s">
        <v>5844</v>
      </c>
      <c r="E6136" s="29"/>
      <c r="F6136" s="29"/>
      <c r="G6136" s="314">
        <v>10.24</v>
      </c>
      <c r="H6136" s="97">
        <f t="shared" si="410"/>
        <v>10.24</v>
      </c>
      <c r="I6136" s="322"/>
      <c r="J6136" s="282">
        <f t="shared" si="411"/>
        <v>10.24</v>
      </c>
      <c r="K6136" s="29">
        <v>13.75</v>
      </c>
      <c r="L6136" s="288">
        <f t="shared" si="412"/>
        <v>140.8</v>
      </c>
      <c r="M6136" s="29"/>
      <c r="N6136" s="288">
        <f t="shared" si="413"/>
        <v>140.8</v>
      </c>
    </row>
    <row r="6137" spans="1:14">
      <c r="A6137" s="39" t="s">
        <v>5474</v>
      </c>
      <c r="B6137" s="315" t="s">
        <v>5652</v>
      </c>
      <c r="C6137" s="316">
        <v>4</v>
      </c>
      <c r="D6137" s="323" t="s">
        <v>5845</v>
      </c>
      <c r="E6137" s="29"/>
      <c r="F6137" s="29"/>
      <c r="G6137" s="314">
        <v>15.36</v>
      </c>
      <c r="H6137" s="97">
        <f t="shared" si="410"/>
        <v>15.36</v>
      </c>
      <c r="I6137" s="322"/>
      <c r="J6137" s="282">
        <f t="shared" si="411"/>
        <v>15.36</v>
      </c>
      <c r="K6137" s="29">
        <v>13.75</v>
      </c>
      <c r="L6137" s="288">
        <f t="shared" si="412"/>
        <v>211.2</v>
      </c>
      <c r="M6137" s="29"/>
      <c r="N6137" s="288">
        <f t="shared" si="413"/>
        <v>211.2</v>
      </c>
    </row>
    <row r="6138" spans="1:14">
      <c r="A6138" s="39" t="s">
        <v>5474</v>
      </c>
      <c r="B6138" s="315" t="s">
        <v>5652</v>
      </c>
      <c r="C6138" s="316">
        <v>4</v>
      </c>
      <c r="D6138" s="323" t="s">
        <v>5846</v>
      </c>
      <c r="E6138" s="29"/>
      <c r="F6138" s="29"/>
      <c r="G6138" s="314">
        <v>7.68</v>
      </c>
      <c r="H6138" s="97">
        <f t="shared" si="410"/>
        <v>7.68</v>
      </c>
      <c r="I6138" s="322"/>
      <c r="J6138" s="282">
        <f t="shared" si="411"/>
        <v>7.68</v>
      </c>
      <c r="K6138" s="29">
        <v>13.75</v>
      </c>
      <c r="L6138" s="288">
        <f t="shared" si="412"/>
        <v>105.6</v>
      </c>
      <c r="M6138" s="29"/>
      <c r="N6138" s="288">
        <f t="shared" si="413"/>
        <v>105.6</v>
      </c>
    </row>
    <row r="6139" spans="1:14">
      <c r="A6139" s="39" t="s">
        <v>5474</v>
      </c>
      <c r="B6139" s="315" t="s">
        <v>5652</v>
      </c>
      <c r="C6139" s="316">
        <v>4</v>
      </c>
      <c r="D6139" s="323" t="s">
        <v>5847</v>
      </c>
      <c r="E6139" s="29"/>
      <c r="F6139" s="29"/>
      <c r="G6139" s="314">
        <v>25.6</v>
      </c>
      <c r="H6139" s="97">
        <f t="shared" si="410"/>
        <v>25.6</v>
      </c>
      <c r="I6139" s="322"/>
      <c r="J6139" s="282">
        <f t="shared" si="411"/>
        <v>25.6</v>
      </c>
      <c r="K6139" s="29">
        <v>13.75</v>
      </c>
      <c r="L6139" s="288">
        <f t="shared" si="412"/>
        <v>352</v>
      </c>
      <c r="M6139" s="29"/>
      <c r="N6139" s="288">
        <f t="shared" si="413"/>
        <v>352</v>
      </c>
    </row>
    <row r="6140" spans="1:14">
      <c r="A6140" s="39" t="s">
        <v>5474</v>
      </c>
      <c r="B6140" s="315" t="s">
        <v>5652</v>
      </c>
      <c r="C6140" s="316">
        <v>4</v>
      </c>
      <c r="D6140" s="323" t="s">
        <v>5848</v>
      </c>
      <c r="E6140" s="29"/>
      <c r="F6140" s="29"/>
      <c r="G6140" s="314">
        <v>7.68</v>
      </c>
      <c r="H6140" s="97">
        <f t="shared" si="410"/>
        <v>7.68</v>
      </c>
      <c r="I6140" s="322"/>
      <c r="J6140" s="282">
        <f t="shared" si="411"/>
        <v>7.68</v>
      </c>
      <c r="K6140" s="29">
        <v>13.75</v>
      </c>
      <c r="L6140" s="288">
        <f t="shared" si="412"/>
        <v>105.6</v>
      </c>
      <c r="M6140" s="29"/>
      <c r="N6140" s="288">
        <f t="shared" si="413"/>
        <v>105.6</v>
      </c>
    </row>
    <row r="6141" spans="1:14">
      <c r="A6141" s="39" t="s">
        <v>5474</v>
      </c>
      <c r="B6141" s="315" t="s">
        <v>5652</v>
      </c>
      <c r="C6141" s="316">
        <v>4</v>
      </c>
      <c r="D6141" s="323" t="s">
        <v>5849</v>
      </c>
      <c r="E6141" s="29"/>
      <c r="F6141" s="29"/>
      <c r="G6141" s="314">
        <v>5.12</v>
      </c>
      <c r="H6141" s="97">
        <f t="shared" si="410"/>
        <v>5.12</v>
      </c>
      <c r="I6141" s="322"/>
      <c r="J6141" s="282">
        <f t="shared" si="411"/>
        <v>5.12</v>
      </c>
      <c r="K6141" s="29">
        <v>13.75</v>
      </c>
      <c r="L6141" s="288">
        <f t="shared" si="412"/>
        <v>70.4</v>
      </c>
      <c r="M6141" s="29"/>
      <c r="N6141" s="288">
        <f t="shared" si="413"/>
        <v>70.4</v>
      </c>
    </row>
    <row r="6142" spans="1:14">
      <c r="A6142" s="39" t="s">
        <v>5474</v>
      </c>
      <c r="B6142" s="315" t="s">
        <v>5652</v>
      </c>
      <c r="C6142" s="316">
        <v>4</v>
      </c>
      <c r="D6142" s="323" t="s">
        <v>5850</v>
      </c>
      <c r="E6142" s="29"/>
      <c r="F6142" s="29"/>
      <c r="G6142" s="314">
        <v>10.24</v>
      </c>
      <c r="H6142" s="97">
        <f t="shared" si="410"/>
        <v>10.24</v>
      </c>
      <c r="I6142" s="322"/>
      <c r="J6142" s="282">
        <f t="shared" si="411"/>
        <v>10.24</v>
      </c>
      <c r="K6142" s="29">
        <v>13.75</v>
      </c>
      <c r="L6142" s="288">
        <f t="shared" si="412"/>
        <v>140.8</v>
      </c>
      <c r="M6142" s="29"/>
      <c r="N6142" s="288">
        <f t="shared" si="413"/>
        <v>140.8</v>
      </c>
    </row>
    <row r="6143" spans="1:14">
      <c r="A6143" s="39" t="s">
        <v>5474</v>
      </c>
      <c r="B6143" s="315" t="s">
        <v>5652</v>
      </c>
      <c r="C6143" s="316">
        <v>4</v>
      </c>
      <c r="D6143" s="285" t="s">
        <v>5851</v>
      </c>
      <c r="E6143" s="29"/>
      <c r="F6143" s="29"/>
      <c r="G6143" s="314">
        <v>10.24</v>
      </c>
      <c r="H6143" s="97">
        <f t="shared" si="410"/>
        <v>10.24</v>
      </c>
      <c r="I6143" s="322"/>
      <c r="J6143" s="282">
        <f t="shared" si="411"/>
        <v>10.24</v>
      </c>
      <c r="K6143" s="29">
        <v>13.75</v>
      </c>
      <c r="L6143" s="288">
        <f t="shared" si="412"/>
        <v>140.8</v>
      </c>
      <c r="M6143" s="29"/>
      <c r="N6143" s="288">
        <f t="shared" si="413"/>
        <v>140.8</v>
      </c>
    </row>
    <row r="6144" spans="1:14">
      <c r="A6144" s="39" t="s">
        <v>5474</v>
      </c>
      <c r="B6144" s="315" t="s">
        <v>5652</v>
      </c>
      <c r="C6144" s="316">
        <v>4</v>
      </c>
      <c r="D6144" s="323" t="s">
        <v>5790</v>
      </c>
      <c r="E6144" s="29"/>
      <c r="F6144" s="29"/>
      <c r="G6144" s="314">
        <v>6.88</v>
      </c>
      <c r="H6144" s="97">
        <f t="shared" si="410"/>
        <v>6.88</v>
      </c>
      <c r="I6144" s="322"/>
      <c r="J6144" s="282">
        <f t="shared" si="411"/>
        <v>6.88</v>
      </c>
      <c r="K6144" s="29">
        <v>13.75</v>
      </c>
      <c r="L6144" s="288">
        <f t="shared" si="412"/>
        <v>94.6</v>
      </c>
      <c r="M6144" s="29"/>
      <c r="N6144" s="288">
        <f t="shared" si="413"/>
        <v>94.6</v>
      </c>
    </row>
    <row r="6145" spans="1:14">
      <c r="A6145" s="39" t="s">
        <v>5474</v>
      </c>
      <c r="B6145" s="315" t="s">
        <v>5652</v>
      </c>
      <c r="C6145" s="316">
        <v>5</v>
      </c>
      <c r="D6145" s="323" t="s">
        <v>5852</v>
      </c>
      <c r="E6145" s="29"/>
      <c r="F6145" s="29"/>
      <c r="G6145" s="314">
        <v>5.44</v>
      </c>
      <c r="H6145" s="97">
        <f t="shared" si="410"/>
        <v>5.44</v>
      </c>
      <c r="I6145" s="322"/>
      <c r="J6145" s="282">
        <f t="shared" si="411"/>
        <v>5.44</v>
      </c>
      <c r="K6145" s="29">
        <v>13.75</v>
      </c>
      <c r="L6145" s="288">
        <f t="shared" si="412"/>
        <v>74.8</v>
      </c>
      <c r="M6145" s="29"/>
      <c r="N6145" s="288">
        <f t="shared" si="413"/>
        <v>74.8</v>
      </c>
    </row>
    <row r="6146" spans="1:14">
      <c r="A6146" s="39" t="s">
        <v>5474</v>
      </c>
      <c r="B6146" s="315" t="s">
        <v>5652</v>
      </c>
      <c r="C6146" s="316">
        <v>5</v>
      </c>
      <c r="D6146" s="323" t="s">
        <v>5853</v>
      </c>
      <c r="E6146" s="29"/>
      <c r="F6146" s="29"/>
      <c r="G6146" s="314">
        <v>6.44</v>
      </c>
      <c r="H6146" s="97">
        <f t="shared" si="410"/>
        <v>6.44</v>
      </c>
      <c r="I6146" s="322"/>
      <c r="J6146" s="282">
        <f t="shared" si="411"/>
        <v>6.44</v>
      </c>
      <c r="K6146" s="29">
        <v>13.75</v>
      </c>
      <c r="L6146" s="288">
        <f t="shared" si="412"/>
        <v>88.55</v>
      </c>
      <c r="M6146" s="29"/>
      <c r="N6146" s="288">
        <f t="shared" si="413"/>
        <v>88.55</v>
      </c>
    </row>
    <row r="6147" spans="1:14">
      <c r="A6147" s="39" t="s">
        <v>5474</v>
      </c>
      <c r="B6147" s="315" t="s">
        <v>5652</v>
      </c>
      <c r="C6147" s="316">
        <v>5</v>
      </c>
      <c r="D6147" s="323" t="s">
        <v>5854</v>
      </c>
      <c r="E6147" s="29"/>
      <c r="F6147" s="29"/>
      <c r="G6147" s="314">
        <v>4.94</v>
      </c>
      <c r="H6147" s="97">
        <f t="shared" si="410"/>
        <v>4.94</v>
      </c>
      <c r="I6147" s="322"/>
      <c r="J6147" s="282">
        <f t="shared" si="411"/>
        <v>4.94</v>
      </c>
      <c r="K6147" s="29">
        <v>13.75</v>
      </c>
      <c r="L6147" s="288">
        <f t="shared" si="412"/>
        <v>67.93</v>
      </c>
      <c r="M6147" s="29"/>
      <c r="N6147" s="288">
        <f t="shared" si="413"/>
        <v>67.93</v>
      </c>
    </row>
    <row r="6148" spans="1:14">
      <c r="A6148" s="39" t="s">
        <v>5474</v>
      </c>
      <c r="B6148" s="315" t="s">
        <v>5652</v>
      </c>
      <c r="C6148" s="316">
        <v>5</v>
      </c>
      <c r="D6148" s="323" t="s">
        <v>5675</v>
      </c>
      <c r="E6148" s="29"/>
      <c r="F6148" s="29"/>
      <c r="G6148" s="314">
        <v>7.44</v>
      </c>
      <c r="H6148" s="97">
        <f t="shared" si="410"/>
        <v>7.44</v>
      </c>
      <c r="I6148" s="322"/>
      <c r="J6148" s="282">
        <f t="shared" si="411"/>
        <v>7.44</v>
      </c>
      <c r="K6148" s="29">
        <v>13.75</v>
      </c>
      <c r="L6148" s="288">
        <f t="shared" si="412"/>
        <v>102.3</v>
      </c>
      <c r="M6148" s="29"/>
      <c r="N6148" s="288">
        <f t="shared" si="413"/>
        <v>102.3</v>
      </c>
    </row>
    <row r="6149" spans="1:14">
      <c r="A6149" s="39" t="s">
        <v>5474</v>
      </c>
      <c r="B6149" s="315" t="s">
        <v>5652</v>
      </c>
      <c r="C6149" s="316">
        <v>5</v>
      </c>
      <c r="D6149" s="323" t="s">
        <v>5855</v>
      </c>
      <c r="E6149" s="29"/>
      <c r="F6149" s="29"/>
      <c r="G6149" s="314">
        <v>5.94</v>
      </c>
      <c r="H6149" s="97">
        <f t="shared" si="410"/>
        <v>5.94</v>
      </c>
      <c r="I6149" s="322"/>
      <c r="J6149" s="282">
        <f t="shared" si="411"/>
        <v>5.94</v>
      </c>
      <c r="K6149" s="29">
        <v>13.75</v>
      </c>
      <c r="L6149" s="288">
        <f t="shared" si="412"/>
        <v>81.68</v>
      </c>
      <c r="M6149" s="29"/>
      <c r="N6149" s="288">
        <f t="shared" si="413"/>
        <v>81.68</v>
      </c>
    </row>
    <row r="6150" spans="1:14">
      <c r="A6150" s="39" t="s">
        <v>5474</v>
      </c>
      <c r="B6150" s="315" t="s">
        <v>5652</v>
      </c>
      <c r="C6150" s="316">
        <v>5</v>
      </c>
      <c r="D6150" s="323" t="s">
        <v>5856</v>
      </c>
      <c r="E6150" s="29"/>
      <c r="F6150" s="29"/>
      <c r="G6150" s="314">
        <v>5.94</v>
      </c>
      <c r="H6150" s="97">
        <f t="shared" si="410"/>
        <v>5.94</v>
      </c>
      <c r="I6150" s="322"/>
      <c r="J6150" s="282">
        <f t="shared" si="411"/>
        <v>5.94</v>
      </c>
      <c r="K6150" s="29">
        <v>13.75</v>
      </c>
      <c r="L6150" s="288">
        <f t="shared" si="412"/>
        <v>81.68</v>
      </c>
      <c r="M6150" s="29"/>
      <c r="N6150" s="288">
        <f t="shared" si="413"/>
        <v>81.68</v>
      </c>
    </row>
    <row r="6151" spans="1:14">
      <c r="A6151" s="39" t="s">
        <v>5474</v>
      </c>
      <c r="B6151" s="315" t="s">
        <v>5652</v>
      </c>
      <c r="C6151" s="316">
        <v>5</v>
      </c>
      <c r="D6151" s="323" t="s">
        <v>5857</v>
      </c>
      <c r="E6151" s="29"/>
      <c r="F6151" s="29"/>
      <c r="G6151" s="314">
        <v>4.94</v>
      </c>
      <c r="H6151" s="97">
        <f t="shared" si="410"/>
        <v>4.94</v>
      </c>
      <c r="I6151" s="322"/>
      <c r="J6151" s="282">
        <f t="shared" si="411"/>
        <v>4.94</v>
      </c>
      <c r="K6151" s="29">
        <v>13.75</v>
      </c>
      <c r="L6151" s="288">
        <f t="shared" si="412"/>
        <v>67.93</v>
      </c>
      <c r="M6151" s="29"/>
      <c r="N6151" s="288">
        <f t="shared" si="413"/>
        <v>67.93</v>
      </c>
    </row>
    <row r="6152" spans="1:14">
      <c r="A6152" s="39" t="s">
        <v>5474</v>
      </c>
      <c r="B6152" s="315" t="s">
        <v>5652</v>
      </c>
      <c r="C6152" s="316">
        <v>5</v>
      </c>
      <c r="D6152" s="323" t="s">
        <v>5858</v>
      </c>
      <c r="E6152" s="29"/>
      <c r="F6152" s="29"/>
      <c r="G6152" s="314">
        <v>4.44</v>
      </c>
      <c r="H6152" s="97">
        <f t="shared" si="410"/>
        <v>4.44</v>
      </c>
      <c r="I6152" s="322"/>
      <c r="J6152" s="282">
        <f t="shared" si="411"/>
        <v>4.44</v>
      </c>
      <c r="K6152" s="29">
        <v>13.75</v>
      </c>
      <c r="L6152" s="288">
        <f t="shared" si="412"/>
        <v>61.05</v>
      </c>
      <c r="M6152" s="29"/>
      <c r="N6152" s="288">
        <f t="shared" si="413"/>
        <v>61.05</v>
      </c>
    </row>
    <row r="6153" spans="1:14">
      <c r="A6153" s="39" t="s">
        <v>5474</v>
      </c>
      <c r="B6153" s="315" t="s">
        <v>5652</v>
      </c>
      <c r="C6153" s="316">
        <v>5</v>
      </c>
      <c r="D6153" s="323" t="s">
        <v>5859</v>
      </c>
      <c r="E6153" s="29"/>
      <c r="F6153" s="29"/>
      <c r="G6153" s="314">
        <v>7.94</v>
      </c>
      <c r="H6153" s="97">
        <f t="shared" si="410"/>
        <v>7.94</v>
      </c>
      <c r="I6153" s="322"/>
      <c r="J6153" s="282">
        <f t="shared" si="411"/>
        <v>7.94</v>
      </c>
      <c r="K6153" s="29">
        <v>13.75</v>
      </c>
      <c r="L6153" s="288">
        <f t="shared" si="412"/>
        <v>109.18</v>
      </c>
      <c r="M6153" s="29"/>
      <c r="N6153" s="288">
        <f t="shared" si="413"/>
        <v>109.18</v>
      </c>
    </row>
    <row r="6154" spans="1:14">
      <c r="A6154" s="39" t="s">
        <v>5474</v>
      </c>
      <c r="B6154" s="315" t="s">
        <v>5652</v>
      </c>
      <c r="C6154" s="316">
        <v>5</v>
      </c>
      <c r="D6154" s="323" t="s">
        <v>5860</v>
      </c>
      <c r="E6154" s="29"/>
      <c r="F6154" s="29"/>
      <c r="G6154" s="314">
        <v>6.44</v>
      </c>
      <c r="H6154" s="97">
        <f t="shared" si="410"/>
        <v>6.44</v>
      </c>
      <c r="I6154" s="322"/>
      <c r="J6154" s="282">
        <f t="shared" si="411"/>
        <v>6.44</v>
      </c>
      <c r="K6154" s="29">
        <v>13.75</v>
      </c>
      <c r="L6154" s="288">
        <f t="shared" si="412"/>
        <v>88.55</v>
      </c>
      <c r="M6154" s="29"/>
      <c r="N6154" s="288">
        <f t="shared" si="413"/>
        <v>88.55</v>
      </c>
    </row>
    <row r="6155" spans="1:14">
      <c r="A6155" s="39" t="s">
        <v>5474</v>
      </c>
      <c r="B6155" s="315" t="s">
        <v>5652</v>
      </c>
      <c r="C6155" s="316">
        <v>5</v>
      </c>
      <c r="D6155" s="323" t="s">
        <v>5861</v>
      </c>
      <c r="E6155" s="29"/>
      <c r="F6155" s="29"/>
      <c r="G6155" s="314">
        <v>4.94</v>
      </c>
      <c r="H6155" s="97">
        <f t="shared" si="410"/>
        <v>4.94</v>
      </c>
      <c r="I6155" s="324"/>
      <c r="J6155" s="282">
        <f t="shared" si="411"/>
        <v>4.94</v>
      </c>
      <c r="K6155" s="29">
        <v>13.75</v>
      </c>
      <c r="L6155" s="288">
        <f t="shared" si="412"/>
        <v>67.93</v>
      </c>
      <c r="M6155" s="29"/>
      <c r="N6155" s="288">
        <f t="shared" si="413"/>
        <v>67.93</v>
      </c>
    </row>
    <row r="6156" spans="1:14">
      <c r="A6156" s="39" t="s">
        <v>5474</v>
      </c>
      <c r="B6156" s="315" t="s">
        <v>5652</v>
      </c>
      <c r="C6156" s="316">
        <v>5</v>
      </c>
      <c r="D6156" s="323" t="s">
        <v>5862</v>
      </c>
      <c r="E6156" s="29"/>
      <c r="F6156" s="322"/>
      <c r="G6156" s="314">
        <v>4.94</v>
      </c>
      <c r="H6156" s="97">
        <f t="shared" si="410"/>
        <v>4.94</v>
      </c>
      <c r="I6156" s="322"/>
      <c r="J6156" s="282">
        <f t="shared" si="411"/>
        <v>4.94</v>
      </c>
      <c r="K6156" s="29">
        <v>13.75</v>
      </c>
      <c r="L6156" s="288">
        <f t="shared" si="412"/>
        <v>67.93</v>
      </c>
      <c r="M6156" s="29"/>
      <c r="N6156" s="288">
        <f t="shared" si="413"/>
        <v>67.93</v>
      </c>
    </row>
    <row r="6157" spans="1:14">
      <c r="A6157" s="39" t="s">
        <v>5474</v>
      </c>
      <c r="B6157" s="315" t="s">
        <v>5652</v>
      </c>
      <c r="C6157" s="316">
        <v>5</v>
      </c>
      <c r="D6157" s="323" t="s">
        <v>5863</v>
      </c>
      <c r="E6157" s="29"/>
      <c r="F6157" s="29"/>
      <c r="G6157" s="314">
        <v>3.94</v>
      </c>
      <c r="H6157" s="97">
        <f t="shared" si="410"/>
        <v>3.94</v>
      </c>
      <c r="I6157" s="322"/>
      <c r="J6157" s="282">
        <f t="shared" si="411"/>
        <v>3.94</v>
      </c>
      <c r="K6157" s="29">
        <v>13.75</v>
      </c>
      <c r="L6157" s="288">
        <f t="shared" si="412"/>
        <v>54.18</v>
      </c>
      <c r="M6157" s="29"/>
      <c r="N6157" s="288">
        <f t="shared" si="413"/>
        <v>54.18</v>
      </c>
    </row>
    <row r="6158" spans="1:14">
      <c r="A6158" s="39" t="s">
        <v>5474</v>
      </c>
      <c r="B6158" s="315" t="s">
        <v>5652</v>
      </c>
      <c r="C6158" s="316">
        <v>5</v>
      </c>
      <c r="D6158" s="323" t="s">
        <v>5864</v>
      </c>
      <c r="E6158" s="29"/>
      <c r="F6158" s="29"/>
      <c r="G6158" s="314">
        <v>7.94</v>
      </c>
      <c r="H6158" s="97">
        <f t="shared" si="410"/>
        <v>7.94</v>
      </c>
      <c r="I6158" s="322"/>
      <c r="J6158" s="282">
        <f t="shared" si="411"/>
        <v>7.94</v>
      </c>
      <c r="K6158" s="29">
        <v>13.75</v>
      </c>
      <c r="L6158" s="288">
        <f t="shared" si="412"/>
        <v>109.18</v>
      </c>
      <c r="M6158" s="29"/>
      <c r="N6158" s="288">
        <f t="shared" si="413"/>
        <v>109.18</v>
      </c>
    </row>
    <row r="6159" spans="1:14">
      <c r="A6159" s="39" t="s">
        <v>5474</v>
      </c>
      <c r="B6159" s="315" t="s">
        <v>5652</v>
      </c>
      <c r="C6159" s="316">
        <v>5</v>
      </c>
      <c r="D6159" s="323" t="s">
        <v>5865</v>
      </c>
      <c r="E6159" s="29"/>
      <c r="F6159" s="29"/>
      <c r="G6159" s="314">
        <v>4.44</v>
      </c>
      <c r="H6159" s="97">
        <f t="shared" si="410"/>
        <v>4.44</v>
      </c>
      <c r="I6159" s="322"/>
      <c r="J6159" s="282">
        <f t="shared" si="411"/>
        <v>4.44</v>
      </c>
      <c r="K6159" s="29">
        <v>13.75</v>
      </c>
      <c r="L6159" s="288">
        <f t="shared" si="412"/>
        <v>61.05</v>
      </c>
      <c r="M6159" s="29"/>
      <c r="N6159" s="288">
        <f t="shared" si="413"/>
        <v>61.05</v>
      </c>
    </row>
    <row r="6160" spans="1:14">
      <c r="A6160" s="39" t="s">
        <v>5474</v>
      </c>
      <c r="B6160" s="315" t="s">
        <v>5652</v>
      </c>
      <c r="C6160" s="316">
        <v>5</v>
      </c>
      <c r="D6160" s="323" t="s">
        <v>5866</v>
      </c>
      <c r="E6160" s="29"/>
      <c r="F6160" s="29"/>
      <c r="G6160" s="314">
        <v>7.44</v>
      </c>
      <c r="H6160" s="97">
        <f t="shared" si="410"/>
        <v>7.44</v>
      </c>
      <c r="I6160" s="322"/>
      <c r="J6160" s="282">
        <f t="shared" si="411"/>
        <v>7.44</v>
      </c>
      <c r="K6160" s="29">
        <v>13.75</v>
      </c>
      <c r="L6160" s="288">
        <f t="shared" si="412"/>
        <v>102.3</v>
      </c>
      <c r="M6160" s="29"/>
      <c r="N6160" s="288">
        <f t="shared" si="413"/>
        <v>102.3</v>
      </c>
    </row>
    <row r="6161" spans="1:14">
      <c r="A6161" s="39" t="s">
        <v>5474</v>
      </c>
      <c r="B6161" s="315" t="s">
        <v>5652</v>
      </c>
      <c r="C6161" s="316">
        <v>5</v>
      </c>
      <c r="D6161" s="323" t="s">
        <v>5867</v>
      </c>
      <c r="E6161" s="29"/>
      <c r="F6161" s="29"/>
      <c r="G6161" s="314">
        <v>6.44</v>
      </c>
      <c r="H6161" s="97">
        <f t="shared" si="410"/>
        <v>6.44</v>
      </c>
      <c r="I6161" s="322"/>
      <c r="J6161" s="282">
        <f t="shared" si="411"/>
        <v>6.44</v>
      </c>
      <c r="K6161" s="29">
        <v>13.75</v>
      </c>
      <c r="L6161" s="288">
        <f t="shared" si="412"/>
        <v>88.55</v>
      </c>
      <c r="M6161" s="29"/>
      <c r="N6161" s="288">
        <f t="shared" si="413"/>
        <v>88.55</v>
      </c>
    </row>
    <row r="6162" spans="1:14">
      <c r="A6162" s="39" t="s">
        <v>5474</v>
      </c>
      <c r="B6162" s="315" t="s">
        <v>5652</v>
      </c>
      <c r="C6162" s="316">
        <v>5</v>
      </c>
      <c r="D6162" s="323" t="s">
        <v>5868</v>
      </c>
      <c r="E6162" s="29"/>
      <c r="F6162" s="29"/>
      <c r="G6162" s="314">
        <v>5.44</v>
      </c>
      <c r="H6162" s="97">
        <f t="shared" si="410"/>
        <v>5.44</v>
      </c>
      <c r="I6162" s="322"/>
      <c r="J6162" s="282">
        <f t="shared" si="411"/>
        <v>5.44</v>
      </c>
      <c r="K6162" s="29">
        <v>13.75</v>
      </c>
      <c r="L6162" s="288">
        <f t="shared" si="412"/>
        <v>74.8</v>
      </c>
      <c r="M6162" s="29"/>
      <c r="N6162" s="288">
        <f t="shared" si="413"/>
        <v>74.8</v>
      </c>
    </row>
    <row r="6163" spans="1:14">
      <c r="A6163" s="39" t="s">
        <v>5474</v>
      </c>
      <c r="B6163" s="315" t="s">
        <v>5652</v>
      </c>
      <c r="C6163" s="316">
        <v>5</v>
      </c>
      <c r="D6163" s="323" t="s">
        <v>5869</v>
      </c>
      <c r="E6163" s="29"/>
      <c r="F6163" s="29"/>
      <c r="G6163" s="314">
        <v>4.44</v>
      </c>
      <c r="H6163" s="97">
        <f t="shared" si="410"/>
        <v>4.44</v>
      </c>
      <c r="I6163" s="322"/>
      <c r="J6163" s="282">
        <f t="shared" si="411"/>
        <v>4.44</v>
      </c>
      <c r="K6163" s="29">
        <v>13.75</v>
      </c>
      <c r="L6163" s="288">
        <f t="shared" si="412"/>
        <v>61.05</v>
      </c>
      <c r="M6163" s="29"/>
      <c r="N6163" s="288">
        <f t="shared" si="413"/>
        <v>61.05</v>
      </c>
    </row>
    <row r="6164" spans="1:14">
      <c r="A6164" s="39" t="s">
        <v>5474</v>
      </c>
      <c r="B6164" s="315" t="s">
        <v>5652</v>
      </c>
      <c r="C6164" s="316">
        <v>5</v>
      </c>
      <c r="D6164" s="323" t="s">
        <v>5870</v>
      </c>
      <c r="E6164" s="29"/>
      <c r="F6164" s="29"/>
      <c r="G6164" s="314">
        <v>5.44</v>
      </c>
      <c r="H6164" s="97">
        <f t="shared" si="410"/>
        <v>5.44</v>
      </c>
      <c r="I6164" s="322"/>
      <c r="J6164" s="282">
        <f t="shared" si="411"/>
        <v>5.44</v>
      </c>
      <c r="K6164" s="29">
        <v>13.75</v>
      </c>
      <c r="L6164" s="288">
        <f t="shared" si="412"/>
        <v>74.8</v>
      </c>
      <c r="M6164" s="29"/>
      <c r="N6164" s="288">
        <f t="shared" si="413"/>
        <v>74.8</v>
      </c>
    </row>
    <row r="6165" spans="1:14">
      <c r="A6165" s="39" t="s">
        <v>5474</v>
      </c>
      <c r="B6165" s="315" t="s">
        <v>5652</v>
      </c>
      <c r="C6165" s="316">
        <v>5</v>
      </c>
      <c r="D6165" s="323" t="s">
        <v>5871</v>
      </c>
      <c r="E6165" s="29"/>
      <c r="F6165" s="29"/>
      <c r="G6165" s="314">
        <v>6.94</v>
      </c>
      <c r="H6165" s="97">
        <f t="shared" si="410"/>
        <v>6.94</v>
      </c>
      <c r="I6165" s="322"/>
      <c r="J6165" s="282">
        <f t="shared" si="411"/>
        <v>6.94</v>
      </c>
      <c r="K6165" s="29">
        <v>13.75</v>
      </c>
      <c r="L6165" s="288">
        <f t="shared" si="412"/>
        <v>95.43</v>
      </c>
      <c r="M6165" s="29"/>
      <c r="N6165" s="288">
        <f t="shared" si="413"/>
        <v>95.43</v>
      </c>
    </row>
    <row r="6166" spans="1:14">
      <c r="A6166" s="39" t="s">
        <v>5474</v>
      </c>
      <c r="B6166" s="315" t="s">
        <v>5652</v>
      </c>
      <c r="C6166" s="316">
        <v>5</v>
      </c>
      <c r="D6166" s="323" t="s">
        <v>5872</v>
      </c>
      <c r="E6166" s="29"/>
      <c r="F6166" s="29"/>
      <c r="G6166" s="314">
        <v>4.94</v>
      </c>
      <c r="H6166" s="97">
        <f t="shared" si="410"/>
        <v>4.94</v>
      </c>
      <c r="I6166" s="322"/>
      <c r="J6166" s="282">
        <f t="shared" si="411"/>
        <v>4.94</v>
      </c>
      <c r="K6166" s="29">
        <v>13.75</v>
      </c>
      <c r="L6166" s="288">
        <f t="shared" si="412"/>
        <v>67.93</v>
      </c>
      <c r="M6166" s="29"/>
      <c r="N6166" s="288">
        <f t="shared" si="413"/>
        <v>67.93</v>
      </c>
    </row>
    <row r="6167" spans="1:14">
      <c r="A6167" s="39" t="s">
        <v>5474</v>
      </c>
      <c r="B6167" s="315" t="s">
        <v>5652</v>
      </c>
      <c r="C6167" s="316">
        <v>5</v>
      </c>
      <c r="D6167" s="323" t="s">
        <v>5873</v>
      </c>
      <c r="E6167" s="29"/>
      <c r="F6167" s="29"/>
      <c r="G6167" s="314">
        <v>4.44</v>
      </c>
      <c r="H6167" s="97">
        <f t="shared" si="410"/>
        <v>4.44</v>
      </c>
      <c r="I6167" s="322"/>
      <c r="J6167" s="282">
        <f t="shared" si="411"/>
        <v>4.44</v>
      </c>
      <c r="K6167" s="29">
        <v>13.75</v>
      </c>
      <c r="L6167" s="288">
        <f t="shared" si="412"/>
        <v>61.05</v>
      </c>
      <c r="M6167" s="29"/>
      <c r="N6167" s="288">
        <f t="shared" si="413"/>
        <v>61.05</v>
      </c>
    </row>
    <row r="6168" spans="1:14">
      <c r="A6168" s="39" t="s">
        <v>5474</v>
      </c>
      <c r="B6168" s="315" t="s">
        <v>5652</v>
      </c>
      <c r="C6168" s="316">
        <v>5</v>
      </c>
      <c r="D6168" s="323" t="s">
        <v>5874</v>
      </c>
      <c r="E6168" s="29"/>
      <c r="F6168" s="29"/>
      <c r="G6168" s="314">
        <v>4.44</v>
      </c>
      <c r="H6168" s="97">
        <f t="shared" si="410"/>
        <v>4.44</v>
      </c>
      <c r="I6168" s="322"/>
      <c r="J6168" s="282">
        <f t="shared" si="411"/>
        <v>4.44</v>
      </c>
      <c r="K6168" s="29">
        <v>13.75</v>
      </c>
      <c r="L6168" s="288">
        <f t="shared" si="412"/>
        <v>61.05</v>
      </c>
      <c r="M6168" s="29"/>
      <c r="N6168" s="288">
        <f t="shared" si="413"/>
        <v>61.05</v>
      </c>
    </row>
    <row r="6169" spans="1:14">
      <c r="A6169" s="39" t="s">
        <v>5474</v>
      </c>
      <c r="B6169" s="315" t="s">
        <v>5652</v>
      </c>
      <c r="C6169" s="316">
        <v>5</v>
      </c>
      <c r="D6169" s="323" t="s">
        <v>4868</v>
      </c>
      <c r="E6169" s="29"/>
      <c r="F6169" s="29"/>
      <c r="G6169" s="314">
        <v>4.44</v>
      </c>
      <c r="H6169" s="97">
        <f t="shared" si="410"/>
        <v>4.44</v>
      </c>
      <c r="I6169" s="322"/>
      <c r="J6169" s="282">
        <f t="shared" si="411"/>
        <v>4.44</v>
      </c>
      <c r="K6169" s="29">
        <v>13.75</v>
      </c>
      <c r="L6169" s="288">
        <f t="shared" si="412"/>
        <v>61.05</v>
      </c>
      <c r="M6169" s="29"/>
      <c r="N6169" s="288">
        <f t="shared" si="413"/>
        <v>61.05</v>
      </c>
    </row>
    <row r="6170" spans="1:14">
      <c r="A6170" s="39" t="s">
        <v>5474</v>
      </c>
      <c r="B6170" s="315" t="s">
        <v>5652</v>
      </c>
      <c r="C6170" s="316">
        <v>5</v>
      </c>
      <c r="D6170" s="323" t="s">
        <v>2466</v>
      </c>
      <c r="E6170" s="29"/>
      <c r="F6170" s="29"/>
      <c r="G6170" s="314">
        <v>4.94</v>
      </c>
      <c r="H6170" s="97">
        <f t="shared" si="410"/>
        <v>4.94</v>
      </c>
      <c r="I6170" s="322"/>
      <c r="J6170" s="282">
        <f t="shared" si="411"/>
        <v>4.94</v>
      </c>
      <c r="K6170" s="29">
        <v>13.75</v>
      </c>
      <c r="L6170" s="288">
        <f t="shared" si="412"/>
        <v>67.93</v>
      </c>
      <c r="M6170" s="29"/>
      <c r="N6170" s="288">
        <f t="shared" si="413"/>
        <v>67.93</v>
      </c>
    </row>
    <row r="6171" spans="1:14">
      <c r="A6171" s="39" t="s">
        <v>5474</v>
      </c>
      <c r="B6171" s="315" t="s">
        <v>5652</v>
      </c>
      <c r="C6171" s="316">
        <v>5</v>
      </c>
      <c r="D6171" s="323" t="s">
        <v>5875</v>
      </c>
      <c r="E6171" s="29"/>
      <c r="F6171" s="29"/>
      <c r="G6171" s="314">
        <v>4.44</v>
      </c>
      <c r="H6171" s="97">
        <f t="shared" si="410"/>
        <v>4.44</v>
      </c>
      <c r="I6171" s="322"/>
      <c r="J6171" s="282">
        <f t="shared" si="411"/>
        <v>4.44</v>
      </c>
      <c r="K6171" s="29">
        <v>13.75</v>
      </c>
      <c r="L6171" s="288">
        <f t="shared" si="412"/>
        <v>61.05</v>
      </c>
      <c r="M6171" s="29"/>
      <c r="N6171" s="288">
        <f t="shared" si="413"/>
        <v>61.05</v>
      </c>
    </row>
    <row r="6172" spans="1:14">
      <c r="A6172" s="39" t="s">
        <v>5474</v>
      </c>
      <c r="B6172" s="315" t="s">
        <v>5652</v>
      </c>
      <c r="C6172" s="316">
        <v>5</v>
      </c>
      <c r="D6172" s="323" t="s">
        <v>5876</v>
      </c>
      <c r="E6172" s="29"/>
      <c r="F6172" s="29"/>
      <c r="G6172" s="314">
        <v>4.94</v>
      </c>
      <c r="H6172" s="97">
        <f t="shared" si="410"/>
        <v>4.94</v>
      </c>
      <c r="I6172" s="322"/>
      <c r="J6172" s="282">
        <f t="shared" si="411"/>
        <v>4.94</v>
      </c>
      <c r="K6172" s="29">
        <v>13.75</v>
      </c>
      <c r="L6172" s="288">
        <f t="shared" si="412"/>
        <v>67.93</v>
      </c>
      <c r="M6172" s="29"/>
      <c r="N6172" s="288">
        <f t="shared" si="413"/>
        <v>67.93</v>
      </c>
    </row>
    <row r="6173" spans="1:14">
      <c r="A6173" s="39" t="s">
        <v>5474</v>
      </c>
      <c r="B6173" s="315" t="s">
        <v>5652</v>
      </c>
      <c r="C6173" s="316">
        <v>5</v>
      </c>
      <c r="D6173" s="323" t="s">
        <v>5877</v>
      </c>
      <c r="E6173" s="29"/>
      <c r="F6173" s="29"/>
      <c r="G6173" s="314">
        <v>6.44</v>
      </c>
      <c r="H6173" s="97">
        <f t="shared" si="410"/>
        <v>6.44</v>
      </c>
      <c r="I6173" s="322"/>
      <c r="J6173" s="282">
        <f t="shared" si="411"/>
        <v>6.44</v>
      </c>
      <c r="K6173" s="29">
        <v>13.75</v>
      </c>
      <c r="L6173" s="288">
        <f t="shared" si="412"/>
        <v>88.55</v>
      </c>
      <c r="M6173" s="29"/>
      <c r="N6173" s="288">
        <f t="shared" si="413"/>
        <v>88.55</v>
      </c>
    </row>
    <row r="6174" spans="1:14">
      <c r="A6174" s="39" t="s">
        <v>5474</v>
      </c>
      <c r="B6174" s="315" t="s">
        <v>5652</v>
      </c>
      <c r="C6174" s="316">
        <v>5</v>
      </c>
      <c r="D6174" s="323" t="s">
        <v>5878</v>
      </c>
      <c r="E6174" s="29"/>
      <c r="F6174" s="29"/>
      <c r="G6174" s="314">
        <v>7.94</v>
      </c>
      <c r="H6174" s="97">
        <f t="shared" si="410"/>
        <v>7.94</v>
      </c>
      <c r="I6174" s="322"/>
      <c r="J6174" s="282">
        <f t="shared" si="411"/>
        <v>7.94</v>
      </c>
      <c r="K6174" s="29">
        <v>13.75</v>
      </c>
      <c r="L6174" s="288">
        <f t="shared" si="412"/>
        <v>109.18</v>
      </c>
      <c r="M6174" s="29"/>
      <c r="N6174" s="288">
        <f t="shared" si="413"/>
        <v>109.18</v>
      </c>
    </row>
    <row r="6175" spans="1:14">
      <c r="A6175" s="39" t="s">
        <v>5474</v>
      </c>
      <c r="B6175" s="315" t="s">
        <v>5652</v>
      </c>
      <c r="C6175" s="316">
        <v>5</v>
      </c>
      <c r="D6175" s="323" t="s">
        <v>5879</v>
      </c>
      <c r="E6175" s="29"/>
      <c r="F6175" s="29"/>
      <c r="G6175" s="314">
        <v>4.94</v>
      </c>
      <c r="H6175" s="97">
        <f t="shared" si="410"/>
        <v>4.94</v>
      </c>
      <c r="I6175" s="322"/>
      <c r="J6175" s="282">
        <f t="shared" si="411"/>
        <v>4.94</v>
      </c>
      <c r="K6175" s="29">
        <v>13.75</v>
      </c>
      <c r="L6175" s="288">
        <f t="shared" si="412"/>
        <v>67.93</v>
      </c>
      <c r="M6175" s="29"/>
      <c r="N6175" s="288">
        <f t="shared" si="413"/>
        <v>67.93</v>
      </c>
    </row>
    <row r="6176" spans="1:14">
      <c r="A6176" s="39" t="s">
        <v>5474</v>
      </c>
      <c r="B6176" s="315" t="s">
        <v>5652</v>
      </c>
      <c r="C6176" s="316">
        <v>5</v>
      </c>
      <c r="D6176" s="323" t="s">
        <v>5880</v>
      </c>
      <c r="E6176" s="29"/>
      <c r="F6176" s="29"/>
      <c r="G6176" s="314">
        <v>5.94</v>
      </c>
      <c r="H6176" s="97">
        <f t="shared" si="410"/>
        <v>5.94</v>
      </c>
      <c r="I6176" s="322"/>
      <c r="J6176" s="282">
        <f t="shared" si="411"/>
        <v>5.94</v>
      </c>
      <c r="K6176" s="29">
        <v>13.75</v>
      </c>
      <c r="L6176" s="288">
        <f t="shared" si="412"/>
        <v>81.68</v>
      </c>
      <c r="M6176" s="29"/>
      <c r="N6176" s="288">
        <f t="shared" si="413"/>
        <v>81.68</v>
      </c>
    </row>
    <row r="6177" spans="1:14">
      <c r="A6177" s="39" t="s">
        <v>5474</v>
      </c>
      <c r="B6177" s="315" t="s">
        <v>5652</v>
      </c>
      <c r="C6177" s="316">
        <v>5</v>
      </c>
      <c r="D6177" s="323" t="s">
        <v>5881</v>
      </c>
      <c r="E6177" s="29"/>
      <c r="F6177" s="29"/>
      <c r="G6177" s="314">
        <v>5.44</v>
      </c>
      <c r="H6177" s="97">
        <f t="shared" si="410"/>
        <v>5.44</v>
      </c>
      <c r="I6177" s="322"/>
      <c r="J6177" s="282">
        <f t="shared" si="411"/>
        <v>5.44</v>
      </c>
      <c r="K6177" s="29">
        <v>13.75</v>
      </c>
      <c r="L6177" s="288">
        <f t="shared" si="412"/>
        <v>74.8</v>
      </c>
      <c r="M6177" s="29"/>
      <c r="N6177" s="288">
        <f t="shared" si="413"/>
        <v>74.8</v>
      </c>
    </row>
    <row r="6178" spans="1:14">
      <c r="A6178" s="39" t="s">
        <v>5474</v>
      </c>
      <c r="B6178" s="315" t="s">
        <v>5652</v>
      </c>
      <c r="C6178" s="316">
        <v>5</v>
      </c>
      <c r="D6178" s="323" t="s">
        <v>5882</v>
      </c>
      <c r="E6178" s="29"/>
      <c r="F6178" s="29"/>
      <c r="G6178" s="314">
        <v>4.44</v>
      </c>
      <c r="H6178" s="97">
        <f t="shared" si="410"/>
        <v>4.44</v>
      </c>
      <c r="I6178" s="322"/>
      <c r="J6178" s="282">
        <f t="shared" si="411"/>
        <v>4.44</v>
      </c>
      <c r="K6178" s="29">
        <v>13.75</v>
      </c>
      <c r="L6178" s="288">
        <f t="shared" si="412"/>
        <v>61.05</v>
      </c>
      <c r="M6178" s="29"/>
      <c r="N6178" s="288">
        <f t="shared" si="413"/>
        <v>61.05</v>
      </c>
    </row>
    <row r="6179" spans="1:14">
      <c r="A6179" s="39" t="s">
        <v>5474</v>
      </c>
      <c r="B6179" s="315" t="s">
        <v>5652</v>
      </c>
      <c r="C6179" s="316">
        <v>5</v>
      </c>
      <c r="D6179" s="323" t="s">
        <v>5883</v>
      </c>
      <c r="E6179" s="29"/>
      <c r="F6179" s="29"/>
      <c r="G6179" s="314">
        <v>4.44</v>
      </c>
      <c r="H6179" s="97">
        <f t="shared" si="410"/>
        <v>4.44</v>
      </c>
      <c r="I6179" s="322"/>
      <c r="J6179" s="282">
        <f t="shared" si="411"/>
        <v>4.44</v>
      </c>
      <c r="K6179" s="29">
        <v>13.75</v>
      </c>
      <c r="L6179" s="288">
        <f t="shared" si="412"/>
        <v>61.05</v>
      </c>
      <c r="M6179" s="29"/>
      <c r="N6179" s="288">
        <f t="shared" si="413"/>
        <v>61.05</v>
      </c>
    </row>
    <row r="6180" spans="1:14">
      <c r="A6180" s="39" t="s">
        <v>5474</v>
      </c>
      <c r="B6180" s="315" t="s">
        <v>5652</v>
      </c>
      <c r="C6180" s="316">
        <v>5</v>
      </c>
      <c r="D6180" s="323" t="s">
        <v>5884</v>
      </c>
      <c r="E6180" s="29"/>
      <c r="F6180" s="29"/>
      <c r="G6180" s="314">
        <v>3.94</v>
      </c>
      <c r="H6180" s="97">
        <f t="shared" si="410"/>
        <v>3.94</v>
      </c>
      <c r="I6180" s="322"/>
      <c r="J6180" s="282">
        <f t="shared" si="411"/>
        <v>3.94</v>
      </c>
      <c r="K6180" s="29">
        <v>13.75</v>
      </c>
      <c r="L6180" s="288">
        <f t="shared" si="412"/>
        <v>54.18</v>
      </c>
      <c r="M6180" s="29"/>
      <c r="N6180" s="288">
        <f t="shared" si="413"/>
        <v>54.18</v>
      </c>
    </row>
    <row r="6181" spans="1:14">
      <c r="A6181" s="39" t="s">
        <v>5474</v>
      </c>
      <c r="B6181" s="315" t="s">
        <v>5652</v>
      </c>
      <c r="C6181" s="316">
        <v>5</v>
      </c>
      <c r="D6181" s="323" t="s">
        <v>5885</v>
      </c>
      <c r="E6181" s="29"/>
      <c r="F6181" s="29"/>
      <c r="G6181" s="314">
        <v>5.44</v>
      </c>
      <c r="H6181" s="97">
        <f t="shared" si="410"/>
        <v>5.44</v>
      </c>
      <c r="I6181" s="322"/>
      <c r="J6181" s="282">
        <f t="shared" si="411"/>
        <v>5.44</v>
      </c>
      <c r="K6181" s="29">
        <v>13.75</v>
      </c>
      <c r="L6181" s="288">
        <f t="shared" si="412"/>
        <v>74.8</v>
      </c>
      <c r="M6181" s="29"/>
      <c r="N6181" s="288">
        <f t="shared" si="413"/>
        <v>74.8</v>
      </c>
    </row>
    <row r="6182" spans="1:14">
      <c r="A6182" s="39" t="s">
        <v>5474</v>
      </c>
      <c r="B6182" s="315" t="s">
        <v>5652</v>
      </c>
      <c r="C6182" s="316">
        <v>5</v>
      </c>
      <c r="D6182" s="323" t="s">
        <v>5886</v>
      </c>
      <c r="E6182" s="29"/>
      <c r="F6182" s="29"/>
      <c r="G6182" s="314">
        <v>6.44</v>
      </c>
      <c r="H6182" s="97">
        <f t="shared" si="410"/>
        <v>6.44</v>
      </c>
      <c r="I6182" s="322"/>
      <c r="J6182" s="282">
        <f t="shared" si="411"/>
        <v>6.44</v>
      </c>
      <c r="K6182" s="29">
        <v>13.75</v>
      </c>
      <c r="L6182" s="288">
        <f t="shared" si="412"/>
        <v>88.55</v>
      </c>
      <c r="M6182" s="29"/>
      <c r="N6182" s="288">
        <f t="shared" si="413"/>
        <v>88.55</v>
      </c>
    </row>
    <row r="6183" spans="1:14">
      <c r="A6183" s="39" t="s">
        <v>5474</v>
      </c>
      <c r="B6183" s="315" t="s">
        <v>5652</v>
      </c>
      <c r="C6183" s="316">
        <v>5</v>
      </c>
      <c r="D6183" s="323" t="s">
        <v>5887</v>
      </c>
      <c r="E6183" s="29"/>
      <c r="F6183" s="29"/>
      <c r="G6183" s="314">
        <v>4.44</v>
      </c>
      <c r="H6183" s="97">
        <f t="shared" si="410"/>
        <v>4.44</v>
      </c>
      <c r="I6183" s="322"/>
      <c r="J6183" s="282">
        <f t="shared" si="411"/>
        <v>4.44</v>
      </c>
      <c r="K6183" s="29">
        <v>13.75</v>
      </c>
      <c r="L6183" s="288">
        <f t="shared" si="412"/>
        <v>61.05</v>
      </c>
      <c r="M6183" s="29"/>
      <c r="N6183" s="288">
        <f t="shared" si="413"/>
        <v>61.05</v>
      </c>
    </row>
    <row r="6184" spans="1:14">
      <c r="A6184" s="39" t="s">
        <v>5474</v>
      </c>
      <c r="B6184" s="315" t="s">
        <v>5652</v>
      </c>
      <c r="C6184" s="316">
        <v>5</v>
      </c>
      <c r="D6184" s="323" t="s">
        <v>5888</v>
      </c>
      <c r="E6184" s="29"/>
      <c r="F6184" s="29"/>
      <c r="G6184" s="314">
        <v>3.94</v>
      </c>
      <c r="H6184" s="97">
        <f t="shared" si="410"/>
        <v>3.94</v>
      </c>
      <c r="I6184" s="322"/>
      <c r="J6184" s="282">
        <f t="shared" si="411"/>
        <v>3.94</v>
      </c>
      <c r="K6184" s="29">
        <v>13.75</v>
      </c>
      <c r="L6184" s="288">
        <f t="shared" si="412"/>
        <v>54.18</v>
      </c>
      <c r="M6184" s="29"/>
      <c r="N6184" s="288">
        <f t="shared" si="413"/>
        <v>54.18</v>
      </c>
    </row>
    <row r="6185" spans="1:14">
      <c r="A6185" s="39" t="s">
        <v>5474</v>
      </c>
      <c r="B6185" s="315" t="s">
        <v>5652</v>
      </c>
      <c r="C6185" s="316">
        <v>5</v>
      </c>
      <c r="D6185" s="323" t="s">
        <v>5889</v>
      </c>
      <c r="E6185" s="29"/>
      <c r="F6185" s="29"/>
      <c r="G6185" s="314">
        <v>3.94</v>
      </c>
      <c r="H6185" s="97">
        <f t="shared" si="410"/>
        <v>3.94</v>
      </c>
      <c r="I6185" s="322"/>
      <c r="J6185" s="282">
        <f t="shared" si="411"/>
        <v>3.94</v>
      </c>
      <c r="K6185" s="29">
        <v>13.75</v>
      </c>
      <c r="L6185" s="288">
        <f t="shared" si="412"/>
        <v>54.18</v>
      </c>
      <c r="M6185" s="29"/>
      <c r="N6185" s="288">
        <f t="shared" si="413"/>
        <v>54.18</v>
      </c>
    </row>
    <row r="6186" spans="1:14">
      <c r="A6186" s="39" t="s">
        <v>5474</v>
      </c>
      <c r="B6186" s="315" t="s">
        <v>5652</v>
      </c>
      <c r="C6186" s="316">
        <v>5</v>
      </c>
      <c r="D6186" s="323" t="s">
        <v>5890</v>
      </c>
      <c r="E6186" s="29"/>
      <c r="F6186" s="29"/>
      <c r="G6186" s="314">
        <v>7.44</v>
      </c>
      <c r="H6186" s="97">
        <f t="shared" si="410"/>
        <v>7.44</v>
      </c>
      <c r="I6186" s="322"/>
      <c r="J6186" s="282">
        <f t="shared" si="411"/>
        <v>7.44</v>
      </c>
      <c r="K6186" s="29">
        <v>13.75</v>
      </c>
      <c r="L6186" s="288">
        <f t="shared" si="412"/>
        <v>102.3</v>
      </c>
      <c r="M6186" s="29"/>
      <c r="N6186" s="288">
        <f t="shared" si="413"/>
        <v>102.3</v>
      </c>
    </row>
    <row r="6187" spans="1:14">
      <c r="A6187" s="39" t="s">
        <v>5474</v>
      </c>
      <c r="B6187" s="315" t="s">
        <v>5652</v>
      </c>
      <c r="C6187" s="316">
        <v>5</v>
      </c>
      <c r="D6187" s="323" t="s">
        <v>2354</v>
      </c>
      <c r="E6187" s="29"/>
      <c r="F6187" s="29"/>
      <c r="G6187" s="314">
        <v>4.44</v>
      </c>
      <c r="H6187" s="97">
        <f t="shared" si="410"/>
        <v>4.44</v>
      </c>
      <c r="I6187" s="322"/>
      <c r="J6187" s="282">
        <f t="shared" si="411"/>
        <v>4.44</v>
      </c>
      <c r="K6187" s="29">
        <v>13.75</v>
      </c>
      <c r="L6187" s="288">
        <f t="shared" si="412"/>
        <v>61.05</v>
      </c>
      <c r="M6187" s="29"/>
      <c r="N6187" s="288">
        <f t="shared" si="413"/>
        <v>61.05</v>
      </c>
    </row>
    <row r="6188" spans="1:14">
      <c r="A6188" s="39" t="s">
        <v>5474</v>
      </c>
      <c r="B6188" s="315" t="s">
        <v>5652</v>
      </c>
      <c r="C6188" s="316">
        <v>5</v>
      </c>
      <c r="D6188" s="323" t="s">
        <v>5891</v>
      </c>
      <c r="E6188" s="29"/>
      <c r="F6188" s="29"/>
      <c r="G6188" s="314">
        <v>4.94</v>
      </c>
      <c r="H6188" s="97">
        <f t="shared" si="410"/>
        <v>4.94</v>
      </c>
      <c r="I6188" s="322"/>
      <c r="J6188" s="282">
        <f t="shared" si="411"/>
        <v>4.94</v>
      </c>
      <c r="K6188" s="29">
        <v>13.75</v>
      </c>
      <c r="L6188" s="288">
        <f t="shared" si="412"/>
        <v>67.93</v>
      </c>
      <c r="M6188" s="29"/>
      <c r="N6188" s="288">
        <f t="shared" si="413"/>
        <v>67.93</v>
      </c>
    </row>
    <row r="6189" spans="1:14">
      <c r="A6189" s="39" t="s">
        <v>5474</v>
      </c>
      <c r="B6189" s="315" t="s">
        <v>5652</v>
      </c>
      <c r="C6189" s="316">
        <v>5</v>
      </c>
      <c r="D6189" s="323" t="s">
        <v>5892</v>
      </c>
      <c r="E6189" s="29"/>
      <c r="F6189" s="29"/>
      <c r="G6189" s="314">
        <v>3.94</v>
      </c>
      <c r="H6189" s="97">
        <f t="shared" si="410"/>
        <v>3.94</v>
      </c>
      <c r="I6189" s="322"/>
      <c r="J6189" s="282">
        <f t="shared" si="411"/>
        <v>3.94</v>
      </c>
      <c r="K6189" s="29">
        <v>13.75</v>
      </c>
      <c r="L6189" s="288">
        <f t="shared" si="412"/>
        <v>54.18</v>
      </c>
      <c r="M6189" s="29"/>
      <c r="N6189" s="288">
        <f t="shared" si="413"/>
        <v>54.18</v>
      </c>
    </row>
    <row r="6190" spans="1:14">
      <c r="A6190" s="39" t="s">
        <v>5474</v>
      </c>
      <c r="B6190" s="315" t="s">
        <v>5652</v>
      </c>
      <c r="C6190" s="316">
        <v>5</v>
      </c>
      <c r="D6190" s="323" t="s">
        <v>5893</v>
      </c>
      <c r="E6190" s="29"/>
      <c r="F6190" s="29"/>
      <c r="G6190" s="314">
        <v>5.44</v>
      </c>
      <c r="H6190" s="97">
        <f t="shared" si="410"/>
        <v>5.44</v>
      </c>
      <c r="I6190" s="322"/>
      <c r="J6190" s="282">
        <f t="shared" si="411"/>
        <v>5.44</v>
      </c>
      <c r="K6190" s="29">
        <v>13.75</v>
      </c>
      <c r="L6190" s="288">
        <f t="shared" si="412"/>
        <v>74.8</v>
      </c>
      <c r="M6190" s="29"/>
      <c r="N6190" s="288">
        <f t="shared" si="413"/>
        <v>74.8</v>
      </c>
    </row>
    <row r="6191" spans="1:14">
      <c r="A6191" s="39" t="s">
        <v>5474</v>
      </c>
      <c r="B6191" s="315" t="s">
        <v>5652</v>
      </c>
      <c r="C6191" s="316">
        <v>5</v>
      </c>
      <c r="D6191" s="323" t="s">
        <v>5894</v>
      </c>
      <c r="E6191" s="29"/>
      <c r="F6191" s="29"/>
      <c r="G6191" s="314">
        <v>4.44</v>
      </c>
      <c r="H6191" s="97">
        <f t="shared" si="410"/>
        <v>4.44</v>
      </c>
      <c r="I6191" s="322"/>
      <c r="J6191" s="282">
        <f t="shared" si="411"/>
        <v>4.44</v>
      </c>
      <c r="K6191" s="29">
        <v>13.75</v>
      </c>
      <c r="L6191" s="288">
        <f t="shared" si="412"/>
        <v>61.05</v>
      </c>
      <c r="M6191" s="29"/>
      <c r="N6191" s="288">
        <f t="shared" si="413"/>
        <v>61.05</v>
      </c>
    </row>
    <row r="6192" spans="1:14">
      <c r="A6192" s="39" t="s">
        <v>5474</v>
      </c>
      <c r="B6192" s="315" t="s">
        <v>5652</v>
      </c>
      <c r="C6192" s="316">
        <v>5</v>
      </c>
      <c r="D6192" s="323" t="s">
        <v>5895</v>
      </c>
      <c r="E6192" s="29"/>
      <c r="F6192" s="29"/>
      <c r="G6192" s="314">
        <v>3.94</v>
      </c>
      <c r="H6192" s="97">
        <f t="shared" si="410"/>
        <v>3.94</v>
      </c>
      <c r="I6192" s="322"/>
      <c r="J6192" s="282">
        <f t="shared" si="411"/>
        <v>3.94</v>
      </c>
      <c r="K6192" s="29">
        <v>13.75</v>
      </c>
      <c r="L6192" s="288">
        <f t="shared" si="412"/>
        <v>54.18</v>
      </c>
      <c r="M6192" s="29"/>
      <c r="N6192" s="288">
        <f t="shared" si="413"/>
        <v>54.18</v>
      </c>
    </row>
    <row r="6193" spans="1:14">
      <c r="A6193" s="39" t="s">
        <v>5474</v>
      </c>
      <c r="B6193" s="315" t="s">
        <v>5652</v>
      </c>
      <c r="C6193" s="316">
        <v>5</v>
      </c>
      <c r="D6193" s="323" t="s">
        <v>5896</v>
      </c>
      <c r="E6193" s="29"/>
      <c r="F6193" s="29"/>
      <c r="G6193" s="314">
        <v>4.44</v>
      </c>
      <c r="H6193" s="97">
        <f t="shared" si="410"/>
        <v>4.44</v>
      </c>
      <c r="I6193" s="322"/>
      <c r="J6193" s="282">
        <f t="shared" si="411"/>
        <v>4.44</v>
      </c>
      <c r="K6193" s="29">
        <v>13.75</v>
      </c>
      <c r="L6193" s="288">
        <f t="shared" si="412"/>
        <v>61.05</v>
      </c>
      <c r="M6193" s="29"/>
      <c r="N6193" s="288">
        <f t="shared" si="413"/>
        <v>61.05</v>
      </c>
    </row>
    <row r="6194" spans="1:14">
      <c r="A6194" s="39" t="s">
        <v>5474</v>
      </c>
      <c r="B6194" s="315" t="s">
        <v>5652</v>
      </c>
      <c r="C6194" s="316">
        <v>5</v>
      </c>
      <c r="D6194" s="323" t="s">
        <v>5897</v>
      </c>
      <c r="E6194" s="29"/>
      <c r="F6194" s="29"/>
      <c r="G6194" s="314">
        <v>6.44</v>
      </c>
      <c r="H6194" s="97">
        <f t="shared" si="410"/>
        <v>6.44</v>
      </c>
      <c r="I6194" s="322"/>
      <c r="J6194" s="282">
        <f t="shared" si="411"/>
        <v>6.44</v>
      </c>
      <c r="K6194" s="29">
        <v>13.75</v>
      </c>
      <c r="L6194" s="288">
        <f t="shared" si="412"/>
        <v>88.55</v>
      </c>
      <c r="M6194" s="29"/>
      <c r="N6194" s="288">
        <f t="shared" si="413"/>
        <v>88.55</v>
      </c>
    </row>
    <row r="6195" spans="1:14">
      <c r="A6195" s="39" t="s">
        <v>5474</v>
      </c>
      <c r="B6195" s="315" t="s">
        <v>5652</v>
      </c>
      <c r="C6195" s="316">
        <v>5</v>
      </c>
      <c r="D6195" s="323" t="s">
        <v>5745</v>
      </c>
      <c r="E6195" s="29"/>
      <c r="F6195" s="29"/>
      <c r="G6195" s="314">
        <v>4.44</v>
      </c>
      <c r="H6195" s="97">
        <f t="shared" ref="H6195:H6226" si="414">SUM(E6195:G6195)</f>
        <v>4.44</v>
      </c>
      <c r="I6195" s="322"/>
      <c r="J6195" s="282">
        <f t="shared" ref="J6195:J6226" si="415">H6195-I6195</f>
        <v>4.44</v>
      </c>
      <c r="K6195" s="29">
        <v>13.75</v>
      </c>
      <c r="L6195" s="288">
        <f t="shared" ref="L6195:L6226" si="416">ROUND(H6195*K6195,2)</f>
        <v>61.05</v>
      </c>
      <c r="M6195" s="29"/>
      <c r="N6195" s="288">
        <f t="shared" ref="N6195:N6226" si="417">L6195-M6195</f>
        <v>61.05</v>
      </c>
    </row>
    <row r="6196" spans="1:14">
      <c r="A6196" s="39" t="s">
        <v>5474</v>
      </c>
      <c r="B6196" s="315" t="s">
        <v>5652</v>
      </c>
      <c r="C6196" s="316">
        <v>5</v>
      </c>
      <c r="D6196" s="323" t="s">
        <v>5898</v>
      </c>
      <c r="E6196" s="29"/>
      <c r="F6196" s="29"/>
      <c r="G6196" s="314">
        <v>4.44</v>
      </c>
      <c r="H6196" s="97">
        <f t="shared" si="414"/>
        <v>4.44</v>
      </c>
      <c r="I6196" s="322"/>
      <c r="J6196" s="282">
        <f t="shared" si="415"/>
        <v>4.44</v>
      </c>
      <c r="K6196" s="29">
        <v>13.75</v>
      </c>
      <c r="L6196" s="288">
        <f t="shared" si="416"/>
        <v>61.05</v>
      </c>
      <c r="M6196" s="29"/>
      <c r="N6196" s="288">
        <f t="shared" si="417"/>
        <v>61.05</v>
      </c>
    </row>
    <row r="6197" spans="1:14">
      <c r="A6197" s="39" t="s">
        <v>5474</v>
      </c>
      <c r="B6197" s="315" t="s">
        <v>5652</v>
      </c>
      <c r="C6197" s="316">
        <v>5</v>
      </c>
      <c r="D6197" s="323" t="s">
        <v>5899</v>
      </c>
      <c r="E6197" s="29"/>
      <c r="F6197" s="29"/>
      <c r="G6197" s="314">
        <v>7.94</v>
      </c>
      <c r="H6197" s="97">
        <f t="shared" si="414"/>
        <v>7.94</v>
      </c>
      <c r="I6197" s="322"/>
      <c r="J6197" s="282">
        <f t="shared" si="415"/>
        <v>7.94</v>
      </c>
      <c r="K6197" s="29">
        <v>13.75</v>
      </c>
      <c r="L6197" s="288">
        <f t="shared" si="416"/>
        <v>109.18</v>
      </c>
      <c r="M6197" s="29"/>
      <c r="N6197" s="288">
        <f t="shared" si="417"/>
        <v>109.18</v>
      </c>
    </row>
    <row r="6198" spans="1:14">
      <c r="A6198" s="39" t="s">
        <v>5474</v>
      </c>
      <c r="B6198" s="315" t="s">
        <v>5652</v>
      </c>
      <c r="C6198" s="316">
        <v>5</v>
      </c>
      <c r="D6198" s="323" t="s">
        <v>5900</v>
      </c>
      <c r="E6198" s="29"/>
      <c r="F6198" s="29"/>
      <c r="G6198" s="314">
        <v>7.94</v>
      </c>
      <c r="H6198" s="97">
        <f t="shared" si="414"/>
        <v>7.94</v>
      </c>
      <c r="I6198" s="322"/>
      <c r="J6198" s="282">
        <f t="shared" si="415"/>
        <v>7.94</v>
      </c>
      <c r="K6198" s="29">
        <v>13.75</v>
      </c>
      <c r="L6198" s="288">
        <f t="shared" si="416"/>
        <v>109.18</v>
      </c>
      <c r="M6198" s="29"/>
      <c r="N6198" s="288">
        <f t="shared" si="417"/>
        <v>109.18</v>
      </c>
    </row>
    <row r="6199" spans="1:14">
      <c r="A6199" s="39" t="s">
        <v>5474</v>
      </c>
      <c r="B6199" s="315" t="s">
        <v>5652</v>
      </c>
      <c r="C6199" s="316">
        <v>5</v>
      </c>
      <c r="D6199" s="323" t="s">
        <v>5901</v>
      </c>
      <c r="E6199" s="29"/>
      <c r="F6199" s="29"/>
      <c r="G6199" s="314">
        <v>3.44</v>
      </c>
      <c r="H6199" s="97">
        <f t="shared" si="414"/>
        <v>3.44</v>
      </c>
      <c r="I6199" s="322"/>
      <c r="J6199" s="282">
        <f t="shared" si="415"/>
        <v>3.44</v>
      </c>
      <c r="K6199" s="29">
        <v>13.75</v>
      </c>
      <c r="L6199" s="288">
        <f t="shared" si="416"/>
        <v>47.3</v>
      </c>
      <c r="M6199" s="29"/>
      <c r="N6199" s="288">
        <f t="shared" si="417"/>
        <v>47.3</v>
      </c>
    </row>
    <row r="6200" spans="1:14">
      <c r="A6200" s="39" t="s">
        <v>5474</v>
      </c>
      <c r="B6200" s="315" t="s">
        <v>5652</v>
      </c>
      <c r="C6200" s="316">
        <v>5</v>
      </c>
      <c r="D6200" s="323" t="s">
        <v>5902</v>
      </c>
      <c r="E6200" s="29"/>
      <c r="F6200" s="29"/>
      <c r="G6200" s="314">
        <v>4.94</v>
      </c>
      <c r="H6200" s="97">
        <f t="shared" si="414"/>
        <v>4.94</v>
      </c>
      <c r="I6200" s="322"/>
      <c r="J6200" s="282">
        <f t="shared" si="415"/>
        <v>4.94</v>
      </c>
      <c r="K6200" s="29">
        <v>13.75</v>
      </c>
      <c r="L6200" s="288">
        <f t="shared" si="416"/>
        <v>67.93</v>
      </c>
      <c r="M6200" s="29"/>
      <c r="N6200" s="288">
        <f t="shared" si="417"/>
        <v>67.93</v>
      </c>
    </row>
    <row r="6201" spans="1:14">
      <c r="A6201" s="39" t="s">
        <v>5474</v>
      </c>
      <c r="B6201" s="315" t="s">
        <v>5652</v>
      </c>
      <c r="C6201" s="316">
        <v>5</v>
      </c>
      <c r="D6201" s="323" t="s">
        <v>576</v>
      </c>
      <c r="E6201" s="29"/>
      <c r="F6201" s="29"/>
      <c r="G6201" s="314">
        <v>2.94</v>
      </c>
      <c r="H6201" s="97">
        <f t="shared" si="414"/>
        <v>2.94</v>
      </c>
      <c r="I6201" s="322"/>
      <c r="J6201" s="282">
        <f t="shared" si="415"/>
        <v>2.94</v>
      </c>
      <c r="K6201" s="29">
        <v>13.75</v>
      </c>
      <c r="L6201" s="288">
        <f t="shared" si="416"/>
        <v>40.43</v>
      </c>
      <c r="M6201" s="29"/>
      <c r="N6201" s="288">
        <f t="shared" si="417"/>
        <v>40.43</v>
      </c>
    </row>
    <row r="6202" spans="1:14">
      <c r="A6202" s="39" t="s">
        <v>5474</v>
      </c>
      <c r="B6202" s="315" t="s">
        <v>5652</v>
      </c>
      <c r="C6202" s="316">
        <v>5</v>
      </c>
      <c r="D6202" s="323" t="s">
        <v>5903</v>
      </c>
      <c r="E6202" s="29"/>
      <c r="F6202" s="29"/>
      <c r="G6202" s="314">
        <v>4.44</v>
      </c>
      <c r="H6202" s="97">
        <f t="shared" si="414"/>
        <v>4.44</v>
      </c>
      <c r="I6202" s="322"/>
      <c r="J6202" s="282">
        <f t="shared" si="415"/>
        <v>4.44</v>
      </c>
      <c r="K6202" s="29">
        <v>13.75</v>
      </c>
      <c r="L6202" s="288">
        <f t="shared" si="416"/>
        <v>61.05</v>
      </c>
      <c r="M6202" s="29"/>
      <c r="N6202" s="288">
        <f t="shared" si="417"/>
        <v>61.05</v>
      </c>
    </row>
    <row r="6203" spans="1:14">
      <c r="A6203" s="39" t="s">
        <v>5474</v>
      </c>
      <c r="B6203" s="315" t="s">
        <v>5652</v>
      </c>
      <c r="C6203" s="316">
        <v>5</v>
      </c>
      <c r="D6203" s="320" t="s">
        <v>5904</v>
      </c>
      <c r="E6203" s="29"/>
      <c r="F6203" s="29"/>
      <c r="G6203" s="314">
        <v>4.48</v>
      </c>
      <c r="H6203" s="97">
        <f t="shared" si="414"/>
        <v>4.48</v>
      </c>
      <c r="I6203" s="322"/>
      <c r="J6203" s="282">
        <f t="shared" si="415"/>
        <v>4.48</v>
      </c>
      <c r="K6203" s="29">
        <v>13.75</v>
      </c>
      <c r="L6203" s="288">
        <f t="shared" si="416"/>
        <v>61.6</v>
      </c>
      <c r="M6203" s="29"/>
      <c r="N6203" s="288">
        <f t="shared" si="417"/>
        <v>61.6</v>
      </c>
    </row>
    <row r="6204" spans="1:14">
      <c r="A6204" s="39" t="s">
        <v>5474</v>
      </c>
      <c r="B6204" s="315" t="s">
        <v>5652</v>
      </c>
      <c r="C6204" s="316">
        <v>6</v>
      </c>
      <c r="D6204" s="323" t="s">
        <v>5905</v>
      </c>
      <c r="E6204" s="29"/>
      <c r="F6204" s="29"/>
      <c r="G6204" s="314">
        <v>11.32</v>
      </c>
      <c r="H6204" s="97">
        <f t="shared" si="414"/>
        <v>11.32</v>
      </c>
      <c r="I6204" s="322"/>
      <c r="J6204" s="282">
        <f t="shared" si="415"/>
        <v>11.32</v>
      </c>
      <c r="K6204" s="29">
        <v>13.75</v>
      </c>
      <c r="L6204" s="288">
        <f t="shared" si="416"/>
        <v>155.65</v>
      </c>
      <c r="M6204" s="29"/>
      <c r="N6204" s="288">
        <f t="shared" si="417"/>
        <v>155.65</v>
      </c>
    </row>
    <row r="6205" spans="1:14">
      <c r="A6205" s="39" t="s">
        <v>5474</v>
      </c>
      <c r="B6205" s="315" t="s">
        <v>5652</v>
      </c>
      <c r="C6205" s="316">
        <v>6</v>
      </c>
      <c r="D6205" s="323" t="s">
        <v>5906</v>
      </c>
      <c r="E6205" s="29"/>
      <c r="F6205" s="29"/>
      <c r="G6205" s="314">
        <v>14.15</v>
      </c>
      <c r="H6205" s="97">
        <f t="shared" si="414"/>
        <v>14.15</v>
      </c>
      <c r="I6205" s="322"/>
      <c r="J6205" s="282">
        <f t="shared" si="415"/>
        <v>14.15</v>
      </c>
      <c r="K6205" s="29">
        <v>13.75</v>
      </c>
      <c r="L6205" s="288">
        <f t="shared" si="416"/>
        <v>194.56</v>
      </c>
      <c r="M6205" s="29"/>
      <c r="N6205" s="288">
        <f t="shared" si="417"/>
        <v>194.56</v>
      </c>
    </row>
    <row r="6206" spans="1:14">
      <c r="A6206" s="39" t="s">
        <v>5474</v>
      </c>
      <c r="B6206" s="315" t="s">
        <v>5652</v>
      </c>
      <c r="C6206" s="316">
        <v>6</v>
      </c>
      <c r="D6206" s="323" t="s">
        <v>5907</v>
      </c>
      <c r="E6206" s="29"/>
      <c r="F6206" s="29"/>
      <c r="G6206" s="314">
        <v>11.32</v>
      </c>
      <c r="H6206" s="97">
        <f t="shared" si="414"/>
        <v>11.32</v>
      </c>
      <c r="I6206" s="322"/>
      <c r="J6206" s="282">
        <f t="shared" si="415"/>
        <v>11.32</v>
      </c>
      <c r="K6206" s="29">
        <v>13.75</v>
      </c>
      <c r="L6206" s="288">
        <f t="shared" si="416"/>
        <v>155.65</v>
      </c>
      <c r="M6206" s="29"/>
      <c r="N6206" s="288">
        <f t="shared" si="417"/>
        <v>155.65</v>
      </c>
    </row>
    <row r="6207" spans="1:14">
      <c r="A6207" s="39" t="s">
        <v>5474</v>
      </c>
      <c r="B6207" s="315" t="s">
        <v>5652</v>
      </c>
      <c r="C6207" s="316">
        <v>6</v>
      </c>
      <c r="D6207" s="323" t="s">
        <v>5908</v>
      </c>
      <c r="E6207" s="29"/>
      <c r="F6207" s="29"/>
      <c r="G6207" s="314">
        <v>14.15</v>
      </c>
      <c r="H6207" s="97">
        <f t="shared" si="414"/>
        <v>14.15</v>
      </c>
      <c r="I6207" s="322"/>
      <c r="J6207" s="282">
        <f t="shared" si="415"/>
        <v>14.15</v>
      </c>
      <c r="K6207" s="29">
        <v>13.75</v>
      </c>
      <c r="L6207" s="288">
        <f t="shared" si="416"/>
        <v>194.56</v>
      </c>
      <c r="M6207" s="29"/>
      <c r="N6207" s="288">
        <f t="shared" si="417"/>
        <v>194.56</v>
      </c>
    </row>
    <row r="6208" spans="1:14">
      <c r="A6208" s="39" t="s">
        <v>5474</v>
      </c>
      <c r="B6208" s="315" t="s">
        <v>5652</v>
      </c>
      <c r="C6208" s="316">
        <v>6</v>
      </c>
      <c r="D6208" s="323" t="s">
        <v>5909</v>
      </c>
      <c r="E6208" s="29"/>
      <c r="F6208" s="29"/>
      <c r="G6208" s="314">
        <v>25.47</v>
      </c>
      <c r="H6208" s="97">
        <f t="shared" si="414"/>
        <v>25.47</v>
      </c>
      <c r="I6208" s="322"/>
      <c r="J6208" s="282">
        <f t="shared" si="415"/>
        <v>25.47</v>
      </c>
      <c r="K6208" s="29">
        <v>13.75</v>
      </c>
      <c r="L6208" s="288">
        <f t="shared" si="416"/>
        <v>350.21</v>
      </c>
      <c r="M6208" s="29"/>
      <c r="N6208" s="288">
        <f t="shared" si="417"/>
        <v>350.21</v>
      </c>
    </row>
    <row r="6209" spans="1:14">
      <c r="A6209" s="39" t="s">
        <v>5474</v>
      </c>
      <c r="B6209" s="315" t="s">
        <v>5652</v>
      </c>
      <c r="C6209" s="316">
        <v>6</v>
      </c>
      <c r="D6209" s="323" t="s">
        <v>5910</v>
      </c>
      <c r="E6209" s="29"/>
      <c r="F6209" s="29"/>
      <c r="G6209" s="314">
        <v>8.49</v>
      </c>
      <c r="H6209" s="97">
        <f t="shared" si="414"/>
        <v>8.49</v>
      </c>
      <c r="I6209" s="322"/>
      <c r="J6209" s="282">
        <f t="shared" si="415"/>
        <v>8.49</v>
      </c>
      <c r="K6209" s="29">
        <v>13.75</v>
      </c>
      <c r="L6209" s="288">
        <f t="shared" si="416"/>
        <v>116.74</v>
      </c>
      <c r="M6209" s="29"/>
      <c r="N6209" s="288">
        <f t="shared" si="417"/>
        <v>116.74</v>
      </c>
    </row>
    <row r="6210" spans="1:14">
      <c r="A6210" s="39" t="s">
        <v>5474</v>
      </c>
      <c r="B6210" s="315" t="s">
        <v>5652</v>
      </c>
      <c r="C6210" s="316">
        <v>6</v>
      </c>
      <c r="D6210" s="323" t="s">
        <v>5911</v>
      </c>
      <c r="E6210" s="29"/>
      <c r="F6210" s="29"/>
      <c r="G6210" s="314">
        <v>11.32</v>
      </c>
      <c r="H6210" s="97">
        <f t="shared" si="414"/>
        <v>11.32</v>
      </c>
      <c r="I6210" s="322"/>
      <c r="J6210" s="282">
        <f t="shared" si="415"/>
        <v>11.32</v>
      </c>
      <c r="K6210" s="29">
        <v>13.75</v>
      </c>
      <c r="L6210" s="288">
        <f t="shared" si="416"/>
        <v>155.65</v>
      </c>
      <c r="M6210" s="29"/>
      <c r="N6210" s="288">
        <f t="shared" si="417"/>
        <v>155.65</v>
      </c>
    </row>
    <row r="6211" spans="1:14">
      <c r="A6211" s="39" t="s">
        <v>5474</v>
      </c>
      <c r="B6211" s="315" t="s">
        <v>5652</v>
      </c>
      <c r="C6211" s="316">
        <v>6</v>
      </c>
      <c r="D6211" s="323" t="s">
        <v>5912</v>
      </c>
      <c r="E6211" s="29"/>
      <c r="F6211" s="29"/>
      <c r="G6211" s="314">
        <v>14.15</v>
      </c>
      <c r="H6211" s="97">
        <f t="shared" si="414"/>
        <v>14.15</v>
      </c>
      <c r="I6211" s="322"/>
      <c r="J6211" s="282">
        <f t="shared" si="415"/>
        <v>14.15</v>
      </c>
      <c r="K6211" s="29">
        <v>13.75</v>
      </c>
      <c r="L6211" s="288">
        <f t="shared" si="416"/>
        <v>194.56</v>
      </c>
      <c r="M6211" s="29"/>
      <c r="N6211" s="288">
        <f t="shared" si="417"/>
        <v>194.56</v>
      </c>
    </row>
    <row r="6212" spans="1:14">
      <c r="A6212" s="39" t="s">
        <v>5474</v>
      </c>
      <c r="B6212" s="315" t="s">
        <v>5652</v>
      </c>
      <c r="C6212" s="316">
        <v>6</v>
      </c>
      <c r="D6212" s="323" t="s">
        <v>5913</v>
      </c>
      <c r="E6212" s="29"/>
      <c r="F6212" s="29"/>
      <c r="G6212" s="314">
        <v>25.47</v>
      </c>
      <c r="H6212" s="97">
        <f t="shared" si="414"/>
        <v>25.47</v>
      </c>
      <c r="I6212" s="322"/>
      <c r="J6212" s="282">
        <f t="shared" si="415"/>
        <v>25.47</v>
      </c>
      <c r="K6212" s="29">
        <v>13.75</v>
      </c>
      <c r="L6212" s="288">
        <f t="shared" si="416"/>
        <v>350.21</v>
      </c>
      <c r="M6212" s="29"/>
      <c r="N6212" s="288">
        <f t="shared" si="417"/>
        <v>350.21</v>
      </c>
    </row>
    <row r="6213" spans="1:14">
      <c r="A6213" s="39" t="s">
        <v>5474</v>
      </c>
      <c r="B6213" s="315" t="s">
        <v>5652</v>
      </c>
      <c r="C6213" s="316">
        <v>6</v>
      </c>
      <c r="D6213" s="323" t="s">
        <v>5914</v>
      </c>
      <c r="E6213" s="29"/>
      <c r="F6213" s="29"/>
      <c r="G6213" s="314">
        <v>25.47</v>
      </c>
      <c r="H6213" s="97">
        <f t="shared" si="414"/>
        <v>25.47</v>
      </c>
      <c r="I6213" s="322"/>
      <c r="J6213" s="282">
        <f t="shared" si="415"/>
        <v>25.47</v>
      </c>
      <c r="K6213" s="29">
        <v>13.75</v>
      </c>
      <c r="L6213" s="288">
        <f t="shared" si="416"/>
        <v>350.21</v>
      </c>
      <c r="M6213" s="29"/>
      <c r="N6213" s="288">
        <f t="shared" si="417"/>
        <v>350.21</v>
      </c>
    </row>
    <row r="6214" spans="1:14">
      <c r="A6214" s="39" t="s">
        <v>5474</v>
      </c>
      <c r="B6214" s="315" t="s">
        <v>5652</v>
      </c>
      <c r="C6214" s="316">
        <v>6</v>
      </c>
      <c r="D6214" s="323" t="s">
        <v>5915</v>
      </c>
      <c r="E6214" s="29"/>
      <c r="F6214" s="29"/>
      <c r="G6214" s="314">
        <v>16.98</v>
      </c>
      <c r="H6214" s="97">
        <f t="shared" si="414"/>
        <v>16.98</v>
      </c>
      <c r="I6214" s="322"/>
      <c r="J6214" s="282">
        <f t="shared" si="415"/>
        <v>16.98</v>
      </c>
      <c r="K6214" s="29">
        <v>13.75</v>
      </c>
      <c r="L6214" s="288">
        <f t="shared" si="416"/>
        <v>233.48</v>
      </c>
      <c r="M6214" s="29"/>
      <c r="N6214" s="288">
        <f t="shared" si="417"/>
        <v>233.48</v>
      </c>
    </row>
    <row r="6215" spans="1:14">
      <c r="A6215" s="39" t="s">
        <v>5474</v>
      </c>
      <c r="B6215" s="315" t="s">
        <v>5652</v>
      </c>
      <c r="C6215" s="316">
        <v>6</v>
      </c>
      <c r="D6215" s="323" t="s">
        <v>5916</v>
      </c>
      <c r="E6215" s="29"/>
      <c r="F6215" s="29"/>
      <c r="G6215" s="314">
        <v>16.98</v>
      </c>
      <c r="H6215" s="97">
        <f t="shared" si="414"/>
        <v>16.98</v>
      </c>
      <c r="I6215" s="322"/>
      <c r="J6215" s="282">
        <f t="shared" si="415"/>
        <v>16.98</v>
      </c>
      <c r="K6215" s="29">
        <v>13.75</v>
      </c>
      <c r="L6215" s="288">
        <f t="shared" si="416"/>
        <v>233.48</v>
      </c>
      <c r="M6215" s="29"/>
      <c r="N6215" s="288">
        <f t="shared" si="417"/>
        <v>233.48</v>
      </c>
    </row>
    <row r="6216" spans="1:14">
      <c r="A6216" s="39" t="s">
        <v>5474</v>
      </c>
      <c r="B6216" s="315" t="s">
        <v>5652</v>
      </c>
      <c r="C6216" s="316">
        <v>6</v>
      </c>
      <c r="D6216" s="323" t="s">
        <v>5917</v>
      </c>
      <c r="E6216" s="29"/>
      <c r="F6216" s="29"/>
      <c r="G6216" s="314">
        <v>11.32</v>
      </c>
      <c r="H6216" s="97">
        <f t="shared" si="414"/>
        <v>11.32</v>
      </c>
      <c r="I6216" s="322"/>
      <c r="J6216" s="282">
        <f t="shared" si="415"/>
        <v>11.32</v>
      </c>
      <c r="K6216" s="29">
        <v>13.75</v>
      </c>
      <c r="L6216" s="288">
        <f t="shared" si="416"/>
        <v>155.65</v>
      </c>
      <c r="M6216" s="29"/>
      <c r="N6216" s="288">
        <f t="shared" si="417"/>
        <v>155.65</v>
      </c>
    </row>
    <row r="6217" spans="1:14">
      <c r="A6217" s="39" t="s">
        <v>5474</v>
      </c>
      <c r="B6217" s="315" t="s">
        <v>5652</v>
      </c>
      <c r="C6217" s="316">
        <v>6</v>
      </c>
      <c r="D6217" s="317" t="s">
        <v>5918</v>
      </c>
      <c r="E6217" s="29"/>
      <c r="F6217" s="29"/>
      <c r="G6217" s="314">
        <v>28.3</v>
      </c>
      <c r="H6217" s="97">
        <f t="shared" si="414"/>
        <v>28.3</v>
      </c>
      <c r="I6217" s="322"/>
      <c r="J6217" s="282">
        <f t="shared" si="415"/>
        <v>28.3</v>
      </c>
      <c r="K6217" s="29">
        <v>13.75</v>
      </c>
      <c r="L6217" s="288">
        <f t="shared" si="416"/>
        <v>389.13</v>
      </c>
      <c r="M6217" s="29"/>
      <c r="N6217" s="288">
        <f t="shared" si="417"/>
        <v>389.13</v>
      </c>
    </row>
    <row r="6218" spans="1:14">
      <c r="A6218" s="39" t="s">
        <v>5474</v>
      </c>
      <c r="B6218" s="315" t="s">
        <v>5652</v>
      </c>
      <c r="C6218" s="316">
        <v>6</v>
      </c>
      <c r="D6218" s="323" t="s">
        <v>5919</v>
      </c>
      <c r="E6218" s="29"/>
      <c r="F6218" s="29"/>
      <c r="G6218" s="314">
        <v>8.49</v>
      </c>
      <c r="H6218" s="97">
        <f t="shared" si="414"/>
        <v>8.49</v>
      </c>
      <c r="I6218" s="322"/>
      <c r="J6218" s="282">
        <f t="shared" si="415"/>
        <v>8.49</v>
      </c>
      <c r="K6218" s="29">
        <v>13.75</v>
      </c>
      <c r="L6218" s="288">
        <f t="shared" si="416"/>
        <v>116.74</v>
      </c>
      <c r="M6218" s="29"/>
      <c r="N6218" s="288">
        <f t="shared" si="417"/>
        <v>116.74</v>
      </c>
    </row>
    <row r="6219" spans="1:14">
      <c r="A6219" s="39" t="s">
        <v>5474</v>
      </c>
      <c r="B6219" s="315" t="s">
        <v>5652</v>
      </c>
      <c r="C6219" s="316">
        <v>6</v>
      </c>
      <c r="D6219" s="323" t="s">
        <v>5920</v>
      </c>
      <c r="E6219" s="29"/>
      <c r="F6219" s="29"/>
      <c r="G6219" s="314">
        <v>22.64</v>
      </c>
      <c r="H6219" s="97">
        <f t="shared" si="414"/>
        <v>22.64</v>
      </c>
      <c r="I6219" s="322"/>
      <c r="J6219" s="282">
        <f t="shared" si="415"/>
        <v>22.64</v>
      </c>
      <c r="K6219" s="29">
        <v>13.75</v>
      </c>
      <c r="L6219" s="288">
        <f t="shared" si="416"/>
        <v>311.3</v>
      </c>
      <c r="M6219" s="29"/>
      <c r="N6219" s="288">
        <f t="shared" si="417"/>
        <v>311.3</v>
      </c>
    </row>
    <row r="6220" spans="1:14">
      <c r="A6220" s="39" t="s">
        <v>5474</v>
      </c>
      <c r="B6220" s="315" t="s">
        <v>5652</v>
      </c>
      <c r="C6220" s="316">
        <v>6</v>
      </c>
      <c r="D6220" s="323" t="s">
        <v>5921</v>
      </c>
      <c r="E6220" s="29"/>
      <c r="F6220" s="29"/>
      <c r="G6220" s="314">
        <v>11.32</v>
      </c>
      <c r="H6220" s="97">
        <f t="shared" si="414"/>
        <v>11.32</v>
      </c>
      <c r="I6220" s="322"/>
      <c r="J6220" s="282">
        <f t="shared" si="415"/>
        <v>11.32</v>
      </c>
      <c r="K6220" s="29">
        <v>13.75</v>
      </c>
      <c r="L6220" s="288">
        <f t="shared" si="416"/>
        <v>155.65</v>
      </c>
      <c r="M6220" s="29"/>
      <c r="N6220" s="288">
        <f t="shared" si="417"/>
        <v>155.65</v>
      </c>
    </row>
    <row r="6221" spans="1:14">
      <c r="A6221" s="39" t="s">
        <v>5474</v>
      </c>
      <c r="B6221" s="315" t="s">
        <v>5652</v>
      </c>
      <c r="C6221" s="316">
        <v>6</v>
      </c>
      <c r="D6221" s="323" t="s">
        <v>5922</v>
      </c>
      <c r="E6221" s="29"/>
      <c r="F6221" s="29"/>
      <c r="G6221" s="314">
        <v>11.32</v>
      </c>
      <c r="H6221" s="97">
        <f t="shared" si="414"/>
        <v>11.32</v>
      </c>
      <c r="I6221" s="322"/>
      <c r="J6221" s="282">
        <f t="shared" si="415"/>
        <v>11.32</v>
      </c>
      <c r="K6221" s="29">
        <v>13.75</v>
      </c>
      <c r="L6221" s="288">
        <f t="shared" si="416"/>
        <v>155.65</v>
      </c>
      <c r="M6221" s="29"/>
      <c r="N6221" s="288">
        <f t="shared" si="417"/>
        <v>155.65</v>
      </c>
    </row>
    <row r="6222" spans="1:14">
      <c r="A6222" s="39" t="s">
        <v>5474</v>
      </c>
      <c r="B6222" s="315" t="s">
        <v>5652</v>
      </c>
      <c r="C6222" s="316">
        <v>6</v>
      </c>
      <c r="D6222" s="323" t="s">
        <v>5923</v>
      </c>
      <c r="E6222" s="29"/>
      <c r="F6222" s="29"/>
      <c r="G6222" s="314">
        <v>8.49</v>
      </c>
      <c r="H6222" s="97">
        <f t="shared" si="414"/>
        <v>8.49</v>
      </c>
      <c r="I6222" s="322"/>
      <c r="J6222" s="282">
        <f t="shared" si="415"/>
        <v>8.49</v>
      </c>
      <c r="K6222" s="29">
        <v>13.75</v>
      </c>
      <c r="L6222" s="288">
        <f t="shared" si="416"/>
        <v>116.74</v>
      </c>
      <c r="M6222" s="29"/>
      <c r="N6222" s="288">
        <f t="shared" si="417"/>
        <v>116.74</v>
      </c>
    </row>
    <row r="6223" spans="1:14">
      <c r="A6223" s="39" t="s">
        <v>5474</v>
      </c>
      <c r="B6223" s="315" t="s">
        <v>5652</v>
      </c>
      <c r="C6223" s="316">
        <v>6</v>
      </c>
      <c r="D6223" s="323" t="s">
        <v>5924</v>
      </c>
      <c r="E6223" s="29"/>
      <c r="F6223" s="29"/>
      <c r="G6223" s="314">
        <v>11.32</v>
      </c>
      <c r="H6223" s="97">
        <f t="shared" si="414"/>
        <v>11.32</v>
      </c>
      <c r="I6223" s="322"/>
      <c r="J6223" s="282">
        <f t="shared" si="415"/>
        <v>11.32</v>
      </c>
      <c r="K6223" s="29">
        <v>13.75</v>
      </c>
      <c r="L6223" s="288">
        <f t="shared" si="416"/>
        <v>155.65</v>
      </c>
      <c r="M6223" s="29"/>
      <c r="N6223" s="288">
        <f t="shared" si="417"/>
        <v>155.65</v>
      </c>
    </row>
    <row r="6224" spans="1:14">
      <c r="A6224" s="39" t="s">
        <v>5474</v>
      </c>
      <c r="B6224" s="315" t="s">
        <v>5652</v>
      </c>
      <c r="C6224" s="316">
        <v>6</v>
      </c>
      <c r="D6224" s="323" t="s">
        <v>5925</v>
      </c>
      <c r="E6224" s="29"/>
      <c r="F6224" s="29"/>
      <c r="G6224" s="314">
        <v>8.49</v>
      </c>
      <c r="H6224" s="97">
        <f t="shared" si="414"/>
        <v>8.49</v>
      </c>
      <c r="I6224" s="322"/>
      <c r="J6224" s="282">
        <f t="shared" si="415"/>
        <v>8.49</v>
      </c>
      <c r="K6224" s="29">
        <v>13.75</v>
      </c>
      <c r="L6224" s="288">
        <f t="shared" si="416"/>
        <v>116.74</v>
      </c>
      <c r="M6224" s="29"/>
      <c r="N6224" s="288">
        <f t="shared" si="417"/>
        <v>116.74</v>
      </c>
    </row>
    <row r="6225" spans="1:14">
      <c r="A6225" s="39" t="s">
        <v>5474</v>
      </c>
      <c r="B6225" s="315" t="s">
        <v>5652</v>
      </c>
      <c r="C6225" s="316">
        <v>6</v>
      </c>
      <c r="D6225" s="323" t="s">
        <v>5926</v>
      </c>
      <c r="E6225" s="29"/>
      <c r="F6225" s="29"/>
      <c r="G6225" s="314">
        <v>16.98</v>
      </c>
      <c r="H6225" s="97">
        <f t="shared" si="414"/>
        <v>16.98</v>
      </c>
      <c r="I6225" s="322"/>
      <c r="J6225" s="282">
        <f t="shared" si="415"/>
        <v>16.98</v>
      </c>
      <c r="K6225" s="29">
        <v>13.75</v>
      </c>
      <c r="L6225" s="288">
        <f t="shared" si="416"/>
        <v>233.48</v>
      </c>
      <c r="M6225" s="29"/>
      <c r="N6225" s="288">
        <f t="shared" si="417"/>
        <v>233.48</v>
      </c>
    </row>
    <row r="6226" spans="1:14">
      <c r="A6226" s="39" t="s">
        <v>5474</v>
      </c>
      <c r="B6226" s="315" t="s">
        <v>5652</v>
      </c>
      <c r="C6226" s="316">
        <v>6</v>
      </c>
      <c r="D6226" s="323" t="s">
        <v>5921</v>
      </c>
      <c r="E6226" s="29"/>
      <c r="F6226" s="29"/>
      <c r="G6226" s="314">
        <v>2.38</v>
      </c>
      <c r="H6226" s="97">
        <f t="shared" si="414"/>
        <v>2.38</v>
      </c>
      <c r="I6226" s="322"/>
      <c r="J6226" s="282">
        <f t="shared" si="415"/>
        <v>2.38</v>
      </c>
      <c r="K6226" s="29">
        <v>13.75</v>
      </c>
      <c r="L6226" s="288">
        <f t="shared" si="416"/>
        <v>32.73</v>
      </c>
      <c r="M6226" s="29"/>
      <c r="N6226" s="288">
        <f t="shared" si="417"/>
        <v>32.73</v>
      </c>
    </row>
    <row r="6227" spans="1:14">
      <c r="A6227" s="234" t="s">
        <v>5927</v>
      </c>
      <c r="B6227" s="327" t="s">
        <v>18</v>
      </c>
      <c r="C6227" s="234"/>
      <c r="D6227" s="327"/>
      <c r="E6227" s="328">
        <f>SUM(E6228:E6229)</f>
        <v>19558.19</v>
      </c>
      <c r="F6227" s="328"/>
      <c r="G6227" s="328"/>
      <c r="H6227" s="328">
        <f>SUM(H6228:H6229)</f>
        <v>19558.19</v>
      </c>
      <c r="I6227" s="328"/>
      <c r="J6227" s="328">
        <f t="shared" ref="J6227:L6227" si="418">SUM(J6228:J6229)</f>
        <v>19558.19</v>
      </c>
      <c r="K6227" s="328"/>
      <c r="L6227" s="328">
        <f t="shared" si="418"/>
        <v>288483.3</v>
      </c>
      <c r="M6227" s="328"/>
      <c r="N6227" s="328">
        <f>SUM(N6228:N6229)</f>
        <v>288483.3</v>
      </c>
    </row>
    <row r="6228" spans="1:14">
      <c r="A6228" s="39" t="s">
        <v>5927</v>
      </c>
      <c r="B6228" s="315" t="s">
        <v>5928</v>
      </c>
      <c r="C6228" s="39"/>
      <c r="D6228" s="315" t="s">
        <v>5927</v>
      </c>
      <c r="E6228" s="329">
        <v>17689.15</v>
      </c>
      <c r="F6228" s="329"/>
      <c r="G6228" s="329"/>
      <c r="H6228" s="330">
        <f t="shared" ref="H6228:H6231" si="419">SUM(E6228:G6228)</f>
        <v>17689.15</v>
      </c>
      <c r="I6228" s="329"/>
      <c r="J6228" s="334">
        <f t="shared" ref="J6228:J6231" si="420">H6228-I6228</f>
        <v>17689.15</v>
      </c>
      <c r="K6228" s="331">
        <v>14.75</v>
      </c>
      <c r="L6228" s="331">
        <f t="shared" ref="L6228:L6231" si="421">ROUND(H6228*K6228,2)</f>
        <v>260914.96</v>
      </c>
      <c r="M6228" s="329"/>
      <c r="N6228" s="331">
        <f t="shared" ref="N6228:N6231" si="422">L6228-M6228</f>
        <v>260914.96</v>
      </c>
    </row>
    <row r="6229" spans="1:14">
      <c r="A6229" s="39" t="s">
        <v>5927</v>
      </c>
      <c r="B6229" s="315" t="s">
        <v>5929</v>
      </c>
      <c r="C6229" s="39"/>
      <c r="D6229" s="315" t="s">
        <v>5927</v>
      </c>
      <c r="E6229" s="331">
        <v>1869.04</v>
      </c>
      <c r="F6229" s="329"/>
      <c r="G6229" s="329"/>
      <c r="H6229" s="330">
        <f t="shared" si="419"/>
        <v>1869.04</v>
      </c>
      <c r="I6229" s="329"/>
      <c r="J6229" s="334">
        <f t="shared" si="420"/>
        <v>1869.04</v>
      </c>
      <c r="K6229" s="331">
        <v>14.75</v>
      </c>
      <c r="L6229" s="331">
        <f t="shared" si="421"/>
        <v>27568.34</v>
      </c>
      <c r="M6229" s="329"/>
      <c r="N6229" s="331">
        <f t="shared" si="422"/>
        <v>27568.34</v>
      </c>
    </row>
    <row r="6230" spans="1:14">
      <c r="A6230" s="234" t="s">
        <v>5930</v>
      </c>
      <c r="B6230" s="327" t="s">
        <v>18</v>
      </c>
      <c r="C6230" s="332"/>
      <c r="D6230" s="327"/>
      <c r="E6230" s="328">
        <f t="shared" ref="E6230:L6230" si="423">SUM(E6231)</f>
        <v>1201.72</v>
      </c>
      <c r="F6230" s="328"/>
      <c r="G6230" s="328"/>
      <c r="H6230" s="328">
        <f t="shared" si="423"/>
        <v>1201.72</v>
      </c>
      <c r="I6230" s="328"/>
      <c r="J6230" s="328">
        <f t="shared" si="423"/>
        <v>1201.72</v>
      </c>
      <c r="K6230" s="328"/>
      <c r="L6230" s="328">
        <f t="shared" si="423"/>
        <v>17725.37</v>
      </c>
      <c r="M6230" s="328"/>
      <c r="N6230" s="328">
        <f>SUM(N6231)</f>
        <v>17725.37</v>
      </c>
    </row>
    <row r="6231" spans="1:14">
      <c r="A6231" s="39" t="s">
        <v>5930</v>
      </c>
      <c r="B6231" s="39" t="s">
        <v>5930</v>
      </c>
      <c r="C6231" s="112"/>
      <c r="D6231" s="39" t="s">
        <v>5930</v>
      </c>
      <c r="E6231" s="178">
        <v>1201.72</v>
      </c>
      <c r="F6231" s="178"/>
      <c r="G6231" s="178"/>
      <c r="H6231" s="330">
        <f t="shared" si="419"/>
        <v>1201.72</v>
      </c>
      <c r="I6231" s="178"/>
      <c r="J6231" s="334">
        <f t="shared" si="420"/>
        <v>1201.72</v>
      </c>
      <c r="K6231" s="331">
        <v>14.75</v>
      </c>
      <c r="L6231" s="331">
        <f t="shared" si="421"/>
        <v>17725.37</v>
      </c>
      <c r="M6231" s="335"/>
      <c r="N6231" s="331">
        <f t="shared" si="422"/>
        <v>17725.37</v>
      </c>
    </row>
    <row r="6232" spans="1:14">
      <c r="A6232" s="146" t="s">
        <v>5931</v>
      </c>
      <c r="B6232" s="234" t="s">
        <v>18</v>
      </c>
      <c r="C6232" s="109"/>
      <c r="D6232" s="234"/>
      <c r="E6232" s="333">
        <f t="shared" ref="E6232:L6232" si="424">SUM(E6233)</f>
        <v>14364.6</v>
      </c>
      <c r="F6232" s="333"/>
      <c r="G6232" s="333"/>
      <c r="H6232" s="333">
        <f t="shared" si="424"/>
        <v>14364.6</v>
      </c>
      <c r="I6232" s="333"/>
      <c r="J6232" s="333">
        <f t="shared" si="424"/>
        <v>14364.6</v>
      </c>
      <c r="K6232" s="333"/>
      <c r="L6232" s="333">
        <f t="shared" si="424"/>
        <v>211877.85</v>
      </c>
      <c r="M6232" s="333"/>
      <c r="N6232" s="333">
        <f>SUM(N6233)</f>
        <v>211877.85</v>
      </c>
    </row>
    <row r="6233" spans="1:14">
      <c r="A6233" s="149" t="s">
        <v>5931</v>
      </c>
      <c r="B6233" s="149"/>
      <c r="C6233" s="149"/>
      <c r="D6233" s="149" t="s">
        <v>5931</v>
      </c>
      <c r="E6233" s="329">
        <v>14364.6</v>
      </c>
      <c r="F6233" s="329"/>
      <c r="G6233" s="329"/>
      <c r="H6233" s="330">
        <f>SUM(E6233:G6233)</f>
        <v>14364.6</v>
      </c>
      <c r="I6233" s="329"/>
      <c r="J6233" s="334">
        <f>H6233-I6233</f>
        <v>14364.6</v>
      </c>
      <c r="K6233" s="331">
        <v>14.75</v>
      </c>
      <c r="L6233" s="331">
        <f>ROUND(H6233*K6233,2)</f>
        <v>211877.85</v>
      </c>
      <c r="M6233" s="329"/>
      <c r="N6233" s="331">
        <f>L6233-M6233</f>
        <v>211877.85</v>
      </c>
    </row>
  </sheetData>
  <mergeCells count="1">
    <mergeCell ref="A1:N1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583"/>
  <sheetViews>
    <sheetView workbookViewId="0">
      <selection activeCell="P12" sqref="P12"/>
    </sheetView>
  </sheetViews>
  <sheetFormatPr defaultColWidth="9" defaultRowHeight="11.25"/>
  <cols>
    <col min="1" max="1" width="7.625" style="5" customWidth="1"/>
    <col min="2" max="2" width="6.625" style="5" customWidth="1"/>
    <col min="3" max="3" width="3.625" style="6" customWidth="1"/>
    <col min="4" max="4" width="6.625" style="7" customWidth="1"/>
    <col min="5" max="5" width="8" style="8" customWidth="1"/>
    <col min="6" max="6" width="8.625" style="9" customWidth="1"/>
    <col min="7" max="7" width="11.125" style="10" customWidth="1"/>
    <col min="8" max="8" width="11.25" style="10" customWidth="1"/>
    <col min="9" max="9" width="6.25" style="10" customWidth="1"/>
    <col min="10" max="10" width="12.625" style="9" customWidth="1"/>
    <col min="11" max="11" width="5.875" style="11" customWidth="1"/>
    <col min="12" max="12" width="9.25" style="12" customWidth="1"/>
    <col min="13" max="13" width="4.125" style="8" customWidth="1"/>
    <col min="14" max="14" width="9.25" style="12" customWidth="1"/>
    <col min="15" max="16384" width="9" style="6"/>
  </cols>
  <sheetData>
    <row r="1" ht="35.1" customHeight="1" spans="1:14">
      <c r="A1" s="13" t="s">
        <v>5932</v>
      </c>
      <c r="B1" s="13"/>
      <c r="C1" s="13"/>
      <c r="D1" s="14"/>
      <c r="E1" s="13"/>
      <c r="F1" s="15"/>
      <c r="G1" s="16"/>
      <c r="H1" s="16"/>
      <c r="I1" s="16"/>
      <c r="J1" s="15"/>
      <c r="K1" s="32"/>
      <c r="L1" s="32"/>
      <c r="M1" s="13"/>
      <c r="N1" s="32"/>
    </row>
    <row r="2" ht="26.1" customHeight="1" spans="1:14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33" t="s">
        <v>9</v>
      </c>
      <c r="J2" s="34" t="s">
        <v>10</v>
      </c>
      <c r="K2" s="17" t="s">
        <v>11</v>
      </c>
      <c r="L2" s="35" t="s">
        <v>12</v>
      </c>
      <c r="M2" s="36" t="s">
        <v>13</v>
      </c>
      <c r="N2" s="37" t="s">
        <v>14</v>
      </c>
    </row>
    <row r="3" ht="15.95" customHeight="1" spans="1:14">
      <c r="A3" s="21" t="s">
        <v>15</v>
      </c>
      <c r="B3" s="21" t="s">
        <v>16</v>
      </c>
      <c r="C3" s="21"/>
      <c r="D3" s="21"/>
      <c r="E3" s="22">
        <f>E4+E1220+E1562+E2412+E2481+E2484+E2580</f>
        <v>23856.52</v>
      </c>
      <c r="F3" s="22">
        <f>F4+F1220+F1562+F2412+F2481+F2484+F2580</f>
        <v>18856.36</v>
      </c>
      <c r="G3" s="22">
        <f t="shared" ref="G3:N3" si="0">G4+G1220+G1562+G2412+G2481+G2484+G2580</f>
        <v>50944.8799999998</v>
      </c>
      <c r="H3" s="22">
        <f t="shared" si="0"/>
        <v>93657.7599999998</v>
      </c>
      <c r="I3" s="22">
        <f t="shared" si="0"/>
        <v>0</v>
      </c>
      <c r="J3" s="22">
        <f t="shared" si="0"/>
        <v>93657.7599999998</v>
      </c>
      <c r="K3" s="22"/>
      <c r="L3" s="22">
        <f t="shared" si="0"/>
        <v>1242139.73</v>
      </c>
      <c r="M3" s="22">
        <f t="shared" si="0"/>
        <v>0</v>
      </c>
      <c r="N3" s="22">
        <f t="shared" si="0"/>
        <v>1242139.73</v>
      </c>
    </row>
    <row r="4" s="1" customFormat="1" ht="18" customHeight="1" spans="1:14">
      <c r="A4" s="23" t="s">
        <v>17</v>
      </c>
      <c r="B4" s="23" t="s">
        <v>18</v>
      </c>
      <c r="C4" s="23"/>
      <c r="D4" s="23"/>
      <c r="E4" s="24">
        <f>SUM(E5:E1219)</f>
        <v>0</v>
      </c>
      <c r="F4" s="24">
        <f>SUM(F5:F1219)</f>
        <v>3897.21</v>
      </c>
      <c r="G4" s="24">
        <f t="shared" ref="G4:J4" si="1">SUM(G5:G1219)</f>
        <v>27366.9099999998</v>
      </c>
      <c r="H4" s="24">
        <f t="shared" si="1"/>
        <v>31264.1199999998</v>
      </c>
      <c r="I4" s="24">
        <f t="shared" si="1"/>
        <v>0</v>
      </c>
      <c r="J4" s="24">
        <f t="shared" si="1"/>
        <v>31264.1199999998</v>
      </c>
      <c r="K4" s="24"/>
      <c r="L4" s="24">
        <f>SUM(L5:L1219)</f>
        <v>398618.820000004</v>
      </c>
      <c r="M4" s="24">
        <f>SUM(M5:M1219)</f>
        <v>0</v>
      </c>
      <c r="N4" s="24">
        <f>SUM(N5:N1219)</f>
        <v>398618.820000004</v>
      </c>
    </row>
    <row r="5" ht="12.95" customHeight="1" spans="1:14">
      <c r="A5" s="25" t="s">
        <v>17</v>
      </c>
      <c r="B5" s="26" t="s">
        <v>269</v>
      </c>
      <c r="C5" s="26"/>
      <c r="D5" s="27" t="s">
        <v>341</v>
      </c>
      <c r="E5" s="28"/>
      <c r="F5" s="29">
        <f>952-168+52.2</f>
        <v>836.2</v>
      </c>
      <c r="G5" s="30"/>
      <c r="H5" s="28">
        <f>SUBTOTAL(9,E5:G5)</f>
        <v>836.2</v>
      </c>
      <c r="I5" s="28"/>
      <c r="J5" s="28">
        <f>H5-I5</f>
        <v>836.2</v>
      </c>
      <c r="K5" s="30">
        <v>12.75</v>
      </c>
      <c r="L5" s="28">
        <f>ROUND(J5*K5,2)</f>
        <v>10661.55</v>
      </c>
      <c r="M5" s="28"/>
      <c r="N5" s="30">
        <f>L5-M5</f>
        <v>10661.55</v>
      </c>
    </row>
    <row r="6" ht="12.95" customHeight="1" spans="1:14">
      <c r="A6" s="25" t="s">
        <v>17</v>
      </c>
      <c r="B6" s="26" t="s">
        <v>269</v>
      </c>
      <c r="C6" s="27">
        <v>1</v>
      </c>
      <c r="D6" s="27" t="s">
        <v>5933</v>
      </c>
      <c r="E6" s="29"/>
      <c r="F6" s="28"/>
      <c r="G6" s="29">
        <v>28</v>
      </c>
      <c r="H6" s="28">
        <f t="shared" ref="H6:H69" si="2">SUBTOTAL(9,E6:G6)</f>
        <v>28</v>
      </c>
      <c r="I6" s="28"/>
      <c r="J6" s="28">
        <f t="shared" ref="J6:J69" si="3">H6-I6</f>
        <v>28</v>
      </c>
      <c r="K6" s="30">
        <v>12.75</v>
      </c>
      <c r="L6" s="28">
        <f t="shared" ref="L6:L69" si="4">ROUND(J6*K6,2)</f>
        <v>357</v>
      </c>
      <c r="M6" s="28"/>
      <c r="N6" s="30">
        <f t="shared" ref="N6:N69" si="5">L6-M6</f>
        <v>357</v>
      </c>
    </row>
    <row r="7" ht="12.95" customHeight="1" spans="1:14">
      <c r="A7" s="25" t="s">
        <v>17</v>
      </c>
      <c r="B7" s="26" t="s">
        <v>269</v>
      </c>
      <c r="C7" s="27">
        <v>1</v>
      </c>
      <c r="D7" s="27" t="s">
        <v>5934</v>
      </c>
      <c r="E7" s="29"/>
      <c r="F7" s="28"/>
      <c r="G7" s="29">
        <v>28</v>
      </c>
      <c r="H7" s="28">
        <f t="shared" si="2"/>
        <v>28</v>
      </c>
      <c r="I7" s="28"/>
      <c r="J7" s="28">
        <f t="shared" si="3"/>
        <v>28</v>
      </c>
      <c r="K7" s="30">
        <v>12.75</v>
      </c>
      <c r="L7" s="28">
        <f t="shared" si="4"/>
        <v>357</v>
      </c>
      <c r="M7" s="28"/>
      <c r="N7" s="30">
        <f t="shared" si="5"/>
        <v>357</v>
      </c>
    </row>
    <row r="8" ht="12.95" customHeight="1" spans="1:14">
      <c r="A8" s="25" t="s">
        <v>17</v>
      </c>
      <c r="B8" s="26" t="s">
        <v>269</v>
      </c>
      <c r="C8" s="27">
        <v>1</v>
      </c>
      <c r="D8" s="27" t="s">
        <v>1501</v>
      </c>
      <c r="E8" s="29"/>
      <c r="F8" s="28"/>
      <c r="G8" s="29">
        <v>28</v>
      </c>
      <c r="H8" s="28">
        <f t="shared" si="2"/>
        <v>28</v>
      </c>
      <c r="I8" s="28"/>
      <c r="J8" s="28">
        <f t="shared" si="3"/>
        <v>28</v>
      </c>
      <c r="K8" s="30">
        <v>12.75</v>
      </c>
      <c r="L8" s="28">
        <f t="shared" si="4"/>
        <v>357</v>
      </c>
      <c r="M8" s="28"/>
      <c r="N8" s="30">
        <f t="shared" si="5"/>
        <v>357</v>
      </c>
    </row>
    <row r="9" ht="12.95" customHeight="1" spans="1:14">
      <c r="A9" s="25" t="s">
        <v>17</v>
      </c>
      <c r="B9" s="26" t="s">
        <v>269</v>
      </c>
      <c r="C9" s="27">
        <v>1</v>
      </c>
      <c r="D9" s="27" t="s">
        <v>5935</v>
      </c>
      <c r="E9" s="29"/>
      <c r="F9" s="28"/>
      <c r="G9" s="29">
        <v>28</v>
      </c>
      <c r="H9" s="28">
        <f t="shared" si="2"/>
        <v>28</v>
      </c>
      <c r="I9" s="28"/>
      <c r="J9" s="28">
        <f t="shared" si="3"/>
        <v>28</v>
      </c>
      <c r="K9" s="30">
        <v>12.75</v>
      </c>
      <c r="L9" s="28">
        <f t="shared" si="4"/>
        <v>357</v>
      </c>
      <c r="M9" s="28"/>
      <c r="N9" s="30">
        <f t="shared" si="5"/>
        <v>357</v>
      </c>
    </row>
    <row r="10" ht="12.95" customHeight="1" spans="1:14">
      <c r="A10" s="25" t="s">
        <v>17</v>
      </c>
      <c r="B10" s="26" t="s">
        <v>269</v>
      </c>
      <c r="C10" s="27">
        <v>1</v>
      </c>
      <c r="D10" s="27" t="s">
        <v>5936</v>
      </c>
      <c r="E10" s="29"/>
      <c r="F10" s="28"/>
      <c r="G10" s="29">
        <v>28</v>
      </c>
      <c r="H10" s="28">
        <f t="shared" si="2"/>
        <v>28</v>
      </c>
      <c r="I10" s="28"/>
      <c r="J10" s="28">
        <f t="shared" si="3"/>
        <v>28</v>
      </c>
      <c r="K10" s="30">
        <v>12.75</v>
      </c>
      <c r="L10" s="28">
        <f t="shared" si="4"/>
        <v>357</v>
      </c>
      <c r="M10" s="28"/>
      <c r="N10" s="30">
        <f t="shared" si="5"/>
        <v>357</v>
      </c>
    </row>
    <row r="11" ht="12.95" customHeight="1" spans="1:14">
      <c r="A11" s="25" t="s">
        <v>17</v>
      </c>
      <c r="B11" s="26" t="s">
        <v>269</v>
      </c>
      <c r="C11" s="27">
        <v>1</v>
      </c>
      <c r="D11" s="27" t="s">
        <v>5937</v>
      </c>
      <c r="E11" s="29"/>
      <c r="F11" s="28"/>
      <c r="G11" s="29">
        <v>30</v>
      </c>
      <c r="H11" s="28">
        <f t="shared" si="2"/>
        <v>30</v>
      </c>
      <c r="I11" s="28"/>
      <c r="J11" s="28">
        <f t="shared" si="3"/>
        <v>30</v>
      </c>
      <c r="K11" s="30">
        <v>12.75</v>
      </c>
      <c r="L11" s="28">
        <f t="shared" si="4"/>
        <v>382.5</v>
      </c>
      <c r="M11" s="28"/>
      <c r="N11" s="30">
        <f t="shared" si="5"/>
        <v>382.5</v>
      </c>
    </row>
    <row r="12" ht="12.95" customHeight="1" spans="1:14">
      <c r="A12" s="25" t="s">
        <v>17</v>
      </c>
      <c r="B12" s="26" t="s">
        <v>269</v>
      </c>
      <c r="C12" s="27">
        <v>1</v>
      </c>
      <c r="D12" s="27" t="s">
        <v>5938</v>
      </c>
      <c r="E12" s="29"/>
      <c r="F12" s="28"/>
      <c r="G12" s="29">
        <v>30</v>
      </c>
      <c r="H12" s="28">
        <f t="shared" si="2"/>
        <v>30</v>
      </c>
      <c r="I12" s="28"/>
      <c r="J12" s="28">
        <f t="shared" si="3"/>
        <v>30</v>
      </c>
      <c r="K12" s="30">
        <v>12.75</v>
      </c>
      <c r="L12" s="28">
        <f t="shared" si="4"/>
        <v>382.5</v>
      </c>
      <c r="M12" s="28"/>
      <c r="N12" s="30">
        <f t="shared" si="5"/>
        <v>382.5</v>
      </c>
    </row>
    <row r="13" ht="12.95" customHeight="1" spans="1:14">
      <c r="A13" s="25" t="s">
        <v>17</v>
      </c>
      <c r="B13" s="26" t="s">
        <v>269</v>
      </c>
      <c r="C13" s="27">
        <v>1</v>
      </c>
      <c r="D13" s="27" t="s">
        <v>5939</v>
      </c>
      <c r="E13" s="29"/>
      <c r="F13" s="28"/>
      <c r="G13" s="29">
        <v>28</v>
      </c>
      <c r="H13" s="28">
        <f t="shared" si="2"/>
        <v>28</v>
      </c>
      <c r="I13" s="28"/>
      <c r="J13" s="28">
        <f t="shared" si="3"/>
        <v>28</v>
      </c>
      <c r="K13" s="30">
        <v>12.75</v>
      </c>
      <c r="L13" s="28">
        <f t="shared" si="4"/>
        <v>357</v>
      </c>
      <c r="M13" s="28"/>
      <c r="N13" s="30">
        <f t="shared" si="5"/>
        <v>357</v>
      </c>
    </row>
    <row r="14" ht="12.95" customHeight="1" spans="1:14">
      <c r="A14" s="25" t="s">
        <v>17</v>
      </c>
      <c r="B14" s="26" t="s">
        <v>269</v>
      </c>
      <c r="C14" s="27">
        <v>1</v>
      </c>
      <c r="D14" s="27" t="s">
        <v>1573</v>
      </c>
      <c r="E14" s="29"/>
      <c r="F14" s="28"/>
      <c r="G14" s="29">
        <v>30</v>
      </c>
      <c r="H14" s="28">
        <f t="shared" si="2"/>
        <v>30</v>
      </c>
      <c r="I14" s="28"/>
      <c r="J14" s="28">
        <f t="shared" si="3"/>
        <v>30</v>
      </c>
      <c r="K14" s="30">
        <v>12.75</v>
      </c>
      <c r="L14" s="28">
        <f t="shared" si="4"/>
        <v>382.5</v>
      </c>
      <c r="M14" s="28"/>
      <c r="N14" s="30">
        <f t="shared" si="5"/>
        <v>382.5</v>
      </c>
    </row>
    <row r="15" ht="12.95" customHeight="1" spans="1:14">
      <c r="A15" s="25" t="s">
        <v>17</v>
      </c>
      <c r="B15" s="26" t="s">
        <v>269</v>
      </c>
      <c r="C15" s="27">
        <v>1</v>
      </c>
      <c r="D15" s="27" t="s">
        <v>1154</v>
      </c>
      <c r="E15" s="29"/>
      <c r="F15" s="28"/>
      <c r="G15" s="29">
        <v>30</v>
      </c>
      <c r="H15" s="28">
        <f t="shared" si="2"/>
        <v>30</v>
      </c>
      <c r="I15" s="28"/>
      <c r="J15" s="28">
        <f t="shared" si="3"/>
        <v>30</v>
      </c>
      <c r="K15" s="30">
        <v>12.75</v>
      </c>
      <c r="L15" s="28">
        <f t="shared" si="4"/>
        <v>382.5</v>
      </c>
      <c r="M15" s="28"/>
      <c r="N15" s="30">
        <f t="shared" si="5"/>
        <v>382.5</v>
      </c>
    </row>
    <row r="16" ht="12.95" customHeight="1" spans="1:14">
      <c r="A16" s="25" t="s">
        <v>17</v>
      </c>
      <c r="B16" s="26" t="s">
        <v>269</v>
      </c>
      <c r="C16" s="27">
        <v>1</v>
      </c>
      <c r="D16" s="27" t="s">
        <v>539</v>
      </c>
      <c r="E16" s="29"/>
      <c r="F16" s="28"/>
      <c r="G16" s="29">
        <v>29</v>
      </c>
      <c r="H16" s="28">
        <f t="shared" si="2"/>
        <v>29</v>
      </c>
      <c r="I16" s="28"/>
      <c r="J16" s="28">
        <f t="shared" si="3"/>
        <v>29</v>
      </c>
      <c r="K16" s="30">
        <v>12.75</v>
      </c>
      <c r="L16" s="28">
        <f t="shared" si="4"/>
        <v>369.75</v>
      </c>
      <c r="M16" s="28"/>
      <c r="N16" s="30">
        <f t="shared" si="5"/>
        <v>369.75</v>
      </c>
    </row>
    <row r="17" ht="12.95" customHeight="1" spans="1:14">
      <c r="A17" s="25" t="s">
        <v>17</v>
      </c>
      <c r="B17" s="26" t="s">
        <v>269</v>
      </c>
      <c r="C17" s="27">
        <v>1</v>
      </c>
      <c r="D17" s="27" t="s">
        <v>5940</v>
      </c>
      <c r="E17" s="29"/>
      <c r="F17" s="28"/>
      <c r="G17" s="29">
        <v>30</v>
      </c>
      <c r="H17" s="28">
        <f t="shared" si="2"/>
        <v>30</v>
      </c>
      <c r="I17" s="28"/>
      <c r="J17" s="28">
        <f t="shared" si="3"/>
        <v>30</v>
      </c>
      <c r="K17" s="30">
        <v>12.75</v>
      </c>
      <c r="L17" s="28">
        <f t="shared" si="4"/>
        <v>382.5</v>
      </c>
      <c r="M17" s="28"/>
      <c r="N17" s="30">
        <f t="shared" si="5"/>
        <v>382.5</v>
      </c>
    </row>
    <row r="18" ht="12.95" customHeight="1" spans="1:14">
      <c r="A18" s="25" t="s">
        <v>17</v>
      </c>
      <c r="B18" s="26" t="s">
        <v>269</v>
      </c>
      <c r="C18" s="27">
        <v>1</v>
      </c>
      <c r="D18" s="27" t="s">
        <v>5941</v>
      </c>
      <c r="E18" s="29"/>
      <c r="F18" s="28"/>
      <c r="G18" s="29">
        <v>30</v>
      </c>
      <c r="H18" s="28">
        <f t="shared" si="2"/>
        <v>30</v>
      </c>
      <c r="I18" s="28"/>
      <c r="J18" s="28">
        <f t="shared" si="3"/>
        <v>30</v>
      </c>
      <c r="K18" s="30">
        <v>12.75</v>
      </c>
      <c r="L18" s="28">
        <f t="shared" si="4"/>
        <v>382.5</v>
      </c>
      <c r="M18" s="28"/>
      <c r="N18" s="30">
        <f t="shared" si="5"/>
        <v>382.5</v>
      </c>
    </row>
    <row r="19" ht="12.95" customHeight="1" spans="1:14">
      <c r="A19" s="25" t="s">
        <v>17</v>
      </c>
      <c r="B19" s="26" t="s">
        <v>269</v>
      </c>
      <c r="C19" s="27">
        <v>1</v>
      </c>
      <c r="D19" s="27" t="s">
        <v>5942</v>
      </c>
      <c r="E19" s="29"/>
      <c r="F19" s="28"/>
      <c r="G19" s="29">
        <v>30</v>
      </c>
      <c r="H19" s="28">
        <f t="shared" si="2"/>
        <v>30</v>
      </c>
      <c r="I19" s="28"/>
      <c r="J19" s="28">
        <f t="shared" si="3"/>
        <v>30</v>
      </c>
      <c r="K19" s="30">
        <v>12.75</v>
      </c>
      <c r="L19" s="28">
        <f t="shared" si="4"/>
        <v>382.5</v>
      </c>
      <c r="M19" s="28"/>
      <c r="N19" s="30">
        <f t="shared" si="5"/>
        <v>382.5</v>
      </c>
    </row>
    <row r="20" ht="12.95" customHeight="1" spans="1:14">
      <c r="A20" s="25" t="s">
        <v>17</v>
      </c>
      <c r="B20" s="26" t="s">
        <v>269</v>
      </c>
      <c r="C20" s="27">
        <v>1</v>
      </c>
      <c r="D20" s="27" t="s">
        <v>5943</v>
      </c>
      <c r="E20" s="29"/>
      <c r="F20" s="28"/>
      <c r="G20" s="29">
        <v>28</v>
      </c>
      <c r="H20" s="28">
        <f t="shared" si="2"/>
        <v>28</v>
      </c>
      <c r="I20" s="28"/>
      <c r="J20" s="28">
        <f t="shared" si="3"/>
        <v>28</v>
      </c>
      <c r="K20" s="30">
        <v>12.75</v>
      </c>
      <c r="L20" s="28">
        <f t="shared" si="4"/>
        <v>357</v>
      </c>
      <c r="M20" s="28"/>
      <c r="N20" s="30">
        <f t="shared" si="5"/>
        <v>357</v>
      </c>
    </row>
    <row r="21" ht="12.95" customHeight="1" spans="1:14">
      <c r="A21" s="25" t="s">
        <v>17</v>
      </c>
      <c r="B21" s="26" t="s">
        <v>269</v>
      </c>
      <c r="C21" s="27">
        <v>1</v>
      </c>
      <c r="D21" s="27" t="s">
        <v>5944</v>
      </c>
      <c r="E21" s="29"/>
      <c r="F21" s="28"/>
      <c r="G21" s="29">
        <v>28</v>
      </c>
      <c r="H21" s="28">
        <f t="shared" si="2"/>
        <v>28</v>
      </c>
      <c r="I21" s="28"/>
      <c r="J21" s="28">
        <f t="shared" si="3"/>
        <v>28</v>
      </c>
      <c r="K21" s="30">
        <v>12.75</v>
      </c>
      <c r="L21" s="28">
        <f t="shared" si="4"/>
        <v>357</v>
      </c>
      <c r="M21" s="28"/>
      <c r="N21" s="30">
        <f t="shared" si="5"/>
        <v>357</v>
      </c>
    </row>
    <row r="22" ht="12.95" customHeight="1" spans="1:14">
      <c r="A22" s="25" t="s">
        <v>17</v>
      </c>
      <c r="B22" s="26" t="s">
        <v>269</v>
      </c>
      <c r="C22" s="27">
        <v>1</v>
      </c>
      <c r="D22" s="27" t="s">
        <v>5945</v>
      </c>
      <c r="E22" s="29"/>
      <c r="F22" s="28"/>
      <c r="G22" s="29">
        <v>28</v>
      </c>
      <c r="H22" s="28">
        <f t="shared" si="2"/>
        <v>28</v>
      </c>
      <c r="I22" s="28"/>
      <c r="J22" s="28">
        <f t="shared" si="3"/>
        <v>28</v>
      </c>
      <c r="K22" s="30">
        <v>12.75</v>
      </c>
      <c r="L22" s="28">
        <f t="shared" si="4"/>
        <v>357</v>
      </c>
      <c r="M22" s="28"/>
      <c r="N22" s="30">
        <f t="shared" si="5"/>
        <v>357</v>
      </c>
    </row>
    <row r="23" ht="12.95" customHeight="1" spans="1:14">
      <c r="A23" s="25" t="s">
        <v>17</v>
      </c>
      <c r="B23" s="26" t="s">
        <v>269</v>
      </c>
      <c r="C23" s="27">
        <v>1</v>
      </c>
      <c r="D23" s="31" t="s">
        <v>5946</v>
      </c>
      <c r="E23" s="29"/>
      <c r="F23" s="28"/>
      <c r="G23" s="29">
        <v>28</v>
      </c>
      <c r="H23" s="28">
        <f t="shared" si="2"/>
        <v>28</v>
      </c>
      <c r="I23" s="28"/>
      <c r="J23" s="28">
        <f t="shared" si="3"/>
        <v>28</v>
      </c>
      <c r="K23" s="30">
        <v>12.75</v>
      </c>
      <c r="L23" s="28">
        <f t="shared" si="4"/>
        <v>357</v>
      </c>
      <c r="M23" s="28"/>
      <c r="N23" s="30">
        <f t="shared" si="5"/>
        <v>357</v>
      </c>
    </row>
    <row r="24" ht="12.95" customHeight="1" spans="1:14">
      <c r="A24" s="25" t="s">
        <v>17</v>
      </c>
      <c r="B24" s="26" t="s">
        <v>269</v>
      </c>
      <c r="C24" s="27">
        <v>1</v>
      </c>
      <c r="D24" s="27" t="s">
        <v>5947</v>
      </c>
      <c r="E24" s="29"/>
      <c r="F24" s="28"/>
      <c r="G24" s="29">
        <v>28</v>
      </c>
      <c r="H24" s="28">
        <f t="shared" si="2"/>
        <v>28</v>
      </c>
      <c r="I24" s="28"/>
      <c r="J24" s="28">
        <f t="shared" si="3"/>
        <v>28</v>
      </c>
      <c r="K24" s="30">
        <v>12.75</v>
      </c>
      <c r="L24" s="28">
        <f t="shared" si="4"/>
        <v>357</v>
      </c>
      <c r="M24" s="28"/>
      <c r="N24" s="30">
        <f t="shared" si="5"/>
        <v>357</v>
      </c>
    </row>
    <row r="25" ht="12.95" customHeight="1" spans="1:14">
      <c r="A25" s="25" t="s">
        <v>17</v>
      </c>
      <c r="B25" s="26" t="s">
        <v>269</v>
      </c>
      <c r="C25" s="27">
        <v>1</v>
      </c>
      <c r="D25" s="27" t="s">
        <v>5948</v>
      </c>
      <c r="E25" s="29"/>
      <c r="F25" s="28"/>
      <c r="G25" s="29">
        <v>28</v>
      </c>
      <c r="H25" s="28">
        <f t="shared" si="2"/>
        <v>28</v>
      </c>
      <c r="I25" s="28"/>
      <c r="J25" s="28">
        <f t="shared" si="3"/>
        <v>28</v>
      </c>
      <c r="K25" s="30">
        <v>12.75</v>
      </c>
      <c r="L25" s="28">
        <f t="shared" si="4"/>
        <v>357</v>
      </c>
      <c r="M25" s="28"/>
      <c r="N25" s="30">
        <f t="shared" si="5"/>
        <v>357</v>
      </c>
    </row>
    <row r="26" ht="12.95" customHeight="1" spans="1:14">
      <c r="A26" s="25" t="s">
        <v>17</v>
      </c>
      <c r="B26" s="26" t="s">
        <v>269</v>
      </c>
      <c r="C26" s="27">
        <v>1</v>
      </c>
      <c r="D26" s="27" t="s">
        <v>4409</v>
      </c>
      <c r="E26" s="29"/>
      <c r="F26" s="28"/>
      <c r="G26" s="29">
        <v>28</v>
      </c>
      <c r="H26" s="28">
        <f t="shared" si="2"/>
        <v>28</v>
      </c>
      <c r="I26" s="28"/>
      <c r="J26" s="28">
        <f t="shared" si="3"/>
        <v>28</v>
      </c>
      <c r="K26" s="30">
        <v>12.75</v>
      </c>
      <c r="L26" s="28">
        <f t="shared" si="4"/>
        <v>357</v>
      </c>
      <c r="M26" s="28"/>
      <c r="N26" s="30">
        <f t="shared" si="5"/>
        <v>357</v>
      </c>
    </row>
    <row r="27" ht="12.95" customHeight="1" spans="1:14">
      <c r="A27" s="25" t="s">
        <v>17</v>
      </c>
      <c r="B27" s="26" t="s">
        <v>269</v>
      </c>
      <c r="C27" s="27">
        <v>1</v>
      </c>
      <c r="D27" s="27" t="s">
        <v>5949</v>
      </c>
      <c r="E27" s="29"/>
      <c r="F27" s="28"/>
      <c r="G27" s="29">
        <v>28</v>
      </c>
      <c r="H27" s="28">
        <f t="shared" si="2"/>
        <v>28</v>
      </c>
      <c r="I27" s="28"/>
      <c r="J27" s="28">
        <f t="shared" si="3"/>
        <v>28</v>
      </c>
      <c r="K27" s="30">
        <v>12.75</v>
      </c>
      <c r="L27" s="28">
        <f t="shared" si="4"/>
        <v>357</v>
      </c>
      <c r="M27" s="28"/>
      <c r="N27" s="30">
        <f t="shared" si="5"/>
        <v>357</v>
      </c>
    </row>
    <row r="28" ht="12.95" customHeight="1" spans="1:14">
      <c r="A28" s="25" t="s">
        <v>17</v>
      </c>
      <c r="B28" s="26" t="s">
        <v>269</v>
      </c>
      <c r="C28" s="27">
        <v>1</v>
      </c>
      <c r="D28" s="27" t="s">
        <v>5950</v>
      </c>
      <c r="E28" s="29"/>
      <c r="F28" s="28"/>
      <c r="G28" s="29">
        <v>28</v>
      </c>
      <c r="H28" s="28">
        <f t="shared" si="2"/>
        <v>28</v>
      </c>
      <c r="I28" s="28"/>
      <c r="J28" s="28">
        <f t="shared" si="3"/>
        <v>28</v>
      </c>
      <c r="K28" s="30">
        <v>12.75</v>
      </c>
      <c r="L28" s="28">
        <f t="shared" si="4"/>
        <v>357</v>
      </c>
      <c r="M28" s="28"/>
      <c r="N28" s="30">
        <f t="shared" si="5"/>
        <v>357</v>
      </c>
    </row>
    <row r="29" ht="12.95" customHeight="1" spans="1:14">
      <c r="A29" s="25" t="s">
        <v>17</v>
      </c>
      <c r="B29" s="26" t="s">
        <v>269</v>
      </c>
      <c r="C29" s="27">
        <v>1</v>
      </c>
      <c r="D29" s="27" t="s">
        <v>5951</v>
      </c>
      <c r="E29" s="29"/>
      <c r="F29" s="28"/>
      <c r="G29" s="29">
        <v>28</v>
      </c>
      <c r="H29" s="28">
        <f t="shared" si="2"/>
        <v>28</v>
      </c>
      <c r="I29" s="28"/>
      <c r="J29" s="28">
        <f t="shared" si="3"/>
        <v>28</v>
      </c>
      <c r="K29" s="30">
        <v>12.75</v>
      </c>
      <c r="L29" s="28">
        <f t="shared" si="4"/>
        <v>357</v>
      </c>
      <c r="M29" s="28"/>
      <c r="N29" s="30">
        <f t="shared" si="5"/>
        <v>357</v>
      </c>
    </row>
    <row r="30" ht="12.95" customHeight="1" spans="1:14">
      <c r="A30" s="25" t="s">
        <v>17</v>
      </c>
      <c r="B30" s="26" t="s">
        <v>269</v>
      </c>
      <c r="C30" s="27">
        <v>1</v>
      </c>
      <c r="D30" s="27" t="s">
        <v>5952</v>
      </c>
      <c r="E30" s="29"/>
      <c r="F30" s="28"/>
      <c r="G30" s="29">
        <v>28</v>
      </c>
      <c r="H30" s="28">
        <f t="shared" si="2"/>
        <v>28</v>
      </c>
      <c r="I30" s="28"/>
      <c r="J30" s="28">
        <f t="shared" si="3"/>
        <v>28</v>
      </c>
      <c r="K30" s="30">
        <v>12.75</v>
      </c>
      <c r="L30" s="28">
        <f t="shared" si="4"/>
        <v>357</v>
      </c>
      <c r="M30" s="28"/>
      <c r="N30" s="30">
        <f t="shared" si="5"/>
        <v>357</v>
      </c>
    </row>
    <row r="31" ht="12.95" customHeight="1" spans="1:14">
      <c r="A31" s="25" t="s">
        <v>17</v>
      </c>
      <c r="B31" s="26" t="s">
        <v>269</v>
      </c>
      <c r="C31" s="27">
        <v>1</v>
      </c>
      <c r="D31" s="27" t="s">
        <v>5953</v>
      </c>
      <c r="E31" s="29"/>
      <c r="F31" s="28"/>
      <c r="G31" s="29">
        <v>28</v>
      </c>
      <c r="H31" s="28">
        <f t="shared" si="2"/>
        <v>28</v>
      </c>
      <c r="I31" s="28"/>
      <c r="J31" s="28">
        <f t="shared" si="3"/>
        <v>28</v>
      </c>
      <c r="K31" s="30">
        <v>12.75</v>
      </c>
      <c r="L31" s="28">
        <f t="shared" si="4"/>
        <v>357</v>
      </c>
      <c r="M31" s="28"/>
      <c r="N31" s="30">
        <f t="shared" si="5"/>
        <v>357</v>
      </c>
    </row>
    <row r="32" ht="12.95" customHeight="1" spans="1:14">
      <c r="A32" s="25" t="s">
        <v>17</v>
      </c>
      <c r="B32" s="26" t="s">
        <v>269</v>
      </c>
      <c r="C32" s="27">
        <v>1</v>
      </c>
      <c r="D32" s="27" t="s">
        <v>5954</v>
      </c>
      <c r="E32" s="29"/>
      <c r="F32" s="28"/>
      <c r="G32" s="29">
        <v>28</v>
      </c>
      <c r="H32" s="28">
        <f t="shared" si="2"/>
        <v>28</v>
      </c>
      <c r="I32" s="28"/>
      <c r="J32" s="28">
        <f t="shared" si="3"/>
        <v>28</v>
      </c>
      <c r="K32" s="30">
        <v>12.75</v>
      </c>
      <c r="L32" s="28">
        <f t="shared" si="4"/>
        <v>357</v>
      </c>
      <c r="M32" s="28"/>
      <c r="N32" s="30">
        <f t="shared" si="5"/>
        <v>357</v>
      </c>
    </row>
    <row r="33" ht="12.95" customHeight="1" spans="1:14">
      <c r="A33" s="25" t="s">
        <v>17</v>
      </c>
      <c r="B33" s="26" t="s">
        <v>269</v>
      </c>
      <c r="C33" s="27">
        <v>1</v>
      </c>
      <c r="D33" s="27" t="s">
        <v>5955</v>
      </c>
      <c r="E33" s="29"/>
      <c r="F33" s="28"/>
      <c r="G33" s="29">
        <v>28</v>
      </c>
      <c r="H33" s="28">
        <f t="shared" si="2"/>
        <v>28</v>
      </c>
      <c r="I33" s="28"/>
      <c r="J33" s="28">
        <f t="shared" si="3"/>
        <v>28</v>
      </c>
      <c r="K33" s="30">
        <v>12.75</v>
      </c>
      <c r="L33" s="28">
        <f t="shared" si="4"/>
        <v>357</v>
      </c>
      <c r="M33" s="28"/>
      <c r="N33" s="30">
        <f t="shared" si="5"/>
        <v>357</v>
      </c>
    </row>
    <row r="34" ht="12.95" customHeight="1" spans="1:14">
      <c r="A34" s="25" t="s">
        <v>17</v>
      </c>
      <c r="B34" s="26" t="s">
        <v>269</v>
      </c>
      <c r="C34" s="27">
        <v>1</v>
      </c>
      <c r="D34" s="27" t="s">
        <v>5956</v>
      </c>
      <c r="E34" s="29"/>
      <c r="F34" s="28"/>
      <c r="G34" s="29">
        <v>28</v>
      </c>
      <c r="H34" s="28">
        <f t="shared" si="2"/>
        <v>28</v>
      </c>
      <c r="I34" s="28"/>
      <c r="J34" s="28">
        <f t="shared" si="3"/>
        <v>28</v>
      </c>
      <c r="K34" s="30">
        <v>12.75</v>
      </c>
      <c r="L34" s="28">
        <f t="shared" si="4"/>
        <v>357</v>
      </c>
      <c r="M34" s="28"/>
      <c r="N34" s="30">
        <f t="shared" si="5"/>
        <v>357</v>
      </c>
    </row>
    <row r="35" ht="12.95" customHeight="1" spans="1:14">
      <c r="A35" s="25" t="s">
        <v>17</v>
      </c>
      <c r="B35" s="26" t="s">
        <v>269</v>
      </c>
      <c r="C35" s="27">
        <v>2</v>
      </c>
      <c r="D35" s="27" t="s">
        <v>5957</v>
      </c>
      <c r="E35" s="29"/>
      <c r="F35" s="28"/>
      <c r="G35" s="29">
        <v>28</v>
      </c>
      <c r="H35" s="28">
        <f t="shared" si="2"/>
        <v>28</v>
      </c>
      <c r="I35" s="28"/>
      <c r="J35" s="28">
        <f t="shared" si="3"/>
        <v>28</v>
      </c>
      <c r="K35" s="30">
        <v>12.75</v>
      </c>
      <c r="L35" s="28">
        <f t="shared" si="4"/>
        <v>357</v>
      </c>
      <c r="M35" s="28"/>
      <c r="N35" s="30">
        <f t="shared" si="5"/>
        <v>357</v>
      </c>
    </row>
    <row r="36" ht="12.95" customHeight="1" spans="1:14">
      <c r="A36" s="25" t="s">
        <v>17</v>
      </c>
      <c r="B36" s="26" t="s">
        <v>269</v>
      </c>
      <c r="C36" s="27">
        <v>2</v>
      </c>
      <c r="D36" s="27" t="s">
        <v>5958</v>
      </c>
      <c r="E36" s="29"/>
      <c r="F36" s="28"/>
      <c r="G36" s="29">
        <v>28</v>
      </c>
      <c r="H36" s="28">
        <f t="shared" si="2"/>
        <v>28</v>
      </c>
      <c r="I36" s="28"/>
      <c r="J36" s="28">
        <f t="shared" si="3"/>
        <v>28</v>
      </c>
      <c r="K36" s="30">
        <v>12.75</v>
      </c>
      <c r="L36" s="28">
        <f t="shared" si="4"/>
        <v>357</v>
      </c>
      <c r="M36" s="28"/>
      <c r="N36" s="30">
        <f t="shared" si="5"/>
        <v>357</v>
      </c>
    </row>
    <row r="37" ht="12.95" customHeight="1" spans="1:14">
      <c r="A37" s="25" t="s">
        <v>17</v>
      </c>
      <c r="B37" s="26" t="s">
        <v>269</v>
      </c>
      <c r="C37" s="27">
        <v>2</v>
      </c>
      <c r="D37" s="27" t="s">
        <v>5959</v>
      </c>
      <c r="E37" s="29"/>
      <c r="F37" s="28"/>
      <c r="G37" s="29">
        <v>28</v>
      </c>
      <c r="H37" s="28">
        <f t="shared" si="2"/>
        <v>28</v>
      </c>
      <c r="I37" s="28"/>
      <c r="J37" s="28">
        <f t="shared" si="3"/>
        <v>28</v>
      </c>
      <c r="K37" s="30">
        <v>12.75</v>
      </c>
      <c r="L37" s="28">
        <f t="shared" si="4"/>
        <v>357</v>
      </c>
      <c r="M37" s="28"/>
      <c r="N37" s="30">
        <f t="shared" si="5"/>
        <v>357</v>
      </c>
    </row>
    <row r="38" ht="12.95" customHeight="1" spans="1:14">
      <c r="A38" s="25" t="s">
        <v>17</v>
      </c>
      <c r="B38" s="26" t="s">
        <v>269</v>
      </c>
      <c r="C38" s="27">
        <v>2</v>
      </c>
      <c r="D38" s="27" t="s">
        <v>5960</v>
      </c>
      <c r="E38" s="29"/>
      <c r="F38" s="28"/>
      <c r="G38" s="29">
        <v>28</v>
      </c>
      <c r="H38" s="28">
        <f t="shared" si="2"/>
        <v>28</v>
      </c>
      <c r="I38" s="28"/>
      <c r="J38" s="28">
        <f t="shared" si="3"/>
        <v>28</v>
      </c>
      <c r="K38" s="30">
        <v>12.75</v>
      </c>
      <c r="L38" s="28">
        <f t="shared" si="4"/>
        <v>357</v>
      </c>
      <c r="M38" s="28"/>
      <c r="N38" s="30">
        <f t="shared" si="5"/>
        <v>357</v>
      </c>
    </row>
    <row r="39" ht="12.95" customHeight="1" spans="1:14">
      <c r="A39" s="25" t="s">
        <v>17</v>
      </c>
      <c r="B39" s="26" t="s">
        <v>269</v>
      </c>
      <c r="C39" s="27">
        <v>2</v>
      </c>
      <c r="D39" s="27" t="s">
        <v>5961</v>
      </c>
      <c r="E39" s="29"/>
      <c r="F39" s="28"/>
      <c r="G39" s="29">
        <v>28</v>
      </c>
      <c r="H39" s="28">
        <f t="shared" si="2"/>
        <v>28</v>
      </c>
      <c r="I39" s="28"/>
      <c r="J39" s="28">
        <f t="shared" si="3"/>
        <v>28</v>
      </c>
      <c r="K39" s="30">
        <v>12.75</v>
      </c>
      <c r="L39" s="28">
        <f t="shared" si="4"/>
        <v>357</v>
      </c>
      <c r="M39" s="28"/>
      <c r="N39" s="30">
        <f t="shared" si="5"/>
        <v>357</v>
      </c>
    </row>
    <row r="40" ht="12.95" customHeight="1" spans="1:14">
      <c r="A40" s="25" t="s">
        <v>17</v>
      </c>
      <c r="B40" s="26" t="s">
        <v>269</v>
      </c>
      <c r="C40" s="27">
        <v>2</v>
      </c>
      <c r="D40" s="27" t="s">
        <v>2694</v>
      </c>
      <c r="E40" s="29"/>
      <c r="F40" s="28"/>
      <c r="G40" s="29">
        <v>28</v>
      </c>
      <c r="H40" s="28">
        <f t="shared" si="2"/>
        <v>28</v>
      </c>
      <c r="I40" s="28"/>
      <c r="J40" s="28">
        <f t="shared" si="3"/>
        <v>28</v>
      </c>
      <c r="K40" s="30">
        <v>12.75</v>
      </c>
      <c r="L40" s="28">
        <f t="shared" si="4"/>
        <v>357</v>
      </c>
      <c r="M40" s="28"/>
      <c r="N40" s="30">
        <f t="shared" si="5"/>
        <v>357</v>
      </c>
    </row>
    <row r="41" ht="12.95" customHeight="1" spans="1:14">
      <c r="A41" s="25" t="s">
        <v>17</v>
      </c>
      <c r="B41" s="26" t="s">
        <v>269</v>
      </c>
      <c r="C41" s="27">
        <v>2</v>
      </c>
      <c r="D41" s="27" t="s">
        <v>5962</v>
      </c>
      <c r="E41" s="29"/>
      <c r="F41" s="28"/>
      <c r="G41" s="29">
        <v>28</v>
      </c>
      <c r="H41" s="28">
        <f t="shared" si="2"/>
        <v>28</v>
      </c>
      <c r="I41" s="28"/>
      <c r="J41" s="28">
        <f t="shared" si="3"/>
        <v>28</v>
      </c>
      <c r="K41" s="30">
        <v>12.75</v>
      </c>
      <c r="L41" s="28">
        <f t="shared" si="4"/>
        <v>357</v>
      </c>
      <c r="M41" s="28"/>
      <c r="N41" s="30">
        <f t="shared" si="5"/>
        <v>357</v>
      </c>
    </row>
    <row r="42" ht="12.95" customHeight="1" spans="1:14">
      <c r="A42" s="25" t="s">
        <v>17</v>
      </c>
      <c r="B42" s="26" t="s">
        <v>269</v>
      </c>
      <c r="C42" s="27">
        <v>2</v>
      </c>
      <c r="D42" s="27" t="s">
        <v>5963</v>
      </c>
      <c r="E42" s="29"/>
      <c r="F42" s="28"/>
      <c r="G42" s="29">
        <v>30</v>
      </c>
      <c r="H42" s="28">
        <f t="shared" si="2"/>
        <v>30</v>
      </c>
      <c r="I42" s="28"/>
      <c r="J42" s="28">
        <f t="shared" si="3"/>
        <v>30</v>
      </c>
      <c r="K42" s="30">
        <v>12.75</v>
      </c>
      <c r="L42" s="28">
        <f t="shared" si="4"/>
        <v>382.5</v>
      </c>
      <c r="M42" s="28"/>
      <c r="N42" s="30">
        <f t="shared" si="5"/>
        <v>382.5</v>
      </c>
    </row>
    <row r="43" ht="12.95" customHeight="1" spans="1:14">
      <c r="A43" s="25" t="s">
        <v>17</v>
      </c>
      <c r="B43" s="26" t="s">
        <v>269</v>
      </c>
      <c r="C43" s="27">
        <v>2</v>
      </c>
      <c r="D43" s="27" t="s">
        <v>5964</v>
      </c>
      <c r="E43" s="29"/>
      <c r="F43" s="28"/>
      <c r="G43" s="29">
        <v>30</v>
      </c>
      <c r="H43" s="28">
        <f t="shared" si="2"/>
        <v>30</v>
      </c>
      <c r="I43" s="28"/>
      <c r="J43" s="28">
        <f t="shared" si="3"/>
        <v>30</v>
      </c>
      <c r="K43" s="30">
        <v>12.75</v>
      </c>
      <c r="L43" s="28">
        <f t="shared" si="4"/>
        <v>382.5</v>
      </c>
      <c r="M43" s="28"/>
      <c r="N43" s="30">
        <f t="shared" si="5"/>
        <v>382.5</v>
      </c>
    </row>
    <row r="44" ht="12.95" customHeight="1" spans="1:14">
      <c r="A44" s="25" t="s">
        <v>17</v>
      </c>
      <c r="B44" s="26" t="s">
        <v>269</v>
      </c>
      <c r="C44" s="27">
        <v>2</v>
      </c>
      <c r="D44" s="27" t="s">
        <v>5965</v>
      </c>
      <c r="E44" s="29"/>
      <c r="F44" s="28"/>
      <c r="G44" s="29">
        <v>30</v>
      </c>
      <c r="H44" s="28">
        <f t="shared" si="2"/>
        <v>30</v>
      </c>
      <c r="I44" s="28"/>
      <c r="J44" s="28">
        <f t="shared" si="3"/>
        <v>30</v>
      </c>
      <c r="K44" s="30">
        <v>12.75</v>
      </c>
      <c r="L44" s="28">
        <f t="shared" si="4"/>
        <v>382.5</v>
      </c>
      <c r="M44" s="28"/>
      <c r="N44" s="30">
        <f t="shared" si="5"/>
        <v>382.5</v>
      </c>
    </row>
    <row r="45" ht="12.95" customHeight="1" spans="1:14">
      <c r="A45" s="25" t="s">
        <v>17</v>
      </c>
      <c r="B45" s="26" t="s">
        <v>269</v>
      </c>
      <c r="C45" s="27">
        <v>2</v>
      </c>
      <c r="D45" s="27" t="s">
        <v>592</v>
      </c>
      <c r="E45" s="29"/>
      <c r="F45" s="28"/>
      <c r="G45" s="29">
        <v>28</v>
      </c>
      <c r="H45" s="28">
        <f t="shared" si="2"/>
        <v>28</v>
      </c>
      <c r="I45" s="28"/>
      <c r="J45" s="28">
        <f t="shared" si="3"/>
        <v>28</v>
      </c>
      <c r="K45" s="30">
        <v>12.75</v>
      </c>
      <c r="L45" s="28">
        <f t="shared" si="4"/>
        <v>357</v>
      </c>
      <c r="M45" s="28"/>
      <c r="N45" s="30">
        <f t="shared" si="5"/>
        <v>357</v>
      </c>
    </row>
    <row r="46" ht="12.95" customHeight="1" spans="1:14">
      <c r="A46" s="25" t="s">
        <v>17</v>
      </c>
      <c r="B46" s="26" t="s">
        <v>269</v>
      </c>
      <c r="C46" s="27">
        <v>2</v>
      </c>
      <c r="D46" s="27" t="s">
        <v>543</v>
      </c>
      <c r="E46" s="29"/>
      <c r="F46" s="28"/>
      <c r="G46" s="29">
        <v>28</v>
      </c>
      <c r="H46" s="28">
        <f t="shared" si="2"/>
        <v>28</v>
      </c>
      <c r="I46" s="28"/>
      <c r="J46" s="28">
        <f t="shared" si="3"/>
        <v>28</v>
      </c>
      <c r="K46" s="30">
        <v>12.75</v>
      </c>
      <c r="L46" s="28">
        <f t="shared" si="4"/>
        <v>357</v>
      </c>
      <c r="M46" s="28"/>
      <c r="N46" s="30">
        <f t="shared" si="5"/>
        <v>357</v>
      </c>
    </row>
    <row r="47" ht="12.95" customHeight="1" spans="1:14">
      <c r="A47" s="25" t="s">
        <v>17</v>
      </c>
      <c r="B47" s="26" t="s">
        <v>269</v>
      </c>
      <c r="C47" s="27">
        <v>2</v>
      </c>
      <c r="D47" s="27" t="s">
        <v>5966</v>
      </c>
      <c r="E47" s="29"/>
      <c r="F47" s="28"/>
      <c r="G47" s="29">
        <v>28</v>
      </c>
      <c r="H47" s="28">
        <f t="shared" si="2"/>
        <v>28</v>
      </c>
      <c r="I47" s="28"/>
      <c r="J47" s="28">
        <f t="shared" si="3"/>
        <v>28</v>
      </c>
      <c r="K47" s="30">
        <v>12.75</v>
      </c>
      <c r="L47" s="28">
        <f t="shared" si="4"/>
        <v>357</v>
      </c>
      <c r="M47" s="28"/>
      <c r="N47" s="30">
        <f t="shared" si="5"/>
        <v>357</v>
      </c>
    </row>
    <row r="48" ht="12.95" customHeight="1" spans="1:14">
      <c r="A48" s="25" t="s">
        <v>17</v>
      </c>
      <c r="B48" s="26" t="s">
        <v>269</v>
      </c>
      <c r="C48" s="27">
        <v>2</v>
      </c>
      <c r="D48" s="27" t="s">
        <v>5967</v>
      </c>
      <c r="E48" s="29"/>
      <c r="F48" s="28"/>
      <c r="G48" s="29">
        <v>28</v>
      </c>
      <c r="H48" s="28">
        <f t="shared" si="2"/>
        <v>28</v>
      </c>
      <c r="I48" s="28"/>
      <c r="J48" s="28">
        <f t="shared" si="3"/>
        <v>28</v>
      </c>
      <c r="K48" s="30">
        <v>12.75</v>
      </c>
      <c r="L48" s="28">
        <f t="shared" si="4"/>
        <v>357</v>
      </c>
      <c r="M48" s="28"/>
      <c r="N48" s="30">
        <f t="shared" si="5"/>
        <v>357</v>
      </c>
    </row>
    <row r="49" ht="12.95" customHeight="1" spans="1:14">
      <c r="A49" s="25" t="s">
        <v>17</v>
      </c>
      <c r="B49" s="26" t="s">
        <v>269</v>
      </c>
      <c r="C49" s="27">
        <v>2</v>
      </c>
      <c r="D49" s="27" t="s">
        <v>5968</v>
      </c>
      <c r="E49" s="29"/>
      <c r="F49" s="28"/>
      <c r="G49" s="29">
        <v>30</v>
      </c>
      <c r="H49" s="28">
        <f t="shared" si="2"/>
        <v>30</v>
      </c>
      <c r="I49" s="28"/>
      <c r="J49" s="28">
        <f t="shared" si="3"/>
        <v>30</v>
      </c>
      <c r="K49" s="30">
        <v>12.75</v>
      </c>
      <c r="L49" s="28">
        <f t="shared" si="4"/>
        <v>382.5</v>
      </c>
      <c r="M49" s="28"/>
      <c r="N49" s="30">
        <f t="shared" si="5"/>
        <v>382.5</v>
      </c>
    </row>
    <row r="50" ht="12.95" customHeight="1" spans="1:14">
      <c r="A50" s="25" t="s">
        <v>17</v>
      </c>
      <c r="B50" s="26" t="s">
        <v>269</v>
      </c>
      <c r="C50" s="27">
        <v>2</v>
      </c>
      <c r="D50" s="27" t="s">
        <v>583</v>
      </c>
      <c r="E50" s="29"/>
      <c r="F50" s="28"/>
      <c r="G50" s="29">
        <v>30</v>
      </c>
      <c r="H50" s="28">
        <f t="shared" si="2"/>
        <v>30</v>
      </c>
      <c r="I50" s="28"/>
      <c r="J50" s="28">
        <f t="shared" si="3"/>
        <v>30</v>
      </c>
      <c r="K50" s="30">
        <v>12.75</v>
      </c>
      <c r="L50" s="28">
        <f t="shared" si="4"/>
        <v>382.5</v>
      </c>
      <c r="M50" s="28"/>
      <c r="N50" s="30">
        <f t="shared" si="5"/>
        <v>382.5</v>
      </c>
    </row>
    <row r="51" ht="12.95" customHeight="1" spans="1:14">
      <c r="A51" s="25" t="s">
        <v>17</v>
      </c>
      <c r="B51" s="26" t="s">
        <v>269</v>
      </c>
      <c r="C51" s="27">
        <v>2</v>
      </c>
      <c r="D51" s="27" t="s">
        <v>788</v>
      </c>
      <c r="E51" s="29"/>
      <c r="F51" s="28"/>
      <c r="G51" s="29">
        <v>30</v>
      </c>
      <c r="H51" s="28">
        <f t="shared" si="2"/>
        <v>30</v>
      </c>
      <c r="I51" s="28"/>
      <c r="J51" s="28">
        <f t="shared" si="3"/>
        <v>30</v>
      </c>
      <c r="K51" s="30">
        <v>12.75</v>
      </c>
      <c r="L51" s="28">
        <f t="shared" si="4"/>
        <v>382.5</v>
      </c>
      <c r="M51" s="28"/>
      <c r="N51" s="30">
        <f t="shared" si="5"/>
        <v>382.5</v>
      </c>
    </row>
    <row r="52" ht="12.95" customHeight="1" spans="1:14">
      <c r="A52" s="25" t="s">
        <v>17</v>
      </c>
      <c r="B52" s="26" t="s">
        <v>269</v>
      </c>
      <c r="C52" s="27">
        <v>2</v>
      </c>
      <c r="D52" s="27" t="s">
        <v>5969</v>
      </c>
      <c r="E52" s="29"/>
      <c r="F52" s="28"/>
      <c r="G52" s="29">
        <v>30</v>
      </c>
      <c r="H52" s="28">
        <f t="shared" si="2"/>
        <v>30</v>
      </c>
      <c r="I52" s="28"/>
      <c r="J52" s="28">
        <f t="shared" si="3"/>
        <v>30</v>
      </c>
      <c r="K52" s="30">
        <v>12.75</v>
      </c>
      <c r="L52" s="28">
        <f t="shared" si="4"/>
        <v>382.5</v>
      </c>
      <c r="M52" s="28"/>
      <c r="N52" s="30">
        <f t="shared" si="5"/>
        <v>382.5</v>
      </c>
    </row>
    <row r="53" ht="12.95" customHeight="1" spans="1:14">
      <c r="A53" s="25" t="s">
        <v>17</v>
      </c>
      <c r="B53" s="26" t="s">
        <v>269</v>
      </c>
      <c r="C53" s="27">
        <v>2</v>
      </c>
      <c r="D53" s="27" t="s">
        <v>5970</v>
      </c>
      <c r="E53" s="29"/>
      <c r="F53" s="28"/>
      <c r="G53" s="29">
        <v>30</v>
      </c>
      <c r="H53" s="28">
        <f t="shared" si="2"/>
        <v>30</v>
      </c>
      <c r="I53" s="28"/>
      <c r="J53" s="28">
        <f t="shared" si="3"/>
        <v>30</v>
      </c>
      <c r="K53" s="30">
        <v>12.75</v>
      </c>
      <c r="L53" s="28">
        <f t="shared" si="4"/>
        <v>382.5</v>
      </c>
      <c r="M53" s="28"/>
      <c r="N53" s="30">
        <f t="shared" si="5"/>
        <v>382.5</v>
      </c>
    </row>
    <row r="54" ht="12.95" customHeight="1" spans="1:14">
      <c r="A54" s="25" t="s">
        <v>17</v>
      </c>
      <c r="B54" s="26" t="s">
        <v>269</v>
      </c>
      <c r="C54" s="27">
        <v>2</v>
      </c>
      <c r="D54" s="27" t="s">
        <v>5971</v>
      </c>
      <c r="E54" s="29"/>
      <c r="F54" s="28"/>
      <c r="G54" s="29">
        <v>30</v>
      </c>
      <c r="H54" s="28">
        <f t="shared" si="2"/>
        <v>30</v>
      </c>
      <c r="I54" s="28"/>
      <c r="J54" s="28">
        <f t="shared" si="3"/>
        <v>30</v>
      </c>
      <c r="K54" s="30">
        <v>12.75</v>
      </c>
      <c r="L54" s="28">
        <f t="shared" si="4"/>
        <v>382.5</v>
      </c>
      <c r="M54" s="28"/>
      <c r="N54" s="30">
        <f t="shared" si="5"/>
        <v>382.5</v>
      </c>
    </row>
    <row r="55" ht="12.95" customHeight="1" spans="1:14">
      <c r="A55" s="25" t="s">
        <v>17</v>
      </c>
      <c r="B55" s="26" t="s">
        <v>269</v>
      </c>
      <c r="C55" s="27">
        <v>3</v>
      </c>
      <c r="D55" s="27" t="s">
        <v>5972</v>
      </c>
      <c r="E55" s="29"/>
      <c r="F55" s="28"/>
      <c r="G55" s="29">
        <v>30</v>
      </c>
      <c r="H55" s="28">
        <f t="shared" si="2"/>
        <v>30</v>
      </c>
      <c r="I55" s="28"/>
      <c r="J55" s="28">
        <f t="shared" si="3"/>
        <v>30</v>
      </c>
      <c r="K55" s="30">
        <v>12.75</v>
      </c>
      <c r="L55" s="28">
        <f t="shared" si="4"/>
        <v>382.5</v>
      </c>
      <c r="M55" s="28"/>
      <c r="N55" s="30">
        <f t="shared" si="5"/>
        <v>382.5</v>
      </c>
    </row>
    <row r="56" ht="12.95" customHeight="1" spans="1:14">
      <c r="A56" s="25" t="s">
        <v>17</v>
      </c>
      <c r="B56" s="26" t="s">
        <v>269</v>
      </c>
      <c r="C56" s="27">
        <v>3</v>
      </c>
      <c r="D56" s="27" t="s">
        <v>5973</v>
      </c>
      <c r="E56" s="29"/>
      <c r="F56" s="28"/>
      <c r="G56" s="29">
        <v>30</v>
      </c>
      <c r="H56" s="28">
        <f t="shared" si="2"/>
        <v>30</v>
      </c>
      <c r="I56" s="28"/>
      <c r="J56" s="28">
        <f t="shared" si="3"/>
        <v>30</v>
      </c>
      <c r="K56" s="30">
        <v>12.75</v>
      </c>
      <c r="L56" s="28">
        <f t="shared" si="4"/>
        <v>382.5</v>
      </c>
      <c r="M56" s="28"/>
      <c r="N56" s="30">
        <f t="shared" si="5"/>
        <v>382.5</v>
      </c>
    </row>
    <row r="57" ht="12.95" customHeight="1" spans="1:14">
      <c r="A57" s="25" t="s">
        <v>17</v>
      </c>
      <c r="B57" s="26" t="s">
        <v>269</v>
      </c>
      <c r="C57" s="27">
        <v>3</v>
      </c>
      <c r="D57" s="27" t="s">
        <v>5974</v>
      </c>
      <c r="E57" s="29"/>
      <c r="F57" s="28"/>
      <c r="G57" s="29">
        <v>30</v>
      </c>
      <c r="H57" s="28">
        <f t="shared" si="2"/>
        <v>30</v>
      </c>
      <c r="I57" s="28"/>
      <c r="J57" s="28">
        <f t="shared" si="3"/>
        <v>30</v>
      </c>
      <c r="K57" s="30">
        <v>12.75</v>
      </c>
      <c r="L57" s="28">
        <f t="shared" si="4"/>
        <v>382.5</v>
      </c>
      <c r="M57" s="28"/>
      <c r="N57" s="30">
        <f t="shared" si="5"/>
        <v>382.5</v>
      </c>
    </row>
    <row r="58" ht="12.95" customHeight="1" spans="1:14">
      <c r="A58" s="25" t="s">
        <v>17</v>
      </c>
      <c r="B58" s="26" t="s">
        <v>269</v>
      </c>
      <c r="C58" s="27">
        <v>3</v>
      </c>
      <c r="D58" s="27" t="s">
        <v>5975</v>
      </c>
      <c r="E58" s="29"/>
      <c r="F58" s="28"/>
      <c r="G58" s="29">
        <v>30</v>
      </c>
      <c r="H58" s="28">
        <f t="shared" si="2"/>
        <v>30</v>
      </c>
      <c r="I58" s="28"/>
      <c r="J58" s="28">
        <f t="shared" si="3"/>
        <v>30</v>
      </c>
      <c r="K58" s="30">
        <v>12.75</v>
      </c>
      <c r="L58" s="28">
        <f t="shared" si="4"/>
        <v>382.5</v>
      </c>
      <c r="M58" s="28"/>
      <c r="N58" s="30">
        <f t="shared" si="5"/>
        <v>382.5</v>
      </c>
    </row>
    <row r="59" ht="12.95" customHeight="1" spans="1:14">
      <c r="A59" s="25" t="s">
        <v>17</v>
      </c>
      <c r="B59" s="26" t="s">
        <v>269</v>
      </c>
      <c r="C59" s="27">
        <v>3</v>
      </c>
      <c r="D59" s="27" t="s">
        <v>5976</v>
      </c>
      <c r="E59" s="29"/>
      <c r="F59" s="28"/>
      <c r="G59" s="29">
        <v>30</v>
      </c>
      <c r="H59" s="28">
        <f t="shared" si="2"/>
        <v>30</v>
      </c>
      <c r="I59" s="28"/>
      <c r="J59" s="28">
        <f t="shared" si="3"/>
        <v>30</v>
      </c>
      <c r="K59" s="30">
        <v>12.75</v>
      </c>
      <c r="L59" s="28">
        <f t="shared" si="4"/>
        <v>382.5</v>
      </c>
      <c r="M59" s="28"/>
      <c r="N59" s="30">
        <f t="shared" si="5"/>
        <v>382.5</v>
      </c>
    </row>
    <row r="60" ht="12.95" customHeight="1" spans="1:14">
      <c r="A60" s="25" t="s">
        <v>17</v>
      </c>
      <c r="B60" s="26" t="s">
        <v>269</v>
      </c>
      <c r="C60" s="27">
        <v>3</v>
      </c>
      <c r="D60" s="27" t="s">
        <v>5977</v>
      </c>
      <c r="E60" s="29"/>
      <c r="F60" s="28"/>
      <c r="G60" s="29">
        <v>30</v>
      </c>
      <c r="H60" s="28">
        <f t="shared" si="2"/>
        <v>30</v>
      </c>
      <c r="I60" s="28"/>
      <c r="J60" s="28">
        <f t="shared" si="3"/>
        <v>30</v>
      </c>
      <c r="K60" s="30">
        <v>12.75</v>
      </c>
      <c r="L60" s="28">
        <f t="shared" si="4"/>
        <v>382.5</v>
      </c>
      <c r="M60" s="28"/>
      <c r="N60" s="30">
        <f t="shared" si="5"/>
        <v>382.5</v>
      </c>
    </row>
    <row r="61" ht="12.95" customHeight="1" spans="1:14">
      <c r="A61" s="25" t="s">
        <v>17</v>
      </c>
      <c r="B61" s="26" t="s">
        <v>269</v>
      </c>
      <c r="C61" s="27">
        <v>3</v>
      </c>
      <c r="D61" s="27" t="s">
        <v>5978</v>
      </c>
      <c r="E61" s="29"/>
      <c r="F61" s="28"/>
      <c r="G61" s="29">
        <v>30</v>
      </c>
      <c r="H61" s="28">
        <f t="shared" si="2"/>
        <v>30</v>
      </c>
      <c r="I61" s="28"/>
      <c r="J61" s="28">
        <f t="shared" si="3"/>
        <v>30</v>
      </c>
      <c r="K61" s="30">
        <v>12.75</v>
      </c>
      <c r="L61" s="28">
        <f t="shared" si="4"/>
        <v>382.5</v>
      </c>
      <c r="M61" s="28"/>
      <c r="N61" s="30">
        <f t="shared" si="5"/>
        <v>382.5</v>
      </c>
    </row>
    <row r="62" ht="12.95" customHeight="1" spans="1:14">
      <c r="A62" s="25" t="s">
        <v>17</v>
      </c>
      <c r="B62" s="26" t="s">
        <v>269</v>
      </c>
      <c r="C62" s="27">
        <v>3</v>
      </c>
      <c r="D62" s="27" t="s">
        <v>5979</v>
      </c>
      <c r="E62" s="29"/>
      <c r="F62" s="28"/>
      <c r="G62" s="29">
        <v>28</v>
      </c>
      <c r="H62" s="28">
        <f t="shared" si="2"/>
        <v>28</v>
      </c>
      <c r="I62" s="28"/>
      <c r="J62" s="28">
        <f t="shared" si="3"/>
        <v>28</v>
      </c>
      <c r="K62" s="30">
        <v>12.75</v>
      </c>
      <c r="L62" s="28">
        <f t="shared" si="4"/>
        <v>357</v>
      </c>
      <c r="M62" s="28"/>
      <c r="N62" s="30">
        <f t="shared" si="5"/>
        <v>357</v>
      </c>
    </row>
    <row r="63" ht="12.95" customHeight="1" spans="1:14">
      <c r="A63" s="25" t="s">
        <v>17</v>
      </c>
      <c r="B63" s="26" t="s">
        <v>269</v>
      </c>
      <c r="C63" s="27">
        <v>3</v>
      </c>
      <c r="D63" s="27" t="s">
        <v>5980</v>
      </c>
      <c r="E63" s="29"/>
      <c r="F63" s="28"/>
      <c r="G63" s="29">
        <v>28</v>
      </c>
      <c r="H63" s="28">
        <f t="shared" si="2"/>
        <v>28</v>
      </c>
      <c r="I63" s="28"/>
      <c r="J63" s="28">
        <f t="shared" si="3"/>
        <v>28</v>
      </c>
      <c r="K63" s="30">
        <v>12.75</v>
      </c>
      <c r="L63" s="28">
        <f t="shared" si="4"/>
        <v>357</v>
      </c>
      <c r="M63" s="28"/>
      <c r="N63" s="30">
        <f t="shared" si="5"/>
        <v>357</v>
      </c>
    </row>
    <row r="64" ht="12.95" customHeight="1" spans="1:14">
      <c r="A64" s="25" t="s">
        <v>17</v>
      </c>
      <c r="B64" s="26" t="s">
        <v>269</v>
      </c>
      <c r="C64" s="27">
        <v>3</v>
      </c>
      <c r="D64" s="27" t="s">
        <v>5981</v>
      </c>
      <c r="E64" s="29"/>
      <c r="F64" s="28"/>
      <c r="G64" s="29">
        <v>28</v>
      </c>
      <c r="H64" s="28">
        <f t="shared" si="2"/>
        <v>28</v>
      </c>
      <c r="I64" s="28"/>
      <c r="J64" s="28">
        <f t="shared" si="3"/>
        <v>28</v>
      </c>
      <c r="K64" s="30">
        <v>12.75</v>
      </c>
      <c r="L64" s="28">
        <f t="shared" si="4"/>
        <v>357</v>
      </c>
      <c r="M64" s="28"/>
      <c r="N64" s="30">
        <f t="shared" si="5"/>
        <v>357</v>
      </c>
    </row>
    <row r="65" ht="12.95" customHeight="1" spans="1:14">
      <c r="A65" s="25" t="s">
        <v>17</v>
      </c>
      <c r="B65" s="26" t="s">
        <v>269</v>
      </c>
      <c r="C65" s="27">
        <v>3</v>
      </c>
      <c r="D65" s="27" t="s">
        <v>5982</v>
      </c>
      <c r="E65" s="29"/>
      <c r="F65" s="28"/>
      <c r="G65" s="29">
        <v>28</v>
      </c>
      <c r="H65" s="28">
        <f t="shared" si="2"/>
        <v>28</v>
      </c>
      <c r="I65" s="28"/>
      <c r="J65" s="28">
        <f t="shared" si="3"/>
        <v>28</v>
      </c>
      <c r="K65" s="30">
        <v>12.75</v>
      </c>
      <c r="L65" s="28">
        <f t="shared" si="4"/>
        <v>357</v>
      </c>
      <c r="M65" s="28"/>
      <c r="N65" s="30">
        <f t="shared" si="5"/>
        <v>357</v>
      </c>
    </row>
    <row r="66" ht="12.95" customHeight="1" spans="1:14">
      <c r="A66" s="25" t="s">
        <v>17</v>
      </c>
      <c r="B66" s="26" t="s">
        <v>269</v>
      </c>
      <c r="C66" s="27">
        <v>3</v>
      </c>
      <c r="D66" s="27" t="s">
        <v>5983</v>
      </c>
      <c r="E66" s="29"/>
      <c r="F66" s="28"/>
      <c r="G66" s="29">
        <v>28</v>
      </c>
      <c r="H66" s="28">
        <f t="shared" si="2"/>
        <v>28</v>
      </c>
      <c r="I66" s="28"/>
      <c r="J66" s="28">
        <f t="shared" si="3"/>
        <v>28</v>
      </c>
      <c r="K66" s="30">
        <v>12.75</v>
      </c>
      <c r="L66" s="28">
        <f t="shared" si="4"/>
        <v>357</v>
      </c>
      <c r="M66" s="28"/>
      <c r="N66" s="30">
        <f t="shared" si="5"/>
        <v>357</v>
      </c>
    </row>
    <row r="67" ht="12.95" customHeight="1" spans="1:14">
      <c r="A67" s="25" t="s">
        <v>17</v>
      </c>
      <c r="B67" s="26" t="s">
        <v>269</v>
      </c>
      <c r="C67" s="27">
        <v>3</v>
      </c>
      <c r="D67" s="27" t="s">
        <v>5984</v>
      </c>
      <c r="E67" s="29"/>
      <c r="F67" s="28"/>
      <c r="G67" s="29">
        <v>30</v>
      </c>
      <c r="H67" s="28">
        <f t="shared" si="2"/>
        <v>30</v>
      </c>
      <c r="I67" s="28"/>
      <c r="J67" s="28">
        <f t="shared" si="3"/>
        <v>30</v>
      </c>
      <c r="K67" s="30">
        <v>12.75</v>
      </c>
      <c r="L67" s="28">
        <f t="shared" si="4"/>
        <v>382.5</v>
      </c>
      <c r="M67" s="28"/>
      <c r="N67" s="30">
        <f t="shared" si="5"/>
        <v>382.5</v>
      </c>
    </row>
    <row r="68" ht="12.95" customHeight="1" spans="1:14">
      <c r="A68" s="25" t="s">
        <v>17</v>
      </c>
      <c r="B68" s="26" t="s">
        <v>269</v>
      </c>
      <c r="C68" s="27">
        <v>3</v>
      </c>
      <c r="D68" s="27" t="s">
        <v>5985</v>
      </c>
      <c r="E68" s="29"/>
      <c r="F68" s="28"/>
      <c r="G68" s="29">
        <v>28</v>
      </c>
      <c r="H68" s="28">
        <f t="shared" si="2"/>
        <v>28</v>
      </c>
      <c r="I68" s="28"/>
      <c r="J68" s="28">
        <f t="shared" si="3"/>
        <v>28</v>
      </c>
      <c r="K68" s="30">
        <v>12.75</v>
      </c>
      <c r="L68" s="28">
        <f t="shared" si="4"/>
        <v>357</v>
      </c>
      <c r="M68" s="28"/>
      <c r="N68" s="30">
        <f t="shared" si="5"/>
        <v>357</v>
      </c>
    </row>
    <row r="69" ht="12.95" customHeight="1" spans="1:14">
      <c r="A69" s="25" t="s">
        <v>17</v>
      </c>
      <c r="B69" s="26" t="s">
        <v>269</v>
      </c>
      <c r="C69" s="27">
        <v>3</v>
      </c>
      <c r="D69" s="27" t="s">
        <v>5981</v>
      </c>
      <c r="E69" s="29"/>
      <c r="F69" s="28"/>
      <c r="G69" s="29">
        <v>28</v>
      </c>
      <c r="H69" s="28">
        <f t="shared" si="2"/>
        <v>28</v>
      </c>
      <c r="I69" s="28"/>
      <c r="J69" s="28">
        <f t="shared" si="3"/>
        <v>28</v>
      </c>
      <c r="K69" s="30">
        <v>12.75</v>
      </c>
      <c r="L69" s="28">
        <f t="shared" si="4"/>
        <v>357</v>
      </c>
      <c r="M69" s="28"/>
      <c r="N69" s="30">
        <f t="shared" si="5"/>
        <v>357</v>
      </c>
    </row>
    <row r="70" ht="12.95" customHeight="1" spans="1:14">
      <c r="A70" s="25" t="s">
        <v>17</v>
      </c>
      <c r="B70" s="26" t="s">
        <v>269</v>
      </c>
      <c r="C70" s="27">
        <v>3</v>
      </c>
      <c r="D70" s="27" t="s">
        <v>5986</v>
      </c>
      <c r="E70" s="29"/>
      <c r="F70" s="28"/>
      <c r="G70" s="29">
        <v>28</v>
      </c>
      <c r="H70" s="28">
        <f t="shared" ref="H70:H133" si="6">SUBTOTAL(9,E70:G70)</f>
        <v>28</v>
      </c>
      <c r="I70" s="28"/>
      <c r="J70" s="28">
        <f t="shared" ref="J70:J133" si="7">H70-I70</f>
        <v>28</v>
      </c>
      <c r="K70" s="30">
        <v>12.75</v>
      </c>
      <c r="L70" s="28">
        <f t="shared" ref="L70:L133" si="8">ROUND(J70*K70,2)</f>
        <v>357</v>
      </c>
      <c r="M70" s="28"/>
      <c r="N70" s="30">
        <f t="shared" ref="N70:N133" si="9">L70-M70</f>
        <v>357</v>
      </c>
    </row>
    <row r="71" ht="12.95" customHeight="1" spans="1:14">
      <c r="A71" s="25" t="s">
        <v>17</v>
      </c>
      <c r="B71" s="26" t="s">
        <v>269</v>
      </c>
      <c r="C71" s="27">
        <v>3</v>
      </c>
      <c r="D71" s="27" t="s">
        <v>5987</v>
      </c>
      <c r="E71" s="29"/>
      <c r="F71" s="28"/>
      <c r="G71" s="29">
        <v>28</v>
      </c>
      <c r="H71" s="28">
        <f t="shared" si="6"/>
        <v>28</v>
      </c>
      <c r="I71" s="28"/>
      <c r="J71" s="28">
        <f t="shared" si="7"/>
        <v>28</v>
      </c>
      <c r="K71" s="30">
        <v>12.75</v>
      </c>
      <c r="L71" s="28">
        <f t="shared" si="8"/>
        <v>357</v>
      </c>
      <c r="M71" s="28"/>
      <c r="N71" s="30">
        <f t="shared" si="9"/>
        <v>357</v>
      </c>
    </row>
    <row r="72" ht="12.95" customHeight="1" spans="1:14">
      <c r="A72" s="25" t="s">
        <v>17</v>
      </c>
      <c r="B72" s="26" t="s">
        <v>269</v>
      </c>
      <c r="C72" s="27">
        <v>3</v>
      </c>
      <c r="D72" s="27" t="s">
        <v>5988</v>
      </c>
      <c r="E72" s="29"/>
      <c r="F72" s="28"/>
      <c r="G72" s="29">
        <v>30</v>
      </c>
      <c r="H72" s="28">
        <f t="shared" si="6"/>
        <v>30</v>
      </c>
      <c r="I72" s="28"/>
      <c r="J72" s="28">
        <f t="shared" si="7"/>
        <v>30</v>
      </c>
      <c r="K72" s="30">
        <v>12.75</v>
      </c>
      <c r="L72" s="28">
        <f t="shared" si="8"/>
        <v>382.5</v>
      </c>
      <c r="M72" s="28"/>
      <c r="N72" s="30">
        <f t="shared" si="9"/>
        <v>382.5</v>
      </c>
    </row>
    <row r="73" ht="12.95" customHeight="1" spans="1:14">
      <c r="A73" s="25" t="s">
        <v>17</v>
      </c>
      <c r="B73" s="26" t="s">
        <v>269</v>
      </c>
      <c r="C73" s="27">
        <v>3</v>
      </c>
      <c r="D73" s="27" t="s">
        <v>5989</v>
      </c>
      <c r="E73" s="29"/>
      <c r="F73" s="28"/>
      <c r="G73" s="29">
        <v>30</v>
      </c>
      <c r="H73" s="28">
        <f t="shared" si="6"/>
        <v>30</v>
      </c>
      <c r="I73" s="28"/>
      <c r="J73" s="28">
        <f t="shared" si="7"/>
        <v>30</v>
      </c>
      <c r="K73" s="30">
        <v>12.75</v>
      </c>
      <c r="L73" s="28">
        <f t="shared" si="8"/>
        <v>382.5</v>
      </c>
      <c r="M73" s="28"/>
      <c r="N73" s="30">
        <f t="shared" si="9"/>
        <v>382.5</v>
      </c>
    </row>
    <row r="74" ht="12.95" customHeight="1" spans="1:14">
      <c r="A74" s="25" t="s">
        <v>17</v>
      </c>
      <c r="B74" s="26" t="s">
        <v>269</v>
      </c>
      <c r="C74" s="27">
        <v>3</v>
      </c>
      <c r="D74" s="27" t="s">
        <v>5990</v>
      </c>
      <c r="E74" s="29"/>
      <c r="F74" s="28"/>
      <c r="G74" s="29">
        <v>30</v>
      </c>
      <c r="H74" s="28">
        <f t="shared" si="6"/>
        <v>30</v>
      </c>
      <c r="I74" s="28"/>
      <c r="J74" s="28">
        <f t="shared" si="7"/>
        <v>30</v>
      </c>
      <c r="K74" s="30">
        <v>12.75</v>
      </c>
      <c r="L74" s="28">
        <f t="shared" si="8"/>
        <v>382.5</v>
      </c>
      <c r="M74" s="28"/>
      <c r="N74" s="30">
        <f t="shared" si="9"/>
        <v>382.5</v>
      </c>
    </row>
    <row r="75" ht="12.95" customHeight="1" spans="1:14">
      <c r="A75" s="25" t="s">
        <v>17</v>
      </c>
      <c r="B75" s="26" t="s">
        <v>269</v>
      </c>
      <c r="C75" s="27">
        <v>3</v>
      </c>
      <c r="D75" s="27" t="s">
        <v>5991</v>
      </c>
      <c r="E75" s="29"/>
      <c r="F75" s="28"/>
      <c r="G75" s="29">
        <v>30</v>
      </c>
      <c r="H75" s="28">
        <f t="shared" si="6"/>
        <v>30</v>
      </c>
      <c r="I75" s="28"/>
      <c r="J75" s="28">
        <f t="shared" si="7"/>
        <v>30</v>
      </c>
      <c r="K75" s="30">
        <v>12.75</v>
      </c>
      <c r="L75" s="28">
        <f t="shared" si="8"/>
        <v>382.5</v>
      </c>
      <c r="M75" s="28"/>
      <c r="N75" s="30">
        <f t="shared" si="9"/>
        <v>382.5</v>
      </c>
    </row>
    <row r="76" ht="12.95" customHeight="1" spans="1:14">
      <c r="A76" s="25" t="s">
        <v>17</v>
      </c>
      <c r="B76" s="26" t="s">
        <v>269</v>
      </c>
      <c r="C76" s="27">
        <v>3</v>
      </c>
      <c r="D76" s="27" t="s">
        <v>5992</v>
      </c>
      <c r="E76" s="29"/>
      <c r="F76" s="28"/>
      <c r="G76" s="29">
        <v>28</v>
      </c>
      <c r="H76" s="28">
        <f t="shared" si="6"/>
        <v>28</v>
      </c>
      <c r="I76" s="28"/>
      <c r="J76" s="28">
        <f t="shared" si="7"/>
        <v>28</v>
      </c>
      <c r="K76" s="30">
        <v>12.75</v>
      </c>
      <c r="L76" s="28">
        <f t="shared" si="8"/>
        <v>357</v>
      </c>
      <c r="M76" s="28"/>
      <c r="N76" s="30">
        <f t="shared" si="9"/>
        <v>357</v>
      </c>
    </row>
    <row r="77" ht="12.95" customHeight="1" spans="1:14">
      <c r="A77" s="25" t="s">
        <v>17</v>
      </c>
      <c r="B77" s="26" t="s">
        <v>269</v>
      </c>
      <c r="C77" s="27">
        <v>3</v>
      </c>
      <c r="D77" s="27" t="s">
        <v>5993</v>
      </c>
      <c r="E77" s="29"/>
      <c r="F77" s="28"/>
      <c r="G77" s="29">
        <v>28</v>
      </c>
      <c r="H77" s="28">
        <f t="shared" si="6"/>
        <v>28</v>
      </c>
      <c r="I77" s="28"/>
      <c r="J77" s="28">
        <f t="shared" si="7"/>
        <v>28</v>
      </c>
      <c r="K77" s="30">
        <v>12.75</v>
      </c>
      <c r="L77" s="28">
        <f t="shared" si="8"/>
        <v>357</v>
      </c>
      <c r="M77" s="28"/>
      <c r="N77" s="30">
        <f t="shared" si="9"/>
        <v>357</v>
      </c>
    </row>
    <row r="78" ht="12.95" customHeight="1" spans="1:14">
      <c r="A78" s="25" t="s">
        <v>17</v>
      </c>
      <c r="B78" s="26" t="s">
        <v>269</v>
      </c>
      <c r="C78" s="27">
        <v>3</v>
      </c>
      <c r="D78" s="27" t="s">
        <v>5994</v>
      </c>
      <c r="E78" s="29"/>
      <c r="F78" s="28"/>
      <c r="G78" s="29">
        <v>28</v>
      </c>
      <c r="H78" s="28">
        <f t="shared" si="6"/>
        <v>28</v>
      </c>
      <c r="I78" s="28"/>
      <c r="J78" s="28">
        <f t="shared" si="7"/>
        <v>28</v>
      </c>
      <c r="K78" s="30">
        <v>12.75</v>
      </c>
      <c r="L78" s="28">
        <f t="shared" si="8"/>
        <v>357</v>
      </c>
      <c r="M78" s="28"/>
      <c r="N78" s="30">
        <f t="shared" si="9"/>
        <v>357</v>
      </c>
    </row>
    <row r="79" ht="12.95" customHeight="1" spans="1:14">
      <c r="A79" s="25" t="s">
        <v>17</v>
      </c>
      <c r="B79" s="26" t="s">
        <v>269</v>
      </c>
      <c r="C79" s="27">
        <v>3</v>
      </c>
      <c r="D79" s="27" t="s">
        <v>5995</v>
      </c>
      <c r="E79" s="29"/>
      <c r="F79" s="28"/>
      <c r="G79" s="29">
        <v>28</v>
      </c>
      <c r="H79" s="28">
        <f t="shared" si="6"/>
        <v>28</v>
      </c>
      <c r="I79" s="28"/>
      <c r="J79" s="28">
        <f t="shared" si="7"/>
        <v>28</v>
      </c>
      <c r="K79" s="30">
        <v>12.75</v>
      </c>
      <c r="L79" s="28">
        <f t="shared" si="8"/>
        <v>357</v>
      </c>
      <c r="M79" s="28"/>
      <c r="N79" s="30">
        <f t="shared" si="9"/>
        <v>357</v>
      </c>
    </row>
    <row r="80" ht="12.95" customHeight="1" spans="1:14">
      <c r="A80" s="25" t="s">
        <v>17</v>
      </c>
      <c r="B80" s="26" t="s">
        <v>269</v>
      </c>
      <c r="C80" s="27">
        <v>5</v>
      </c>
      <c r="D80" s="27" t="s">
        <v>5996</v>
      </c>
      <c r="E80" s="29"/>
      <c r="F80" s="28"/>
      <c r="G80" s="29">
        <v>28</v>
      </c>
      <c r="H80" s="28">
        <f t="shared" si="6"/>
        <v>28</v>
      </c>
      <c r="I80" s="28"/>
      <c r="J80" s="28">
        <f t="shared" si="7"/>
        <v>28</v>
      </c>
      <c r="K80" s="30">
        <v>12.75</v>
      </c>
      <c r="L80" s="28">
        <f t="shared" si="8"/>
        <v>357</v>
      </c>
      <c r="M80" s="28"/>
      <c r="N80" s="30">
        <f t="shared" si="9"/>
        <v>357</v>
      </c>
    </row>
    <row r="81" ht="12.95" customHeight="1" spans="1:14">
      <c r="A81" s="25" t="s">
        <v>17</v>
      </c>
      <c r="B81" s="26" t="s">
        <v>269</v>
      </c>
      <c r="C81" s="27">
        <v>5</v>
      </c>
      <c r="D81" s="27" t="s">
        <v>5997</v>
      </c>
      <c r="E81" s="29"/>
      <c r="F81" s="28"/>
      <c r="G81" s="29">
        <v>28</v>
      </c>
      <c r="H81" s="28">
        <f t="shared" si="6"/>
        <v>28</v>
      </c>
      <c r="I81" s="28"/>
      <c r="J81" s="28">
        <f t="shared" si="7"/>
        <v>28</v>
      </c>
      <c r="K81" s="30">
        <v>12.75</v>
      </c>
      <c r="L81" s="28">
        <f t="shared" si="8"/>
        <v>357</v>
      </c>
      <c r="M81" s="28"/>
      <c r="N81" s="30">
        <f t="shared" si="9"/>
        <v>357</v>
      </c>
    </row>
    <row r="82" ht="12.95" customHeight="1" spans="1:14">
      <c r="A82" s="25" t="s">
        <v>17</v>
      </c>
      <c r="B82" s="26" t="s">
        <v>269</v>
      </c>
      <c r="C82" s="27">
        <v>5</v>
      </c>
      <c r="D82" s="27" t="s">
        <v>5998</v>
      </c>
      <c r="E82" s="29"/>
      <c r="F82" s="28"/>
      <c r="G82" s="29">
        <v>28</v>
      </c>
      <c r="H82" s="28">
        <f t="shared" si="6"/>
        <v>28</v>
      </c>
      <c r="I82" s="28"/>
      <c r="J82" s="28">
        <f t="shared" si="7"/>
        <v>28</v>
      </c>
      <c r="K82" s="30">
        <v>12.75</v>
      </c>
      <c r="L82" s="28">
        <f t="shared" si="8"/>
        <v>357</v>
      </c>
      <c r="M82" s="28"/>
      <c r="N82" s="30">
        <f t="shared" si="9"/>
        <v>357</v>
      </c>
    </row>
    <row r="83" ht="12.95" customHeight="1" spans="1:14">
      <c r="A83" s="25" t="s">
        <v>17</v>
      </c>
      <c r="B83" s="26" t="s">
        <v>269</v>
      </c>
      <c r="C83" s="27">
        <v>5</v>
      </c>
      <c r="D83" s="27" t="s">
        <v>5999</v>
      </c>
      <c r="E83" s="29"/>
      <c r="F83" s="28"/>
      <c r="G83" s="29">
        <v>28</v>
      </c>
      <c r="H83" s="28">
        <f t="shared" si="6"/>
        <v>28</v>
      </c>
      <c r="I83" s="28"/>
      <c r="J83" s="28">
        <f t="shared" si="7"/>
        <v>28</v>
      </c>
      <c r="K83" s="30">
        <v>12.75</v>
      </c>
      <c r="L83" s="28">
        <f t="shared" si="8"/>
        <v>357</v>
      </c>
      <c r="M83" s="28"/>
      <c r="N83" s="30">
        <f t="shared" si="9"/>
        <v>357</v>
      </c>
    </row>
    <row r="84" ht="12.95" customHeight="1" spans="1:14">
      <c r="A84" s="25" t="s">
        <v>17</v>
      </c>
      <c r="B84" s="26" t="s">
        <v>269</v>
      </c>
      <c r="C84" s="27">
        <v>5</v>
      </c>
      <c r="D84" s="27" t="s">
        <v>6000</v>
      </c>
      <c r="E84" s="29"/>
      <c r="F84" s="28"/>
      <c r="G84" s="29">
        <v>28</v>
      </c>
      <c r="H84" s="28">
        <f t="shared" si="6"/>
        <v>28</v>
      </c>
      <c r="I84" s="28"/>
      <c r="J84" s="28">
        <f t="shared" si="7"/>
        <v>28</v>
      </c>
      <c r="K84" s="30">
        <v>12.75</v>
      </c>
      <c r="L84" s="28">
        <f t="shared" si="8"/>
        <v>357</v>
      </c>
      <c r="M84" s="28"/>
      <c r="N84" s="30">
        <f t="shared" si="9"/>
        <v>357</v>
      </c>
    </row>
    <row r="85" ht="12.95" customHeight="1" spans="1:14">
      <c r="A85" s="25" t="s">
        <v>17</v>
      </c>
      <c r="B85" s="26" t="s">
        <v>269</v>
      </c>
      <c r="C85" s="27">
        <v>5</v>
      </c>
      <c r="D85" s="27" t="s">
        <v>6001</v>
      </c>
      <c r="E85" s="29"/>
      <c r="F85" s="28"/>
      <c r="G85" s="29">
        <v>30</v>
      </c>
      <c r="H85" s="28">
        <f t="shared" si="6"/>
        <v>30</v>
      </c>
      <c r="I85" s="28"/>
      <c r="J85" s="28">
        <f t="shared" si="7"/>
        <v>30</v>
      </c>
      <c r="K85" s="30">
        <v>12.75</v>
      </c>
      <c r="L85" s="28">
        <f t="shared" si="8"/>
        <v>382.5</v>
      </c>
      <c r="M85" s="28"/>
      <c r="N85" s="30">
        <f t="shared" si="9"/>
        <v>382.5</v>
      </c>
    </row>
    <row r="86" ht="12.95" customHeight="1" spans="1:14">
      <c r="A86" s="25" t="s">
        <v>17</v>
      </c>
      <c r="B86" s="26" t="s">
        <v>269</v>
      </c>
      <c r="C86" s="27">
        <v>5</v>
      </c>
      <c r="D86" s="27" t="s">
        <v>5807</v>
      </c>
      <c r="E86" s="29"/>
      <c r="F86" s="28"/>
      <c r="G86" s="29">
        <v>30</v>
      </c>
      <c r="H86" s="28">
        <f t="shared" si="6"/>
        <v>30</v>
      </c>
      <c r="I86" s="28"/>
      <c r="J86" s="28">
        <f t="shared" si="7"/>
        <v>30</v>
      </c>
      <c r="K86" s="30">
        <v>12.75</v>
      </c>
      <c r="L86" s="28">
        <f t="shared" si="8"/>
        <v>382.5</v>
      </c>
      <c r="M86" s="28"/>
      <c r="N86" s="30">
        <f t="shared" si="9"/>
        <v>382.5</v>
      </c>
    </row>
    <row r="87" ht="12.95" customHeight="1" spans="1:14">
      <c r="A87" s="25" t="s">
        <v>17</v>
      </c>
      <c r="B87" s="26" t="s">
        <v>269</v>
      </c>
      <c r="C87" s="27">
        <v>5</v>
      </c>
      <c r="D87" s="27" t="s">
        <v>6002</v>
      </c>
      <c r="E87" s="29"/>
      <c r="F87" s="28"/>
      <c r="G87" s="29">
        <v>30</v>
      </c>
      <c r="H87" s="28">
        <f t="shared" si="6"/>
        <v>30</v>
      </c>
      <c r="I87" s="28"/>
      <c r="J87" s="28">
        <f t="shared" si="7"/>
        <v>30</v>
      </c>
      <c r="K87" s="30">
        <v>12.75</v>
      </c>
      <c r="L87" s="28">
        <f t="shared" si="8"/>
        <v>382.5</v>
      </c>
      <c r="M87" s="28"/>
      <c r="N87" s="30">
        <f t="shared" si="9"/>
        <v>382.5</v>
      </c>
    </row>
    <row r="88" ht="12.95" customHeight="1" spans="1:14">
      <c r="A88" s="25" t="s">
        <v>17</v>
      </c>
      <c r="B88" s="26" t="s">
        <v>269</v>
      </c>
      <c r="C88" s="27">
        <v>5</v>
      </c>
      <c r="D88" s="27" t="s">
        <v>2432</v>
      </c>
      <c r="E88" s="29"/>
      <c r="F88" s="28"/>
      <c r="G88" s="29">
        <v>30</v>
      </c>
      <c r="H88" s="28">
        <f t="shared" si="6"/>
        <v>30</v>
      </c>
      <c r="I88" s="28"/>
      <c r="J88" s="28">
        <f t="shared" si="7"/>
        <v>30</v>
      </c>
      <c r="K88" s="30">
        <v>12.75</v>
      </c>
      <c r="L88" s="28">
        <f t="shared" si="8"/>
        <v>382.5</v>
      </c>
      <c r="M88" s="28"/>
      <c r="N88" s="30">
        <f t="shared" si="9"/>
        <v>382.5</v>
      </c>
    </row>
    <row r="89" ht="12.95" customHeight="1" spans="1:14">
      <c r="A89" s="25" t="s">
        <v>17</v>
      </c>
      <c r="B89" s="26" t="s">
        <v>269</v>
      </c>
      <c r="C89" s="27">
        <v>5</v>
      </c>
      <c r="D89" s="27" t="s">
        <v>6003</v>
      </c>
      <c r="E89" s="29"/>
      <c r="F89" s="28"/>
      <c r="G89" s="29">
        <v>30</v>
      </c>
      <c r="H89" s="28">
        <f t="shared" si="6"/>
        <v>30</v>
      </c>
      <c r="I89" s="28"/>
      <c r="J89" s="28">
        <f t="shared" si="7"/>
        <v>30</v>
      </c>
      <c r="K89" s="30">
        <v>12.75</v>
      </c>
      <c r="L89" s="28">
        <f t="shared" si="8"/>
        <v>382.5</v>
      </c>
      <c r="M89" s="28"/>
      <c r="N89" s="30">
        <f t="shared" si="9"/>
        <v>382.5</v>
      </c>
    </row>
    <row r="90" ht="12.95" customHeight="1" spans="1:14">
      <c r="A90" s="25" t="s">
        <v>17</v>
      </c>
      <c r="B90" s="26" t="s">
        <v>269</v>
      </c>
      <c r="C90" s="27">
        <v>5</v>
      </c>
      <c r="D90" s="31" t="s">
        <v>6004</v>
      </c>
      <c r="E90" s="29"/>
      <c r="F90" s="28"/>
      <c r="G90" s="29">
        <v>30</v>
      </c>
      <c r="H90" s="28">
        <f t="shared" si="6"/>
        <v>30</v>
      </c>
      <c r="I90" s="28"/>
      <c r="J90" s="28">
        <f t="shared" si="7"/>
        <v>30</v>
      </c>
      <c r="K90" s="30">
        <v>12.75</v>
      </c>
      <c r="L90" s="28">
        <f t="shared" si="8"/>
        <v>382.5</v>
      </c>
      <c r="M90" s="28"/>
      <c r="N90" s="30">
        <f t="shared" si="9"/>
        <v>382.5</v>
      </c>
    </row>
    <row r="91" ht="12.95" customHeight="1" spans="1:14">
      <c r="A91" s="25" t="s">
        <v>17</v>
      </c>
      <c r="B91" s="26" t="s">
        <v>269</v>
      </c>
      <c r="C91" s="27">
        <v>5</v>
      </c>
      <c r="D91" s="27" t="s">
        <v>6005</v>
      </c>
      <c r="E91" s="29"/>
      <c r="F91" s="28"/>
      <c r="G91" s="29">
        <v>30</v>
      </c>
      <c r="H91" s="28">
        <f t="shared" si="6"/>
        <v>30</v>
      </c>
      <c r="I91" s="28"/>
      <c r="J91" s="28">
        <f t="shared" si="7"/>
        <v>30</v>
      </c>
      <c r="K91" s="30">
        <v>12.75</v>
      </c>
      <c r="L91" s="28">
        <f t="shared" si="8"/>
        <v>382.5</v>
      </c>
      <c r="M91" s="28"/>
      <c r="N91" s="30">
        <f t="shared" si="9"/>
        <v>382.5</v>
      </c>
    </row>
    <row r="92" ht="12.95" customHeight="1" spans="1:14">
      <c r="A92" s="25" t="s">
        <v>17</v>
      </c>
      <c r="B92" s="26" t="s">
        <v>269</v>
      </c>
      <c r="C92" s="27">
        <v>5</v>
      </c>
      <c r="D92" s="27" t="s">
        <v>2432</v>
      </c>
      <c r="E92" s="29"/>
      <c r="F92" s="28"/>
      <c r="G92" s="29">
        <v>30</v>
      </c>
      <c r="H92" s="28">
        <f t="shared" si="6"/>
        <v>30</v>
      </c>
      <c r="I92" s="28"/>
      <c r="J92" s="28">
        <f t="shared" si="7"/>
        <v>30</v>
      </c>
      <c r="K92" s="30">
        <v>12.75</v>
      </c>
      <c r="L92" s="28">
        <f t="shared" si="8"/>
        <v>382.5</v>
      </c>
      <c r="M92" s="28"/>
      <c r="N92" s="30">
        <f t="shared" si="9"/>
        <v>382.5</v>
      </c>
    </row>
    <row r="93" ht="12.95" customHeight="1" spans="1:14">
      <c r="A93" s="25" t="s">
        <v>17</v>
      </c>
      <c r="B93" s="26" t="s">
        <v>269</v>
      </c>
      <c r="C93" s="27">
        <v>5</v>
      </c>
      <c r="D93" s="27" t="s">
        <v>6006</v>
      </c>
      <c r="E93" s="29"/>
      <c r="F93" s="28"/>
      <c r="G93" s="29">
        <v>30</v>
      </c>
      <c r="H93" s="28">
        <f t="shared" si="6"/>
        <v>30</v>
      </c>
      <c r="I93" s="28"/>
      <c r="J93" s="28">
        <f t="shared" si="7"/>
        <v>30</v>
      </c>
      <c r="K93" s="30">
        <v>12.75</v>
      </c>
      <c r="L93" s="28">
        <f t="shared" si="8"/>
        <v>382.5</v>
      </c>
      <c r="M93" s="28"/>
      <c r="N93" s="30">
        <f t="shared" si="9"/>
        <v>382.5</v>
      </c>
    </row>
    <row r="94" ht="12.95" customHeight="1" spans="1:14">
      <c r="A94" s="25" t="s">
        <v>17</v>
      </c>
      <c r="B94" s="26" t="s">
        <v>269</v>
      </c>
      <c r="C94" s="27">
        <v>5</v>
      </c>
      <c r="D94" s="27" t="s">
        <v>6007</v>
      </c>
      <c r="E94" s="29"/>
      <c r="F94" s="28"/>
      <c r="G94" s="29">
        <v>30</v>
      </c>
      <c r="H94" s="28">
        <f t="shared" si="6"/>
        <v>30</v>
      </c>
      <c r="I94" s="28"/>
      <c r="J94" s="28">
        <f t="shared" si="7"/>
        <v>30</v>
      </c>
      <c r="K94" s="30">
        <v>12.75</v>
      </c>
      <c r="L94" s="28">
        <f t="shared" si="8"/>
        <v>382.5</v>
      </c>
      <c r="M94" s="28"/>
      <c r="N94" s="30">
        <f t="shared" si="9"/>
        <v>382.5</v>
      </c>
    </row>
    <row r="95" ht="12.95" customHeight="1" spans="1:14">
      <c r="A95" s="25" t="s">
        <v>17</v>
      </c>
      <c r="B95" s="26" t="s">
        <v>269</v>
      </c>
      <c r="C95" s="27">
        <v>5</v>
      </c>
      <c r="D95" s="27" t="s">
        <v>6008</v>
      </c>
      <c r="E95" s="29"/>
      <c r="F95" s="28"/>
      <c r="G95" s="29">
        <v>30</v>
      </c>
      <c r="H95" s="28">
        <f t="shared" si="6"/>
        <v>30</v>
      </c>
      <c r="I95" s="28"/>
      <c r="J95" s="28">
        <f t="shared" si="7"/>
        <v>30</v>
      </c>
      <c r="K95" s="30">
        <v>12.75</v>
      </c>
      <c r="L95" s="28">
        <f t="shared" si="8"/>
        <v>382.5</v>
      </c>
      <c r="M95" s="28"/>
      <c r="N95" s="30">
        <f t="shared" si="9"/>
        <v>382.5</v>
      </c>
    </row>
    <row r="96" ht="12.95" customHeight="1" spans="1:14">
      <c r="A96" s="25" t="s">
        <v>17</v>
      </c>
      <c r="B96" s="26" t="s">
        <v>269</v>
      </c>
      <c r="C96" s="27">
        <v>5</v>
      </c>
      <c r="D96" s="27" t="s">
        <v>6009</v>
      </c>
      <c r="E96" s="29"/>
      <c r="F96" s="28"/>
      <c r="G96" s="29">
        <v>30</v>
      </c>
      <c r="H96" s="28">
        <f t="shared" si="6"/>
        <v>30</v>
      </c>
      <c r="I96" s="28"/>
      <c r="J96" s="28">
        <f t="shared" si="7"/>
        <v>30</v>
      </c>
      <c r="K96" s="30">
        <v>12.75</v>
      </c>
      <c r="L96" s="28">
        <f t="shared" si="8"/>
        <v>382.5</v>
      </c>
      <c r="M96" s="28"/>
      <c r="N96" s="30">
        <f t="shared" si="9"/>
        <v>382.5</v>
      </c>
    </row>
    <row r="97" ht="12.95" customHeight="1" spans="1:14">
      <c r="A97" s="25" t="s">
        <v>17</v>
      </c>
      <c r="B97" s="26" t="s">
        <v>269</v>
      </c>
      <c r="C97" s="27">
        <v>5</v>
      </c>
      <c r="D97" s="27" t="s">
        <v>6010</v>
      </c>
      <c r="E97" s="29"/>
      <c r="F97" s="28"/>
      <c r="G97" s="29">
        <v>30</v>
      </c>
      <c r="H97" s="28">
        <f t="shared" si="6"/>
        <v>30</v>
      </c>
      <c r="I97" s="28"/>
      <c r="J97" s="28">
        <f t="shared" si="7"/>
        <v>30</v>
      </c>
      <c r="K97" s="30">
        <v>12.75</v>
      </c>
      <c r="L97" s="28">
        <f t="shared" si="8"/>
        <v>382.5</v>
      </c>
      <c r="M97" s="28"/>
      <c r="N97" s="30">
        <f t="shared" si="9"/>
        <v>382.5</v>
      </c>
    </row>
    <row r="98" ht="12.95" customHeight="1" spans="1:14">
      <c r="A98" s="25" t="s">
        <v>17</v>
      </c>
      <c r="B98" s="26" t="s">
        <v>269</v>
      </c>
      <c r="C98" s="27">
        <v>5</v>
      </c>
      <c r="D98" s="27" t="s">
        <v>6011</v>
      </c>
      <c r="E98" s="29"/>
      <c r="F98" s="28"/>
      <c r="G98" s="29">
        <v>30</v>
      </c>
      <c r="H98" s="28">
        <f t="shared" si="6"/>
        <v>30</v>
      </c>
      <c r="I98" s="28"/>
      <c r="J98" s="28">
        <f t="shared" si="7"/>
        <v>30</v>
      </c>
      <c r="K98" s="30">
        <v>12.75</v>
      </c>
      <c r="L98" s="28">
        <f t="shared" si="8"/>
        <v>382.5</v>
      </c>
      <c r="M98" s="28"/>
      <c r="N98" s="30">
        <f t="shared" si="9"/>
        <v>382.5</v>
      </c>
    </row>
    <row r="99" ht="12.95" customHeight="1" spans="1:14">
      <c r="A99" s="25" t="s">
        <v>17</v>
      </c>
      <c r="B99" s="26" t="s">
        <v>269</v>
      </c>
      <c r="C99" s="27">
        <v>5</v>
      </c>
      <c r="D99" s="27" t="s">
        <v>6012</v>
      </c>
      <c r="E99" s="29"/>
      <c r="F99" s="28"/>
      <c r="G99" s="29">
        <v>30</v>
      </c>
      <c r="H99" s="28">
        <f t="shared" si="6"/>
        <v>30</v>
      </c>
      <c r="I99" s="28"/>
      <c r="J99" s="28">
        <f t="shared" si="7"/>
        <v>30</v>
      </c>
      <c r="K99" s="30">
        <v>12.75</v>
      </c>
      <c r="L99" s="28">
        <f t="shared" si="8"/>
        <v>382.5</v>
      </c>
      <c r="M99" s="28"/>
      <c r="N99" s="30">
        <f t="shared" si="9"/>
        <v>382.5</v>
      </c>
    </row>
    <row r="100" ht="12.95" customHeight="1" spans="1:14">
      <c r="A100" s="25" t="s">
        <v>17</v>
      </c>
      <c r="B100" s="26" t="s">
        <v>269</v>
      </c>
      <c r="C100" s="27">
        <v>5</v>
      </c>
      <c r="D100" s="27" t="s">
        <v>2607</v>
      </c>
      <c r="E100" s="29"/>
      <c r="F100" s="28"/>
      <c r="G100" s="29">
        <v>30</v>
      </c>
      <c r="H100" s="28">
        <f t="shared" si="6"/>
        <v>30</v>
      </c>
      <c r="I100" s="28"/>
      <c r="J100" s="28">
        <f t="shared" si="7"/>
        <v>30</v>
      </c>
      <c r="K100" s="30">
        <v>12.75</v>
      </c>
      <c r="L100" s="28">
        <f t="shared" si="8"/>
        <v>382.5</v>
      </c>
      <c r="M100" s="28"/>
      <c r="N100" s="30">
        <f t="shared" si="9"/>
        <v>382.5</v>
      </c>
    </row>
    <row r="101" ht="12.95" customHeight="1" spans="1:14">
      <c r="A101" s="25" t="s">
        <v>17</v>
      </c>
      <c r="B101" s="26" t="s">
        <v>269</v>
      </c>
      <c r="C101" s="27">
        <v>5</v>
      </c>
      <c r="D101" s="27" t="s">
        <v>6013</v>
      </c>
      <c r="E101" s="29"/>
      <c r="F101" s="28"/>
      <c r="G101" s="29">
        <v>30</v>
      </c>
      <c r="H101" s="28">
        <f t="shared" si="6"/>
        <v>30</v>
      </c>
      <c r="I101" s="28"/>
      <c r="J101" s="28">
        <f t="shared" si="7"/>
        <v>30</v>
      </c>
      <c r="K101" s="30">
        <v>12.75</v>
      </c>
      <c r="L101" s="28">
        <f t="shared" si="8"/>
        <v>382.5</v>
      </c>
      <c r="M101" s="28"/>
      <c r="N101" s="30">
        <f t="shared" si="9"/>
        <v>382.5</v>
      </c>
    </row>
    <row r="102" ht="12.95" customHeight="1" spans="1:14">
      <c r="A102" s="25" t="s">
        <v>17</v>
      </c>
      <c r="B102" s="26" t="s">
        <v>269</v>
      </c>
      <c r="C102" s="27">
        <v>5</v>
      </c>
      <c r="D102" s="27" t="s">
        <v>6014</v>
      </c>
      <c r="E102" s="29"/>
      <c r="F102" s="28"/>
      <c r="G102" s="29">
        <v>30</v>
      </c>
      <c r="H102" s="28">
        <f t="shared" si="6"/>
        <v>30</v>
      </c>
      <c r="I102" s="28"/>
      <c r="J102" s="28">
        <f t="shared" si="7"/>
        <v>30</v>
      </c>
      <c r="K102" s="30">
        <v>12.75</v>
      </c>
      <c r="L102" s="28">
        <f t="shared" si="8"/>
        <v>382.5</v>
      </c>
      <c r="M102" s="28"/>
      <c r="N102" s="30">
        <f t="shared" si="9"/>
        <v>382.5</v>
      </c>
    </row>
    <row r="103" ht="12.95" customHeight="1" spans="1:14">
      <c r="A103" s="25" t="s">
        <v>17</v>
      </c>
      <c r="B103" s="26" t="s">
        <v>269</v>
      </c>
      <c r="C103" s="27">
        <v>5</v>
      </c>
      <c r="D103" s="27" t="s">
        <v>6015</v>
      </c>
      <c r="E103" s="29"/>
      <c r="F103" s="28"/>
      <c r="G103" s="29">
        <v>30</v>
      </c>
      <c r="H103" s="28">
        <f t="shared" si="6"/>
        <v>30</v>
      </c>
      <c r="I103" s="28"/>
      <c r="J103" s="28">
        <f t="shared" si="7"/>
        <v>30</v>
      </c>
      <c r="K103" s="30">
        <v>12.75</v>
      </c>
      <c r="L103" s="28">
        <f t="shared" si="8"/>
        <v>382.5</v>
      </c>
      <c r="M103" s="28"/>
      <c r="N103" s="30">
        <f t="shared" si="9"/>
        <v>382.5</v>
      </c>
    </row>
    <row r="104" ht="12.95" customHeight="1" spans="1:14">
      <c r="A104" s="25" t="s">
        <v>17</v>
      </c>
      <c r="B104" s="26" t="s">
        <v>269</v>
      </c>
      <c r="C104" s="27">
        <v>5</v>
      </c>
      <c r="D104" s="27" t="s">
        <v>6016</v>
      </c>
      <c r="E104" s="29"/>
      <c r="F104" s="28"/>
      <c r="G104" s="29">
        <v>30</v>
      </c>
      <c r="H104" s="28">
        <f t="shared" si="6"/>
        <v>30</v>
      </c>
      <c r="I104" s="28"/>
      <c r="J104" s="28">
        <f t="shared" si="7"/>
        <v>30</v>
      </c>
      <c r="K104" s="30">
        <v>12.75</v>
      </c>
      <c r="L104" s="28">
        <f t="shared" si="8"/>
        <v>382.5</v>
      </c>
      <c r="M104" s="28"/>
      <c r="N104" s="30">
        <f t="shared" si="9"/>
        <v>382.5</v>
      </c>
    </row>
    <row r="105" ht="12.95" customHeight="1" spans="1:14">
      <c r="A105" s="25" t="s">
        <v>17</v>
      </c>
      <c r="B105" s="26" t="s">
        <v>269</v>
      </c>
      <c r="C105" s="27">
        <v>5</v>
      </c>
      <c r="D105" s="27" t="s">
        <v>6017</v>
      </c>
      <c r="E105" s="29"/>
      <c r="F105" s="28"/>
      <c r="G105" s="29">
        <v>28</v>
      </c>
      <c r="H105" s="28">
        <f t="shared" si="6"/>
        <v>28</v>
      </c>
      <c r="I105" s="28"/>
      <c r="J105" s="28">
        <f t="shared" si="7"/>
        <v>28</v>
      </c>
      <c r="K105" s="30">
        <v>12.75</v>
      </c>
      <c r="L105" s="28">
        <f t="shared" si="8"/>
        <v>357</v>
      </c>
      <c r="M105" s="28"/>
      <c r="N105" s="30">
        <f t="shared" si="9"/>
        <v>357</v>
      </c>
    </row>
    <row r="106" ht="12.95" customHeight="1" spans="1:14">
      <c r="A106" s="25" t="s">
        <v>17</v>
      </c>
      <c r="B106" s="26" t="s">
        <v>269</v>
      </c>
      <c r="C106" s="27">
        <v>5</v>
      </c>
      <c r="D106" s="27" t="s">
        <v>6018</v>
      </c>
      <c r="E106" s="29"/>
      <c r="F106" s="28"/>
      <c r="G106" s="29">
        <v>28</v>
      </c>
      <c r="H106" s="28">
        <f t="shared" si="6"/>
        <v>28</v>
      </c>
      <c r="I106" s="28"/>
      <c r="J106" s="28">
        <f t="shared" si="7"/>
        <v>28</v>
      </c>
      <c r="K106" s="30">
        <v>12.75</v>
      </c>
      <c r="L106" s="28">
        <f t="shared" si="8"/>
        <v>357</v>
      </c>
      <c r="M106" s="28"/>
      <c r="N106" s="30">
        <f t="shared" si="9"/>
        <v>357</v>
      </c>
    </row>
    <row r="107" ht="12.95" customHeight="1" spans="1:14">
      <c r="A107" s="25" t="s">
        <v>17</v>
      </c>
      <c r="B107" s="26" t="s">
        <v>269</v>
      </c>
      <c r="C107" s="27">
        <v>5</v>
      </c>
      <c r="D107" s="27" t="s">
        <v>6019</v>
      </c>
      <c r="E107" s="29"/>
      <c r="F107" s="28"/>
      <c r="G107" s="29">
        <v>28</v>
      </c>
      <c r="H107" s="28">
        <f t="shared" si="6"/>
        <v>28</v>
      </c>
      <c r="I107" s="28"/>
      <c r="J107" s="28">
        <f t="shared" si="7"/>
        <v>28</v>
      </c>
      <c r="K107" s="30">
        <v>12.75</v>
      </c>
      <c r="L107" s="28">
        <f t="shared" si="8"/>
        <v>357</v>
      </c>
      <c r="M107" s="28"/>
      <c r="N107" s="30">
        <f t="shared" si="9"/>
        <v>357</v>
      </c>
    </row>
    <row r="108" ht="12.95" customHeight="1" spans="1:14">
      <c r="A108" s="25" t="s">
        <v>17</v>
      </c>
      <c r="B108" s="26" t="s">
        <v>269</v>
      </c>
      <c r="C108" s="27">
        <v>5</v>
      </c>
      <c r="D108" s="27" t="s">
        <v>6020</v>
      </c>
      <c r="E108" s="29"/>
      <c r="F108" s="28"/>
      <c r="G108" s="29">
        <v>30</v>
      </c>
      <c r="H108" s="28">
        <f t="shared" si="6"/>
        <v>30</v>
      </c>
      <c r="I108" s="28"/>
      <c r="J108" s="28">
        <f t="shared" si="7"/>
        <v>30</v>
      </c>
      <c r="K108" s="30">
        <v>12.75</v>
      </c>
      <c r="L108" s="28">
        <f t="shared" si="8"/>
        <v>382.5</v>
      </c>
      <c r="M108" s="28"/>
      <c r="N108" s="30">
        <f t="shared" si="9"/>
        <v>382.5</v>
      </c>
    </row>
    <row r="109" ht="12.95" customHeight="1" spans="1:14">
      <c r="A109" s="25" t="s">
        <v>17</v>
      </c>
      <c r="B109" s="26" t="s">
        <v>269</v>
      </c>
      <c r="C109" s="27">
        <v>6</v>
      </c>
      <c r="D109" s="27" t="s">
        <v>6021</v>
      </c>
      <c r="E109" s="29"/>
      <c r="F109" s="28"/>
      <c r="G109" s="29">
        <v>30</v>
      </c>
      <c r="H109" s="28">
        <f t="shared" si="6"/>
        <v>30</v>
      </c>
      <c r="I109" s="28"/>
      <c r="J109" s="28">
        <f t="shared" si="7"/>
        <v>30</v>
      </c>
      <c r="K109" s="30">
        <v>12.75</v>
      </c>
      <c r="L109" s="28">
        <f t="shared" si="8"/>
        <v>382.5</v>
      </c>
      <c r="M109" s="28"/>
      <c r="N109" s="30">
        <f t="shared" si="9"/>
        <v>382.5</v>
      </c>
    </row>
    <row r="110" ht="12.95" customHeight="1" spans="1:14">
      <c r="A110" s="25" t="s">
        <v>17</v>
      </c>
      <c r="B110" s="26" t="s">
        <v>269</v>
      </c>
      <c r="C110" s="27">
        <v>6</v>
      </c>
      <c r="D110" s="27" t="s">
        <v>6022</v>
      </c>
      <c r="E110" s="29"/>
      <c r="F110" s="28"/>
      <c r="G110" s="29">
        <v>30</v>
      </c>
      <c r="H110" s="28">
        <f t="shared" si="6"/>
        <v>30</v>
      </c>
      <c r="I110" s="28"/>
      <c r="J110" s="28">
        <f t="shared" si="7"/>
        <v>30</v>
      </c>
      <c r="K110" s="30">
        <v>12.75</v>
      </c>
      <c r="L110" s="28">
        <f t="shared" si="8"/>
        <v>382.5</v>
      </c>
      <c r="M110" s="28"/>
      <c r="N110" s="30">
        <f t="shared" si="9"/>
        <v>382.5</v>
      </c>
    </row>
    <row r="111" ht="12.95" customHeight="1" spans="1:14">
      <c r="A111" s="25" t="s">
        <v>17</v>
      </c>
      <c r="B111" s="26" t="s">
        <v>269</v>
      </c>
      <c r="C111" s="27">
        <v>6</v>
      </c>
      <c r="D111" s="27" t="s">
        <v>6023</v>
      </c>
      <c r="E111" s="29"/>
      <c r="F111" s="28"/>
      <c r="G111" s="29">
        <v>30</v>
      </c>
      <c r="H111" s="28">
        <f t="shared" si="6"/>
        <v>30</v>
      </c>
      <c r="I111" s="28"/>
      <c r="J111" s="28">
        <f t="shared" si="7"/>
        <v>30</v>
      </c>
      <c r="K111" s="30">
        <v>12.75</v>
      </c>
      <c r="L111" s="28">
        <f t="shared" si="8"/>
        <v>382.5</v>
      </c>
      <c r="M111" s="28"/>
      <c r="N111" s="30">
        <f t="shared" si="9"/>
        <v>382.5</v>
      </c>
    </row>
    <row r="112" ht="12.95" customHeight="1" spans="1:14">
      <c r="A112" s="25" t="s">
        <v>17</v>
      </c>
      <c r="B112" s="26" t="s">
        <v>269</v>
      </c>
      <c r="C112" s="27">
        <v>6</v>
      </c>
      <c r="D112" s="27" t="s">
        <v>6024</v>
      </c>
      <c r="E112" s="29"/>
      <c r="F112" s="28"/>
      <c r="G112" s="29">
        <v>28</v>
      </c>
      <c r="H112" s="28">
        <f t="shared" si="6"/>
        <v>28</v>
      </c>
      <c r="I112" s="28"/>
      <c r="J112" s="28">
        <f t="shared" si="7"/>
        <v>28</v>
      </c>
      <c r="K112" s="30">
        <v>12.75</v>
      </c>
      <c r="L112" s="28">
        <f t="shared" si="8"/>
        <v>357</v>
      </c>
      <c r="M112" s="28"/>
      <c r="N112" s="30">
        <f t="shared" si="9"/>
        <v>357</v>
      </c>
    </row>
    <row r="113" ht="12.95" customHeight="1" spans="1:14">
      <c r="A113" s="25" t="s">
        <v>17</v>
      </c>
      <c r="B113" s="26" t="s">
        <v>269</v>
      </c>
      <c r="C113" s="27">
        <v>6</v>
      </c>
      <c r="D113" s="27" t="s">
        <v>6025</v>
      </c>
      <c r="E113" s="29"/>
      <c r="F113" s="28"/>
      <c r="G113" s="29">
        <v>28</v>
      </c>
      <c r="H113" s="28">
        <f t="shared" si="6"/>
        <v>28</v>
      </c>
      <c r="I113" s="28"/>
      <c r="J113" s="28">
        <f t="shared" si="7"/>
        <v>28</v>
      </c>
      <c r="K113" s="30">
        <v>12.75</v>
      </c>
      <c r="L113" s="28">
        <f t="shared" si="8"/>
        <v>357</v>
      </c>
      <c r="M113" s="28"/>
      <c r="N113" s="30">
        <f t="shared" si="9"/>
        <v>357</v>
      </c>
    </row>
    <row r="114" ht="12.95" customHeight="1" spans="1:14">
      <c r="A114" s="25" t="s">
        <v>17</v>
      </c>
      <c r="B114" s="26" t="s">
        <v>269</v>
      </c>
      <c r="C114" s="27">
        <v>6</v>
      </c>
      <c r="D114" s="27" t="s">
        <v>6026</v>
      </c>
      <c r="E114" s="29"/>
      <c r="F114" s="28"/>
      <c r="G114" s="29">
        <v>28</v>
      </c>
      <c r="H114" s="28">
        <f t="shared" si="6"/>
        <v>28</v>
      </c>
      <c r="I114" s="28"/>
      <c r="J114" s="28">
        <f t="shared" si="7"/>
        <v>28</v>
      </c>
      <c r="K114" s="30">
        <v>12.75</v>
      </c>
      <c r="L114" s="28">
        <f t="shared" si="8"/>
        <v>357</v>
      </c>
      <c r="M114" s="28"/>
      <c r="N114" s="30">
        <f t="shared" si="9"/>
        <v>357</v>
      </c>
    </row>
    <row r="115" ht="12.95" customHeight="1" spans="1:14">
      <c r="A115" s="25" t="s">
        <v>17</v>
      </c>
      <c r="B115" s="26" t="s">
        <v>269</v>
      </c>
      <c r="C115" s="27">
        <v>6</v>
      </c>
      <c r="D115" s="27" t="s">
        <v>6027</v>
      </c>
      <c r="E115" s="29"/>
      <c r="F115" s="28"/>
      <c r="G115" s="29">
        <v>28</v>
      </c>
      <c r="H115" s="28">
        <f t="shared" si="6"/>
        <v>28</v>
      </c>
      <c r="I115" s="28"/>
      <c r="J115" s="28">
        <f t="shared" si="7"/>
        <v>28</v>
      </c>
      <c r="K115" s="30">
        <v>12.75</v>
      </c>
      <c r="L115" s="28">
        <f t="shared" si="8"/>
        <v>357</v>
      </c>
      <c r="M115" s="28"/>
      <c r="N115" s="30">
        <f t="shared" si="9"/>
        <v>357</v>
      </c>
    </row>
    <row r="116" ht="12.95" customHeight="1" spans="1:14">
      <c r="A116" s="25" t="s">
        <v>17</v>
      </c>
      <c r="B116" s="26" t="s">
        <v>269</v>
      </c>
      <c r="C116" s="27">
        <v>6</v>
      </c>
      <c r="D116" s="27" t="s">
        <v>6028</v>
      </c>
      <c r="E116" s="29"/>
      <c r="F116" s="28"/>
      <c r="G116" s="29">
        <v>28</v>
      </c>
      <c r="H116" s="28">
        <f t="shared" si="6"/>
        <v>28</v>
      </c>
      <c r="I116" s="28"/>
      <c r="J116" s="28">
        <f t="shared" si="7"/>
        <v>28</v>
      </c>
      <c r="K116" s="30">
        <v>12.75</v>
      </c>
      <c r="L116" s="28">
        <f t="shared" si="8"/>
        <v>357</v>
      </c>
      <c r="M116" s="28"/>
      <c r="N116" s="30">
        <f t="shared" si="9"/>
        <v>357</v>
      </c>
    </row>
    <row r="117" ht="12.95" customHeight="1" spans="1:14">
      <c r="A117" s="25" t="s">
        <v>17</v>
      </c>
      <c r="B117" s="26" t="s">
        <v>269</v>
      </c>
      <c r="C117" s="27">
        <v>6</v>
      </c>
      <c r="D117" s="27" t="s">
        <v>6029</v>
      </c>
      <c r="E117" s="29"/>
      <c r="F117" s="28"/>
      <c r="G117" s="29">
        <v>28</v>
      </c>
      <c r="H117" s="28">
        <f t="shared" si="6"/>
        <v>28</v>
      </c>
      <c r="I117" s="28"/>
      <c r="J117" s="28">
        <f t="shared" si="7"/>
        <v>28</v>
      </c>
      <c r="K117" s="30">
        <v>12.75</v>
      </c>
      <c r="L117" s="28">
        <f t="shared" si="8"/>
        <v>357</v>
      </c>
      <c r="M117" s="28"/>
      <c r="N117" s="30">
        <f t="shared" si="9"/>
        <v>357</v>
      </c>
    </row>
    <row r="118" ht="12.95" customHeight="1" spans="1:14">
      <c r="A118" s="25" t="s">
        <v>17</v>
      </c>
      <c r="B118" s="26" t="s">
        <v>269</v>
      </c>
      <c r="C118" s="27">
        <v>6</v>
      </c>
      <c r="D118" s="27" t="s">
        <v>6030</v>
      </c>
      <c r="E118" s="29"/>
      <c r="F118" s="28"/>
      <c r="G118" s="29">
        <v>28</v>
      </c>
      <c r="H118" s="28">
        <f t="shared" si="6"/>
        <v>28</v>
      </c>
      <c r="I118" s="28"/>
      <c r="J118" s="28">
        <f t="shared" si="7"/>
        <v>28</v>
      </c>
      <c r="K118" s="30">
        <v>12.75</v>
      </c>
      <c r="L118" s="28">
        <f t="shared" si="8"/>
        <v>357</v>
      </c>
      <c r="M118" s="28"/>
      <c r="N118" s="30">
        <f t="shared" si="9"/>
        <v>357</v>
      </c>
    </row>
    <row r="119" ht="12.95" customHeight="1" spans="1:14">
      <c r="A119" s="25" t="s">
        <v>17</v>
      </c>
      <c r="B119" s="26" t="s">
        <v>269</v>
      </c>
      <c r="C119" s="27">
        <v>6</v>
      </c>
      <c r="D119" s="27" t="s">
        <v>6031</v>
      </c>
      <c r="E119" s="29"/>
      <c r="F119" s="28"/>
      <c r="G119" s="29">
        <v>28</v>
      </c>
      <c r="H119" s="28">
        <f t="shared" si="6"/>
        <v>28</v>
      </c>
      <c r="I119" s="28"/>
      <c r="J119" s="28">
        <f t="shared" si="7"/>
        <v>28</v>
      </c>
      <c r="K119" s="30">
        <v>12.75</v>
      </c>
      <c r="L119" s="28">
        <f t="shared" si="8"/>
        <v>357</v>
      </c>
      <c r="M119" s="28"/>
      <c r="N119" s="30">
        <f t="shared" si="9"/>
        <v>357</v>
      </c>
    </row>
    <row r="120" ht="12.95" customHeight="1" spans="1:14">
      <c r="A120" s="25" t="s">
        <v>17</v>
      </c>
      <c r="B120" s="26" t="s">
        <v>269</v>
      </c>
      <c r="C120" s="27">
        <v>6</v>
      </c>
      <c r="D120" s="27" t="s">
        <v>6032</v>
      </c>
      <c r="E120" s="29"/>
      <c r="F120" s="28"/>
      <c r="G120" s="29">
        <v>30</v>
      </c>
      <c r="H120" s="28">
        <f t="shared" si="6"/>
        <v>30</v>
      </c>
      <c r="I120" s="28"/>
      <c r="J120" s="28">
        <f t="shared" si="7"/>
        <v>30</v>
      </c>
      <c r="K120" s="30">
        <v>12.75</v>
      </c>
      <c r="L120" s="28">
        <f t="shared" si="8"/>
        <v>382.5</v>
      </c>
      <c r="M120" s="28"/>
      <c r="N120" s="30">
        <f t="shared" si="9"/>
        <v>382.5</v>
      </c>
    </row>
    <row r="121" ht="12.95" customHeight="1" spans="1:14">
      <c r="A121" s="25" t="s">
        <v>17</v>
      </c>
      <c r="B121" s="26" t="s">
        <v>269</v>
      </c>
      <c r="C121" s="27">
        <v>6</v>
      </c>
      <c r="D121" s="27" t="s">
        <v>6033</v>
      </c>
      <c r="E121" s="29"/>
      <c r="F121" s="28"/>
      <c r="G121" s="29">
        <v>30</v>
      </c>
      <c r="H121" s="28">
        <f t="shared" si="6"/>
        <v>30</v>
      </c>
      <c r="I121" s="28"/>
      <c r="J121" s="28">
        <f t="shared" si="7"/>
        <v>30</v>
      </c>
      <c r="K121" s="30">
        <v>12.75</v>
      </c>
      <c r="L121" s="28">
        <f t="shared" si="8"/>
        <v>382.5</v>
      </c>
      <c r="M121" s="28"/>
      <c r="N121" s="30">
        <f t="shared" si="9"/>
        <v>382.5</v>
      </c>
    </row>
    <row r="122" ht="12.95" customHeight="1" spans="1:14">
      <c r="A122" s="25" t="s">
        <v>17</v>
      </c>
      <c r="B122" s="26" t="s">
        <v>269</v>
      </c>
      <c r="C122" s="27">
        <v>6</v>
      </c>
      <c r="D122" s="27" t="s">
        <v>497</v>
      </c>
      <c r="E122" s="29"/>
      <c r="F122" s="28"/>
      <c r="G122" s="29">
        <v>30</v>
      </c>
      <c r="H122" s="28">
        <f t="shared" si="6"/>
        <v>30</v>
      </c>
      <c r="I122" s="28"/>
      <c r="J122" s="28">
        <f t="shared" si="7"/>
        <v>30</v>
      </c>
      <c r="K122" s="30">
        <v>12.75</v>
      </c>
      <c r="L122" s="28">
        <f t="shared" si="8"/>
        <v>382.5</v>
      </c>
      <c r="M122" s="28"/>
      <c r="N122" s="30">
        <f t="shared" si="9"/>
        <v>382.5</v>
      </c>
    </row>
    <row r="123" ht="12.95" customHeight="1" spans="1:14">
      <c r="A123" s="25" t="s">
        <v>17</v>
      </c>
      <c r="B123" s="26" t="s">
        <v>269</v>
      </c>
      <c r="C123" s="27">
        <v>6</v>
      </c>
      <c r="D123" s="27" t="s">
        <v>6034</v>
      </c>
      <c r="E123" s="29"/>
      <c r="F123" s="28"/>
      <c r="G123" s="29">
        <v>30</v>
      </c>
      <c r="H123" s="28">
        <f t="shared" si="6"/>
        <v>30</v>
      </c>
      <c r="I123" s="28"/>
      <c r="J123" s="28">
        <f t="shared" si="7"/>
        <v>30</v>
      </c>
      <c r="K123" s="30">
        <v>12.75</v>
      </c>
      <c r="L123" s="28">
        <f t="shared" si="8"/>
        <v>382.5</v>
      </c>
      <c r="M123" s="28"/>
      <c r="N123" s="30">
        <f t="shared" si="9"/>
        <v>382.5</v>
      </c>
    </row>
    <row r="124" ht="12.95" customHeight="1" spans="1:14">
      <c r="A124" s="25" t="s">
        <v>17</v>
      </c>
      <c r="B124" s="26" t="s">
        <v>269</v>
      </c>
      <c r="C124" s="27">
        <v>6</v>
      </c>
      <c r="D124" s="27" t="s">
        <v>6035</v>
      </c>
      <c r="E124" s="29"/>
      <c r="F124" s="28"/>
      <c r="G124" s="29">
        <v>28</v>
      </c>
      <c r="H124" s="28">
        <f t="shared" si="6"/>
        <v>28</v>
      </c>
      <c r="I124" s="28"/>
      <c r="J124" s="28">
        <f t="shared" si="7"/>
        <v>28</v>
      </c>
      <c r="K124" s="30">
        <v>12.75</v>
      </c>
      <c r="L124" s="28">
        <f t="shared" si="8"/>
        <v>357</v>
      </c>
      <c r="M124" s="28"/>
      <c r="N124" s="30">
        <f t="shared" si="9"/>
        <v>357</v>
      </c>
    </row>
    <row r="125" ht="12.95" customHeight="1" spans="1:14">
      <c r="A125" s="25" t="s">
        <v>17</v>
      </c>
      <c r="B125" s="26" t="s">
        <v>269</v>
      </c>
      <c r="C125" s="27">
        <v>6</v>
      </c>
      <c r="D125" s="27" t="s">
        <v>6036</v>
      </c>
      <c r="E125" s="29"/>
      <c r="F125" s="28"/>
      <c r="G125" s="29">
        <v>28</v>
      </c>
      <c r="H125" s="28">
        <f t="shared" si="6"/>
        <v>28</v>
      </c>
      <c r="I125" s="28"/>
      <c r="J125" s="28">
        <f t="shared" si="7"/>
        <v>28</v>
      </c>
      <c r="K125" s="30">
        <v>12.75</v>
      </c>
      <c r="L125" s="28">
        <f t="shared" si="8"/>
        <v>357</v>
      </c>
      <c r="M125" s="28"/>
      <c r="N125" s="30">
        <f t="shared" si="9"/>
        <v>357</v>
      </c>
    </row>
    <row r="126" ht="12.95" customHeight="1" spans="1:14">
      <c r="A126" s="25" t="s">
        <v>17</v>
      </c>
      <c r="B126" s="26" t="s">
        <v>269</v>
      </c>
      <c r="C126" s="27">
        <v>6</v>
      </c>
      <c r="D126" s="27" t="s">
        <v>6037</v>
      </c>
      <c r="E126" s="29"/>
      <c r="F126" s="28"/>
      <c r="G126" s="29">
        <v>28</v>
      </c>
      <c r="H126" s="28">
        <f t="shared" si="6"/>
        <v>28</v>
      </c>
      <c r="I126" s="28"/>
      <c r="J126" s="28">
        <f t="shared" si="7"/>
        <v>28</v>
      </c>
      <c r="K126" s="30">
        <v>12.75</v>
      </c>
      <c r="L126" s="28">
        <f t="shared" si="8"/>
        <v>357</v>
      </c>
      <c r="M126" s="28"/>
      <c r="N126" s="30">
        <f t="shared" si="9"/>
        <v>357</v>
      </c>
    </row>
    <row r="127" ht="12.95" customHeight="1" spans="1:14">
      <c r="A127" s="25" t="s">
        <v>17</v>
      </c>
      <c r="B127" s="26" t="s">
        <v>269</v>
      </c>
      <c r="C127" s="27">
        <v>6</v>
      </c>
      <c r="D127" s="27" t="s">
        <v>6038</v>
      </c>
      <c r="E127" s="29"/>
      <c r="F127" s="28"/>
      <c r="G127" s="29">
        <v>28</v>
      </c>
      <c r="H127" s="28">
        <f t="shared" si="6"/>
        <v>28</v>
      </c>
      <c r="I127" s="28"/>
      <c r="J127" s="28">
        <f t="shared" si="7"/>
        <v>28</v>
      </c>
      <c r="K127" s="30">
        <v>12.75</v>
      </c>
      <c r="L127" s="28">
        <f t="shared" si="8"/>
        <v>357</v>
      </c>
      <c r="M127" s="28"/>
      <c r="N127" s="30">
        <f t="shared" si="9"/>
        <v>357</v>
      </c>
    </row>
    <row r="128" ht="12.95" customHeight="1" spans="1:14">
      <c r="A128" s="25" t="s">
        <v>17</v>
      </c>
      <c r="B128" s="26" t="s">
        <v>269</v>
      </c>
      <c r="C128" s="27">
        <v>6</v>
      </c>
      <c r="D128" s="27" t="s">
        <v>6039</v>
      </c>
      <c r="E128" s="29"/>
      <c r="F128" s="28"/>
      <c r="G128" s="29">
        <v>28</v>
      </c>
      <c r="H128" s="28">
        <f t="shared" si="6"/>
        <v>28</v>
      </c>
      <c r="I128" s="28"/>
      <c r="J128" s="28">
        <f t="shared" si="7"/>
        <v>28</v>
      </c>
      <c r="K128" s="30">
        <v>12.75</v>
      </c>
      <c r="L128" s="28">
        <f t="shared" si="8"/>
        <v>357</v>
      </c>
      <c r="M128" s="28"/>
      <c r="N128" s="30">
        <f t="shared" si="9"/>
        <v>357</v>
      </c>
    </row>
    <row r="129" ht="12.95" customHeight="1" spans="1:14">
      <c r="A129" s="25" t="s">
        <v>17</v>
      </c>
      <c r="B129" s="26" t="s">
        <v>269</v>
      </c>
      <c r="C129" s="27">
        <v>6</v>
      </c>
      <c r="D129" s="27" t="s">
        <v>6040</v>
      </c>
      <c r="E129" s="29"/>
      <c r="F129" s="28"/>
      <c r="G129" s="29">
        <v>28</v>
      </c>
      <c r="H129" s="28">
        <f t="shared" si="6"/>
        <v>28</v>
      </c>
      <c r="I129" s="28"/>
      <c r="J129" s="28">
        <f t="shared" si="7"/>
        <v>28</v>
      </c>
      <c r="K129" s="30">
        <v>12.75</v>
      </c>
      <c r="L129" s="28">
        <f t="shared" si="8"/>
        <v>357</v>
      </c>
      <c r="M129" s="28"/>
      <c r="N129" s="30">
        <f t="shared" si="9"/>
        <v>357</v>
      </c>
    </row>
    <row r="130" ht="12.95" customHeight="1" spans="1:14">
      <c r="A130" s="25" t="s">
        <v>17</v>
      </c>
      <c r="B130" s="26" t="s">
        <v>269</v>
      </c>
      <c r="C130" s="27">
        <v>6</v>
      </c>
      <c r="D130" s="27" t="s">
        <v>6041</v>
      </c>
      <c r="E130" s="29"/>
      <c r="F130" s="28"/>
      <c r="G130" s="29">
        <v>30</v>
      </c>
      <c r="H130" s="28">
        <f t="shared" si="6"/>
        <v>30</v>
      </c>
      <c r="I130" s="28"/>
      <c r="J130" s="28">
        <f t="shared" si="7"/>
        <v>30</v>
      </c>
      <c r="K130" s="30">
        <v>12.75</v>
      </c>
      <c r="L130" s="28">
        <f t="shared" si="8"/>
        <v>382.5</v>
      </c>
      <c r="M130" s="28"/>
      <c r="N130" s="30">
        <f t="shared" si="9"/>
        <v>382.5</v>
      </c>
    </row>
    <row r="131" ht="12.95" customHeight="1" spans="1:14">
      <c r="A131" s="25" t="s">
        <v>17</v>
      </c>
      <c r="B131" s="26" t="s">
        <v>269</v>
      </c>
      <c r="C131" s="27">
        <v>6</v>
      </c>
      <c r="D131" s="27" t="s">
        <v>6042</v>
      </c>
      <c r="E131" s="29"/>
      <c r="F131" s="28"/>
      <c r="G131" s="29">
        <v>30</v>
      </c>
      <c r="H131" s="28">
        <f t="shared" si="6"/>
        <v>30</v>
      </c>
      <c r="I131" s="28"/>
      <c r="J131" s="28">
        <f t="shared" si="7"/>
        <v>30</v>
      </c>
      <c r="K131" s="30">
        <v>12.75</v>
      </c>
      <c r="L131" s="28">
        <f t="shared" si="8"/>
        <v>382.5</v>
      </c>
      <c r="M131" s="28"/>
      <c r="N131" s="30">
        <f t="shared" si="9"/>
        <v>382.5</v>
      </c>
    </row>
    <row r="132" ht="12.95" customHeight="1" spans="1:14">
      <c r="A132" s="25" t="s">
        <v>17</v>
      </c>
      <c r="B132" s="26" t="s">
        <v>269</v>
      </c>
      <c r="C132" s="27">
        <v>6</v>
      </c>
      <c r="D132" s="27" t="s">
        <v>6043</v>
      </c>
      <c r="E132" s="29"/>
      <c r="F132" s="28"/>
      <c r="G132" s="29">
        <v>30</v>
      </c>
      <c r="H132" s="28">
        <f t="shared" si="6"/>
        <v>30</v>
      </c>
      <c r="I132" s="28"/>
      <c r="J132" s="28">
        <f t="shared" si="7"/>
        <v>30</v>
      </c>
      <c r="K132" s="30">
        <v>12.75</v>
      </c>
      <c r="L132" s="28">
        <f t="shared" si="8"/>
        <v>382.5</v>
      </c>
      <c r="M132" s="28"/>
      <c r="N132" s="30">
        <f t="shared" si="9"/>
        <v>382.5</v>
      </c>
    </row>
    <row r="133" ht="12.95" customHeight="1" spans="1:14">
      <c r="A133" s="25" t="s">
        <v>17</v>
      </c>
      <c r="B133" s="26" t="s">
        <v>269</v>
      </c>
      <c r="C133" s="27">
        <v>6</v>
      </c>
      <c r="D133" s="27" t="s">
        <v>6044</v>
      </c>
      <c r="E133" s="29"/>
      <c r="F133" s="28"/>
      <c r="G133" s="29">
        <v>30</v>
      </c>
      <c r="H133" s="28">
        <f t="shared" si="6"/>
        <v>30</v>
      </c>
      <c r="I133" s="28"/>
      <c r="J133" s="28">
        <f t="shared" si="7"/>
        <v>30</v>
      </c>
      <c r="K133" s="30">
        <v>12.75</v>
      </c>
      <c r="L133" s="28">
        <f t="shared" si="8"/>
        <v>382.5</v>
      </c>
      <c r="M133" s="28"/>
      <c r="N133" s="30">
        <f t="shared" si="9"/>
        <v>382.5</v>
      </c>
    </row>
    <row r="134" ht="12.95" customHeight="1" spans="1:14">
      <c r="A134" s="25" t="s">
        <v>17</v>
      </c>
      <c r="B134" s="26" t="s">
        <v>269</v>
      </c>
      <c r="C134" s="27">
        <v>6</v>
      </c>
      <c r="D134" s="27" t="s">
        <v>6045</v>
      </c>
      <c r="E134" s="29"/>
      <c r="F134" s="28"/>
      <c r="G134" s="29">
        <v>28</v>
      </c>
      <c r="H134" s="28">
        <f t="shared" ref="H134:H197" si="10">SUBTOTAL(9,E134:G134)</f>
        <v>28</v>
      </c>
      <c r="I134" s="28"/>
      <c r="J134" s="28">
        <f t="shared" ref="J134:J197" si="11">H134-I134</f>
        <v>28</v>
      </c>
      <c r="K134" s="30">
        <v>12.75</v>
      </c>
      <c r="L134" s="28">
        <f t="shared" ref="L134:L197" si="12">ROUND(J134*K134,2)</f>
        <v>357</v>
      </c>
      <c r="M134" s="28"/>
      <c r="N134" s="30">
        <f t="shared" ref="N134:N197" si="13">L134-M134</f>
        <v>357</v>
      </c>
    </row>
    <row r="135" ht="14.1" customHeight="1" spans="1:14">
      <c r="A135" s="25" t="s">
        <v>17</v>
      </c>
      <c r="B135" s="26" t="s">
        <v>269</v>
      </c>
      <c r="C135" s="27">
        <v>6</v>
      </c>
      <c r="D135" s="27" t="s">
        <v>6046</v>
      </c>
      <c r="E135" s="29"/>
      <c r="F135" s="28"/>
      <c r="G135" s="29">
        <v>28</v>
      </c>
      <c r="H135" s="28">
        <f t="shared" si="10"/>
        <v>28</v>
      </c>
      <c r="I135" s="28"/>
      <c r="J135" s="28">
        <f t="shared" si="11"/>
        <v>28</v>
      </c>
      <c r="K135" s="30">
        <v>12.75</v>
      </c>
      <c r="L135" s="28">
        <f t="shared" si="12"/>
        <v>357</v>
      </c>
      <c r="M135" s="28"/>
      <c r="N135" s="30">
        <f t="shared" si="13"/>
        <v>357</v>
      </c>
    </row>
    <row r="136" ht="14.1" customHeight="1" spans="1:14">
      <c r="A136" s="25" t="s">
        <v>17</v>
      </c>
      <c r="B136" s="26" t="s">
        <v>269</v>
      </c>
      <c r="C136" s="27">
        <v>6</v>
      </c>
      <c r="D136" s="27" t="s">
        <v>6047</v>
      </c>
      <c r="E136" s="29"/>
      <c r="F136" s="28"/>
      <c r="G136" s="29">
        <v>28</v>
      </c>
      <c r="H136" s="28">
        <f t="shared" si="10"/>
        <v>28</v>
      </c>
      <c r="I136" s="28"/>
      <c r="J136" s="28">
        <f t="shared" si="11"/>
        <v>28</v>
      </c>
      <c r="K136" s="30">
        <v>12.75</v>
      </c>
      <c r="L136" s="28">
        <f t="shared" si="12"/>
        <v>357</v>
      </c>
      <c r="M136" s="28"/>
      <c r="N136" s="30">
        <f t="shared" si="13"/>
        <v>357</v>
      </c>
    </row>
    <row r="137" ht="14.1" customHeight="1" spans="1:14">
      <c r="A137" s="25" t="s">
        <v>17</v>
      </c>
      <c r="B137" s="26" t="s">
        <v>269</v>
      </c>
      <c r="C137" s="27">
        <v>6</v>
      </c>
      <c r="D137" s="27" t="s">
        <v>6048</v>
      </c>
      <c r="E137" s="29"/>
      <c r="F137" s="28"/>
      <c r="G137" s="29">
        <v>28</v>
      </c>
      <c r="H137" s="28">
        <f t="shared" si="10"/>
        <v>28</v>
      </c>
      <c r="I137" s="28"/>
      <c r="J137" s="28">
        <f t="shared" si="11"/>
        <v>28</v>
      </c>
      <c r="K137" s="30">
        <v>12.75</v>
      </c>
      <c r="L137" s="28">
        <f t="shared" si="12"/>
        <v>357</v>
      </c>
      <c r="M137" s="28"/>
      <c r="N137" s="30">
        <f t="shared" si="13"/>
        <v>357</v>
      </c>
    </row>
    <row r="138" ht="14.1" customHeight="1" spans="1:14">
      <c r="A138" s="25" t="s">
        <v>17</v>
      </c>
      <c r="B138" s="26" t="s">
        <v>269</v>
      </c>
      <c r="C138" s="27">
        <v>6</v>
      </c>
      <c r="D138" s="27" t="s">
        <v>6049</v>
      </c>
      <c r="E138" s="29"/>
      <c r="F138" s="28"/>
      <c r="G138" s="29">
        <v>28</v>
      </c>
      <c r="H138" s="28">
        <f t="shared" si="10"/>
        <v>28</v>
      </c>
      <c r="I138" s="28"/>
      <c r="J138" s="28">
        <f t="shared" si="11"/>
        <v>28</v>
      </c>
      <c r="K138" s="30">
        <v>12.75</v>
      </c>
      <c r="L138" s="28">
        <f t="shared" si="12"/>
        <v>357</v>
      </c>
      <c r="M138" s="28"/>
      <c r="N138" s="30">
        <f t="shared" si="13"/>
        <v>357</v>
      </c>
    </row>
    <row r="139" ht="14.1" customHeight="1" spans="1:14">
      <c r="A139" s="25" t="s">
        <v>17</v>
      </c>
      <c r="B139" s="26" t="s">
        <v>269</v>
      </c>
      <c r="C139" s="27">
        <v>6</v>
      </c>
      <c r="D139" s="27" t="s">
        <v>6050</v>
      </c>
      <c r="E139" s="29"/>
      <c r="F139" s="28"/>
      <c r="G139" s="29">
        <v>28</v>
      </c>
      <c r="H139" s="28">
        <f t="shared" si="10"/>
        <v>28</v>
      </c>
      <c r="I139" s="28"/>
      <c r="J139" s="28">
        <f t="shared" si="11"/>
        <v>28</v>
      </c>
      <c r="K139" s="30">
        <v>12.75</v>
      </c>
      <c r="L139" s="28">
        <f t="shared" si="12"/>
        <v>357</v>
      </c>
      <c r="M139" s="28"/>
      <c r="N139" s="30">
        <f t="shared" si="13"/>
        <v>357</v>
      </c>
    </row>
    <row r="140" ht="14.1" customHeight="1" spans="1:14">
      <c r="A140" s="25" t="s">
        <v>17</v>
      </c>
      <c r="B140" s="26" t="s">
        <v>269</v>
      </c>
      <c r="C140" s="27">
        <v>6</v>
      </c>
      <c r="D140" s="27" t="s">
        <v>2418</v>
      </c>
      <c r="E140" s="29"/>
      <c r="F140" s="28"/>
      <c r="G140" s="29">
        <v>30</v>
      </c>
      <c r="H140" s="28">
        <f t="shared" si="10"/>
        <v>30</v>
      </c>
      <c r="I140" s="28"/>
      <c r="J140" s="28">
        <f t="shared" si="11"/>
        <v>30</v>
      </c>
      <c r="K140" s="30">
        <v>12.75</v>
      </c>
      <c r="L140" s="28">
        <f t="shared" si="12"/>
        <v>382.5</v>
      </c>
      <c r="M140" s="28"/>
      <c r="N140" s="30">
        <f t="shared" si="13"/>
        <v>382.5</v>
      </c>
    </row>
    <row r="141" ht="14.1" customHeight="1" spans="1:14">
      <c r="A141" s="25" t="s">
        <v>17</v>
      </c>
      <c r="B141" s="26" t="s">
        <v>269</v>
      </c>
      <c r="C141" s="27">
        <v>6</v>
      </c>
      <c r="D141" s="27" t="s">
        <v>6051</v>
      </c>
      <c r="E141" s="29"/>
      <c r="F141" s="28"/>
      <c r="G141" s="29">
        <v>30</v>
      </c>
      <c r="H141" s="28">
        <f t="shared" si="10"/>
        <v>30</v>
      </c>
      <c r="I141" s="28"/>
      <c r="J141" s="28">
        <f t="shared" si="11"/>
        <v>30</v>
      </c>
      <c r="K141" s="30">
        <v>12.75</v>
      </c>
      <c r="L141" s="28">
        <f t="shared" si="12"/>
        <v>382.5</v>
      </c>
      <c r="M141" s="28"/>
      <c r="N141" s="30">
        <f t="shared" si="13"/>
        <v>382.5</v>
      </c>
    </row>
    <row r="142" ht="14.1" customHeight="1" spans="1:14">
      <c r="A142" s="25" t="s">
        <v>17</v>
      </c>
      <c r="B142" s="26" t="s">
        <v>269</v>
      </c>
      <c r="C142" s="27">
        <v>6</v>
      </c>
      <c r="D142" s="27" t="s">
        <v>6052</v>
      </c>
      <c r="E142" s="29"/>
      <c r="F142" s="28"/>
      <c r="G142" s="29">
        <v>30</v>
      </c>
      <c r="H142" s="28">
        <f t="shared" si="10"/>
        <v>30</v>
      </c>
      <c r="I142" s="28"/>
      <c r="J142" s="28">
        <f t="shared" si="11"/>
        <v>30</v>
      </c>
      <c r="K142" s="30">
        <v>12.75</v>
      </c>
      <c r="L142" s="28">
        <f t="shared" si="12"/>
        <v>382.5</v>
      </c>
      <c r="M142" s="28"/>
      <c r="N142" s="30">
        <f t="shared" si="13"/>
        <v>382.5</v>
      </c>
    </row>
    <row r="143" ht="14.1" customHeight="1" spans="1:14">
      <c r="A143" s="25" t="s">
        <v>17</v>
      </c>
      <c r="B143" s="26" t="s">
        <v>269</v>
      </c>
      <c r="C143" s="27">
        <v>6</v>
      </c>
      <c r="D143" s="27" t="s">
        <v>6053</v>
      </c>
      <c r="E143" s="29"/>
      <c r="F143" s="28"/>
      <c r="G143" s="29">
        <v>30</v>
      </c>
      <c r="H143" s="28">
        <f t="shared" si="10"/>
        <v>30</v>
      </c>
      <c r="I143" s="28"/>
      <c r="J143" s="28">
        <f t="shared" si="11"/>
        <v>30</v>
      </c>
      <c r="K143" s="30">
        <v>12.75</v>
      </c>
      <c r="L143" s="28">
        <f t="shared" si="12"/>
        <v>382.5</v>
      </c>
      <c r="M143" s="28"/>
      <c r="N143" s="30">
        <f t="shared" si="13"/>
        <v>382.5</v>
      </c>
    </row>
    <row r="144" ht="14.1" customHeight="1" spans="1:14">
      <c r="A144" s="25" t="s">
        <v>17</v>
      </c>
      <c r="B144" s="26" t="s">
        <v>269</v>
      </c>
      <c r="C144" s="27">
        <v>6</v>
      </c>
      <c r="D144" s="27" t="s">
        <v>6054</v>
      </c>
      <c r="E144" s="29"/>
      <c r="F144" s="28"/>
      <c r="G144" s="29">
        <v>28</v>
      </c>
      <c r="H144" s="28">
        <f t="shared" si="10"/>
        <v>28</v>
      </c>
      <c r="I144" s="28"/>
      <c r="J144" s="28">
        <f t="shared" si="11"/>
        <v>28</v>
      </c>
      <c r="K144" s="30">
        <v>12.75</v>
      </c>
      <c r="L144" s="28">
        <f t="shared" si="12"/>
        <v>357</v>
      </c>
      <c r="M144" s="28"/>
      <c r="N144" s="30">
        <f t="shared" si="13"/>
        <v>357</v>
      </c>
    </row>
    <row r="145" ht="14.1" customHeight="1" spans="1:14">
      <c r="A145" s="25" t="s">
        <v>17</v>
      </c>
      <c r="B145" s="26" t="s">
        <v>269</v>
      </c>
      <c r="C145" s="27">
        <v>6</v>
      </c>
      <c r="D145" s="27" t="s">
        <v>6055</v>
      </c>
      <c r="E145" s="29"/>
      <c r="F145" s="28"/>
      <c r="G145" s="29">
        <v>30</v>
      </c>
      <c r="H145" s="28">
        <f t="shared" si="10"/>
        <v>30</v>
      </c>
      <c r="I145" s="28"/>
      <c r="J145" s="28">
        <f t="shared" si="11"/>
        <v>30</v>
      </c>
      <c r="K145" s="30">
        <v>12.75</v>
      </c>
      <c r="L145" s="28">
        <f t="shared" si="12"/>
        <v>382.5</v>
      </c>
      <c r="M145" s="28"/>
      <c r="N145" s="30">
        <f t="shared" si="13"/>
        <v>382.5</v>
      </c>
    </row>
    <row r="146" ht="14.1" customHeight="1" spans="1:14">
      <c r="A146" s="25" t="s">
        <v>17</v>
      </c>
      <c r="B146" s="26" t="s">
        <v>269</v>
      </c>
      <c r="C146" s="27">
        <v>6</v>
      </c>
      <c r="D146" s="27" t="s">
        <v>6056</v>
      </c>
      <c r="E146" s="29"/>
      <c r="F146" s="28"/>
      <c r="G146" s="29">
        <v>30</v>
      </c>
      <c r="H146" s="28">
        <f t="shared" si="10"/>
        <v>30</v>
      </c>
      <c r="I146" s="28"/>
      <c r="J146" s="28">
        <f t="shared" si="11"/>
        <v>30</v>
      </c>
      <c r="K146" s="30">
        <v>12.75</v>
      </c>
      <c r="L146" s="28">
        <f t="shared" si="12"/>
        <v>382.5</v>
      </c>
      <c r="M146" s="28"/>
      <c r="N146" s="30">
        <f t="shared" si="13"/>
        <v>382.5</v>
      </c>
    </row>
    <row r="147" ht="14.1" customHeight="1" spans="1:14">
      <c r="A147" s="25" t="s">
        <v>17</v>
      </c>
      <c r="B147" s="26" t="s">
        <v>269</v>
      </c>
      <c r="C147" s="27">
        <v>6</v>
      </c>
      <c r="D147" s="27" t="s">
        <v>6057</v>
      </c>
      <c r="E147" s="29"/>
      <c r="F147" s="28"/>
      <c r="G147" s="29">
        <v>30</v>
      </c>
      <c r="H147" s="28">
        <f t="shared" si="10"/>
        <v>30</v>
      </c>
      <c r="I147" s="28"/>
      <c r="J147" s="28">
        <f t="shared" si="11"/>
        <v>30</v>
      </c>
      <c r="K147" s="30">
        <v>12.75</v>
      </c>
      <c r="L147" s="28">
        <f t="shared" si="12"/>
        <v>382.5</v>
      </c>
      <c r="M147" s="28"/>
      <c r="N147" s="30">
        <f t="shared" si="13"/>
        <v>382.5</v>
      </c>
    </row>
    <row r="148" ht="14.1" customHeight="1" spans="1:14">
      <c r="A148" s="25" t="s">
        <v>17</v>
      </c>
      <c r="B148" s="26" t="s">
        <v>269</v>
      </c>
      <c r="C148" s="27">
        <v>6</v>
      </c>
      <c r="D148" s="27" t="s">
        <v>6058</v>
      </c>
      <c r="E148" s="29"/>
      <c r="F148" s="28"/>
      <c r="G148" s="29">
        <v>30</v>
      </c>
      <c r="H148" s="28">
        <f t="shared" si="10"/>
        <v>30</v>
      </c>
      <c r="I148" s="28"/>
      <c r="J148" s="28">
        <f t="shared" si="11"/>
        <v>30</v>
      </c>
      <c r="K148" s="30">
        <v>12.75</v>
      </c>
      <c r="L148" s="28">
        <f t="shared" si="12"/>
        <v>382.5</v>
      </c>
      <c r="M148" s="28"/>
      <c r="N148" s="30">
        <f t="shared" si="13"/>
        <v>382.5</v>
      </c>
    </row>
    <row r="149" ht="14.1" customHeight="1" spans="1:14">
      <c r="A149" s="25" t="s">
        <v>17</v>
      </c>
      <c r="B149" s="26" t="s">
        <v>269</v>
      </c>
      <c r="C149" s="27">
        <v>6</v>
      </c>
      <c r="D149" s="27" t="s">
        <v>1627</v>
      </c>
      <c r="E149" s="29"/>
      <c r="F149" s="28"/>
      <c r="G149" s="29">
        <v>28</v>
      </c>
      <c r="H149" s="28">
        <f t="shared" si="10"/>
        <v>28</v>
      </c>
      <c r="I149" s="28"/>
      <c r="J149" s="28">
        <f t="shared" si="11"/>
        <v>28</v>
      </c>
      <c r="K149" s="30">
        <v>12.75</v>
      </c>
      <c r="L149" s="28">
        <f t="shared" si="12"/>
        <v>357</v>
      </c>
      <c r="M149" s="28"/>
      <c r="N149" s="30">
        <f t="shared" si="13"/>
        <v>357</v>
      </c>
    </row>
    <row r="150" ht="14.1" customHeight="1" spans="1:14">
      <c r="A150" s="25" t="s">
        <v>17</v>
      </c>
      <c r="B150" s="26" t="s">
        <v>269</v>
      </c>
      <c r="C150" s="27">
        <v>6</v>
      </c>
      <c r="D150" s="27" t="s">
        <v>6059</v>
      </c>
      <c r="E150" s="29"/>
      <c r="F150" s="28"/>
      <c r="G150" s="29">
        <v>30</v>
      </c>
      <c r="H150" s="28">
        <f t="shared" si="10"/>
        <v>30</v>
      </c>
      <c r="I150" s="28"/>
      <c r="J150" s="28">
        <f t="shared" si="11"/>
        <v>30</v>
      </c>
      <c r="K150" s="30">
        <v>12.75</v>
      </c>
      <c r="L150" s="28">
        <f t="shared" si="12"/>
        <v>382.5</v>
      </c>
      <c r="M150" s="28"/>
      <c r="N150" s="30">
        <f t="shared" si="13"/>
        <v>382.5</v>
      </c>
    </row>
    <row r="151" ht="14.1" customHeight="1" spans="1:14">
      <c r="A151" s="25" t="s">
        <v>17</v>
      </c>
      <c r="B151" s="26" t="s">
        <v>269</v>
      </c>
      <c r="C151" s="27">
        <v>6</v>
      </c>
      <c r="D151" s="27" t="s">
        <v>6060</v>
      </c>
      <c r="E151" s="29"/>
      <c r="F151" s="28"/>
      <c r="G151" s="29">
        <v>28</v>
      </c>
      <c r="H151" s="28">
        <f t="shared" si="10"/>
        <v>28</v>
      </c>
      <c r="I151" s="28"/>
      <c r="J151" s="28">
        <f t="shared" si="11"/>
        <v>28</v>
      </c>
      <c r="K151" s="30">
        <v>12.75</v>
      </c>
      <c r="L151" s="28">
        <f t="shared" si="12"/>
        <v>357</v>
      </c>
      <c r="M151" s="28"/>
      <c r="N151" s="30">
        <f t="shared" si="13"/>
        <v>357</v>
      </c>
    </row>
    <row r="152" ht="14.1" customHeight="1" spans="1:14">
      <c r="A152" s="25" t="s">
        <v>17</v>
      </c>
      <c r="B152" s="26" t="s">
        <v>269</v>
      </c>
      <c r="C152" s="27">
        <v>6</v>
      </c>
      <c r="D152" s="27" t="s">
        <v>6061</v>
      </c>
      <c r="E152" s="29"/>
      <c r="F152" s="28"/>
      <c r="G152" s="29">
        <v>28</v>
      </c>
      <c r="H152" s="28">
        <f t="shared" si="10"/>
        <v>28</v>
      </c>
      <c r="I152" s="28"/>
      <c r="J152" s="28">
        <f t="shared" si="11"/>
        <v>28</v>
      </c>
      <c r="K152" s="30">
        <v>12.75</v>
      </c>
      <c r="L152" s="28">
        <f t="shared" si="12"/>
        <v>357</v>
      </c>
      <c r="M152" s="28"/>
      <c r="N152" s="30">
        <f t="shared" si="13"/>
        <v>357</v>
      </c>
    </row>
    <row r="153" ht="14.1" customHeight="1" spans="1:14">
      <c r="A153" s="25" t="s">
        <v>17</v>
      </c>
      <c r="B153" s="26" t="s">
        <v>269</v>
      </c>
      <c r="C153" s="27">
        <v>7</v>
      </c>
      <c r="D153" s="27" t="s">
        <v>6062</v>
      </c>
      <c r="E153" s="29"/>
      <c r="F153" s="28"/>
      <c r="G153" s="29">
        <v>30</v>
      </c>
      <c r="H153" s="28">
        <f t="shared" si="10"/>
        <v>30</v>
      </c>
      <c r="I153" s="28"/>
      <c r="J153" s="28">
        <f t="shared" si="11"/>
        <v>30</v>
      </c>
      <c r="K153" s="30">
        <v>12.75</v>
      </c>
      <c r="L153" s="28">
        <f t="shared" si="12"/>
        <v>382.5</v>
      </c>
      <c r="M153" s="28"/>
      <c r="N153" s="30">
        <f t="shared" si="13"/>
        <v>382.5</v>
      </c>
    </row>
    <row r="154" ht="14.1" customHeight="1" spans="1:14">
      <c r="A154" s="25" t="s">
        <v>17</v>
      </c>
      <c r="B154" s="26" t="s">
        <v>269</v>
      </c>
      <c r="C154" s="27">
        <v>7</v>
      </c>
      <c r="D154" s="27" t="s">
        <v>5274</v>
      </c>
      <c r="E154" s="29"/>
      <c r="F154" s="28"/>
      <c r="G154" s="29">
        <v>28</v>
      </c>
      <c r="H154" s="28">
        <f t="shared" si="10"/>
        <v>28</v>
      </c>
      <c r="I154" s="28"/>
      <c r="J154" s="28">
        <f t="shared" si="11"/>
        <v>28</v>
      </c>
      <c r="K154" s="30">
        <v>12.75</v>
      </c>
      <c r="L154" s="28">
        <f t="shared" si="12"/>
        <v>357</v>
      </c>
      <c r="M154" s="28"/>
      <c r="N154" s="30">
        <f t="shared" si="13"/>
        <v>357</v>
      </c>
    </row>
    <row r="155" ht="14.1" customHeight="1" spans="1:14">
      <c r="A155" s="25" t="s">
        <v>17</v>
      </c>
      <c r="B155" s="26" t="s">
        <v>269</v>
      </c>
      <c r="C155" s="27">
        <v>7</v>
      </c>
      <c r="D155" s="27" t="s">
        <v>6063</v>
      </c>
      <c r="E155" s="29"/>
      <c r="F155" s="28"/>
      <c r="G155" s="29">
        <v>28</v>
      </c>
      <c r="H155" s="28">
        <f t="shared" si="10"/>
        <v>28</v>
      </c>
      <c r="I155" s="28"/>
      <c r="J155" s="28">
        <f t="shared" si="11"/>
        <v>28</v>
      </c>
      <c r="K155" s="30">
        <v>12.75</v>
      </c>
      <c r="L155" s="28">
        <f t="shared" si="12"/>
        <v>357</v>
      </c>
      <c r="M155" s="28"/>
      <c r="N155" s="30">
        <f t="shared" si="13"/>
        <v>357</v>
      </c>
    </row>
    <row r="156" ht="14.1" customHeight="1" spans="1:14">
      <c r="A156" s="25" t="s">
        <v>17</v>
      </c>
      <c r="B156" s="26" t="s">
        <v>269</v>
      </c>
      <c r="C156" s="27">
        <v>7</v>
      </c>
      <c r="D156" s="27" t="s">
        <v>6064</v>
      </c>
      <c r="E156" s="29"/>
      <c r="F156" s="28"/>
      <c r="G156" s="29">
        <v>28</v>
      </c>
      <c r="H156" s="28">
        <f t="shared" si="10"/>
        <v>28</v>
      </c>
      <c r="I156" s="28"/>
      <c r="J156" s="28">
        <f t="shared" si="11"/>
        <v>28</v>
      </c>
      <c r="K156" s="30">
        <v>12.75</v>
      </c>
      <c r="L156" s="28">
        <f t="shared" si="12"/>
        <v>357</v>
      </c>
      <c r="M156" s="28"/>
      <c r="N156" s="30">
        <f t="shared" si="13"/>
        <v>357</v>
      </c>
    </row>
    <row r="157" ht="14.1" customHeight="1" spans="1:14">
      <c r="A157" s="25" t="s">
        <v>17</v>
      </c>
      <c r="B157" s="26" t="s">
        <v>269</v>
      </c>
      <c r="C157" s="27">
        <v>7</v>
      </c>
      <c r="D157" s="27" t="s">
        <v>6065</v>
      </c>
      <c r="E157" s="29"/>
      <c r="F157" s="28"/>
      <c r="G157" s="29">
        <v>28</v>
      </c>
      <c r="H157" s="28">
        <f t="shared" si="10"/>
        <v>28</v>
      </c>
      <c r="I157" s="28"/>
      <c r="J157" s="28">
        <f t="shared" si="11"/>
        <v>28</v>
      </c>
      <c r="K157" s="30">
        <v>12.75</v>
      </c>
      <c r="L157" s="28">
        <f t="shared" si="12"/>
        <v>357</v>
      </c>
      <c r="M157" s="28"/>
      <c r="N157" s="30">
        <f t="shared" si="13"/>
        <v>357</v>
      </c>
    </row>
    <row r="158" ht="14.1" customHeight="1" spans="1:14">
      <c r="A158" s="25" t="s">
        <v>17</v>
      </c>
      <c r="B158" s="26" t="s">
        <v>269</v>
      </c>
      <c r="C158" s="27">
        <v>7</v>
      </c>
      <c r="D158" s="27" t="s">
        <v>5762</v>
      </c>
      <c r="E158" s="29"/>
      <c r="F158" s="28"/>
      <c r="G158" s="29">
        <v>28</v>
      </c>
      <c r="H158" s="28">
        <f t="shared" si="10"/>
        <v>28</v>
      </c>
      <c r="I158" s="28"/>
      <c r="J158" s="28">
        <f t="shared" si="11"/>
        <v>28</v>
      </c>
      <c r="K158" s="30">
        <v>12.75</v>
      </c>
      <c r="L158" s="28">
        <f t="shared" si="12"/>
        <v>357</v>
      </c>
      <c r="M158" s="28"/>
      <c r="N158" s="30">
        <f t="shared" si="13"/>
        <v>357</v>
      </c>
    </row>
    <row r="159" ht="14.1" customHeight="1" spans="1:14">
      <c r="A159" s="25" t="s">
        <v>17</v>
      </c>
      <c r="B159" s="26" t="s">
        <v>269</v>
      </c>
      <c r="C159" s="27">
        <v>7</v>
      </c>
      <c r="D159" s="27" t="s">
        <v>6066</v>
      </c>
      <c r="E159" s="29"/>
      <c r="F159" s="28"/>
      <c r="G159" s="29">
        <v>28</v>
      </c>
      <c r="H159" s="28">
        <f t="shared" si="10"/>
        <v>28</v>
      </c>
      <c r="I159" s="28"/>
      <c r="J159" s="28">
        <f t="shared" si="11"/>
        <v>28</v>
      </c>
      <c r="K159" s="30">
        <v>12.75</v>
      </c>
      <c r="L159" s="28">
        <f t="shared" si="12"/>
        <v>357</v>
      </c>
      <c r="M159" s="28"/>
      <c r="N159" s="30">
        <f t="shared" si="13"/>
        <v>357</v>
      </c>
    </row>
    <row r="160" ht="14.1" customHeight="1" spans="1:14">
      <c r="A160" s="25" t="s">
        <v>17</v>
      </c>
      <c r="B160" s="26" t="s">
        <v>269</v>
      </c>
      <c r="C160" s="27">
        <v>7</v>
      </c>
      <c r="D160" s="27" t="s">
        <v>6067</v>
      </c>
      <c r="E160" s="29"/>
      <c r="F160" s="28"/>
      <c r="G160" s="29">
        <v>28</v>
      </c>
      <c r="H160" s="28">
        <f t="shared" si="10"/>
        <v>28</v>
      </c>
      <c r="I160" s="28"/>
      <c r="J160" s="28">
        <f t="shared" si="11"/>
        <v>28</v>
      </c>
      <c r="K160" s="30">
        <v>12.75</v>
      </c>
      <c r="L160" s="28">
        <f t="shared" si="12"/>
        <v>357</v>
      </c>
      <c r="M160" s="28"/>
      <c r="N160" s="30">
        <f t="shared" si="13"/>
        <v>357</v>
      </c>
    </row>
    <row r="161" ht="14.1" customHeight="1" spans="1:14">
      <c r="A161" s="25" t="s">
        <v>17</v>
      </c>
      <c r="B161" s="26" t="s">
        <v>269</v>
      </c>
      <c r="C161" s="27">
        <v>7</v>
      </c>
      <c r="D161" s="27" t="s">
        <v>6068</v>
      </c>
      <c r="E161" s="29"/>
      <c r="F161" s="28"/>
      <c r="G161" s="29">
        <v>28</v>
      </c>
      <c r="H161" s="28">
        <f t="shared" si="10"/>
        <v>28</v>
      </c>
      <c r="I161" s="28"/>
      <c r="J161" s="28">
        <f t="shared" si="11"/>
        <v>28</v>
      </c>
      <c r="K161" s="30">
        <v>12.75</v>
      </c>
      <c r="L161" s="28">
        <f t="shared" si="12"/>
        <v>357</v>
      </c>
      <c r="M161" s="28"/>
      <c r="N161" s="30">
        <f t="shared" si="13"/>
        <v>357</v>
      </c>
    </row>
    <row r="162" ht="14.1" customHeight="1" spans="1:14">
      <c r="A162" s="25" t="s">
        <v>17</v>
      </c>
      <c r="B162" s="26" t="s">
        <v>269</v>
      </c>
      <c r="C162" s="27">
        <v>7</v>
      </c>
      <c r="D162" s="27" t="s">
        <v>6069</v>
      </c>
      <c r="E162" s="29"/>
      <c r="F162" s="28"/>
      <c r="G162" s="29">
        <v>30</v>
      </c>
      <c r="H162" s="28">
        <f t="shared" si="10"/>
        <v>30</v>
      </c>
      <c r="I162" s="28"/>
      <c r="J162" s="28">
        <f t="shared" si="11"/>
        <v>30</v>
      </c>
      <c r="K162" s="30">
        <v>12.75</v>
      </c>
      <c r="L162" s="28">
        <f t="shared" si="12"/>
        <v>382.5</v>
      </c>
      <c r="M162" s="28"/>
      <c r="N162" s="30">
        <f t="shared" si="13"/>
        <v>382.5</v>
      </c>
    </row>
    <row r="163" ht="14.1" customHeight="1" spans="1:14">
      <c r="A163" s="25" t="s">
        <v>17</v>
      </c>
      <c r="B163" s="26" t="s">
        <v>269</v>
      </c>
      <c r="C163" s="27">
        <v>7</v>
      </c>
      <c r="D163" s="27" t="s">
        <v>6070</v>
      </c>
      <c r="E163" s="29"/>
      <c r="F163" s="28"/>
      <c r="G163" s="29">
        <v>30</v>
      </c>
      <c r="H163" s="28">
        <f t="shared" si="10"/>
        <v>30</v>
      </c>
      <c r="I163" s="28"/>
      <c r="J163" s="28">
        <f t="shared" si="11"/>
        <v>30</v>
      </c>
      <c r="K163" s="30">
        <v>12.75</v>
      </c>
      <c r="L163" s="28">
        <f t="shared" si="12"/>
        <v>382.5</v>
      </c>
      <c r="M163" s="28"/>
      <c r="N163" s="30">
        <f t="shared" si="13"/>
        <v>382.5</v>
      </c>
    </row>
    <row r="164" ht="14.1" customHeight="1" spans="1:14">
      <c r="A164" s="25" t="s">
        <v>17</v>
      </c>
      <c r="B164" s="26" t="s">
        <v>269</v>
      </c>
      <c r="C164" s="27">
        <v>7</v>
      </c>
      <c r="D164" s="27" t="s">
        <v>6071</v>
      </c>
      <c r="E164" s="29"/>
      <c r="F164" s="28"/>
      <c r="G164" s="29">
        <v>30</v>
      </c>
      <c r="H164" s="28">
        <f t="shared" si="10"/>
        <v>30</v>
      </c>
      <c r="I164" s="28"/>
      <c r="J164" s="28">
        <f t="shared" si="11"/>
        <v>30</v>
      </c>
      <c r="K164" s="30">
        <v>12.75</v>
      </c>
      <c r="L164" s="28">
        <f t="shared" si="12"/>
        <v>382.5</v>
      </c>
      <c r="M164" s="28"/>
      <c r="N164" s="30">
        <f t="shared" si="13"/>
        <v>382.5</v>
      </c>
    </row>
    <row r="165" ht="14.1" customHeight="1" spans="1:14">
      <c r="A165" s="25" t="s">
        <v>17</v>
      </c>
      <c r="B165" s="26" t="s">
        <v>269</v>
      </c>
      <c r="C165" s="27">
        <v>7</v>
      </c>
      <c r="D165" s="27" t="s">
        <v>6072</v>
      </c>
      <c r="E165" s="29"/>
      <c r="F165" s="28"/>
      <c r="G165" s="29">
        <v>28</v>
      </c>
      <c r="H165" s="28">
        <f t="shared" si="10"/>
        <v>28</v>
      </c>
      <c r="I165" s="28"/>
      <c r="J165" s="28">
        <f t="shared" si="11"/>
        <v>28</v>
      </c>
      <c r="K165" s="30">
        <v>12.75</v>
      </c>
      <c r="L165" s="28">
        <f t="shared" si="12"/>
        <v>357</v>
      </c>
      <c r="M165" s="28"/>
      <c r="N165" s="30">
        <f t="shared" si="13"/>
        <v>357</v>
      </c>
    </row>
    <row r="166" ht="14.1" customHeight="1" spans="1:14">
      <c r="A166" s="25" t="s">
        <v>17</v>
      </c>
      <c r="B166" s="26" t="s">
        <v>269</v>
      </c>
      <c r="C166" s="27">
        <v>8</v>
      </c>
      <c r="D166" s="27" t="s">
        <v>6073</v>
      </c>
      <c r="E166" s="29"/>
      <c r="F166" s="28"/>
      <c r="G166" s="29">
        <v>28</v>
      </c>
      <c r="H166" s="28">
        <f t="shared" si="10"/>
        <v>28</v>
      </c>
      <c r="I166" s="28"/>
      <c r="J166" s="28">
        <f t="shared" si="11"/>
        <v>28</v>
      </c>
      <c r="K166" s="30">
        <v>12.75</v>
      </c>
      <c r="L166" s="28">
        <f t="shared" si="12"/>
        <v>357</v>
      </c>
      <c r="M166" s="28"/>
      <c r="N166" s="30">
        <f t="shared" si="13"/>
        <v>357</v>
      </c>
    </row>
    <row r="167" ht="14.1" customHeight="1" spans="1:14">
      <c r="A167" s="25" t="s">
        <v>17</v>
      </c>
      <c r="B167" s="26" t="s">
        <v>269</v>
      </c>
      <c r="C167" s="27">
        <v>8</v>
      </c>
      <c r="D167" s="27" t="s">
        <v>6074</v>
      </c>
      <c r="E167" s="29"/>
      <c r="F167" s="28"/>
      <c r="G167" s="29">
        <v>30</v>
      </c>
      <c r="H167" s="28">
        <f t="shared" si="10"/>
        <v>30</v>
      </c>
      <c r="I167" s="28"/>
      <c r="J167" s="28">
        <f t="shared" si="11"/>
        <v>30</v>
      </c>
      <c r="K167" s="30">
        <v>12.75</v>
      </c>
      <c r="L167" s="28">
        <f t="shared" si="12"/>
        <v>382.5</v>
      </c>
      <c r="M167" s="28"/>
      <c r="N167" s="30">
        <f t="shared" si="13"/>
        <v>382.5</v>
      </c>
    </row>
    <row r="168" ht="14.1" customHeight="1" spans="1:14">
      <c r="A168" s="25" t="s">
        <v>17</v>
      </c>
      <c r="B168" s="26" t="s">
        <v>269</v>
      </c>
      <c r="C168" s="27">
        <v>8</v>
      </c>
      <c r="D168" s="27" t="s">
        <v>3809</v>
      </c>
      <c r="E168" s="29"/>
      <c r="F168" s="28"/>
      <c r="G168" s="29">
        <v>30</v>
      </c>
      <c r="H168" s="28">
        <f t="shared" si="10"/>
        <v>30</v>
      </c>
      <c r="I168" s="28"/>
      <c r="J168" s="28">
        <f t="shared" si="11"/>
        <v>30</v>
      </c>
      <c r="K168" s="30">
        <v>12.75</v>
      </c>
      <c r="L168" s="28">
        <f t="shared" si="12"/>
        <v>382.5</v>
      </c>
      <c r="M168" s="28"/>
      <c r="N168" s="30">
        <f t="shared" si="13"/>
        <v>382.5</v>
      </c>
    </row>
    <row r="169" ht="14.1" customHeight="1" spans="1:14">
      <c r="A169" s="25" t="s">
        <v>17</v>
      </c>
      <c r="B169" s="26" t="s">
        <v>269</v>
      </c>
      <c r="C169" s="27">
        <v>8</v>
      </c>
      <c r="D169" s="27" t="s">
        <v>6075</v>
      </c>
      <c r="E169" s="29"/>
      <c r="F169" s="28"/>
      <c r="G169" s="29">
        <v>30</v>
      </c>
      <c r="H169" s="28">
        <f t="shared" si="10"/>
        <v>30</v>
      </c>
      <c r="I169" s="28"/>
      <c r="J169" s="28">
        <f t="shared" si="11"/>
        <v>30</v>
      </c>
      <c r="K169" s="30">
        <v>12.75</v>
      </c>
      <c r="L169" s="28">
        <f t="shared" si="12"/>
        <v>382.5</v>
      </c>
      <c r="M169" s="28"/>
      <c r="N169" s="30">
        <f t="shared" si="13"/>
        <v>382.5</v>
      </c>
    </row>
    <row r="170" ht="14.1" customHeight="1" spans="1:14">
      <c r="A170" s="25" t="s">
        <v>17</v>
      </c>
      <c r="B170" s="26" t="s">
        <v>269</v>
      </c>
      <c r="C170" s="27">
        <v>8</v>
      </c>
      <c r="D170" s="27" t="s">
        <v>6076</v>
      </c>
      <c r="E170" s="29"/>
      <c r="F170" s="28"/>
      <c r="G170" s="29">
        <v>30</v>
      </c>
      <c r="H170" s="28">
        <f t="shared" si="10"/>
        <v>30</v>
      </c>
      <c r="I170" s="28"/>
      <c r="J170" s="28">
        <f t="shared" si="11"/>
        <v>30</v>
      </c>
      <c r="K170" s="30">
        <v>12.75</v>
      </c>
      <c r="L170" s="28">
        <f t="shared" si="12"/>
        <v>382.5</v>
      </c>
      <c r="M170" s="28"/>
      <c r="N170" s="30">
        <f t="shared" si="13"/>
        <v>382.5</v>
      </c>
    </row>
    <row r="171" ht="14.1" customHeight="1" spans="1:14">
      <c r="A171" s="25" t="s">
        <v>17</v>
      </c>
      <c r="B171" s="26" t="s">
        <v>269</v>
      </c>
      <c r="C171" s="27">
        <v>8</v>
      </c>
      <c r="D171" s="27" t="s">
        <v>577</v>
      </c>
      <c r="E171" s="29"/>
      <c r="F171" s="28"/>
      <c r="G171" s="29">
        <v>28</v>
      </c>
      <c r="H171" s="28">
        <f t="shared" si="10"/>
        <v>28</v>
      </c>
      <c r="I171" s="28"/>
      <c r="J171" s="28">
        <f t="shared" si="11"/>
        <v>28</v>
      </c>
      <c r="K171" s="30">
        <v>12.75</v>
      </c>
      <c r="L171" s="28">
        <f t="shared" si="12"/>
        <v>357</v>
      </c>
      <c r="M171" s="28"/>
      <c r="N171" s="30">
        <f t="shared" si="13"/>
        <v>357</v>
      </c>
    </row>
    <row r="172" ht="14.1" customHeight="1" spans="1:14">
      <c r="A172" s="25" t="s">
        <v>17</v>
      </c>
      <c r="B172" s="26" t="s">
        <v>269</v>
      </c>
      <c r="C172" s="27">
        <v>8</v>
      </c>
      <c r="D172" s="27" t="s">
        <v>6077</v>
      </c>
      <c r="E172" s="29"/>
      <c r="F172" s="28"/>
      <c r="G172" s="29">
        <v>30</v>
      </c>
      <c r="H172" s="28">
        <f t="shared" si="10"/>
        <v>30</v>
      </c>
      <c r="I172" s="28"/>
      <c r="J172" s="28">
        <f t="shared" si="11"/>
        <v>30</v>
      </c>
      <c r="K172" s="30">
        <v>12.75</v>
      </c>
      <c r="L172" s="28">
        <f t="shared" si="12"/>
        <v>382.5</v>
      </c>
      <c r="M172" s="28"/>
      <c r="N172" s="30">
        <f t="shared" si="13"/>
        <v>382.5</v>
      </c>
    </row>
    <row r="173" ht="14.1" customHeight="1" spans="1:14">
      <c r="A173" s="25" t="s">
        <v>17</v>
      </c>
      <c r="B173" s="26" t="s">
        <v>269</v>
      </c>
      <c r="C173" s="27">
        <v>8</v>
      </c>
      <c r="D173" s="27" t="s">
        <v>6078</v>
      </c>
      <c r="E173" s="29"/>
      <c r="F173" s="28"/>
      <c r="G173" s="29">
        <v>28</v>
      </c>
      <c r="H173" s="28">
        <f t="shared" si="10"/>
        <v>28</v>
      </c>
      <c r="I173" s="28"/>
      <c r="J173" s="28">
        <f t="shared" si="11"/>
        <v>28</v>
      </c>
      <c r="K173" s="30">
        <v>12.75</v>
      </c>
      <c r="L173" s="28">
        <f t="shared" si="12"/>
        <v>357</v>
      </c>
      <c r="M173" s="28"/>
      <c r="N173" s="30">
        <f t="shared" si="13"/>
        <v>357</v>
      </c>
    </row>
    <row r="174" ht="14.1" customHeight="1" spans="1:14">
      <c r="A174" s="25" t="s">
        <v>17</v>
      </c>
      <c r="B174" s="26" t="s">
        <v>269</v>
      </c>
      <c r="C174" s="27">
        <v>8</v>
      </c>
      <c r="D174" s="27" t="s">
        <v>6079</v>
      </c>
      <c r="E174" s="29"/>
      <c r="F174" s="28"/>
      <c r="G174" s="29">
        <v>30</v>
      </c>
      <c r="H174" s="28">
        <f t="shared" si="10"/>
        <v>30</v>
      </c>
      <c r="I174" s="28"/>
      <c r="J174" s="28">
        <f t="shared" si="11"/>
        <v>30</v>
      </c>
      <c r="K174" s="30">
        <v>12.75</v>
      </c>
      <c r="L174" s="28">
        <f t="shared" si="12"/>
        <v>382.5</v>
      </c>
      <c r="M174" s="28"/>
      <c r="N174" s="30">
        <f t="shared" si="13"/>
        <v>382.5</v>
      </c>
    </row>
    <row r="175" ht="14.1" customHeight="1" spans="1:14">
      <c r="A175" s="25" t="s">
        <v>17</v>
      </c>
      <c r="B175" s="26" t="s">
        <v>269</v>
      </c>
      <c r="C175" s="27">
        <v>8</v>
      </c>
      <c r="D175" s="27" t="s">
        <v>6080</v>
      </c>
      <c r="E175" s="29"/>
      <c r="F175" s="28"/>
      <c r="G175" s="29">
        <v>28</v>
      </c>
      <c r="H175" s="28">
        <f t="shared" si="10"/>
        <v>28</v>
      </c>
      <c r="I175" s="28"/>
      <c r="J175" s="28">
        <f t="shared" si="11"/>
        <v>28</v>
      </c>
      <c r="K175" s="30">
        <v>12.75</v>
      </c>
      <c r="L175" s="28">
        <f t="shared" si="12"/>
        <v>357</v>
      </c>
      <c r="M175" s="28"/>
      <c r="N175" s="30">
        <f t="shared" si="13"/>
        <v>357</v>
      </c>
    </row>
    <row r="176" ht="14.1" customHeight="1" spans="1:14">
      <c r="A176" s="25" t="s">
        <v>17</v>
      </c>
      <c r="B176" s="26" t="s">
        <v>269</v>
      </c>
      <c r="C176" s="27">
        <v>8</v>
      </c>
      <c r="D176" s="27" t="s">
        <v>6081</v>
      </c>
      <c r="E176" s="29"/>
      <c r="F176" s="28"/>
      <c r="G176" s="29">
        <v>28</v>
      </c>
      <c r="H176" s="28">
        <f t="shared" si="10"/>
        <v>28</v>
      </c>
      <c r="I176" s="28"/>
      <c r="J176" s="28">
        <f t="shared" si="11"/>
        <v>28</v>
      </c>
      <c r="K176" s="30">
        <v>12.75</v>
      </c>
      <c r="L176" s="28">
        <f t="shared" si="12"/>
        <v>357</v>
      </c>
      <c r="M176" s="28"/>
      <c r="N176" s="30">
        <f t="shared" si="13"/>
        <v>357</v>
      </c>
    </row>
    <row r="177" ht="14.1" customHeight="1" spans="1:14">
      <c r="A177" s="25" t="s">
        <v>17</v>
      </c>
      <c r="B177" s="26" t="s">
        <v>269</v>
      </c>
      <c r="C177" s="27">
        <v>8</v>
      </c>
      <c r="D177" s="27" t="s">
        <v>6082</v>
      </c>
      <c r="E177" s="29"/>
      <c r="F177" s="28"/>
      <c r="G177" s="29">
        <v>28</v>
      </c>
      <c r="H177" s="28">
        <f t="shared" si="10"/>
        <v>28</v>
      </c>
      <c r="I177" s="28"/>
      <c r="J177" s="28">
        <f t="shared" si="11"/>
        <v>28</v>
      </c>
      <c r="K177" s="30">
        <v>12.75</v>
      </c>
      <c r="L177" s="28">
        <f t="shared" si="12"/>
        <v>357</v>
      </c>
      <c r="M177" s="28"/>
      <c r="N177" s="30">
        <f t="shared" si="13"/>
        <v>357</v>
      </c>
    </row>
    <row r="178" ht="14.1" customHeight="1" spans="1:14">
      <c r="A178" s="25" t="s">
        <v>17</v>
      </c>
      <c r="B178" s="26" t="s">
        <v>269</v>
      </c>
      <c r="C178" s="27">
        <v>8</v>
      </c>
      <c r="D178" s="27" t="s">
        <v>6083</v>
      </c>
      <c r="E178" s="29"/>
      <c r="F178" s="28"/>
      <c r="G178" s="29">
        <v>28</v>
      </c>
      <c r="H178" s="28">
        <f t="shared" si="10"/>
        <v>28</v>
      </c>
      <c r="I178" s="28"/>
      <c r="J178" s="28">
        <f t="shared" si="11"/>
        <v>28</v>
      </c>
      <c r="K178" s="30">
        <v>12.75</v>
      </c>
      <c r="L178" s="28">
        <f t="shared" si="12"/>
        <v>357</v>
      </c>
      <c r="M178" s="28"/>
      <c r="N178" s="30">
        <f t="shared" si="13"/>
        <v>357</v>
      </c>
    </row>
    <row r="179" ht="14.1" customHeight="1" spans="1:14">
      <c r="A179" s="25" t="s">
        <v>17</v>
      </c>
      <c r="B179" s="26" t="s">
        <v>269</v>
      </c>
      <c r="C179" s="27">
        <v>8</v>
      </c>
      <c r="D179" s="27" t="s">
        <v>6084</v>
      </c>
      <c r="E179" s="29"/>
      <c r="F179" s="28"/>
      <c r="G179" s="29">
        <v>238</v>
      </c>
      <c r="H179" s="28">
        <f t="shared" si="10"/>
        <v>238</v>
      </c>
      <c r="I179" s="28"/>
      <c r="J179" s="28">
        <f t="shared" si="11"/>
        <v>238</v>
      </c>
      <c r="K179" s="30">
        <v>12.75</v>
      </c>
      <c r="L179" s="28">
        <f t="shared" si="12"/>
        <v>3034.5</v>
      </c>
      <c r="M179" s="28"/>
      <c r="N179" s="30">
        <f t="shared" si="13"/>
        <v>3034.5</v>
      </c>
    </row>
    <row r="180" ht="14.1" customHeight="1" spans="1:14">
      <c r="A180" s="25" t="s">
        <v>17</v>
      </c>
      <c r="B180" s="26" t="s">
        <v>269</v>
      </c>
      <c r="C180" s="27">
        <v>9</v>
      </c>
      <c r="D180" s="27" t="s">
        <v>6085</v>
      </c>
      <c r="E180" s="29"/>
      <c r="F180" s="28"/>
      <c r="G180" s="29">
        <v>28</v>
      </c>
      <c r="H180" s="28">
        <f t="shared" si="10"/>
        <v>28</v>
      </c>
      <c r="I180" s="28"/>
      <c r="J180" s="28">
        <f t="shared" si="11"/>
        <v>28</v>
      </c>
      <c r="K180" s="30">
        <v>12.75</v>
      </c>
      <c r="L180" s="28">
        <f t="shared" si="12"/>
        <v>357</v>
      </c>
      <c r="M180" s="28"/>
      <c r="N180" s="30">
        <f t="shared" si="13"/>
        <v>357</v>
      </c>
    </row>
    <row r="181" ht="14.1" customHeight="1" spans="1:14">
      <c r="A181" s="25" t="s">
        <v>17</v>
      </c>
      <c r="B181" s="26" t="s">
        <v>269</v>
      </c>
      <c r="C181" s="27">
        <v>9</v>
      </c>
      <c r="D181" s="27" t="s">
        <v>6086</v>
      </c>
      <c r="E181" s="29"/>
      <c r="F181" s="28"/>
      <c r="G181" s="29">
        <v>28</v>
      </c>
      <c r="H181" s="28">
        <f t="shared" si="10"/>
        <v>28</v>
      </c>
      <c r="I181" s="28"/>
      <c r="J181" s="28">
        <f t="shared" si="11"/>
        <v>28</v>
      </c>
      <c r="K181" s="30">
        <v>12.75</v>
      </c>
      <c r="L181" s="28">
        <f t="shared" si="12"/>
        <v>357</v>
      </c>
      <c r="M181" s="28"/>
      <c r="N181" s="30">
        <f t="shared" si="13"/>
        <v>357</v>
      </c>
    </row>
    <row r="182" ht="14.1" customHeight="1" spans="1:14">
      <c r="A182" s="25" t="s">
        <v>17</v>
      </c>
      <c r="B182" s="26" t="s">
        <v>269</v>
      </c>
      <c r="C182" s="27">
        <v>9</v>
      </c>
      <c r="D182" s="27" t="s">
        <v>6087</v>
      </c>
      <c r="E182" s="29"/>
      <c r="F182" s="28"/>
      <c r="G182" s="29">
        <v>30</v>
      </c>
      <c r="H182" s="28">
        <f t="shared" si="10"/>
        <v>30</v>
      </c>
      <c r="I182" s="28"/>
      <c r="J182" s="28">
        <f t="shared" si="11"/>
        <v>30</v>
      </c>
      <c r="K182" s="30">
        <v>12.75</v>
      </c>
      <c r="L182" s="28">
        <f t="shared" si="12"/>
        <v>382.5</v>
      </c>
      <c r="M182" s="28"/>
      <c r="N182" s="30">
        <f t="shared" si="13"/>
        <v>382.5</v>
      </c>
    </row>
    <row r="183" ht="14.1" customHeight="1" spans="1:14">
      <c r="A183" s="25" t="s">
        <v>17</v>
      </c>
      <c r="B183" s="26" t="s">
        <v>269</v>
      </c>
      <c r="C183" s="27">
        <v>9</v>
      </c>
      <c r="D183" s="27" t="s">
        <v>6088</v>
      </c>
      <c r="E183" s="29"/>
      <c r="F183" s="28"/>
      <c r="G183" s="29">
        <v>28</v>
      </c>
      <c r="H183" s="28">
        <f t="shared" si="10"/>
        <v>28</v>
      </c>
      <c r="I183" s="28"/>
      <c r="J183" s="28">
        <f t="shared" si="11"/>
        <v>28</v>
      </c>
      <c r="K183" s="30">
        <v>12.75</v>
      </c>
      <c r="L183" s="28">
        <f t="shared" si="12"/>
        <v>357</v>
      </c>
      <c r="M183" s="28"/>
      <c r="N183" s="30">
        <f t="shared" si="13"/>
        <v>357</v>
      </c>
    </row>
    <row r="184" ht="14.1" customHeight="1" spans="1:14">
      <c r="A184" s="25" t="s">
        <v>17</v>
      </c>
      <c r="B184" s="26" t="s">
        <v>269</v>
      </c>
      <c r="C184" s="27">
        <v>9</v>
      </c>
      <c r="D184" s="27" t="s">
        <v>6089</v>
      </c>
      <c r="E184" s="29"/>
      <c r="F184" s="28"/>
      <c r="G184" s="29">
        <v>28</v>
      </c>
      <c r="H184" s="28">
        <f t="shared" si="10"/>
        <v>28</v>
      </c>
      <c r="I184" s="28"/>
      <c r="J184" s="28">
        <f t="shared" si="11"/>
        <v>28</v>
      </c>
      <c r="K184" s="30">
        <v>12.75</v>
      </c>
      <c r="L184" s="28">
        <f t="shared" si="12"/>
        <v>357</v>
      </c>
      <c r="M184" s="28"/>
      <c r="N184" s="30">
        <f t="shared" si="13"/>
        <v>357</v>
      </c>
    </row>
    <row r="185" ht="14.1" customHeight="1" spans="1:14">
      <c r="A185" s="25" t="s">
        <v>17</v>
      </c>
      <c r="B185" s="26" t="s">
        <v>269</v>
      </c>
      <c r="C185" s="27">
        <v>9</v>
      </c>
      <c r="D185" s="27" t="s">
        <v>6090</v>
      </c>
      <c r="E185" s="29"/>
      <c r="F185" s="28"/>
      <c r="G185" s="29">
        <v>30</v>
      </c>
      <c r="H185" s="28">
        <f t="shared" si="10"/>
        <v>30</v>
      </c>
      <c r="I185" s="28"/>
      <c r="J185" s="28">
        <f t="shared" si="11"/>
        <v>30</v>
      </c>
      <c r="K185" s="30">
        <v>12.75</v>
      </c>
      <c r="L185" s="28">
        <f t="shared" si="12"/>
        <v>382.5</v>
      </c>
      <c r="M185" s="28"/>
      <c r="N185" s="30">
        <f t="shared" si="13"/>
        <v>382.5</v>
      </c>
    </row>
    <row r="186" ht="14.1" customHeight="1" spans="1:14">
      <c r="A186" s="25" t="s">
        <v>17</v>
      </c>
      <c r="B186" s="26" t="s">
        <v>269</v>
      </c>
      <c r="C186" s="27">
        <v>9</v>
      </c>
      <c r="D186" s="27" t="s">
        <v>6091</v>
      </c>
      <c r="E186" s="29"/>
      <c r="F186" s="28"/>
      <c r="G186" s="29">
        <v>28</v>
      </c>
      <c r="H186" s="28">
        <f t="shared" si="10"/>
        <v>28</v>
      </c>
      <c r="I186" s="28"/>
      <c r="J186" s="28">
        <f t="shared" si="11"/>
        <v>28</v>
      </c>
      <c r="K186" s="30">
        <v>12.75</v>
      </c>
      <c r="L186" s="28">
        <f t="shared" si="12"/>
        <v>357</v>
      </c>
      <c r="M186" s="28"/>
      <c r="N186" s="30">
        <f t="shared" si="13"/>
        <v>357</v>
      </c>
    </row>
    <row r="187" ht="14.1" customHeight="1" spans="1:14">
      <c r="A187" s="25" t="s">
        <v>17</v>
      </c>
      <c r="B187" s="26" t="s">
        <v>269</v>
      </c>
      <c r="C187" s="27">
        <v>9</v>
      </c>
      <c r="D187" s="27" t="s">
        <v>6092</v>
      </c>
      <c r="E187" s="29"/>
      <c r="F187" s="28"/>
      <c r="G187" s="29">
        <v>30</v>
      </c>
      <c r="H187" s="28">
        <f t="shared" si="10"/>
        <v>30</v>
      </c>
      <c r="I187" s="28"/>
      <c r="J187" s="28">
        <f t="shared" si="11"/>
        <v>30</v>
      </c>
      <c r="K187" s="30">
        <v>12.75</v>
      </c>
      <c r="L187" s="28">
        <f t="shared" si="12"/>
        <v>382.5</v>
      </c>
      <c r="M187" s="28"/>
      <c r="N187" s="30">
        <f t="shared" si="13"/>
        <v>382.5</v>
      </c>
    </row>
    <row r="188" ht="14.1" customHeight="1" spans="1:14">
      <c r="A188" s="25" t="s">
        <v>17</v>
      </c>
      <c r="B188" s="26" t="s">
        <v>269</v>
      </c>
      <c r="C188" s="27">
        <v>9</v>
      </c>
      <c r="D188" s="27" t="s">
        <v>6093</v>
      </c>
      <c r="E188" s="29"/>
      <c r="F188" s="28"/>
      <c r="G188" s="29">
        <v>28</v>
      </c>
      <c r="H188" s="28">
        <f t="shared" si="10"/>
        <v>28</v>
      </c>
      <c r="I188" s="28"/>
      <c r="J188" s="28">
        <f t="shared" si="11"/>
        <v>28</v>
      </c>
      <c r="K188" s="30">
        <v>12.75</v>
      </c>
      <c r="L188" s="28">
        <f t="shared" si="12"/>
        <v>357</v>
      </c>
      <c r="M188" s="28"/>
      <c r="N188" s="30">
        <f t="shared" si="13"/>
        <v>357</v>
      </c>
    </row>
    <row r="189" ht="14.1" customHeight="1" spans="1:14">
      <c r="A189" s="25" t="s">
        <v>17</v>
      </c>
      <c r="B189" s="26" t="s">
        <v>269</v>
      </c>
      <c r="C189" s="27">
        <v>9</v>
      </c>
      <c r="D189" s="27" t="s">
        <v>6094</v>
      </c>
      <c r="E189" s="29"/>
      <c r="F189" s="28"/>
      <c r="G189" s="29">
        <v>28</v>
      </c>
      <c r="H189" s="28">
        <f t="shared" si="10"/>
        <v>28</v>
      </c>
      <c r="I189" s="28"/>
      <c r="J189" s="28">
        <f t="shared" si="11"/>
        <v>28</v>
      </c>
      <c r="K189" s="30">
        <v>12.75</v>
      </c>
      <c r="L189" s="28">
        <f t="shared" si="12"/>
        <v>357</v>
      </c>
      <c r="M189" s="28"/>
      <c r="N189" s="30">
        <f t="shared" si="13"/>
        <v>357</v>
      </c>
    </row>
    <row r="190" ht="14.1" customHeight="1" spans="1:14">
      <c r="A190" s="25" t="s">
        <v>17</v>
      </c>
      <c r="B190" s="26" t="s">
        <v>269</v>
      </c>
      <c r="C190" s="27">
        <v>9</v>
      </c>
      <c r="D190" s="27" t="s">
        <v>6095</v>
      </c>
      <c r="E190" s="29"/>
      <c r="F190" s="28"/>
      <c r="G190" s="29">
        <v>28</v>
      </c>
      <c r="H190" s="28">
        <f t="shared" si="10"/>
        <v>28</v>
      </c>
      <c r="I190" s="28"/>
      <c r="J190" s="28">
        <f t="shared" si="11"/>
        <v>28</v>
      </c>
      <c r="K190" s="30">
        <v>12.75</v>
      </c>
      <c r="L190" s="28">
        <f t="shared" si="12"/>
        <v>357</v>
      </c>
      <c r="M190" s="28"/>
      <c r="N190" s="30">
        <f t="shared" si="13"/>
        <v>357</v>
      </c>
    </row>
    <row r="191" ht="14.1" customHeight="1" spans="1:14">
      <c r="A191" s="25" t="s">
        <v>17</v>
      </c>
      <c r="B191" s="26" t="s">
        <v>269</v>
      </c>
      <c r="C191" s="27">
        <v>9</v>
      </c>
      <c r="D191" s="31" t="s">
        <v>6096</v>
      </c>
      <c r="E191" s="29"/>
      <c r="F191" s="28"/>
      <c r="G191" s="29">
        <v>28</v>
      </c>
      <c r="H191" s="28">
        <f t="shared" si="10"/>
        <v>28</v>
      </c>
      <c r="I191" s="28"/>
      <c r="J191" s="28">
        <f t="shared" si="11"/>
        <v>28</v>
      </c>
      <c r="K191" s="30">
        <v>12.75</v>
      </c>
      <c r="L191" s="28">
        <f t="shared" si="12"/>
        <v>357</v>
      </c>
      <c r="M191" s="28"/>
      <c r="N191" s="30">
        <f t="shared" si="13"/>
        <v>357</v>
      </c>
    </row>
    <row r="192" ht="14.1" customHeight="1" spans="1:14">
      <c r="A192" s="25" t="s">
        <v>17</v>
      </c>
      <c r="B192" s="26" t="s">
        <v>269</v>
      </c>
      <c r="C192" s="27">
        <v>9</v>
      </c>
      <c r="D192" s="27" t="s">
        <v>6097</v>
      </c>
      <c r="E192" s="29"/>
      <c r="F192" s="28"/>
      <c r="G192" s="29">
        <v>30</v>
      </c>
      <c r="H192" s="28">
        <f t="shared" si="10"/>
        <v>30</v>
      </c>
      <c r="I192" s="28"/>
      <c r="J192" s="28">
        <f t="shared" si="11"/>
        <v>30</v>
      </c>
      <c r="K192" s="30">
        <v>12.75</v>
      </c>
      <c r="L192" s="28">
        <f t="shared" si="12"/>
        <v>382.5</v>
      </c>
      <c r="M192" s="28"/>
      <c r="N192" s="30">
        <f t="shared" si="13"/>
        <v>382.5</v>
      </c>
    </row>
    <row r="193" ht="14.1" customHeight="1" spans="1:14">
      <c r="A193" s="25" t="s">
        <v>17</v>
      </c>
      <c r="B193" s="26" t="s">
        <v>269</v>
      </c>
      <c r="C193" s="27">
        <v>9</v>
      </c>
      <c r="D193" s="27" t="s">
        <v>3748</v>
      </c>
      <c r="E193" s="29"/>
      <c r="F193" s="28"/>
      <c r="G193" s="29">
        <v>28</v>
      </c>
      <c r="H193" s="28">
        <f t="shared" si="10"/>
        <v>28</v>
      </c>
      <c r="I193" s="28"/>
      <c r="J193" s="28">
        <f t="shared" si="11"/>
        <v>28</v>
      </c>
      <c r="K193" s="30">
        <v>12.75</v>
      </c>
      <c r="L193" s="28">
        <f t="shared" si="12"/>
        <v>357</v>
      </c>
      <c r="M193" s="28"/>
      <c r="N193" s="30">
        <f t="shared" si="13"/>
        <v>357</v>
      </c>
    </row>
    <row r="194" ht="14.1" customHeight="1" spans="1:14">
      <c r="A194" s="25" t="s">
        <v>17</v>
      </c>
      <c r="B194" s="26" t="s">
        <v>269</v>
      </c>
      <c r="C194" s="27">
        <v>9</v>
      </c>
      <c r="D194" s="27" t="s">
        <v>6098</v>
      </c>
      <c r="E194" s="29"/>
      <c r="F194" s="28"/>
      <c r="G194" s="29">
        <v>30</v>
      </c>
      <c r="H194" s="28">
        <f t="shared" si="10"/>
        <v>30</v>
      </c>
      <c r="I194" s="28"/>
      <c r="J194" s="28">
        <f t="shared" si="11"/>
        <v>30</v>
      </c>
      <c r="K194" s="30">
        <v>12.75</v>
      </c>
      <c r="L194" s="28">
        <f t="shared" si="12"/>
        <v>382.5</v>
      </c>
      <c r="M194" s="28"/>
      <c r="N194" s="30">
        <f t="shared" si="13"/>
        <v>382.5</v>
      </c>
    </row>
    <row r="195" ht="14.1" customHeight="1" spans="1:14">
      <c r="A195" s="25" t="s">
        <v>17</v>
      </c>
      <c r="B195" s="26" t="s">
        <v>269</v>
      </c>
      <c r="C195" s="27">
        <v>9</v>
      </c>
      <c r="D195" s="27" t="s">
        <v>6099</v>
      </c>
      <c r="E195" s="29"/>
      <c r="F195" s="28"/>
      <c r="G195" s="29">
        <v>30</v>
      </c>
      <c r="H195" s="28">
        <f t="shared" si="10"/>
        <v>30</v>
      </c>
      <c r="I195" s="28"/>
      <c r="J195" s="28">
        <f t="shared" si="11"/>
        <v>30</v>
      </c>
      <c r="K195" s="30">
        <v>12.75</v>
      </c>
      <c r="L195" s="28">
        <f t="shared" si="12"/>
        <v>382.5</v>
      </c>
      <c r="M195" s="28"/>
      <c r="N195" s="30">
        <f t="shared" si="13"/>
        <v>382.5</v>
      </c>
    </row>
    <row r="196" ht="14.1" customHeight="1" spans="1:14">
      <c r="A196" s="25" t="s">
        <v>17</v>
      </c>
      <c r="B196" s="26" t="s">
        <v>269</v>
      </c>
      <c r="C196" s="27">
        <v>9</v>
      </c>
      <c r="D196" s="27" t="s">
        <v>6100</v>
      </c>
      <c r="E196" s="29"/>
      <c r="F196" s="28"/>
      <c r="G196" s="29">
        <v>30</v>
      </c>
      <c r="H196" s="28">
        <f t="shared" si="10"/>
        <v>30</v>
      </c>
      <c r="I196" s="28"/>
      <c r="J196" s="28">
        <f t="shared" si="11"/>
        <v>30</v>
      </c>
      <c r="K196" s="30">
        <v>12.75</v>
      </c>
      <c r="L196" s="28">
        <f t="shared" si="12"/>
        <v>382.5</v>
      </c>
      <c r="M196" s="28"/>
      <c r="N196" s="30">
        <f t="shared" si="13"/>
        <v>382.5</v>
      </c>
    </row>
    <row r="197" ht="14.1" customHeight="1" spans="1:14">
      <c r="A197" s="25" t="s">
        <v>17</v>
      </c>
      <c r="B197" s="26" t="s">
        <v>269</v>
      </c>
      <c r="C197" s="27">
        <v>9</v>
      </c>
      <c r="D197" s="27" t="s">
        <v>6101</v>
      </c>
      <c r="E197" s="29"/>
      <c r="F197" s="28"/>
      <c r="G197" s="29">
        <v>30</v>
      </c>
      <c r="H197" s="28">
        <f t="shared" si="10"/>
        <v>30</v>
      </c>
      <c r="I197" s="28"/>
      <c r="J197" s="28">
        <f t="shared" si="11"/>
        <v>30</v>
      </c>
      <c r="K197" s="30">
        <v>12.75</v>
      </c>
      <c r="L197" s="28">
        <f t="shared" si="12"/>
        <v>382.5</v>
      </c>
      <c r="M197" s="28"/>
      <c r="N197" s="30">
        <f t="shared" si="13"/>
        <v>382.5</v>
      </c>
    </row>
    <row r="198" ht="14.1" customHeight="1" spans="1:14">
      <c r="A198" s="25" t="s">
        <v>17</v>
      </c>
      <c r="B198" s="26" t="s">
        <v>269</v>
      </c>
      <c r="C198" s="27">
        <v>9</v>
      </c>
      <c r="D198" s="27" t="s">
        <v>6102</v>
      </c>
      <c r="E198" s="29"/>
      <c r="F198" s="28"/>
      <c r="G198" s="29">
        <v>30</v>
      </c>
      <c r="H198" s="28">
        <f t="shared" ref="H198:H261" si="14">SUBTOTAL(9,E198:G198)</f>
        <v>30</v>
      </c>
      <c r="I198" s="28"/>
      <c r="J198" s="28">
        <f t="shared" ref="J198:J261" si="15">H198-I198</f>
        <v>30</v>
      </c>
      <c r="K198" s="30">
        <v>12.75</v>
      </c>
      <c r="L198" s="28">
        <f t="shared" ref="L198:L261" si="16">ROUND(J198*K198,2)</f>
        <v>382.5</v>
      </c>
      <c r="M198" s="28"/>
      <c r="N198" s="30">
        <f t="shared" ref="N198:N261" si="17">L198-M198</f>
        <v>382.5</v>
      </c>
    </row>
    <row r="199" ht="14.1" customHeight="1" spans="1:14">
      <c r="A199" s="25" t="s">
        <v>17</v>
      </c>
      <c r="B199" s="26" t="s">
        <v>269</v>
      </c>
      <c r="C199" s="27">
        <v>9</v>
      </c>
      <c r="D199" s="27" t="s">
        <v>6103</v>
      </c>
      <c r="E199" s="29"/>
      <c r="F199" s="28"/>
      <c r="G199" s="29">
        <v>30</v>
      </c>
      <c r="H199" s="28">
        <f t="shared" si="14"/>
        <v>30</v>
      </c>
      <c r="I199" s="28"/>
      <c r="J199" s="28">
        <f t="shared" si="15"/>
        <v>30</v>
      </c>
      <c r="K199" s="30">
        <v>12.75</v>
      </c>
      <c r="L199" s="28">
        <f t="shared" si="16"/>
        <v>382.5</v>
      </c>
      <c r="M199" s="28"/>
      <c r="N199" s="30">
        <f t="shared" si="17"/>
        <v>382.5</v>
      </c>
    </row>
    <row r="200" ht="14.1" customHeight="1" spans="1:14">
      <c r="A200" s="25" t="s">
        <v>17</v>
      </c>
      <c r="B200" s="26" t="s">
        <v>269</v>
      </c>
      <c r="C200" s="27">
        <v>9</v>
      </c>
      <c r="D200" s="27" t="s">
        <v>6104</v>
      </c>
      <c r="E200" s="29"/>
      <c r="F200" s="28"/>
      <c r="G200" s="29">
        <v>30</v>
      </c>
      <c r="H200" s="28">
        <f t="shared" si="14"/>
        <v>30</v>
      </c>
      <c r="I200" s="28"/>
      <c r="J200" s="28">
        <f t="shared" si="15"/>
        <v>30</v>
      </c>
      <c r="K200" s="30">
        <v>12.75</v>
      </c>
      <c r="L200" s="28">
        <f t="shared" si="16"/>
        <v>382.5</v>
      </c>
      <c r="M200" s="28"/>
      <c r="N200" s="30">
        <f t="shared" si="17"/>
        <v>382.5</v>
      </c>
    </row>
    <row r="201" ht="14.1" customHeight="1" spans="1:14">
      <c r="A201" s="25" t="s">
        <v>17</v>
      </c>
      <c r="B201" s="26" t="s">
        <v>269</v>
      </c>
      <c r="C201" s="27">
        <v>10</v>
      </c>
      <c r="D201" s="27" t="s">
        <v>6105</v>
      </c>
      <c r="E201" s="29"/>
      <c r="F201" s="28"/>
      <c r="G201" s="29">
        <v>30</v>
      </c>
      <c r="H201" s="28">
        <f t="shared" si="14"/>
        <v>30</v>
      </c>
      <c r="I201" s="28"/>
      <c r="J201" s="28">
        <f t="shared" si="15"/>
        <v>30</v>
      </c>
      <c r="K201" s="30">
        <v>12.75</v>
      </c>
      <c r="L201" s="28">
        <f t="shared" si="16"/>
        <v>382.5</v>
      </c>
      <c r="M201" s="28"/>
      <c r="N201" s="30">
        <f t="shared" si="17"/>
        <v>382.5</v>
      </c>
    </row>
    <row r="202" ht="14.1" customHeight="1" spans="1:14">
      <c r="A202" s="25" t="s">
        <v>17</v>
      </c>
      <c r="B202" s="26" t="s">
        <v>269</v>
      </c>
      <c r="C202" s="27">
        <v>10</v>
      </c>
      <c r="D202" s="27" t="s">
        <v>6106</v>
      </c>
      <c r="E202" s="29"/>
      <c r="F202" s="28"/>
      <c r="G202" s="29">
        <v>30</v>
      </c>
      <c r="H202" s="28">
        <f t="shared" si="14"/>
        <v>30</v>
      </c>
      <c r="I202" s="28"/>
      <c r="J202" s="28">
        <f t="shared" si="15"/>
        <v>30</v>
      </c>
      <c r="K202" s="30">
        <v>12.75</v>
      </c>
      <c r="L202" s="28">
        <f t="shared" si="16"/>
        <v>382.5</v>
      </c>
      <c r="M202" s="28"/>
      <c r="N202" s="30">
        <f t="shared" si="17"/>
        <v>382.5</v>
      </c>
    </row>
    <row r="203" ht="14.1" customHeight="1" spans="1:14">
      <c r="A203" s="25" t="s">
        <v>17</v>
      </c>
      <c r="B203" s="26" t="s">
        <v>269</v>
      </c>
      <c r="C203" s="27">
        <v>10</v>
      </c>
      <c r="D203" s="27" t="s">
        <v>6107</v>
      </c>
      <c r="E203" s="29"/>
      <c r="F203" s="28"/>
      <c r="G203" s="29">
        <v>30</v>
      </c>
      <c r="H203" s="28">
        <f t="shared" si="14"/>
        <v>30</v>
      </c>
      <c r="I203" s="28"/>
      <c r="J203" s="28">
        <f t="shared" si="15"/>
        <v>30</v>
      </c>
      <c r="K203" s="30">
        <v>12.75</v>
      </c>
      <c r="L203" s="28">
        <f t="shared" si="16"/>
        <v>382.5</v>
      </c>
      <c r="M203" s="28"/>
      <c r="N203" s="30">
        <f t="shared" si="17"/>
        <v>382.5</v>
      </c>
    </row>
    <row r="204" ht="14.1" customHeight="1" spans="1:14">
      <c r="A204" s="25" t="s">
        <v>17</v>
      </c>
      <c r="B204" s="26" t="s">
        <v>269</v>
      </c>
      <c r="C204" s="27">
        <v>10</v>
      </c>
      <c r="D204" s="27" t="s">
        <v>6108</v>
      </c>
      <c r="E204" s="29"/>
      <c r="F204" s="28"/>
      <c r="G204" s="29">
        <v>30</v>
      </c>
      <c r="H204" s="28">
        <f t="shared" si="14"/>
        <v>30</v>
      </c>
      <c r="I204" s="28"/>
      <c r="J204" s="28">
        <f t="shared" si="15"/>
        <v>30</v>
      </c>
      <c r="K204" s="30">
        <v>12.75</v>
      </c>
      <c r="L204" s="28">
        <f t="shared" si="16"/>
        <v>382.5</v>
      </c>
      <c r="M204" s="28"/>
      <c r="N204" s="30">
        <f t="shared" si="17"/>
        <v>382.5</v>
      </c>
    </row>
    <row r="205" ht="14.1" customHeight="1" spans="1:14">
      <c r="A205" s="25" t="s">
        <v>17</v>
      </c>
      <c r="B205" s="26" t="s">
        <v>269</v>
      </c>
      <c r="C205" s="27">
        <v>10</v>
      </c>
      <c r="D205" s="27" t="s">
        <v>6109</v>
      </c>
      <c r="E205" s="29"/>
      <c r="F205" s="28"/>
      <c r="G205" s="29">
        <v>30</v>
      </c>
      <c r="H205" s="28">
        <f t="shared" si="14"/>
        <v>30</v>
      </c>
      <c r="I205" s="28"/>
      <c r="J205" s="28">
        <f t="shared" si="15"/>
        <v>30</v>
      </c>
      <c r="K205" s="30">
        <v>12.75</v>
      </c>
      <c r="L205" s="28">
        <f t="shared" si="16"/>
        <v>382.5</v>
      </c>
      <c r="M205" s="28"/>
      <c r="N205" s="30">
        <f t="shared" si="17"/>
        <v>382.5</v>
      </c>
    </row>
    <row r="206" ht="14.1" customHeight="1" spans="1:14">
      <c r="A206" s="25" t="s">
        <v>17</v>
      </c>
      <c r="B206" s="26" t="s">
        <v>269</v>
      </c>
      <c r="C206" s="27">
        <v>10</v>
      </c>
      <c r="D206" s="27" t="s">
        <v>6110</v>
      </c>
      <c r="E206" s="29"/>
      <c r="F206" s="28"/>
      <c r="G206" s="29">
        <v>30</v>
      </c>
      <c r="H206" s="28">
        <f t="shared" si="14"/>
        <v>30</v>
      </c>
      <c r="I206" s="28"/>
      <c r="J206" s="28">
        <f t="shared" si="15"/>
        <v>30</v>
      </c>
      <c r="K206" s="30">
        <v>12.75</v>
      </c>
      <c r="L206" s="28">
        <f t="shared" si="16"/>
        <v>382.5</v>
      </c>
      <c r="M206" s="28"/>
      <c r="N206" s="30">
        <f t="shared" si="17"/>
        <v>382.5</v>
      </c>
    </row>
    <row r="207" ht="14.1" customHeight="1" spans="1:14">
      <c r="A207" s="25" t="s">
        <v>17</v>
      </c>
      <c r="B207" s="26" t="s">
        <v>269</v>
      </c>
      <c r="C207" s="27">
        <v>10</v>
      </c>
      <c r="D207" s="27" t="s">
        <v>6111</v>
      </c>
      <c r="E207" s="29"/>
      <c r="F207" s="28"/>
      <c r="G207" s="29">
        <v>30</v>
      </c>
      <c r="H207" s="28">
        <f t="shared" si="14"/>
        <v>30</v>
      </c>
      <c r="I207" s="28"/>
      <c r="J207" s="28">
        <f t="shared" si="15"/>
        <v>30</v>
      </c>
      <c r="K207" s="30">
        <v>12.75</v>
      </c>
      <c r="L207" s="28">
        <f t="shared" si="16"/>
        <v>382.5</v>
      </c>
      <c r="M207" s="28"/>
      <c r="N207" s="30">
        <f t="shared" si="17"/>
        <v>382.5</v>
      </c>
    </row>
    <row r="208" ht="14.1" customHeight="1" spans="1:14">
      <c r="A208" s="25" t="s">
        <v>17</v>
      </c>
      <c r="B208" s="26" t="s">
        <v>269</v>
      </c>
      <c r="C208" s="27">
        <v>10</v>
      </c>
      <c r="D208" s="27" t="s">
        <v>6112</v>
      </c>
      <c r="E208" s="29"/>
      <c r="F208" s="28"/>
      <c r="G208" s="29">
        <v>30</v>
      </c>
      <c r="H208" s="28">
        <f t="shared" si="14"/>
        <v>30</v>
      </c>
      <c r="I208" s="28"/>
      <c r="J208" s="28">
        <f t="shared" si="15"/>
        <v>30</v>
      </c>
      <c r="K208" s="30">
        <v>12.75</v>
      </c>
      <c r="L208" s="28">
        <f t="shared" si="16"/>
        <v>382.5</v>
      </c>
      <c r="M208" s="28"/>
      <c r="N208" s="30">
        <f t="shared" si="17"/>
        <v>382.5</v>
      </c>
    </row>
    <row r="209" ht="14.1" customHeight="1" spans="1:14">
      <c r="A209" s="25" t="s">
        <v>17</v>
      </c>
      <c r="B209" s="26" t="s">
        <v>269</v>
      </c>
      <c r="C209" s="27">
        <v>10</v>
      </c>
      <c r="D209" s="27" t="s">
        <v>6113</v>
      </c>
      <c r="E209" s="29"/>
      <c r="F209" s="28"/>
      <c r="G209" s="29">
        <v>30</v>
      </c>
      <c r="H209" s="28">
        <f t="shared" si="14"/>
        <v>30</v>
      </c>
      <c r="I209" s="28"/>
      <c r="J209" s="28">
        <f t="shared" si="15"/>
        <v>30</v>
      </c>
      <c r="K209" s="30">
        <v>12.75</v>
      </c>
      <c r="L209" s="28">
        <f t="shared" si="16"/>
        <v>382.5</v>
      </c>
      <c r="M209" s="28"/>
      <c r="N209" s="30">
        <f t="shared" si="17"/>
        <v>382.5</v>
      </c>
    </row>
    <row r="210" ht="14.1" customHeight="1" spans="1:14">
      <c r="A210" s="25" t="s">
        <v>17</v>
      </c>
      <c r="B210" s="26" t="s">
        <v>269</v>
      </c>
      <c r="C210" s="27">
        <v>10</v>
      </c>
      <c r="D210" s="27" t="s">
        <v>6114</v>
      </c>
      <c r="E210" s="29"/>
      <c r="F210" s="28"/>
      <c r="G210" s="29">
        <v>30</v>
      </c>
      <c r="H210" s="28">
        <f t="shared" si="14"/>
        <v>30</v>
      </c>
      <c r="I210" s="28"/>
      <c r="J210" s="28">
        <f t="shared" si="15"/>
        <v>30</v>
      </c>
      <c r="K210" s="30">
        <v>12.75</v>
      </c>
      <c r="L210" s="28">
        <f t="shared" si="16"/>
        <v>382.5</v>
      </c>
      <c r="M210" s="28"/>
      <c r="N210" s="30">
        <f t="shared" si="17"/>
        <v>382.5</v>
      </c>
    </row>
    <row r="211" ht="14.1" customHeight="1" spans="1:14">
      <c r="A211" s="25" t="s">
        <v>17</v>
      </c>
      <c r="B211" s="26" t="s">
        <v>269</v>
      </c>
      <c r="C211" s="27">
        <v>10</v>
      </c>
      <c r="D211" s="27" t="s">
        <v>6115</v>
      </c>
      <c r="E211" s="29"/>
      <c r="F211" s="28"/>
      <c r="G211" s="29">
        <v>30</v>
      </c>
      <c r="H211" s="28">
        <f t="shared" si="14"/>
        <v>30</v>
      </c>
      <c r="I211" s="28"/>
      <c r="J211" s="28">
        <f t="shared" si="15"/>
        <v>30</v>
      </c>
      <c r="K211" s="30">
        <v>12.75</v>
      </c>
      <c r="L211" s="28">
        <f t="shared" si="16"/>
        <v>382.5</v>
      </c>
      <c r="M211" s="28"/>
      <c r="N211" s="30">
        <f t="shared" si="17"/>
        <v>382.5</v>
      </c>
    </row>
    <row r="212" ht="14.1" customHeight="1" spans="1:14">
      <c r="A212" s="25" t="s">
        <v>17</v>
      </c>
      <c r="B212" s="26" t="s">
        <v>269</v>
      </c>
      <c r="C212" s="27">
        <v>10</v>
      </c>
      <c r="D212" s="27" t="s">
        <v>6116</v>
      </c>
      <c r="E212" s="29"/>
      <c r="F212" s="28"/>
      <c r="G212" s="29">
        <v>30</v>
      </c>
      <c r="H212" s="28">
        <f t="shared" si="14"/>
        <v>30</v>
      </c>
      <c r="I212" s="28"/>
      <c r="J212" s="28">
        <f t="shared" si="15"/>
        <v>30</v>
      </c>
      <c r="K212" s="30">
        <v>12.75</v>
      </c>
      <c r="L212" s="28">
        <f t="shared" si="16"/>
        <v>382.5</v>
      </c>
      <c r="M212" s="28"/>
      <c r="N212" s="30">
        <f t="shared" si="17"/>
        <v>382.5</v>
      </c>
    </row>
    <row r="213" ht="14.1" customHeight="1" spans="1:14">
      <c r="A213" s="25" t="s">
        <v>17</v>
      </c>
      <c r="B213" s="26" t="s">
        <v>269</v>
      </c>
      <c r="C213" s="27">
        <v>10</v>
      </c>
      <c r="D213" s="27" t="s">
        <v>6117</v>
      </c>
      <c r="E213" s="29"/>
      <c r="F213" s="28"/>
      <c r="G213" s="29">
        <v>30</v>
      </c>
      <c r="H213" s="28">
        <f t="shared" si="14"/>
        <v>30</v>
      </c>
      <c r="I213" s="28"/>
      <c r="J213" s="28">
        <f t="shared" si="15"/>
        <v>30</v>
      </c>
      <c r="K213" s="30">
        <v>12.75</v>
      </c>
      <c r="L213" s="28">
        <f t="shared" si="16"/>
        <v>382.5</v>
      </c>
      <c r="M213" s="28"/>
      <c r="N213" s="30">
        <f t="shared" si="17"/>
        <v>382.5</v>
      </c>
    </row>
    <row r="214" ht="14.1" customHeight="1" spans="1:14">
      <c r="A214" s="25" t="s">
        <v>17</v>
      </c>
      <c r="B214" s="26" t="s">
        <v>269</v>
      </c>
      <c r="C214" s="27">
        <v>10</v>
      </c>
      <c r="D214" s="27" t="s">
        <v>6118</v>
      </c>
      <c r="E214" s="29"/>
      <c r="F214" s="28"/>
      <c r="G214" s="29">
        <v>30</v>
      </c>
      <c r="H214" s="28">
        <f t="shared" si="14"/>
        <v>30</v>
      </c>
      <c r="I214" s="28"/>
      <c r="J214" s="28">
        <f t="shared" si="15"/>
        <v>30</v>
      </c>
      <c r="K214" s="30">
        <v>12.75</v>
      </c>
      <c r="L214" s="28">
        <f t="shared" si="16"/>
        <v>382.5</v>
      </c>
      <c r="M214" s="28"/>
      <c r="N214" s="30">
        <f t="shared" si="17"/>
        <v>382.5</v>
      </c>
    </row>
    <row r="215" ht="14.1" customHeight="1" spans="1:14">
      <c r="A215" s="25" t="s">
        <v>17</v>
      </c>
      <c r="B215" s="26" t="s">
        <v>269</v>
      </c>
      <c r="C215" s="27">
        <v>10</v>
      </c>
      <c r="D215" s="27" t="s">
        <v>6119</v>
      </c>
      <c r="E215" s="29"/>
      <c r="F215" s="28"/>
      <c r="G215" s="29">
        <v>30</v>
      </c>
      <c r="H215" s="28">
        <f t="shared" si="14"/>
        <v>30</v>
      </c>
      <c r="I215" s="28"/>
      <c r="J215" s="28">
        <f t="shared" si="15"/>
        <v>30</v>
      </c>
      <c r="K215" s="30">
        <v>12.75</v>
      </c>
      <c r="L215" s="28">
        <f t="shared" si="16"/>
        <v>382.5</v>
      </c>
      <c r="M215" s="28"/>
      <c r="N215" s="30">
        <f t="shared" si="17"/>
        <v>382.5</v>
      </c>
    </row>
    <row r="216" ht="14.1" customHeight="1" spans="1:14">
      <c r="A216" s="25" t="s">
        <v>17</v>
      </c>
      <c r="B216" s="26" t="s">
        <v>269</v>
      </c>
      <c r="C216" s="27">
        <v>10</v>
      </c>
      <c r="D216" s="27" t="s">
        <v>6120</v>
      </c>
      <c r="E216" s="29"/>
      <c r="F216" s="28"/>
      <c r="G216" s="29">
        <v>30</v>
      </c>
      <c r="H216" s="28">
        <f t="shared" si="14"/>
        <v>30</v>
      </c>
      <c r="I216" s="28"/>
      <c r="J216" s="28">
        <f t="shared" si="15"/>
        <v>30</v>
      </c>
      <c r="K216" s="30">
        <v>12.75</v>
      </c>
      <c r="L216" s="28">
        <f t="shared" si="16"/>
        <v>382.5</v>
      </c>
      <c r="M216" s="28"/>
      <c r="N216" s="30">
        <f t="shared" si="17"/>
        <v>382.5</v>
      </c>
    </row>
    <row r="217" ht="14.1" customHeight="1" spans="1:14">
      <c r="A217" s="25" t="s">
        <v>17</v>
      </c>
      <c r="B217" s="26" t="s">
        <v>269</v>
      </c>
      <c r="C217" s="27">
        <v>10</v>
      </c>
      <c r="D217" s="27" t="s">
        <v>6121</v>
      </c>
      <c r="E217" s="29"/>
      <c r="F217" s="28"/>
      <c r="G217" s="29">
        <v>30</v>
      </c>
      <c r="H217" s="28">
        <f t="shared" si="14"/>
        <v>30</v>
      </c>
      <c r="I217" s="28"/>
      <c r="J217" s="28">
        <f t="shared" si="15"/>
        <v>30</v>
      </c>
      <c r="K217" s="30">
        <v>12.75</v>
      </c>
      <c r="L217" s="28">
        <f t="shared" si="16"/>
        <v>382.5</v>
      </c>
      <c r="M217" s="28"/>
      <c r="N217" s="30">
        <f t="shared" si="17"/>
        <v>382.5</v>
      </c>
    </row>
    <row r="218" ht="14.1" customHeight="1" spans="1:14">
      <c r="A218" s="25" t="s">
        <v>17</v>
      </c>
      <c r="B218" s="26" t="s">
        <v>269</v>
      </c>
      <c r="C218" s="27">
        <v>10</v>
      </c>
      <c r="D218" s="27" t="s">
        <v>6122</v>
      </c>
      <c r="E218" s="29"/>
      <c r="F218" s="28"/>
      <c r="G218" s="29">
        <v>30</v>
      </c>
      <c r="H218" s="28">
        <f t="shared" si="14"/>
        <v>30</v>
      </c>
      <c r="I218" s="28"/>
      <c r="J218" s="28">
        <f t="shared" si="15"/>
        <v>30</v>
      </c>
      <c r="K218" s="30">
        <v>12.75</v>
      </c>
      <c r="L218" s="28">
        <f t="shared" si="16"/>
        <v>382.5</v>
      </c>
      <c r="M218" s="28"/>
      <c r="N218" s="30">
        <f t="shared" si="17"/>
        <v>382.5</v>
      </c>
    </row>
    <row r="219" ht="14.1" customHeight="1" spans="1:14">
      <c r="A219" s="25" t="s">
        <v>17</v>
      </c>
      <c r="B219" s="26" t="s">
        <v>269</v>
      </c>
      <c r="C219" s="27">
        <v>10</v>
      </c>
      <c r="D219" s="27" t="s">
        <v>6123</v>
      </c>
      <c r="E219" s="29"/>
      <c r="F219" s="28"/>
      <c r="G219" s="29">
        <v>30</v>
      </c>
      <c r="H219" s="28">
        <f t="shared" si="14"/>
        <v>30</v>
      </c>
      <c r="I219" s="28"/>
      <c r="J219" s="28">
        <f t="shared" si="15"/>
        <v>30</v>
      </c>
      <c r="K219" s="30">
        <v>12.75</v>
      </c>
      <c r="L219" s="28">
        <f t="shared" si="16"/>
        <v>382.5</v>
      </c>
      <c r="M219" s="28"/>
      <c r="N219" s="30">
        <f t="shared" si="17"/>
        <v>382.5</v>
      </c>
    </row>
    <row r="220" ht="14.1" customHeight="1" spans="1:14">
      <c r="A220" s="25" t="s">
        <v>17</v>
      </c>
      <c r="B220" s="26" t="s">
        <v>269</v>
      </c>
      <c r="C220" s="27">
        <v>10</v>
      </c>
      <c r="D220" s="27" t="s">
        <v>6124</v>
      </c>
      <c r="E220" s="29"/>
      <c r="F220" s="28"/>
      <c r="G220" s="29">
        <v>28</v>
      </c>
      <c r="H220" s="28">
        <f t="shared" si="14"/>
        <v>28</v>
      </c>
      <c r="I220" s="28"/>
      <c r="J220" s="28">
        <f t="shared" si="15"/>
        <v>28</v>
      </c>
      <c r="K220" s="30">
        <v>12.75</v>
      </c>
      <c r="L220" s="28">
        <f t="shared" si="16"/>
        <v>357</v>
      </c>
      <c r="M220" s="28"/>
      <c r="N220" s="30">
        <f t="shared" si="17"/>
        <v>357</v>
      </c>
    </row>
    <row r="221" ht="14.1" customHeight="1" spans="1:14">
      <c r="A221" s="25" t="s">
        <v>17</v>
      </c>
      <c r="B221" s="26" t="s">
        <v>269</v>
      </c>
      <c r="C221" s="27">
        <v>10</v>
      </c>
      <c r="D221" s="27" t="s">
        <v>6125</v>
      </c>
      <c r="E221" s="29"/>
      <c r="F221" s="28"/>
      <c r="G221" s="29">
        <v>28</v>
      </c>
      <c r="H221" s="28">
        <f t="shared" si="14"/>
        <v>28</v>
      </c>
      <c r="I221" s="28"/>
      <c r="J221" s="28">
        <f t="shared" si="15"/>
        <v>28</v>
      </c>
      <c r="K221" s="30">
        <v>12.75</v>
      </c>
      <c r="L221" s="28">
        <f t="shared" si="16"/>
        <v>357</v>
      </c>
      <c r="M221" s="28"/>
      <c r="N221" s="30">
        <f t="shared" si="17"/>
        <v>357</v>
      </c>
    </row>
    <row r="222" ht="14.1" customHeight="1" spans="1:14">
      <c r="A222" s="25" t="s">
        <v>17</v>
      </c>
      <c r="B222" s="26" t="s">
        <v>269</v>
      </c>
      <c r="C222" s="27">
        <v>10</v>
      </c>
      <c r="D222" s="27" t="s">
        <v>6126</v>
      </c>
      <c r="E222" s="29"/>
      <c r="F222" s="28"/>
      <c r="G222" s="29">
        <v>30</v>
      </c>
      <c r="H222" s="28">
        <f t="shared" si="14"/>
        <v>30</v>
      </c>
      <c r="I222" s="28"/>
      <c r="J222" s="28">
        <f t="shared" si="15"/>
        <v>30</v>
      </c>
      <c r="K222" s="30">
        <v>12.75</v>
      </c>
      <c r="L222" s="28">
        <f t="shared" si="16"/>
        <v>382.5</v>
      </c>
      <c r="M222" s="28"/>
      <c r="N222" s="30">
        <f t="shared" si="17"/>
        <v>382.5</v>
      </c>
    </row>
    <row r="223" ht="14.1" customHeight="1" spans="1:14">
      <c r="A223" s="25" t="s">
        <v>17</v>
      </c>
      <c r="B223" s="26" t="s">
        <v>269</v>
      </c>
      <c r="C223" s="27">
        <v>10</v>
      </c>
      <c r="D223" s="27" t="s">
        <v>6127</v>
      </c>
      <c r="E223" s="29"/>
      <c r="F223" s="28"/>
      <c r="G223" s="29">
        <v>28</v>
      </c>
      <c r="H223" s="28">
        <f t="shared" si="14"/>
        <v>28</v>
      </c>
      <c r="I223" s="28"/>
      <c r="J223" s="28">
        <f t="shared" si="15"/>
        <v>28</v>
      </c>
      <c r="K223" s="30">
        <v>12.75</v>
      </c>
      <c r="L223" s="28">
        <f t="shared" si="16"/>
        <v>357</v>
      </c>
      <c r="M223" s="28"/>
      <c r="N223" s="30">
        <f t="shared" si="17"/>
        <v>357</v>
      </c>
    </row>
    <row r="224" ht="14.1" customHeight="1" spans="1:14">
      <c r="A224" s="25" t="s">
        <v>17</v>
      </c>
      <c r="B224" s="26" t="s">
        <v>269</v>
      </c>
      <c r="C224" s="27">
        <v>10</v>
      </c>
      <c r="D224" s="27" t="s">
        <v>6128</v>
      </c>
      <c r="E224" s="29"/>
      <c r="F224" s="28"/>
      <c r="G224" s="29">
        <v>28</v>
      </c>
      <c r="H224" s="28">
        <f t="shared" si="14"/>
        <v>28</v>
      </c>
      <c r="I224" s="28"/>
      <c r="J224" s="28">
        <f t="shared" si="15"/>
        <v>28</v>
      </c>
      <c r="K224" s="30">
        <v>12.75</v>
      </c>
      <c r="L224" s="28">
        <f t="shared" si="16"/>
        <v>357</v>
      </c>
      <c r="M224" s="28"/>
      <c r="N224" s="30">
        <f t="shared" si="17"/>
        <v>357</v>
      </c>
    </row>
    <row r="225" ht="14.1" customHeight="1" spans="1:14">
      <c r="A225" s="25" t="s">
        <v>17</v>
      </c>
      <c r="B225" s="26" t="s">
        <v>269</v>
      </c>
      <c r="C225" s="27">
        <v>10</v>
      </c>
      <c r="D225" s="27" t="s">
        <v>6129</v>
      </c>
      <c r="E225" s="29"/>
      <c r="F225" s="28"/>
      <c r="G225" s="29">
        <v>30</v>
      </c>
      <c r="H225" s="28">
        <f t="shared" si="14"/>
        <v>30</v>
      </c>
      <c r="I225" s="28"/>
      <c r="J225" s="28">
        <f t="shared" si="15"/>
        <v>30</v>
      </c>
      <c r="K225" s="30">
        <v>12.75</v>
      </c>
      <c r="L225" s="28">
        <f t="shared" si="16"/>
        <v>382.5</v>
      </c>
      <c r="M225" s="28"/>
      <c r="N225" s="30">
        <f t="shared" si="17"/>
        <v>382.5</v>
      </c>
    </row>
    <row r="226" ht="14.1" customHeight="1" spans="1:14">
      <c r="A226" s="25" t="s">
        <v>17</v>
      </c>
      <c r="B226" s="26" t="s">
        <v>269</v>
      </c>
      <c r="C226" s="27">
        <v>10</v>
      </c>
      <c r="D226" s="27" t="s">
        <v>6130</v>
      </c>
      <c r="E226" s="29"/>
      <c r="F226" s="28"/>
      <c r="G226" s="29">
        <v>30</v>
      </c>
      <c r="H226" s="28">
        <f t="shared" si="14"/>
        <v>30</v>
      </c>
      <c r="I226" s="28"/>
      <c r="J226" s="28">
        <f t="shared" si="15"/>
        <v>30</v>
      </c>
      <c r="K226" s="30">
        <v>12.75</v>
      </c>
      <c r="L226" s="28">
        <f t="shared" si="16"/>
        <v>382.5</v>
      </c>
      <c r="M226" s="28"/>
      <c r="N226" s="30">
        <f t="shared" si="17"/>
        <v>382.5</v>
      </c>
    </row>
    <row r="227" ht="14.1" customHeight="1" spans="1:14">
      <c r="A227" s="25" t="s">
        <v>17</v>
      </c>
      <c r="B227" s="26" t="s">
        <v>269</v>
      </c>
      <c r="C227" s="27">
        <v>10</v>
      </c>
      <c r="D227" s="27" t="s">
        <v>6131</v>
      </c>
      <c r="E227" s="29"/>
      <c r="F227" s="28"/>
      <c r="G227" s="29">
        <v>28</v>
      </c>
      <c r="H227" s="28">
        <f t="shared" si="14"/>
        <v>28</v>
      </c>
      <c r="I227" s="28"/>
      <c r="J227" s="28">
        <f t="shared" si="15"/>
        <v>28</v>
      </c>
      <c r="K227" s="30">
        <v>12.75</v>
      </c>
      <c r="L227" s="28">
        <f t="shared" si="16"/>
        <v>357</v>
      </c>
      <c r="M227" s="28"/>
      <c r="N227" s="30">
        <f t="shared" si="17"/>
        <v>357</v>
      </c>
    </row>
    <row r="228" ht="14.1" customHeight="1" spans="1:14">
      <c r="A228" s="25" t="s">
        <v>17</v>
      </c>
      <c r="B228" s="26" t="s">
        <v>269</v>
      </c>
      <c r="C228" s="27">
        <v>10</v>
      </c>
      <c r="D228" s="27" t="s">
        <v>6132</v>
      </c>
      <c r="E228" s="29"/>
      <c r="F228" s="28"/>
      <c r="G228" s="29">
        <v>28</v>
      </c>
      <c r="H228" s="28">
        <f t="shared" si="14"/>
        <v>28</v>
      </c>
      <c r="I228" s="28"/>
      <c r="J228" s="28">
        <f t="shared" si="15"/>
        <v>28</v>
      </c>
      <c r="K228" s="30">
        <v>12.75</v>
      </c>
      <c r="L228" s="28">
        <f t="shared" si="16"/>
        <v>357</v>
      </c>
      <c r="M228" s="28"/>
      <c r="N228" s="30">
        <f t="shared" si="17"/>
        <v>357</v>
      </c>
    </row>
    <row r="229" ht="14.1" customHeight="1" spans="1:14">
      <c r="A229" s="25" t="s">
        <v>17</v>
      </c>
      <c r="B229" s="26" t="s">
        <v>269</v>
      </c>
      <c r="C229" s="27">
        <v>10</v>
      </c>
      <c r="D229" s="27" t="s">
        <v>6133</v>
      </c>
      <c r="E229" s="29"/>
      <c r="F229" s="28"/>
      <c r="G229" s="29">
        <v>28</v>
      </c>
      <c r="H229" s="28">
        <f t="shared" si="14"/>
        <v>28</v>
      </c>
      <c r="I229" s="28"/>
      <c r="J229" s="28">
        <f t="shared" si="15"/>
        <v>28</v>
      </c>
      <c r="K229" s="30">
        <v>12.75</v>
      </c>
      <c r="L229" s="28">
        <f t="shared" si="16"/>
        <v>357</v>
      </c>
      <c r="M229" s="28"/>
      <c r="N229" s="30">
        <f t="shared" si="17"/>
        <v>357</v>
      </c>
    </row>
    <row r="230" ht="14.1" customHeight="1" spans="1:14">
      <c r="A230" s="25" t="s">
        <v>17</v>
      </c>
      <c r="B230" s="26" t="s">
        <v>269</v>
      </c>
      <c r="C230" s="27">
        <v>10</v>
      </c>
      <c r="D230" s="27" t="s">
        <v>6134</v>
      </c>
      <c r="E230" s="29"/>
      <c r="F230" s="28"/>
      <c r="G230" s="29">
        <v>28</v>
      </c>
      <c r="H230" s="28">
        <f t="shared" si="14"/>
        <v>28</v>
      </c>
      <c r="I230" s="28"/>
      <c r="J230" s="28">
        <f t="shared" si="15"/>
        <v>28</v>
      </c>
      <c r="K230" s="30">
        <v>12.75</v>
      </c>
      <c r="L230" s="28">
        <f t="shared" si="16"/>
        <v>357</v>
      </c>
      <c r="M230" s="28"/>
      <c r="N230" s="30">
        <f t="shared" si="17"/>
        <v>357</v>
      </c>
    </row>
    <row r="231" ht="14.1" customHeight="1" spans="1:14">
      <c r="A231" s="25" t="s">
        <v>17</v>
      </c>
      <c r="B231" s="26" t="s">
        <v>269</v>
      </c>
      <c r="C231" s="27">
        <v>10</v>
      </c>
      <c r="D231" s="27" t="s">
        <v>6135</v>
      </c>
      <c r="E231" s="29"/>
      <c r="F231" s="28"/>
      <c r="G231" s="29">
        <v>28</v>
      </c>
      <c r="H231" s="28">
        <f t="shared" si="14"/>
        <v>28</v>
      </c>
      <c r="I231" s="28"/>
      <c r="J231" s="28">
        <f t="shared" si="15"/>
        <v>28</v>
      </c>
      <c r="K231" s="30">
        <v>12.75</v>
      </c>
      <c r="L231" s="28">
        <f t="shared" si="16"/>
        <v>357</v>
      </c>
      <c r="M231" s="28"/>
      <c r="N231" s="30">
        <f t="shared" si="17"/>
        <v>357</v>
      </c>
    </row>
    <row r="232" ht="14.1" customHeight="1" spans="1:14">
      <c r="A232" s="25" t="s">
        <v>17</v>
      </c>
      <c r="B232" s="26" t="s">
        <v>269</v>
      </c>
      <c r="C232" s="27">
        <v>10</v>
      </c>
      <c r="D232" s="27" t="s">
        <v>6136</v>
      </c>
      <c r="E232" s="29"/>
      <c r="F232" s="28"/>
      <c r="G232" s="29">
        <v>28</v>
      </c>
      <c r="H232" s="28">
        <f t="shared" si="14"/>
        <v>28</v>
      </c>
      <c r="I232" s="28"/>
      <c r="J232" s="28">
        <f t="shared" si="15"/>
        <v>28</v>
      </c>
      <c r="K232" s="30">
        <v>12.75</v>
      </c>
      <c r="L232" s="28">
        <f t="shared" si="16"/>
        <v>357</v>
      </c>
      <c r="M232" s="28"/>
      <c r="N232" s="30">
        <f t="shared" si="17"/>
        <v>357</v>
      </c>
    </row>
    <row r="233" ht="14.1" customHeight="1" spans="1:14">
      <c r="A233" s="25" t="s">
        <v>17</v>
      </c>
      <c r="B233" s="26" t="s">
        <v>269</v>
      </c>
      <c r="C233" s="27">
        <v>10</v>
      </c>
      <c r="D233" s="27" t="s">
        <v>6137</v>
      </c>
      <c r="E233" s="29"/>
      <c r="F233" s="28"/>
      <c r="G233" s="29">
        <v>30</v>
      </c>
      <c r="H233" s="28">
        <f t="shared" si="14"/>
        <v>30</v>
      </c>
      <c r="I233" s="28"/>
      <c r="J233" s="28">
        <f t="shared" si="15"/>
        <v>30</v>
      </c>
      <c r="K233" s="30">
        <v>12.75</v>
      </c>
      <c r="L233" s="28">
        <f t="shared" si="16"/>
        <v>382.5</v>
      </c>
      <c r="M233" s="28"/>
      <c r="N233" s="30">
        <f t="shared" si="17"/>
        <v>382.5</v>
      </c>
    </row>
    <row r="234" ht="14.1" customHeight="1" spans="1:14">
      <c r="A234" s="25" t="s">
        <v>17</v>
      </c>
      <c r="B234" s="26" t="s">
        <v>269</v>
      </c>
      <c r="C234" s="27">
        <v>10</v>
      </c>
      <c r="D234" s="27" t="s">
        <v>6138</v>
      </c>
      <c r="E234" s="29"/>
      <c r="F234" s="28"/>
      <c r="G234" s="29">
        <v>28</v>
      </c>
      <c r="H234" s="28">
        <f t="shared" si="14"/>
        <v>28</v>
      </c>
      <c r="I234" s="28"/>
      <c r="J234" s="28">
        <f t="shared" si="15"/>
        <v>28</v>
      </c>
      <c r="K234" s="30">
        <v>12.75</v>
      </c>
      <c r="L234" s="28">
        <f t="shared" si="16"/>
        <v>357</v>
      </c>
      <c r="M234" s="28"/>
      <c r="N234" s="30">
        <f t="shared" si="17"/>
        <v>357</v>
      </c>
    </row>
    <row r="235" ht="14.1" customHeight="1" spans="1:14">
      <c r="A235" s="25" t="s">
        <v>17</v>
      </c>
      <c r="B235" s="26" t="s">
        <v>269</v>
      </c>
      <c r="C235" s="27">
        <v>10</v>
      </c>
      <c r="D235" s="27" t="s">
        <v>6139</v>
      </c>
      <c r="E235" s="29"/>
      <c r="F235" s="28"/>
      <c r="G235" s="29">
        <v>28</v>
      </c>
      <c r="H235" s="28">
        <f t="shared" si="14"/>
        <v>28</v>
      </c>
      <c r="I235" s="28"/>
      <c r="J235" s="28">
        <f t="shared" si="15"/>
        <v>28</v>
      </c>
      <c r="K235" s="30">
        <v>12.75</v>
      </c>
      <c r="L235" s="28">
        <f t="shared" si="16"/>
        <v>357</v>
      </c>
      <c r="M235" s="28"/>
      <c r="N235" s="30">
        <f t="shared" si="17"/>
        <v>357</v>
      </c>
    </row>
    <row r="236" ht="14.1" customHeight="1" spans="1:14">
      <c r="A236" s="25" t="s">
        <v>17</v>
      </c>
      <c r="B236" s="26" t="s">
        <v>269</v>
      </c>
      <c r="C236" s="27">
        <v>10</v>
      </c>
      <c r="D236" s="27" t="s">
        <v>6140</v>
      </c>
      <c r="E236" s="29"/>
      <c r="F236" s="28"/>
      <c r="G236" s="29">
        <v>30</v>
      </c>
      <c r="H236" s="28">
        <f t="shared" si="14"/>
        <v>30</v>
      </c>
      <c r="I236" s="28"/>
      <c r="J236" s="28">
        <f t="shared" si="15"/>
        <v>30</v>
      </c>
      <c r="K236" s="30">
        <v>12.75</v>
      </c>
      <c r="L236" s="28">
        <f t="shared" si="16"/>
        <v>382.5</v>
      </c>
      <c r="M236" s="28"/>
      <c r="N236" s="30">
        <f t="shared" si="17"/>
        <v>382.5</v>
      </c>
    </row>
    <row r="237" ht="14.1" customHeight="1" spans="1:14">
      <c r="A237" s="25" t="s">
        <v>17</v>
      </c>
      <c r="B237" s="26" t="s">
        <v>269</v>
      </c>
      <c r="C237" s="27">
        <v>10</v>
      </c>
      <c r="D237" s="27" t="s">
        <v>6141</v>
      </c>
      <c r="E237" s="29"/>
      <c r="F237" s="28"/>
      <c r="G237" s="29">
        <v>30</v>
      </c>
      <c r="H237" s="28">
        <f t="shared" si="14"/>
        <v>30</v>
      </c>
      <c r="I237" s="28"/>
      <c r="J237" s="28">
        <f t="shared" si="15"/>
        <v>30</v>
      </c>
      <c r="K237" s="30">
        <v>12.75</v>
      </c>
      <c r="L237" s="28">
        <f t="shared" si="16"/>
        <v>382.5</v>
      </c>
      <c r="M237" s="28"/>
      <c r="N237" s="30">
        <f t="shared" si="17"/>
        <v>382.5</v>
      </c>
    </row>
    <row r="238" ht="14.1" customHeight="1" spans="1:14">
      <c r="A238" s="25" t="s">
        <v>17</v>
      </c>
      <c r="B238" s="26" t="s">
        <v>269</v>
      </c>
      <c r="C238" s="27">
        <v>10</v>
      </c>
      <c r="D238" s="27" t="s">
        <v>6142</v>
      </c>
      <c r="E238" s="29"/>
      <c r="F238" s="28"/>
      <c r="G238" s="29">
        <v>28</v>
      </c>
      <c r="H238" s="28">
        <f t="shared" si="14"/>
        <v>28</v>
      </c>
      <c r="I238" s="28"/>
      <c r="J238" s="28">
        <f t="shared" si="15"/>
        <v>28</v>
      </c>
      <c r="K238" s="30">
        <v>12.75</v>
      </c>
      <c r="L238" s="28">
        <f t="shared" si="16"/>
        <v>357</v>
      </c>
      <c r="M238" s="28"/>
      <c r="N238" s="30">
        <f t="shared" si="17"/>
        <v>357</v>
      </c>
    </row>
    <row r="239" ht="14.1" customHeight="1" spans="1:14">
      <c r="A239" s="25" t="s">
        <v>17</v>
      </c>
      <c r="B239" s="26" t="s">
        <v>269</v>
      </c>
      <c r="C239" s="27">
        <v>10</v>
      </c>
      <c r="D239" s="27" t="s">
        <v>6143</v>
      </c>
      <c r="E239" s="29"/>
      <c r="F239" s="28"/>
      <c r="G239" s="29">
        <v>28</v>
      </c>
      <c r="H239" s="28">
        <f t="shared" si="14"/>
        <v>28</v>
      </c>
      <c r="I239" s="28"/>
      <c r="J239" s="28">
        <f t="shared" si="15"/>
        <v>28</v>
      </c>
      <c r="K239" s="30">
        <v>12.75</v>
      </c>
      <c r="L239" s="28">
        <f t="shared" si="16"/>
        <v>357</v>
      </c>
      <c r="M239" s="28"/>
      <c r="N239" s="30">
        <f t="shared" si="17"/>
        <v>357</v>
      </c>
    </row>
    <row r="240" ht="14.1" customHeight="1" spans="1:14">
      <c r="A240" s="25" t="s">
        <v>17</v>
      </c>
      <c r="B240" s="26" t="s">
        <v>269</v>
      </c>
      <c r="C240" s="27">
        <v>10</v>
      </c>
      <c r="D240" s="27" t="s">
        <v>6144</v>
      </c>
      <c r="E240" s="29"/>
      <c r="F240" s="28"/>
      <c r="G240" s="29">
        <v>28</v>
      </c>
      <c r="H240" s="28">
        <f t="shared" si="14"/>
        <v>28</v>
      </c>
      <c r="I240" s="28"/>
      <c r="J240" s="28">
        <f t="shared" si="15"/>
        <v>28</v>
      </c>
      <c r="K240" s="30">
        <v>12.75</v>
      </c>
      <c r="L240" s="28">
        <f t="shared" si="16"/>
        <v>357</v>
      </c>
      <c r="M240" s="28"/>
      <c r="N240" s="30">
        <f t="shared" si="17"/>
        <v>357</v>
      </c>
    </row>
    <row r="241" ht="14.1" customHeight="1" spans="1:14">
      <c r="A241" s="25" t="s">
        <v>17</v>
      </c>
      <c r="B241" s="26" t="s">
        <v>269</v>
      </c>
      <c r="C241" s="27">
        <v>10</v>
      </c>
      <c r="D241" s="27" t="s">
        <v>6145</v>
      </c>
      <c r="E241" s="29"/>
      <c r="F241" s="28"/>
      <c r="G241" s="29">
        <v>28</v>
      </c>
      <c r="H241" s="28">
        <f t="shared" si="14"/>
        <v>28</v>
      </c>
      <c r="I241" s="28"/>
      <c r="J241" s="28">
        <f t="shared" si="15"/>
        <v>28</v>
      </c>
      <c r="K241" s="30">
        <v>12.75</v>
      </c>
      <c r="L241" s="28">
        <f t="shared" si="16"/>
        <v>357</v>
      </c>
      <c r="M241" s="28"/>
      <c r="N241" s="30">
        <f t="shared" si="17"/>
        <v>357</v>
      </c>
    </row>
    <row r="242" ht="14.1" customHeight="1" spans="1:14">
      <c r="A242" s="25" t="s">
        <v>17</v>
      </c>
      <c r="B242" s="26" t="s">
        <v>269</v>
      </c>
      <c r="C242" s="27">
        <v>10</v>
      </c>
      <c r="D242" s="27" t="s">
        <v>6146</v>
      </c>
      <c r="E242" s="29"/>
      <c r="F242" s="28"/>
      <c r="G242" s="29">
        <v>28</v>
      </c>
      <c r="H242" s="28">
        <f t="shared" si="14"/>
        <v>28</v>
      </c>
      <c r="I242" s="28"/>
      <c r="J242" s="28">
        <f t="shared" si="15"/>
        <v>28</v>
      </c>
      <c r="K242" s="30">
        <v>12.75</v>
      </c>
      <c r="L242" s="28">
        <f t="shared" si="16"/>
        <v>357</v>
      </c>
      <c r="M242" s="28"/>
      <c r="N242" s="30">
        <f t="shared" si="17"/>
        <v>357</v>
      </c>
    </row>
    <row r="243" ht="14.1" customHeight="1" spans="1:14">
      <c r="A243" s="25" t="s">
        <v>17</v>
      </c>
      <c r="B243" s="26" t="s">
        <v>269</v>
      </c>
      <c r="C243" s="27">
        <v>10</v>
      </c>
      <c r="D243" s="27" t="s">
        <v>6147</v>
      </c>
      <c r="E243" s="29"/>
      <c r="F243" s="28"/>
      <c r="G243" s="29">
        <v>28</v>
      </c>
      <c r="H243" s="28">
        <f t="shared" si="14"/>
        <v>28</v>
      </c>
      <c r="I243" s="28"/>
      <c r="J243" s="28">
        <f t="shared" si="15"/>
        <v>28</v>
      </c>
      <c r="K243" s="30">
        <v>12.75</v>
      </c>
      <c r="L243" s="28">
        <f t="shared" si="16"/>
        <v>357</v>
      </c>
      <c r="M243" s="28"/>
      <c r="N243" s="30">
        <f t="shared" si="17"/>
        <v>357</v>
      </c>
    </row>
    <row r="244" ht="14.1" customHeight="1" spans="1:14">
      <c r="A244" s="25" t="s">
        <v>17</v>
      </c>
      <c r="B244" s="26" t="s">
        <v>269</v>
      </c>
      <c r="C244" s="27">
        <v>10</v>
      </c>
      <c r="D244" s="27" t="s">
        <v>6148</v>
      </c>
      <c r="E244" s="29"/>
      <c r="F244" s="28"/>
      <c r="G244" s="29">
        <v>28</v>
      </c>
      <c r="H244" s="28">
        <f t="shared" si="14"/>
        <v>28</v>
      </c>
      <c r="I244" s="28"/>
      <c r="J244" s="28">
        <f t="shared" si="15"/>
        <v>28</v>
      </c>
      <c r="K244" s="30">
        <v>12.75</v>
      </c>
      <c r="L244" s="28">
        <f t="shared" si="16"/>
        <v>357</v>
      </c>
      <c r="M244" s="28"/>
      <c r="N244" s="30">
        <f t="shared" si="17"/>
        <v>357</v>
      </c>
    </row>
    <row r="245" ht="14.1" customHeight="1" spans="1:14">
      <c r="A245" s="25" t="s">
        <v>17</v>
      </c>
      <c r="B245" s="26" t="s">
        <v>269</v>
      </c>
      <c r="C245" s="27">
        <v>10</v>
      </c>
      <c r="D245" s="27" t="s">
        <v>6149</v>
      </c>
      <c r="E245" s="29"/>
      <c r="F245" s="28"/>
      <c r="G245" s="29">
        <v>28</v>
      </c>
      <c r="H245" s="28">
        <f t="shared" si="14"/>
        <v>28</v>
      </c>
      <c r="I245" s="28"/>
      <c r="J245" s="28">
        <f t="shared" si="15"/>
        <v>28</v>
      </c>
      <c r="K245" s="30">
        <v>12.75</v>
      </c>
      <c r="L245" s="28">
        <f t="shared" si="16"/>
        <v>357</v>
      </c>
      <c r="M245" s="28"/>
      <c r="N245" s="30">
        <f t="shared" si="17"/>
        <v>357</v>
      </c>
    </row>
    <row r="246" ht="14.1" customHeight="1" spans="1:14">
      <c r="A246" s="25" t="s">
        <v>17</v>
      </c>
      <c r="B246" s="26" t="s">
        <v>269</v>
      </c>
      <c r="C246" s="27">
        <v>10</v>
      </c>
      <c r="D246" s="27" t="s">
        <v>6150</v>
      </c>
      <c r="E246" s="29"/>
      <c r="F246" s="28"/>
      <c r="G246" s="29">
        <v>28</v>
      </c>
      <c r="H246" s="28">
        <f t="shared" si="14"/>
        <v>28</v>
      </c>
      <c r="I246" s="28"/>
      <c r="J246" s="28">
        <f t="shared" si="15"/>
        <v>28</v>
      </c>
      <c r="K246" s="30">
        <v>12.75</v>
      </c>
      <c r="L246" s="28">
        <f t="shared" si="16"/>
        <v>357</v>
      </c>
      <c r="M246" s="28"/>
      <c r="N246" s="30">
        <f t="shared" si="17"/>
        <v>357</v>
      </c>
    </row>
    <row r="247" ht="14.1" customHeight="1" spans="1:14">
      <c r="A247" s="25" t="s">
        <v>17</v>
      </c>
      <c r="B247" s="26" t="s">
        <v>269</v>
      </c>
      <c r="C247" s="27">
        <v>10</v>
      </c>
      <c r="D247" s="27" t="s">
        <v>6151</v>
      </c>
      <c r="E247" s="29"/>
      <c r="F247" s="28"/>
      <c r="G247" s="29">
        <v>28</v>
      </c>
      <c r="H247" s="28">
        <f t="shared" si="14"/>
        <v>28</v>
      </c>
      <c r="I247" s="28"/>
      <c r="J247" s="28">
        <f t="shared" si="15"/>
        <v>28</v>
      </c>
      <c r="K247" s="30">
        <v>12.75</v>
      </c>
      <c r="L247" s="28">
        <f t="shared" si="16"/>
        <v>357</v>
      </c>
      <c r="M247" s="28"/>
      <c r="N247" s="30">
        <f t="shared" si="17"/>
        <v>357</v>
      </c>
    </row>
    <row r="248" ht="14.1" customHeight="1" spans="1:14">
      <c r="A248" s="25" t="s">
        <v>17</v>
      </c>
      <c r="B248" s="26" t="s">
        <v>269</v>
      </c>
      <c r="C248" s="27">
        <v>10</v>
      </c>
      <c r="D248" s="27" t="s">
        <v>6152</v>
      </c>
      <c r="E248" s="29"/>
      <c r="F248" s="28"/>
      <c r="G248" s="29">
        <v>28</v>
      </c>
      <c r="H248" s="28">
        <f t="shared" si="14"/>
        <v>28</v>
      </c>
      <c r="I248" s="28"/>
      <c r="J248" s="28">
        <f t="shared" si="15"/>
        <v>28</v>
      </c>
      <c r="K248" s="30">
        <v>12.75</v>
      </c>
      <c r="L248" s="28">
        <f t="shared" si="16"/>
        <v>357</v>
      </c>
      <c r="M248" s="28"/>
      <c r="N248" s="30">
        <f t="shared" si="17"/>
        <v>357</v>
      </c>
    </row>
    <row r="249" ht="14.1" customHeight="1" spans="1:14">
      <c r="A249" s="25" t="s">
        <v>17</v>
      </c>
      <c r="B249" s="26" t="s">
        <v>269</v>
      </c>
      <c r="C249" s="27">
        <v>10</v>
      </c>
      <c r="D249" s="27" t="s">
        <v>6153</v>
      </c>
      <c r="E249" s="29"/>
      <c r="F249" s="28"/>
      <c r="G249" s="29">
        <v>28</v>
      </c>
      <c r="H249" s="28">
        <f t="shared" si="14"/>
        <v>28</v>
      </c>
      <c r="I249" s="28"/>
      <c r="J249" s="28">
        <f t="shared" si="15"/>
        <v>28</v>
      </c>
      <c r="K249" s="30">
        <v>12.75</v>
      </c>
      <c r="L249" s="28">
        <f t="shared" si="16"/>
        <v>357</v>
      </c>
      <c r="M249" s="28"/>
      <c r="N249" s="30">
        <f t="shared" si="17"/>
        <v>357</v>
      </c>
    </row>
    <row r="250" ht="14.1" customHeight="1" spans="1:14">
      <c r="A250" s="25" t="s">
        <v>17</v>
      </c>
      <c r="B250" s="26" t="s">
        <v>269</v>
      </c>
      <c r="C250" s="27">
        <v>10</v>
      </c>
      <c r="D250" s="27" t="s">
        <v>6154</v>
      </c>
      <c r="E250" s="29"/>
      <c r="F250" s="28"/>
      <c r="G250" s="29">
        <v>28</v>
      </c>
      <c r="H250" s="28">
        <f t="shared" si="14"/>
        <v>28</v>
      </c>
      <c r="I250" s="28"/>
      <c r="J250" s="28">
        <f t="shared" si="15"/>
        <v>28</v>
      </c>
      <c r="K250" s="30">
        <v>12.75</v>
      </c>
      <c r="L250" s="28">
        <f t="shared" si="16"/>
        <v>357</v>
      </c>
      <c r="M250" s="28"/>
      <c r="N250" s="30">
        <f t="shared" si="17"/>
        <v>357</v>
      </c>
    </row>
    <row r="251" ht="14.1" customHeight="1" spans="1:14">
      <c r="A251" s="25" t="s">
        <v>17</v>
      </c>
      <c r="B251" s="26" t="s">
        <v>269</v>
      </c>
      <c r="C251" s="27">
        <v>11</v>
      </c>
      <c r="D251" s="27" t="s">
        <v>6155</v>
      </c>
      <c r="E251" s="29"/>
      <c r="F251" s="28"/>
      <c r="G251" s="29">
        <v>28</v>
      </c>
      <c r="H251" s="28">
        <f t="shared" si="14"/>
        <v>28</v>
      </c>
      <c r="I251" s="28"/>
      <c r="J251" s="28">
        <f t="shared" si="15"/>
        <v>28</v>
      </c>
      <c r="K251" s="30">
        <v>12.75</v>
      </c>
      <c r="L251" s="28">
        <f t="shared" si="16"/>
        <v>357</v>
      </c>
      <c r="M251" s="28"/>
      <c r="N251" s="30">
        <f t="shared" si="17"/>
        <v>357</v>
      </c>
    </row>
    <row r="252" ht="14.1" customHeight="1" spans="1:14">
      <c r="A252" s="25" t="s">
        <v>17</v>
      </c>
      <c r="B252" s="26" t="s">
        <v>269</v>
      </c>
      <c r="C252" s="27">
        <v>11</v>
      </c>
      <c r="D252" s="27" t="s">
        <v>6156</v>
      </c>
      <c r="E252" s="29"/>
      <c r="F252" s="28"/>
      <c r="G252" s="29">
        <v>28</v>
      </c>
      <c r="H252" s="28">
        <f t="shared" si="14"/>
        <v>28</v>
      </c>
      <c r="I252" s="28"/>
      <c r="J252" s="28">
        <f t="shared" si="15"/>
        <v>28</v>
      </c>
      <c r="K252" s="30">
        <v>12.75</v>
      </c>
      <c r="L252" s="28">
        <f t="shared" si="16"/>
        <v>357</v>
      </c>
      <c r="M252" s="28"/>
      <c r="N252" s="30">
        <f t="shared" si="17"/>
        <v>357</v>
      </c>
    </row>
    <row r="253" ht="14.1" customHeight="1" spans="1:14">
      <c r="A253" s="25" t="s">
        <v>17</v>
      </c>
      <c r="B253" s="26" t="s">
        <v>269</v>
      </c>
      <c r="C253" s="27">
        <v>11</v>
      </c>
      <c r="D253" s="27" t="s">
        <v>6157</v>
      </c>
      <c r="E253" s="29"/>
      <c r="F253" s="28"/>
      <c r="G253" s="29">
        <v>28</v>
      </c>
      <c r="H253" s="28">
        <f t="shared" si="14"/>
        <v>28</v>
      </c>
      <c r="I253" s="28"/>
      <c r="J253" s="28">
        <f t="shared" si="15"/>
        <v>28</v>
      </c>
      <c r="K253" s="30">
        <v>12.75</v>
      </c>
      <c r="L253" s="28">
        <f t="shared" si="16"/>
        <v>357</v>
      </c>
      <c r="M253" s="28"/>
      <c r="N253" s="30">
        <f t="shared" si="17"/>
        <v>357</v>
      </c>
    </row>
    <row r="254" ht="14.1" customHeight="1" spans="1:14">
      <c r="A254" s="25" t="s">
        <v>17</v>
      </c>
      <c r="B254" s="26" t="s">
        <v>269</v>
      </c>
      <c r="C254" s="27">
        <v>11</v>
      </c>
      <c r="D254" s="27" t="s">
        <v>6158</v>
      </c>
      <c r="E254" s="29"/>
      <c r="F254" s="28"/>
      <c r="G254" s="29">
        <v>28</v>
      </c>
      <c r="H254" s="28">
        <f t="shared" si="14"/>
        <v>28</v>
      </c>
      <c r="I254" s="28"/>
      <c r="J254" s="28">
        <f t="shared" si="15"/>
        <v>28</v>
      </c>
      <c r="K254" s="30">
        <v>12.75</v>
      </c>
      <c r="L254" s="28">
        <f t="shared" si="16"/>
        <v>357</v>
      </c>
      <c r="M254" s="28"/>
      <c r="N254" s="30">
        <f t="shared" si="17"/>
        <v>357</v>
      </c>
    </row>
    <row r="255" ht="14.1" customHeight="1" spans="1:14">
      <c r="A255" s="25" t="s">
        <v>17</v>
      </c>
      <c r="B255" s="26" t="s">
        <v>269</v>
      </c>
      <c r="C255" s="27">
        <v>11</v>
      </c>
      <c r="D255" s="27" t="s">
        <v>6159</v>
      </c>
      <c r="E255" s="29"/>
      <c r="F255" s="28"/>
      <c r="G255" s="29">
        <v>28</v>
      </c>
      <c r="H255" s="28">
        <f t="shared" si="14"/>
        <v>28</v>
      </c>
      <c r="I255" s="28"/>
      <c r="J255" s="28">
        <f t="shared" si="15"/>
        <v>28</v>
      </c>
      <c r="K255" s="30">
        <v>12.75</v>
      </c>
      <c r="L255" s="28">
        <f t="shared" si="16"/>
        <v>357</v>
      </c>
      <c r="M255" s="28"/>
      <c r="N255" s="30">
        <f t="shared" si="17"/>
        <v>357</v>
      </c>
    </row>
    <row r="256" ht="14.1" customHeight="1" spans="1:14">
      <c r="A256" s="25" t="s">
        <v>17</v>
      </c>
      <c r="B256" s="26" t="s">
        <v>269</v>
      </c>
      <c r="C256" s="27">
        <v>11</v>
      </c>
      <c r="D256" s="27" t="s">
        <v>6160</v>
      </c>
      <c r="E256" s="29"/>
      <c r="F256" s="28"/>
      <c r="G256" s="29">
        <v>28</v>
      </c>
      <c r="H256" s="28">
        <f t="shared" si="14"/>
        <v>28</v>
      </c>
      <c r="I256" s="28"/>
      <c r="J256" s="28">
        <f t="shared" si="15"/>
        <v>28</v>
      </c>
      <c r="K256" s="30">
        <v>12.75</v>
      </c>
      <c r="L256" s="28">
        <f t="shared" si="16"/>
        <v>357</v>
      </c>
      <c r="M256" s="28"/>
      <c r="N256" s="30">
        <f t="shared" si="17"/>
        <v>357</v>
      </c>
    </row>
    <row r="257" ht="14.1" customHeight="1" spans="1:14">
      <c r="A257" s="25" t="s">
        <v>17</v>
      </c>
      <c r="B257" s="26" t="s">
        <v>269</v>
      </c>
      <c r="C257" s="27">
        <v>11</v>
      </c>
      <c r="D257" s="27" t="s">
        <v>6161</v>
      </c>
      <c r="E257" s="29"/>
      <c r="F257" s="28"/>
      <c r="G257" s="29">
        <v>28</v>
      </c>
      <c r="H257" s="28">
        <f t="shared" si="14"/>
        <v>28</v>
      </c>
      <c r="I257" s="28"/>
      <c r="J257" s="28">
        <f t="shared" si="15"/>
        <v>28</v>
      </c>
      <c r="K257" s="30">
        <v>12.75</v>
      </c>
      <c r="L257" s="28">
        <f t="shared" si="16"/>
        <v>357</v>
      </c>
      <c r="M257" s="28"/>
      <c r="N257" s="30">
        <f t="shared" si="17"/>
        <v>357</v>
      </c>
    </row>
    <row r="258" ht="14.1" customHeight="1" spans="1:14">
      <c r="A258" s="25" t="s">
        <v>17</v>
      </c>
      <c r="B258" s="26" t="s">
        <v>269</v>
      </c>
      <c r="C258" s="27">
        <v>11</v>
      </c>
      <c r="D258" s="27" t="s">
        <v>6162</v>
      </c>
      <c r="E258" s="29"/>
      <c r="F258" s="28"/>
      <c r="G258" s="29">
        <v>28</v>
      </c>
      <c r="H258" s="28">
        <f t="shared" si="14"/>
        <v>28</v>
      </c>
      <c r="I258" s="28"/>
      <c r="J258" s="28">
        <f t="shared" si="15"/>
        <v>28</v>
      </c>
      <c r="K258" s="30">
        <v>12.75</v>
      </c>
      <c r="L258" s="28">
        <f t="shared" si="16"/>
        <v>357</v>
      </c>
      <c r="M258" s="28"/>
      <c r="N258" s="30">
        <f t="shared" si="17"/>
        <v>357</v>
      </c>
    </row>
    <row r="259" ht="14.1" customHeight="1" spans="1:14">
      <c r="A259" s="25" t="s">
        <v>17</v>
      </c>
      <c r="B259" s="26" t="s">
        <v>269</v>
      </c>
      <c r="C259" s="27">
        <v>11</v>
      </c>
      <c r="D259" s="27" t="s">
        <v>6163</v>
      </c>
      <c r="E259" s="29"/>
      <c r="F259" s="28"/>
      <c r="G259" s="29">
        <v>28</v>
      </c>
      <c r="H259" s="28">
        <f t="shared" si="14"/>
        <v>28</v>
      </c>
      <c r="I259" s="28"/>
      <c r="J259" s="28">
        <f t="shared" si="15"/>
        <v>28</v>
      </c>
      <c r="K259" s="30">
        <v>12.75</v>
      </c>
      <c r="L259" s="28">
        <f t="shared" si="16"/>
        <v>357</v>
      </c>
      <c r="M259" s="28"/>
      <c r="N259" s="30">
        <f t="shared" si="17"/>
        <v>357</v>
      </c>
    </row>
    <row r="260" ht="14.1" customHeight="1" spans="1:14">
      <c r="A260" s="25" t="s">
        <v>17</v>
      </c>
      <c r="B260" s="26" t="s">
        <v>269</v>
      </c>
      <c r="C260" s="27">
        <v>11</v>
      </c>
      <c r="D260" s="27" t="s">
        <v>6164</v>
      </c>
      <c r="E260" s="29"/>
      <c r="F260" s="28"/>
      <c r="G260" s="29">
        <v>28</v>
      </c>
      <c r="H260" s="28">
        <f t="shared" si="14"/>
        <v>28</v>
      </c>
      <c r="I260" s="28"/>
      <c r="J260" s="28">
        <f t="shared" si="15"/>
        <v>28</v>
      </c>
      <c r="K260" s="30">
        <v>12.75</v>
      </c>
      <c r="L260" s="28">
        <f t="shared" si="16"/>
        <v>357</v>
      </c>
      <c r="M260" s="28"/>
      <c r="N260" s="30">
        <f t="shared" si="17"/>
        <v>357</v>
      </c>
    </row>
    <row r="261" ht="14.1" customHeight="1" spans="1:14">
      <c r="A261" s="25" t="s">
        <v>17</v>
      </c>
      <c r="B261" s="26" t="s">
        <v>269</v>
      </c>
      <c r="C261" s="27">
        <v>11</v>
      </c>
      <c r="D261" s="27" t="s">
        <v>6165</v>
      </c>
      <c r="E261" s="29"/>
      <c r="F261" s="28"/>
      <c r="G261" s="29">
        <v>28</v>
      </c>
      <c r="H261" s="28">
        <f t="shared" si="14"/>
        <v>28</v>
      </c>
      <c r="I261" s="28"/>
      <c r="J261" s="28">
        <f t="shared" si="15"/>
        <v>28</v>
      </c>
      <c r="K261" s="30">
        <v>12.75</v>
      </c>
      <c r="L261" s="28">
        <f t="shared" si="16"/>
        <v>357</v>
      </c>
      <c r="M261" s="28"/>
      <c r="N261" s="30">
        <f t="shared" si="17"/>
        <v>357</v>
      </c>
    </row>
    <row r="262" ht="14.1" customHeight="1" spans="1:14">
      <c r="A262" s="25" t="s">
        <v>17</v>
      </c>
      <c r="B262" s="26" t="s">
        <v>269</v>
      </c>
      <c r="C262" s="27">
        <v>11</v>
      </c>
      <c r="D262" s="27" t="s">
        <v>6166</v>
      </c>
      <c r="E262" s="29"/>
      <c r="F262" s="28"/>
      <c r="G262" s="29">
        <v>28</v>
      </c>
      <c r="H262" s="28">
        <f t="shared" ref="H262:H325" si="18">SUBTOTAL(9,E262:G262)</f>
        <v>28</v>
      </c>
      <c r="I262" s="28"/>
      <c r="J262" s="28">
        <f t="shared" ref="J262:J325" si="19">H262-I262</f>
        <v>28</v>
      </c>
      <c r="K262" s="30">
        <v>12.75</v>
      </c>
      <c r="L262" s="28">
        <f t="shared" ref="L262:L325" si="20">ROUND(J262*K262,2)</f>
        <v>357</v>
      </c>
      <c r="M262" s="28"/>
      <c r="N262" s="30">
        <f t="shared" ref="N262:N325" si="21">L262-M262</f>
        <v>357</v>
      </c>
    </row>
    <row r="263" ht="14.1" customHeight="1" spans="1:14">
      <c r="A263" s="25" t="s">
        <v>17</v>
      </c>
      <c r="B263" s="26" t="s">
        <v>269</v>
      </c>
      <c r="C263" s="27">
        <v>11</v>
      </c>
      <c r="D263" s="27" t="s">
        <v>6167</v>
      </c>
      <c r="E263" s="29"/>
      <c r="F263" s="28"/>
      <c r="G263" s="29">
        <v>28</v>
      </c>
      <c r="H263" s="28">
        <f t="shared" si="18"/>
        <v>28</v>
      </c>
      <c r="I263" s="28"/>
      <c r="J263" s="28">
        <f t="shared" si="19"/>
        <v>28</v>
      </c>
      <c r="K263" s="30">
        <v>12.75</v>
      </c>
      <c r="L263" s="28">
        <f t="shared" si="20"/>
        <v>357</v>
      </c>
      <c r="M263" s="28"/>
      <c r="N263" s="30">
        <f t="shared" si="21"/>
        <v>357</v>
      </c>
    </row>
    <row r="264" ht="14.1" customHeight="1" spans="1:14">
      <c r="A264" s="25" t="s">
        <v>17</v>
      </c>
      <c r="B264" s="26" t="s">
        <v>269</v>
      </c>
      <c r="C264" s="27">
        <v>11</v>
      </c>
      <c r="D264" s="27" t="s">
        <v>6168</v>
      </c>
      <c r="E264" s="29"/>
      <c r="F264" s="28"/>
      <c r="G264" s="29">
        <v>28</v>
      </c>
      <c r="H264" s="28">
        <f t="shared" si="18"/>
        <v>28</v>
      </c>
      <c r="I264" s="28"/>
      <c r="J264" s="28">
        <f t="shared" si="19"/>
        <v>28</v>
      </c>
      <c r="K264" s="30">
        <v>12.75</v>
      </c>
      <c r="L264" s="28">
        <f t="shared" si="20"/>
        <v>357</v>
      </c>
      <c r="M264" s="28"/>
      <c r="N264" s="30">
        <f t="shared" si="21"/>
        <v>357</v>
      </c>
    </row>
    <row r="265" ht="14.1" customHeight="1" spans="1:14">
      <c r="A265" s="25" t="s">
        <v>17</v>
      </c>
      <c r="B265" s="26" t="s">
        <v>269</v>
      </c>
      <c r="C265" s="27">
        <v>11</v>
      </c>
      <c r="D265" s="27" t="s">
        <v>6169</v>
      </c>
      <c r="E265" s="29"/>
      <c r="F265" s="28"/>
      <c r="G265" s="29">
        <v>30</v>
      </c>
      <c r="H265" s="28">
        <f t="shared" si="18"/>
        <v>30</v>
      </c>
      <c r="I265" s="28"/>
      <c r="J265" s="28">
        <f t="shared" si="19"/>
        <v>30</v>
      </c>
      <c r="K265" s="30">
        <v>12.75</v>
      </c>
      <c r="L265" s="28">
        <f t="shared" si="20"/>
        <v>382.5</v>
      </c>
      <c r="M265" s="28"/>
      <c r="N265" s="30">
        <f t="shared" si="21"/>
        <v>382.5</v>
      </c>
    </row>
    <row r="266" ht="14.1" customHeight="1" spans="1:14">
      <c r="A266" s="25" t="s">
        <v>17</v>
      </c>
      <c r="B266" s="26" t="s">
        <v>269</v>
      </c>
      <c r="C266" s="27">
        <v>11</v>
      </c>
      <c r="D266" s="27" t="s">
        <v>6170</v>
      </c>
      <c r="E266" s="29"/>
      <c r="F266" s="28"/>
      <c r="G266" s="29">
        <v>28</v>
      </c>
      <c r="H266" s="28">
        <f t="shared" si="18"/>
        <v>28</v>
      </c>
      <c r="I266" s="28"/>
      <c r="J266" s="28">
        <f t="shared" si="19"/>
        <v>28</v>
      </c>
      <c r="K266" s="30">
        <v>12.75</v>
      </c>
      <c r="L266" s="28">
        <f t="shared" si="20"/>
        <v>357</v>
      </c>
      <c r="M266" s="28"/>
      <c r="N266" s="30">
        <f t="shared" si="21"/>
        <v>357</v>
      </c>
    </row>
    <row r="267" ht="14.1" customHeight="1" spans="1:14">
      <c r="A267" s="25" t="s">
        <v>17</v>
      </c>
      <c r="B267" s="26" t="s">
        <v>269</v>
      </c>
      <c r="C267" s="27">
        <v>11</v>
      </c>
      <c r="D267" s="27" t="s">
        <v>6171</v>
      </c>
      <c r="E267" s="29"/>
      <c r="F267" s="28"/>
      <c r="G267" s="29">
        <v>28</v>
      </c>
      <c r="H267" s="28">
        <f t="shared" si="18"/>
        <v>28</v>
      </c>
      <c r="I267" s="28"/>
      <c r="J267" s="28">
        <f t="shared" si="19"/>
        <v>28</v>
      </c>
      <c r="K267" s="30">
        <v>12.75</v>
      </c>
      <c r="L267" s="28">
        <f t="shared" si="20"/>
        <v>357</v>
      </c>
      <c r="M267" s="28"/>
      <c r="N267" s="30">
        <f t="shared" si="21"/>
        <v>357</v>
      </c>
    </row>
    <row r="268" ht="14.1" customHeight="1" spans="1:14">
      <c r="A268" s="25" t="s">
        <v>17</v>
      </c>
      <c r="B268" s="26" t="s">
        <v>269</v>
      </c>
      <c r="C268" s="27">
        <v>11</v>
      </c>
      <c r="D268" s="27" t="s">
        <v>6172</v>
      </c>
      <c r="E268" s="29"/>
      <c r="F268" s="28"/>
      <c r="G268" s="29">
        <v>30</v>
      </c>
      <c r="H268" s="28">
        <f t="shared" si="18"/>
        <v>30</v>
      </c>
      <c r="I268" s="28"/>
      <c r="J268" s="28">
        <f t="shared" si="19"/>
        <v>30</v>
      </c>
      <c r="K268" s="30">
        <v>12.75</v>
      </c>
      <c r="L268" s="28">
        <f t="shared" si="20"/>
        <v>382.5</v>
      </c>
      <c r="M268" s="28"/>
      <c r="N268" s="30">
        <f t="shared" si="21"/>
        <v>382.5</v>
      </c>
    </row>
    <row r="269" ht="14.1" customHeight="1" spans="1:14">
      <c r="A269" s="25" t="s">
        <v>17</v>
      </c>
      <c r="B269" s="26" t="s">
        <v>269</v>
      </c>
      <c r="C269" s="27">
        <v>11</v>
      </c>
      <c r="D269" s="27" t="s">
        <v>6173</v>
      </c>
      <c r="E269" s="29"/>
      <c r="F269" s="28"/>
      <c r="G269" s="29">
        <v>30</v>
      </c>
      <c r="H269" s="28">
        <f t="shared" si="18"/>
        <v>30</v>
      </c>
      <c r="I269" s="28"/>
      <c r="J269" s="28">
        <f t="shared" si="19"/>
        <v>30</v>
      </c>
      <c r="K269" s="30">
        <v>12.75</v>
      </c>
      <c r="L269" s="28">
        <f t="shared" si="20"/>
        <v>382.5</v>
      </c>
      <c r="M269" s="28"/>
      <c r="N269" s="30">
        <f t="shared" si="21"/>
        <v>382.5</v>
      </c>
    </row>
    <row r="270" ht="14.1" customHeight="1" spans="1:14">
      <c r="A270" s="25" t="s">
        <v>17</v>
      </c>
      <c r="B270" s="26" t="s">
        <v>269</v>
      </c>
      <c r="C270" s="27">
        <v>11</v>
      </c>
      <c r="D270" s="27" t="s">
        <v>6174</v>
      </c>
      <c r="E270" s="29"/>
      <c r="F270" s="28"/>
      <c r="G270" s="29">
        <v>28</v>
      </c>
      <c r="H270" s="28">
        <f t="shared" si="18"/>
        <v>28</v>
      </c>
      <c r="I270" s="28"/>
      <c r="J270" s="28">
        <f t="shared" si="19"/>
        <v>28</v>
      </c>
      <c r="K270" s="30">
        <v>12.75</v>
      </c>
      <c r="L270" s="28">
        <f t="shared" si="20"/>
        <v>357</v>
      </c>
      <c r="M270" s="28"/>
      <c r="N270" s="30">
        <f t="shared" si="21"/>
        <v>357</v>
      </c>
    </row>
    <row r="271" ht="14.1" customHeight="1" spans="1:14">
      <c r="A271" s="25" t="s">
        <v>17</v>
      </c>
      <c r="B271" s="26" t="s">
        <v>269</v>
      </c>
      <c r="C271" s="27">
        <v>11</v>
      </c>
      <c r="D271" s="27" t="s">
        <v>6175</v>
      </c>
      <c r="E271" s="29"/>
      <c r="F271" s="28"/>
      <c r="G271" s="29">
        <v>28</v>
      </c>
      <c r="H271" s="28">
        <f t="shared" si="18"/>
        <v>28</v>
      </c>
      <c r="I271" s="28"/>
      <c r="J271" s="28">
        <f t="shared" si="19"/>
        <v>28</v>
      </c>
      <c r="K271" s="30">
        <v>12.75</v>
      </c>
      <c r="L271" s="28">
        <f t="shared" si="20"/>
        <v>357</v>
      </c>
      <c r="M271" s="28"/>
      <c r="N271" s="30">
        <f t="shared" si="21"/>
        <v>357</v>
      </c>
    </row>
    <row r="272" ht="14.1" customHeight="1" spans="1:14">
      <c r="A272" s="25" t="s">
        <v>17</v>
      </c>
      <c r="B272" s="26" t="s">
        <v>269</v>
      </c>
      <c r="C272" s="27">
        <v>11</v>
      </c>
      <c r="D272" s="27" t="s">
        <v>6176</v>
      </c>
      <c r="E272" s="29"/>
      <c r="F272" s="28"/>
      <c r="G272" s="29">
        <v>28</v>
      </c>
      <c r="H272" s="28">
        <f t="shared" si="18"/>
        <v>28</v>
      </c>
      <c r="I272" s="28"/>
      <c r="J272" s="28">
        <f t="shared" si="19"/>
        <v>28</v>
      </c>
      <c r="K272" s="30">
        <v>12.75</v>
      </c>
      <c r="L272" s="28">
        <f t="shared" si="20"/>
        <v>357</v>
      </c>
      <c r="M272" s="28"/>
      <c r="N272" s="30">
        <f t="shared" si="21"/>
        <v>357</v>
      </c>
    </row>
    <row r="273" ht="14.1" customHeight="1" spans="1:14">
      <c r="A273" s="25" t="s">
        <v>17</v>
      </c>
      <c r="B273" s="26" t="s">
        <v>269</v>
      </c>
      <c r="C273" s="27">
        <v>11</v>
      </c>
      <c r="D273" s="27" t="s">
        <v>6095</v>
      </c>
      <c r="E273" s="29"/>
      <c r="F273" s="28"/>
      <c r="G273" s="29">
        <v>28</v>
      </c>
      <c r="H273" s="28">
        <f t="shared" si="18"/>
        <v>28</v>
      </c>
      <c r="I273" s="28"/>
      <c r="J273" s="28">
        <f t="shared" si="19"/>
        <v>28</v>
      </c>
      <c r="K273" s="30">
        <v>12.75</v>
      </c>
      <c r="L273" s="28">
        <f t="shared" si="20"/>
        <v>357</v>
      </c>
      <c r="M273" s="28"/>
      <c r="N273" s="30">
        <f t="shared" si="21"/>
        <v>357</v>
      </c>
    </row>
    <row r="274" ht="14.1" customHeight="1" spans="1:14">
      <c r="A274" s="25" t="s">
        <v>17</v>
      </c>
      <c r="B274" s="26" t="s">
        <v>269</v>
      </c>
      <c r="C274" s="27">
        <v>11</v>
      </c>
      <c r="D274" s="27" t="s">
        <v>6177</v>
      </c>
      <c r="E274" s="29"/>
      <c r="F274" s="28"/>
      <c r="G274" s="29">
        <v>28</v>
      </c>
      <c r="H274" s="28">
        <f t="shared" si="18"/>
        <v>28</v>
      </c>
      <c r="I274" s="28"/>
      <c r="J274" s="28">
        <f t="shared" si="19"/>
        <v>28</v>
      </c>
      <c r="K274" s="30">
        <v>12.75</v>
      </c>
      <c r="L274" s="28">
        <f t="shared" si="20"/>
        <v>357</v>
      </c>
      <c r="M274" s="28"/>
      <c r="N274" s="30">
        <f t="shared" si="21"/>
        <v>357</v>
      </c>
    </row>
    <row r="275" ht="14.1" customHeight="1" spans="1:14">
      <c r="A275" s="25" t="s">
        <v>17</v>
      </c>
      <c r="B275" s="26" t="s">
        <v>269</v>
      </c>
      <c r="C275" s="27">
        <v>11</v>
      </c>
      <c r="D275" s="27" t="s">
        <v>6178</v>
      </c>
      <c r="E275" s="29"/>
      <c r="F275" s="28"/>
      <c r="G275" s="29">
        <v>28</v>
      </c>
      <c r="H275" s="28">
        <f t="shared" si="18"/>
        <v>28</v>
      </c>
      <c r="I275" s="28"/>
      <c r="J275" s="28">
        <f t="shared" si="19"/>
        <v>28</v>
      </c>
      <c r="K275" s="30">
        <v>12.75</v>
      </c>
      <c r="L275" s="28">
        <f t="shared" si="20"/>
        <v>357</v>
      </c>
      <c r="M275" s="28"/>
      <c r="N275" s="30">
        <f t="shared" si="21"/>
        <v>357</v>
      </c>
    </row>
    <row r="276" ht="14.1" customHeight="1" spans="1:14">
      <c r="A276" s="25" t="s">
        <v>17</v>
      </c>
      <c r="B276" s="26" t="s">
        <v>269</v>
      </c>
      <c r="C276" s="27">
        <v>11</v>
      </c>
      <c r="D276" s="27" t="s">
        <v>6179</v>
      </c>
      <c r="E276" s="29"/>
      <c r="F276" s="28"/>
      <c r="G276" s="29">
        <v>30</v>
      </c>
      <c r="H276" s="28">
        <f t="shared" si="18"/>
        <v>30</v>
      </c>
      <c r="I276" s="28"/>
      <c r="J276" s="28">
        <f t="shared" si="19"/>
        <v>30</v>
      </c>
      <c r="K276" s="30">
        <v>12.75</v>
      </c>
      <c r="L276" s="28">
        <f t="shared" si="20"/>
        <v>382.5</v>
      </c>
      <c r="M276" s="28"/>
      <c r="N276" s="30">
        <f t="shared" si="21"/>
        <v>382.5</v>
      </c>
    </row>
    <row r="277" ht="14.1" customHeight="1" spans="1:14">
      <c r="A277" s="25" t="s">
        <v>17</v>
      </c>
      <c r="B277" s="26" t="s">
        <v>269</v>
      </c>
      <c r="C277" s="27">
        <v>11</v>
      </c>
      <c r="D277" s="27" t="s">
        <v>6180</v>
      </c>
      <c r="E277" s="29"/>
      <c r="F277" s="28"/>
      <c r="G277" s="29">
        <v>28</v>
      </c>
      <c r="H277" s="28">
        <f t="shared" si="18"/>
        <v>28</v>
      </c>
      <c r="I277" s="28"/>
      <c r="J277" s="28">
        <f t="shared" si="19"/>
        <v>28</v>
      </c>
      <c r="K277" s="30">
        <v>12.75</v>
      </c>
      <c r="L277" s="28">
        <f t="shared" si="20"/>
        <v>357</v>
      </c>
      <c r="M277" s="28"/>
      <c r="N277" s="30">
        <f t="shared" si="21"/>
        <v>357</v>
      </c>
    </row>
    <row r="278" ht="14.1" customHeight="1" spans="1:14">
      <c r="A278" s="25" t="s">
        <v>17</v>
      </c>
      <c r="B278" s="26" t="s">
        <v>269</v>
      </c>
      <c r="C278" s="27">
        <v>11</v>
      </c>
      <c r="D278" s="27" t="s">
        <v>6094</v>
      </c>
      <c r="E278" s="29"/>
      <c r="F278" s="28"/>
      <c r="G278" s="29">
        <v>28</v>
      </c>
      <c r="H278" s="28">
        <f t="shared" si="18"/>
        <v>28</v>
      </c>
      <c r="I278" s="28"/>
      <c r="J278" s="28">
        <f t="shared" si="19"/>
        <v>28</v>
      </c>
      <c r="K278" s="30">
        <v>12.75</v>
      </c>
      <c r="L278" s="28">
        <f t="shared" si="20"/>
        <v>357</v>
      </c>
      <c r="M278" s="28"/>
      <c r="N278" s="30">
        <f t="shared" si="21"/>
        <v>357</v>
      </c>
    </row>
    <row r="279" ht="14.1" customHeight="1" spans="1:14">
      <c r="A279" s="25" t="s">
        <v>17</v>
      </c>
      <c r="B279" s="26" t="s">
        <v>269</v>
      </c>
      <c r="C279" s="27">
        <v>11</v>
      </c>
      <c r="D279" s="27" t="s">
        <v>6181</v>
      </c>
      <c r="E279" s="29"/>
      <c r="F279" s="28"/>
      <c r="G279" s="29">
        <v>30</v>
      </c>
      <c r="H279" s="28">
        <f t="shared" si="18"/>
        <v>30</v>
      </c>
      <c r="I279" s="28"/>
      <c r="J279" s="28">
        <f t="shared" si="19"/>
        <v>30</v>
      </c>
      <c r="K279" s="30">
        <v>12.75</v>
      </c>
      <c r="L279" s="28">
        <f t="shared" si="20"/>
        <v>382.5</v>
      </c>
      <c r="M279" s="28"/>
      <c r="N279" s="30">
        <f t="shared" si="21"/>
        <v>382.5</v>
      </c>
    </row>
    <row r="280" ht="14.1" customHeight="1" spans="1:14">
      <c r="A280" s="25" t="s">
        <v>17</v>
      </c>
      <c r="B280" s="26" t="s">
        <v>269</v>
      </c>
      <c r="C280" s="27">
        <v>11</v>
      </c>
      <c r="D280" s="27" t="s">
        <v>6182</v>
      </c>
      <c r="E280" s="29"/>
      <c r="F280" s="28"/>
      <c r="G280" s="29">
        <v>30</v>
      </c>
      <c r="H280" s="28">
        <f t="shared" si="18"/>
        <v>30</v>
      </c>
      <c r="I280" s="28"/>
      <c r="J280" s="28">
        <f t="shared" si="19"/>
        <v>30</v>
      </c>
      <c r="K280" s="30">
        <v>12.75</v>
      </c>
      <c r="L280" s="28">
        <f t="shared" si="20"/>
        <v>382.5</v>
      </c>
      <c r="M280" s="28"/>
      <c r="N280" s="30">
        <f t="shared" si="21"/>
        <v>382.5</v>
      </c>
    </row>
    <row r="281" ht="14.1" customHeight="1" spans="1:14">
      <c r="A281" s="25" t="s">
        <v>17</v>
      </c>
      <c r="B281" s="26" t="s">
        <v>269</v>
      </c>
      <c r="C281" s="27">
        <v>11</v>
      </c>
      <c r="D281" s="27" t="s">
        <v>6183</v>
      </c>
      <c r="E281" s="29"/>
      <c r="F281" s="28"/>
      <c r="G281" s="29">
        <v>28</v>
      </c>
      <c r="H281" s="28">
        <f t="shared" si="18"/>
        <v>28</v>
      </c>
      <c r="I281" s="28"/>
      <c r="J281" s="28">
        <f t="shared" si="19"/>
        <v>28</v>
      </c>
      <c r="K281" s="30">
        <v>12.75</v>
      </c>
      <c r="L281" s="28">
        <f t="shared" si="20"/>
        <v>357</v>
      </c>
      <c r="M281" s="28"/>
      <c r="N281" s="30">
        <f t="shared" si="21"/>
        <v>357</v>
      </c>
    </row>
    <row r="282" ht="14.1" customHeight="1" spans="1:14">
      <c r="A282" s="25" t="s">
        <v>17</v>
      </c>
      <c r="B282" s="26" t="s">
        <v>269</v>
      </c>
      <c r="C282" s="27">
        <v>11</v>
      </c>
      <c r="D282" s="27" t="s">
        <v>6184</v>
      </c>
      <c r="E282" s="29"/>
      <c r="F282" s="28"/>
      <c r="G282" s="29">
        <v>28</v>
      </c>
      <c r="H282" s="28">
        <f t="shared" si="18"/>
        <v>28</v>
      </c>
      <c r="I282" s="28"/>
      <c r="J282" s="28">
        <f t="shared" si="19"/>
        <v>28</v>
      </c>
      <c r="K282" s="30">
        <v>12.75</v>
      </c>
      <c r="L282" s="28">
        <f t="shared" si="20"/>
        <v>357</v>
      </c>
      <c r="M282" s="28"/>
      <c r="N282" s="30">
        <f t="shared" si="21"/>
        <v>357</v>
      </c>
    </row>
    <row r="283" ht="14.1" customHeight="1" spans="1:14">
      <c r="A283" s="25" t="s">
        <v>17</v>
      </c>
      <c r="B283" s="26" t="s">
        <v>269</v>
      </c>
      <c r="C283" s="27">
        <v>11</v>
      </c>
      <c r="D283" s="27" t="s">
        <v>6185</v>
      </c>
      <c r="E283" s="29"/>
      <c r="F283" s="28"/>
      <c r="G283" s="29">
        <v>28</v>
      </c>
      <c r="H283" s="28">
        <f t="shared" si="18"/>
        <v>28</v>
      </c>
      <c r="I283" s="28"/>
      <c r="J283" s="28">
        <f t="shared" si="19"/>
        <v>28</v>
      </c>
      <c r="K283" s="30">
        <v>12.75</v>
      </c>
      <c r="L283" s="28">
        <f t="shared" si="20"/>
        <v>357</v>
      </c>
      <c r="M283" s="28"/>
      <c r="N283" s="30">
        <f t="shared" si="21"/>
        <v>357</v>
      </c>
    </row>
    <row r="284" ht="14.1" customHeight="1" spans="1:14">
      <c r="A284" s="25" t="s">
        <v>17</v>
      </c>
      <c r="B284" s="26" t="s">
        <v>269</v>
      </c>
      <c r="C284" s="27">
        <v>11</v>
      </c>
      <c r="D284" s="27" t="s">
        <v>6157</v>
      </c>
      <c r="E284" s="29"/>
      <c r="F284" s="28"/>
      <c r="G284" s="29">
        <v>28</v>
      </c>
      <c r="H284" s="28">
        <f t="shared" si="18"/>
        <v>28</v>
      </c>
      <c r="I284" s="28"/>
      <c r="J284" s="28">
        <f t="shared" si="19"/>
        <v>28</v>
      </c>
      <c r="K284" s="30">
        <v>12.75</v>
      </c>
      <c r="L284" s="28">
        <f t="shared" si="20"/>
        <v>357</v>
      </c>
      <c r="M284" s="28"/>
      <c r="N284" s="30">
        <f t="shared" si="21"/>
        <v>357</v>
      </c>
    </row>
    <row r="285" ht="14.1" customHeight="1" spans="1:14">
      <c r="A285" s="25" t="s">
        <v>17</v>
      </c>
      <c r="B285" s="26" t="s">
        <v>269</v>
      </c>
      <c r="C285" s="27">
        <v>11</v>
      </c>
      <c r="D285" s="27" t="s">
        <v>6186</v>
      </c>
      <c r="E285" s="29"/>
      <c r="F285" s="28"/>
      <c r="G285" s="29">
        <v>28</v>
      </c>
      <c r="H285" s="28">
        <f t="shared" si="18"/>
        <v>28</v>
      </c>
      <c r="I285" s="28"/>
      <c r="J285" s="28">
        <f t="shared" si="19"/>
        <v>28</v>
      </c>
      <c r="K285" s="30">
        <v>12.75</v>
      </c>
      <c r="L285" s="28">
        <f t="shared" si="20"/>
        <v>357</v>
      </c>
      <c r="M285" s="28"/>
      <c r="N285" s="30">
        <f t="shared" si="21"/>
        <v>357</v>
      </c>
    </row>
    <row r="286" ht="12" customHeight="1" spans="1:14">
      <c r="A286" s="25" t="s">
        <v>17</v>
      </c>
      <c r="B286" s="26" t="s">
        <v>269</v>
      </c>
      <c r="C286" s="27">
        <v>11</v>
      </c>
      <c r="D286" s="27" t="s">
        <v>6187</v>
      </c>
      <c r="E286" s="29"/>
      <c r="F286" s="28"/>
      <c r="G286" s="29">
        <v>28</v>
      </c>
      <c r="H286" s="28">
        <f t="shared" si="18"/>
        <v>28</v>
      </c>
      <c r="I286" s="28"/>
      <c r="J286" s="28">
        <f t="shared" si="19"/>
        <v>28</v>
      </c>
      <c r="K286" s="30">
        <v>12.75</v>
      </c>
      <c r="L286" s="28">
        <f t="shared" si="20"/>
        <v>357</v>
      </c>
      <c r="M286" s="28"/>
      <c r="N286" s="30">
        <f t="shared" si="21"/>
        <v>357</v>
      </c>
    </row>
    <row r="287" ht="12" customHeight="1" spans="1:14">
      <c r="A287" s="25" t="s">
        <v>17</v>
      </c>
      <c r="B287" s="26" t="s">
        <v>269</v>
      </c>
      <c r="C287" s="27">
        <v>12</v>
      </c>
      <c r="D287" s="27" t="s">
        <v>6188</v>
      </c>
      <c r="E287" s="29"/>
      <c r="F287" s="28"/>
      <c r="G287" s="29">
        <v>30</v>
      </c>
      <c r="H287" s="28">
        <f t="shared" si="18"/>
        <v>30</v>
      </c>
      <c r="I287" s="28"/>
      <c r="J287" s="28">
        <f t="shared" si="19"/>
        <v>30</v>
      </c>
      <c r="K287" s="30">
        <v>12.75</v>
      </c>
      <c r="L287" s="28">
        <f t="shared" si="20"/>
        <v>382.5</v>
      </c>
      <c r="M287" s="28"/>
      <c r="N287" s="30">
        <f t="shared" si="21"/>
        <v>382.5</v>
      </c>
    </row>
    <row r="288" ht="12" customHeight="1" spans="1:14">
      <c r="A288" s="25" t="s">
        <v>17</v>
      </c>
      <c r="B288" s="26" t="s">
        <v>269</v>
      </c>
      <c r="C288" s="27">
        <v>12</v>
      </c>
      <c r="D288" s="27" t="s">
        <v>6189</v>
      </c>
      <c r="E288" s="29"/>
      <c r="F288" s="28"/>
      <c r="G288" s="29">
        <v>28</v>
      </c>
      <c r="H288" s="28">
        <f t="shared" si="18"/>
        <v>28</v>
      </c>
      <c r="I288" s="28"/>
      <c r="J288" s="28">
        <f t="shared" si="19"/>
        <v>28</v>
      </c>
      <c r="K288" s="30">
        <v>12.75</v>
      </c>
      <c r="L288" s="28">
        <f t="shared" si="20"/>
        <v>357</v>
      </c>
      <c r="M288" s="28"/>
      <c r="N288" s="30">
        <f t="shared" si="21"/>
        <v>357</v>
      </c>
    </row>
    <row r="289" ht="12" customHeight="1" spans="1:14">
      <c r="A289" s="25" t="s">
        <v>17</v>
      </c>
      <c r="B289" s="26" t="s">
        <v>269</v>
      </c>
      <c r="C289" s="27">
        <v>12</v>
      </c>
      <c r="D289" s="27" t="s">
        <v>6190</v>
      </c>
      <c r="E289" s="29"/>
      <c r="F289" s="28"/>
      <c r="G289" s="29">
        <v>28</v>
      </c>
      <c r="H289" s="28">
        <f t="shared" si="18"/>
        <v>28</v>
      </c>
      <c r="I289" s="28"/>
      <c r="J289" s="28">
        <f t="shared" si="19"/>
        <v>28</v>
      </c>
      <c r="K289" s="30">
        <v>12.75</v>
      </c>
      <c r="L289" s="28">
        <f t="shared" si="20"/>
        <v>357</v>
      </c>
      <c r="M289" s="28"/>
      <c r="N289" s="30">
        <f t="shared" si="21"/>
        <v>357</v>
      </c>
    </row>
    <row r="290" ht="12" customHeight="1" spans="1:14">
      <c r="A290" s="25" t="s">
        <v>17</v>
      </c>
      <c r="B290" s="26" t="s">
        <v>269</v>
      </c>
      <c r="C290" s="27">
        <v>12</v>
      </c>
      <c r="D290" s="27" t="s">
        <v>6191</v>
      </c>
      <c r="E290" s="29"/>
      <c r="F290" s="28"/>
      <c r="G290" s="29">
        <v>30</v>
      </c>
      <c r="H290" s="28">
        <f t="shared" si="18"/>
        <v>30</v>
      </c>
      <c r="I290" s="28"/>
      <c r="J290" s="28">
        <f t="shared" si="19"/>
        <v>30</v>
      </c>
      <c r="K290" s="30">
        <v>12.75</v>
      </c>
      <c r="L290" s="28">
        <f t="shared" si="20"/>
        <v>382.5</v>
      </c>
      <c r="M290" s="28"/>
      <c r="N290" s="30">
        <f t="shared" si="21"/>
        <v>382.5</v>
      </c>
    </row>
    <row r="291" ht="12" customHeight="1" spans="1:14">
      <c r="A291" s="25" t="s">
        <v>17</v>
      </c>
      <c r="B291" s="26" t="s">
        <v>269</v>
      </c>
      <c r="C291" s="27">
        <v>12</v>
      </c>
      <c r="D291" s="27" t="s">
        <v>6192</v>
      </c>
      <c r="E291" s="29"/>
      <c r="F291" s="28"/>
      <c r="G291" s="29">
        <v>30</v>
      </c>
      <c r="H291" s="28">
        <f t="shared" si="18"/>
        <v>30</v>
      </c>
      <c r="I291" s="28"/>
      <c r="J291" s="28">
        <f t="shared" si="19"/>
        <v>30</v>
      </c>
      <c r="K291" s="30">
        <v>12.75</v>
      </c>
      <c r="L291" s="28">
        <f t="shared" si="20"/>
        <v>382.5</v>
      </c>
      <c r="M291" s="28"/>
      <c r="N291" s="30">
        <f t="shared" si="21"/>
        <v>382.5</v>
      </c>
    </row>
    <row r="292" ht="12" customHeight="1" spans="1:14">
      <c r="A292" s="25" t="s">
        <v>17</v>
      </c>
      <c r="B292" s="26" t="s">
        <v>269</v>
      </c>
      <c r="C292" s="27">
        <v>12</v>
      </c>
      <c r="D292" s="27" t="s">
        <v>6193</v>
      </c>
      <c r="E292" s="29"/>
      <c r="F292" s="28"/>
      <c r="G292" s="29">
        <v>28</v>
      </c>
      <c r="H292" s="28">
        <f t="shared" si="18"/>
        <v>28</v>
      </c>
      <c r="I292" s="28"/>
      <c r="J292" s="28">
        <f t="shared" si="19"/>
        <v>28</v>
      </c>
      <c r="K292" s="30">
        <v>12.75</v>
      </c>
      <c r="L292" s="28">
        <f t="shared" si="20"/>
        <v>357</v>
      </c>
      <c r="M292" s="28"/>
      <c r="N292" s="30">
        <f t="shared" si="21"/>
        <v>357</v>
      </c>
    </row>
    <row r="293" ht="12" customHeight="1" spans="1:14">
      <c r="A293" s="25" t="s">
        <v>17</v>
      </c>
      <c r="B293" s="26" t="s">
        <v>269</v>
      </c>
      <c r="C293" s="27">
        <v>12</v>
      </c>
      <c r="D293" s="27" t="s">
        <v>6194</v>
      </c>
      <c r="E293" s="29"/>
      <c r="F293" s="28"/>
      <c r="G293" s="29">
        <v>28</v>
      </c>
      <c r="H293" s="28">
        <f t="shared" si="18"/>
        <v>28</v>
      </c>
      <c r="I293" s="28"/>
      <c r="J293" s="28">
        <f t="shared" si="19"/>
        <v>28</v>
      </c>
      <c r="K293" s="30">
        <v>12.75</v>
      </c>
      <c r="L293" s="28">
        <f t="shared" si="20"/>
        <v>357</v>
      </c>
      <c r="M293" s="28"/>
      <c r="N293" s="30">
        <f t="shared" si="21"/>
        <v>357</v>
      </c>
    </row>
    <row r="294" ht="12" customHeight="1" spans="1:14">
      <c r="A294" s="25" t="s">
        <v>17</v>
      </c>
      <c r="B294" s="26" t="s">
        <v>269</v>
      </c>
      <c r="C294" s="27">
        <v>12</v>
      </c>
      <c r="D294" s="27" t="s">
        <v>6195</v>
      </c>
      <c r="E294" s="29"/>
      <c r="F294" s="28"/>
      <c r="G294" s="29">
        <v>28</v>
      </c>
      <c r="H294" s="28">
        <f t="shared" si="18"/>
        <v>28</v>
      </c>
      <c r="I294" s="28"/>
      <c r="J294" s="28">
        <f t="shared" si="19"/>
        <v>28</v>
      </c>
      <c r="K294" s="30">
        <v>12.75</v>
      </c>
      <c r="L294" s="28">
        <f t="shared" si="20"/>
        <v>357</v>
      </c>
      <c r="M294" s="28"/>
      <c r="N294" s="30">
        <f t="shared" si="21"/>
        <v>357</v>
      </c>
    </row>
    <row r="295" ht="12" customHeight="1" spans="1:14">
      <c r="A295" s="25" t="s">
        <v>17</v>
      </c>
      <c r="B295" s="26" t="s">
        <v>269</v>
      </c>
      <c r="C295" s="27">
        <v>12</v>
      </c>
      <c r="D295" s="27" t="s">
        <v>6196</v>
      </c>
      <c r="E295" s="29"/>
      <c r="F295" s="28"/>
      <c r="G295" s="29">
        <v>28</v>
      </c>
      <c r="H295" s="28">
        <f t="shared" si="18"/>
        <v>28</v>
      </c>
      <c r="I295" s="28"/>
      <c r="J295" s="28">
        <f t="shared" si="19"/>
        <v>28</v>
      </c>
      <c r="K295" s="30">
        <v>12.75</v>
      </c>
      <c r="L295" s="28">
        <f t="shared" si="20"/>
        <v>357</v>
      </c>
      <c r="M295" s="28"/>
      <c r="N295" s="30">
        <f t="shared" si="21"/>
        <v>357</v>
      </c>
    </row>
    <row r="296" ht="12" customHeight="1" spans="1:14">
      <c r="A296" s="25" t="s">
        <v>17</v>
      </c>
      <c r="B296" s="26" t="s">
        <v>269</v>
      </c>
      <c r="C296" s="27">
        <v>12</v>
      </c>
      <c r="D296" s="27" t="s">
        <v>6197</v>
      </c>
      <c r="E296" s="29"/>
      <c r="F296" s="28"/>
      <c r="G296" s="29">
        <v>28</v>
      </c>
      <c r="H296" s="28">
        <f t="shared" si="18"/>
        <v>28</v>
      </c>
      <c r="I296" s="28"/>
      <c r="J296" s="28">
        <f t="shared" si="19"/>
        <v>28</v>
      </c>
      <c r="K296" s="30">
        <v>12.75</v>
      </c>
      <c r="L296" s="28">
        <f t="shared" si="20"/>
        <v>357</v>
      </c>
      <c r="M296" s="28"/>
      <c r="N296" s="30">
        <f t="shared" si="21"/>
        <v>357</v>
      </c>
    </row>
    <row r="297" ht="12" customHeight="1" spans="1:14">
      <c r="A297" s="25" t="s">
        <v>17</v>
      </c>
      <c r="B297" s="26" t="s">
        <v>269</v>
      </c>
      <c r="C297" s="27">
        <v>12</v>
      </c>
      <c r="D297" s="27" t="s">
        <v>6198</v>
      </c>
      <c r="E297" s="29"/>
      <c r="F297" s="28"/>
      <c r="G297" s="29">
        <v>28</v>
      </c>
      <c r="H297" s="28">
        <f t="shared" si="18"/>
        <v>28</v>
      </c>
      <c r="I297" s="28"/>
      <c r="J297" s="28">
        <f t="shared" si="19"/>
        <v>28</v>
      </c>
      <c r="K297" s="30">
        <v>12.75</v>
      </c>
      <c r="L297" s="28">
        <f t="shared" si="20"/>
        <v>357</v>
      </c>
      <c r="M297" s="28"/>
      <c r="N297" s="30">
        <f t="shared" si="21"/>
        <v>357</v>
      </c>
    </row>
    <row r="298" ht="12" customHeight="1" spans="1:14">
      <c r="A298" s="25" t="s">
        <v>17</v>
      </c>
      <c r="B298" s="26" t="s">
        <v>269</v>
      </c>
      <c r="C298" s="27">
        <v>12</v>
      </c>
      <c r="D298" s="27" t="s">
        <v>6199</v>
      </c>
      <c r="E298" s="29"/>
      <c r="F298" s="28"/>
      <c r="G298" s="29">
        <v>30</v>
      </c>
      <c r="H298" s="28">
        <f t="shared" si="18"/>
        <v>30</v>
      </c>
      <c r="I298" s="28"/>
      <c r="J298" s="28">
        <f t="shared" si="19"/>
        <v>30</v>
      </c>
      <c r="K298" s="30">
        <v>12.75</v>
      </c>
      <c r="L298" s="28">
        <f t="shared" si="20"/>
        <v>382.5</v>
      </c>
      <c r="M298" s="28"/>
      <c r="N298" s="30">
        <f t="shared" si="21"/>
        <v>382.5</v>
      </c>
    </row>
    <row r="299" ht="12" customHeight="1" spans="1:14">
      <c r="A299" s="25" t="s">
        <v>17</v>
      </c>
      <c r="B299" s="26" t="s">
        <v>269</v>
      </c>
      <c r="C299" s="27">
        <v>12</v>
      </c>
      <c r="D299" s="27" t="s">
        <v>6200</v>
      </c>
      <c r="E299" s="29"/>
      <c r="F299" s="28"/>
      <c r="G299" s="29">
        <v>28</v>
      </c>
      <c r="H299" s="28">
        <f t="shared" si="18"/>
        <v>28</v>
      </c>
      <c r="I299" s="28"/>
      <c r="J299" s="28">
        <f t="shared" si="19"/>
        <v>28</v>
      </c>
      <c r="K299" s="30">
        <v>12.75</v>
      </c>
      <c r="L299" s="28">
        <f t="shared" si="20"/>
        <v>357</v>
      </c>
      <c r="M299" s="28"/>
      <c r="N299" s="30">
        <f t="shared" si="21"/>
        <v>357</v>
      </c>
    </row>
    <row r="300" ht="12" customHeight="1" spans="1:14">
      <c r="A300" s="25" t="s">
        <v>17</v>
      </c>
      <c r="B300" s="26" t="s">
        <v>269</v>
      </c>
      <c r="C300" s="27">
        <v>12</v>
      </c>
      <c r="D300" s="27" t="s">
        <v>6201</v>
      </c>
      <c r="E300" s="29"/>
      <c r="F300" s="28"/>
      <c r="G300" s="29">
        <v>28</v>
      </c>
      <c r="H300" s="28">
        <f t="shared" si="18"/>
        <v>28</v>
      </c>
      <c r="I300" s="28"/>
      <c r="J300" s="28">
        <f t="shared" si="19"/>
        <v>28</v>
      </c>
      <c r="K300" s="30">
        <v>12.75</v>
      </c>
      <c r="L300" s="28">
        <f t="shared" si="20"/>
        <v>357</v>
      </c>
      <c r="M300" s="28"/>
      <c r="N300" s="30">
        <f t="shared" si="21"/>
        <v>357</v>
      </c>
    </row>
    <row r="301" ht="12" customHeight="1" spans="1:14">
      <c r="A301" s="25" t="s">
        <v>17</v>
      </c>
      <c r="B301" s="26" t="s">
        <v>269</v>
      </c>
      <c r="C301" s="27">
        <v>12</v>
      </c>
      <c r="D301" s="27" t="s">
        <v>6202</v>
      </c>
      <c r="E301" s="29"/>
      <c r="F301" s="28"/>
      <c r="G301" s="29">
        <v>30</v>
      </c>
      <c r="H301" s="28">
        <f t="shared" si="18"/>
        <v>30</v>
      </c>
      <c r="I301" s="28"/>
      <c r="J301" s="28">
        <f t="shared" si="19"/>
        <v>30</v>
      </c>
      <c r="K301" s="30">
        <v>12.75</v>
      </c>
      <c r="L301" s="28">
        <f t="shared" si="20"/>
        <v>382.5</v>
      </c>
      <c r="M301" s="28"/>
      <c r="N301" s="30">
        <f t="shared" si="21"/>
        <v>382.5</v>
      </c>
    </row>
    <row r="302" ht="12" customHeight="1" spans="1:14">
      <c r="A302" s="25" t="s">
        <v>17</v>
      </c>
      <c r="B302" s="26" t="s">
        <v>269</v>
      </c>
      <c r="C302" s="27">
        <v>12</v>
      </c>
      <c r="D302" s="27" t="s">
        <v>6203</v>
      </c>
      <c r="E302" s="29"/>
      <c r="F302" s="28"/>
      <c r="G302" s="29">
        <v>30</v>
      </c>
      <c r="H302" s="28">
        <f t="shared" si="18"/>
        <v>30</v>
      </c>
      <c r="I302" s="28"/>
      <c r="J302" s="28">
        <f t="shared" si="19"/>
        <v>30</v>
      </c>
      <c r="K302" s="30">
        <v>12.75</v>
      </c>
      <c r="L302" s="28">
        <f t="shared" si="20"/>
        <v>382.5</v>
      </c>
      <c r="M302" s="28"/>
      <c r="N302" s="30">
        <f t="shared" si="21"/>
        <v>382.5</v>
      </c>
    </row>
    <row r="303" ht="12" customHeight="1" spans="1:14">
      <c r="A303" s="25" t="s">
        <v>17</v>
      </c>
      <c r="B303" s="26" t="s">
        <v>269</v>
      </c>
      <c r="C303" s="27">
        <v>12</v>
      </c>
      <c r="D303" s="27" t="s">
        <v>6204</v>
      </c>
      <c r="E303" s="29"/>
      <c r="F303" s="28"/>
      <c r="G303" s="29">
        <v>28</v>
      </c>
      <c r="H303" s="28">
        <f t="shared" si="18"/>
        <v>28</v>
      </c>
      <c r="I303" s="28"/>
      <c r="J303" s="28">
        <f t="shared" si="19"/>
        <v>28</v>
      </c>
      <c r="K303" s="30">
        <v>12.75</v>
      </c>
      <c r="L303" s="28">
        <f t="shared" si="20"/>
        <v>357</v>
      </c>
      <c r="M303" s="28"/>
      <c r="N303" s="30">
        <f t="shared" si="21"/>
        <v>357</v>
      </c>
    </row>
    <row r="304" ht="12" customHeight="1" spans="1:14">
      <c r="A304" s="25" t="s">
        <v>17</v>
      </c>
      <c r="B304" s="26" t="s">
        <v>269</v>
      </c>
      <c r="C304" s="27">
        <v>12</v>
      </c>
      <c r="D304" s="27" t="s">
        <v>6205</v>
      </c>
      <c r="E304" s="29"/>
      <c r="F304" s="28"/>
      <c r="G304" s="29">
        <v>28</v>
      </c>
      <c r="H304" s="28">
        <f t="shared" si="18"/>
        <v>28</v>
      </c>
      <c r="I304" s="28"/>
      <c r="J304" s="28">
        <f t="shared" si="19"/>
        <v>28</v>
      </c>
      <c r="K304" s="30">
        <v>12.75</v>
      </c>
      <c r="L304" s="28">
        <f t="shared" si="20"/>
        <v>357</v>
      </c>
      <c r="M304" s="28"/>
      <c r="N304" s="30">
        <f t="shared" si="21"/>
        <v>357</v>
      </c>
    </row>
    <row r="305" ht="12" customHeight="1" spans="1:14">
      <c r="A305" s="25" t="s">
        <v>17</v>
      </c>
      <c r="B305" s="26" t="s">
        <v>269</v>
      </c>
      <c r="C305" s="27">
        <v>12</v>
      </c>
      <c r="D305" s="27" t="s">
        <v>6206</v>
      </c>
      <c r="E305" s="29"/>
      <c r="F305" s="28"/>
      <c r="G305" s="29">
        <v>30</v>
      </c>
      <c r="H305" s="28">
        <f t="shared" si="18"/>
        <v>30</v>
      </c>
      <c r="I305" s="28"/>
      <c r="J305" s="28">
        <f t="shared" si="19"/>
        <v>30</v>
      </c>
      <c r="K305" s="30">
        <v>12.75</v>
      </c>
      <c r="L305" s="28">
        <f t="shared" si="20"/>
        <v>382.5</v>
      </c>
      <c r="M305" s="28"/>
      <c r="N305" s="30">
        <f t="shared" si="21"/>
        <v>382.5</v>
      </c>
    </row>
    <row r="306" ht="12" customHeight="1" spans="1:14">
      <c r="A306" s="25" t="s">
        <v>17</v>
      </c>
      <c r="B306" s="26" t="s">
        <v>269</v>
      </c>
      <c r="C306" s="27">
        <v>12</v>
      </c>
      <c r="D306" s="27" t="s">
        <v>6207</v>
      </c>
      <c r="E306" s="29"/>
      <c r="F306" s="28"/>
      <c r="G306" s="29">
        <v>28</v>
      </c>
      <c r="H306" s="28">
        <f t="shared" si="18"/>
        <v>28</v>
      </c>
      <c r="I306" s="28"/>
      <c r="J306" s="28">
        <f t="shared" si="19"/>
        <v>28</v>
      </c>
      <c r="K306" s="30">
        <v>12.75</v>
      </c>
      <c r="L306" s="28">
        <f t="shared" si="20"/>
        <v>357</v>
      </c>
      <c r="M306" s="28"/>
      <c r="N306" s="30">
        <f t="shared" si="21"/>
        <v>357</v>
      </c>
    </row>
    <row r="307" ht="12" customHeight="1" spans="1:14">
      <c r="A307" s="25" t="s">
        <v>17</v>
      </c>
      <c r="B307" s="26" t="s">
        <v>269</v>
      </c>
      <c r="C307" s="27">
        <v>12</v>
      </c>
      <c r="D307" s="27" t="s">
        <v>6208</v>
      </c>
      <c r="E307" s="29"/>
      <c r="F307" s="28"/>
      <c r="G307" s="29">
        <v>28</v>
      </c>
      <c r="H307" s="28">
        <f t="shared" si="18"/>
        <v>28</v>
      </c>
      <c r="I307" s="28"/>
      <c r="J307" s="28">
        <f t="shared" si="19"/>
        <v>28</v>
      </c>
      <c r="K307" s="30">
        <v>12.75</v>
      </c>
      <c r="L307" s="28">
        <f t="shared" si="20"/>
        <v>357</v>
      </c>
      <c r="M307" s="28"/>
      <c r="N307" s="30">
        <f t="shared" si="21"/>
        <v>357</v>
      </c>
    </row>
    <row r="308" ht="12" customHeight="1" spans="1:14">
      <c r="A308" s="25" t="s">
        <v>17</v>
      </c>
      <c r="B308" s="26" t="s">
        <v>269</v>
      </c>
      <c r="C308" s="27">
        <v>12</v>
      </c>
      <c r="D308" s="27" t="s">
        <v>6209</v>
      </c>
      <c r="E308" s="29"/>
      <c r="F308" s="28"/>
      <c r="G308" s="29">
        <v>30</v>
      </c>
      <c r="H308" s="28">
        <f t="shared" si="18"/>
        <v>30</v>
      </c>
      <c r="I308" s="28"/>
      <c r="J308" s="28">
        <f t="shared" si="19"/>
        <v>30</v>
      </c>
      <c r="K308" s="30">
        <v>12.75</v>
      </c>
      <c r="L308" s="28">
        <f t="shared" si="20"/>
        <v>382.5</v>
      </c>
      <c r="M308" s="28"/>
      <c r="N308" s="30">
        <f t="shared" si="21"/>
        <v>382.5</v>
      </c>
    </row>
    <row r="309" ht="12" customHeight="1" spans="1:14">
      <c r="A309" s="25" t="s">
        <v>17</v>
      </c>
      <c r="B309" s="26" t="s">
        <v>269</v>
      </c>
      <c r="C309" s="27">
        <v>12</v>
      </c>
      <c r="D309" s="27" t="s">
        <v>3815</v>
      </c>
      <c r="E309" s="29"/>
      <c r="F309" s="28"/>
      <c r="G309" s="29">
        <v>30</v>
      </c>
      <c r="H309" s="28">
        <f t="shared" si="18"/>
        <v>30</v>
      </c>
      <c r="I309" s="28"/>
      <c r="J309" s="28">
        <f t="shared" si="19"/>
        <v>30</v>
      </c>
      <c r="K309" s="30">
        <v>12.75</v>
      </c>
      <c r="L309" s="28">
        <f t="shared" si="20"/>
        <v>382.5</v>
      </c>
      <c r="M309" s="28"/>
      <c r="N309" s="30">
        <f t="shared" si="21"/>
        <v>382.5</v>
      </c>
    </row>
    <row r="310" ht="12" customHeight="1" spans="1:14">
      <c r="A310" s="25" t="s">
        <v>17</v>
      </c>
      <c r="B310" s="26" t="s">
        <v>269</v>
      </c>
      <c r="C310" s="27">
        <v>12</v>
      </c>
      <c r="D310" s="27" t="s">
        <v>6210</v>
      </c>
      <c r="E310" s="29"/>
      <c r="F310" s="28"/>
      <c r="G310" s="29">
        <v>28</v>
      </c>
      <c r="H310" s="28">
        <f t="shared" si="18"/>
        <v>28</v>
      </c>
      <c r="I310" s="28"/>
      <c r="J310" s="28">
        <f t="shared" si="19"/>
        <v>28</v>
      </c>
      <c r="K310" s="30">
        <v>12.75</v>
      </c>
      <c r="L310" s="28">
        <f t="shared" si="20"/>
        <v>357</v>
      </c>
      <c r="M310" s="28"/>
      <c r="N310" s="30">
        <f t="shared" si="21"/>
        <v>357</v>
      </c>
    </row>
    <row r="311" ht="12" customHeight="1" spans="1:14">
      <c r="A311" s="25" t="s">
        <v>17</v>
      </c>
      <c r="B311" s="26" t="s">
        <v>269</v>
      </c>
      <c r="C311" s="27">
        <v>12</v>
      </c>
      <c r="D311" s="27" t="s">
        <v>6211</v>
      </c>
      <c r="E311" s="29"/>
      <c r="F311" s="28"/>
      <c r="G311" s="29">
        <v>28</v>
      </c>
      <c r="H311" s="28">
        <f t="shared" si="18"/>
        <v>28</v>
      </c>
      <c r="I311" s="28"/>
      <c r="J311" s="28">
        <f t="shared" si="19"/>
        <v>28</v>
      </c>
      <c r="K311" s="30">
        <v>12.75</v>
      </c>
      <c r="L311" s="28">
        <f t="shared" si="20"/>
        <v>357</v>
      </c>
      <c r="M311" s="28"/>
      <c r="N311" s="30">
        <f t="shared" si="21"/>
        <v>357</v>
      </c>
    </row>
    <row r="312" ht="12" customHeight="1" spans="1:14">
      <c r="A312" s="25" t="s">
        <v>17</v>
      </c>
      <c r="B312" s="26" t="s">
        <v>269</v>
      </c>
      <c r="C312" s="27">
        <v>12</v>
      </c>
      <c r="D312" s="27" t="s">
        <v>6212</v>
      </c>
      <c r="E312" s="29"/>
      <c r="F312" s="28"/>
      <c r="G312" s="29">
        <v>28</v>
      </c>
      <c r="H312" s="28">
        <f t="shared" si="18"/>
        <v>28</v>
      </c>
      <c r="I312" s="28"/>
      <c r="J312" s="28">
        <f t="shared" si="19"/>
        <v>28</v>
      </c>
      <c r="K312" s="30">
        <v>12.75</v>
      </c>
      <c r="L312" s="28">
        <f t="shared" si="20"/>
        <v>357</v>
      </c>
      <c r="M312" s="28"/>
      <c r="N312" s="30">
        <f t="shared" si="21"/>
        <v>357</v>
      </c>
    </row>
    <row r="313" ht="12" customHeight="1" spans="1:14">
      <c r="A313" s="25" t="s">
        <v>17</v>
      </c>
      <c r="B313" s="26" t="s">
        <v>269</v>
      </c>
      <c r="C313" s="27">
        <v>12</v>
      </c>
      <c r="D313" s="27" t="s">
        <v>6213</v>
      </c>
      <c r="E313" s="29"/>
      <c r="F313" s="28"/>
      <c r="G313" s="29">
        <v>28</v>
      </c>
      <c r="H313" s="28">
        <f t="shared" si="18"/>
        <v>28</v>
      </c>
      <c r="I313" s="28"/>
      <c r="J313" s="28">
        <f t="shared" si="19"/>
        <v>28</v>
      </c>
      <c r="K313" s="30">
        <v>12.75</v>
      </c>
      <c r="L313" s="28">
        <f t="shared" si="20"/>
        <v>357</v>
      </c>
      <c r="M313" s="28"/>
      <c r="N313" s="30">
        <f t="shared" si="21"/>
        <v>357</v>
      </c>
    </row>
    <row r="314" ht="12" customHeight="1" spans="1:14">
      <c r="A314" s="25" t="s">
        <v>17</v>
      </c>
      <c r="B314" s="26" t="s">
        <v>269</v>
      </c>
      <c r="C314" s="27">
        <v>12</v>
      </c>
      <c r="D314" s="27" t="s">
        <v>1422</v>
      </c>
      <c r="E314" s="29"/>
      <c r="F314" s="28"/>
      <c r="G314" s="29">
        <v>28</v>
      </c>
      <c r="H314" s="28">
        <f t="shared" si="18"/>
        <v>28</v>
      </c>
      <c r="I314" s="28"/>
      <c r="J314" s="28">
        <f t="shared" si="19"/>
        <v>28</v>
      </c>
      <c r="K314" s="30">
        <v>12.75</v>
      </c>
      <c r="L314" s="28">
        <f t="shared" si="20"/>
        <v>357</v>
      </c>
      <c r="M314" s="28"/>
      <c r="N314" s="30">
        <f t="shared" si="21"/>
        <v>357</v>
      </c>
    </row>
    <row r="315" ht="12" customHeight="1" spans="1:14">
      <c r="A315" s="25" t="s">
        <v>17</v>
      </c>
      <c r="B315" s="26" t="s">
        <v>269</v>
      </c>
      <c r="C315" s="27">
        <v>12</v>
      </c>
      <c r="D315" s="27" t="s">
        <v>6214</v>
      </c>
      <c r="E315" s="29"/>
      <c r="F315" s="28"/>
      <c r="G315" s="29">
        <v>28</v>
      </c>
      <c r="H315" s="28">
        <f t="shared" si="18"/>
        <v>28</v>
      </c>
      <c r="I315" s="28"/>
      <c r="J315" s="28">
        <f t="shared" si="19"/>
        <v>28</v>
      </c>
      <c r="K315" s="30">
        <v>12.75</v>
      </c>
      <c r="L315" s="28">
        <f t="shared" si="20"/>
        <v>357</v>
      </c>
      <c r="M315" s="28"/>
      <c r="N315" s="30">
        <f t="shared" si="21"/>
        <v>357</v>
      </c>
    </row>
    <row r="316" ht="12" customHeight="1" spans="1:14">
      <c r="A316" s="25" t="s">
        <v>17</v>
      </c>
      <c r="B316" s="26" t="s">
        <v>269</v>
      </c>
      <c r="C316" s="27">
        <v>12</v>
      </c>
      <c r="D316" s="27" t="s">
        <v>6215</v>
      </c>
      <c r="E316" s="29"/>
      <c r="F316" s="28"/>
      <c r="G316" s="29">
        <v>30</v>
      </c>
      <c r="H316" s="28">
        <f t="shared" si="18"/>
        <v>30</v>
      </c>
      <c r="I316" s="28"/>
      <c r="J316" s="28">
        <f t="shared" si="19"/>
        <v>30</v>
      </c>
      <c r="K316" s="30">
        <v>12.75</v>
      </c>
      <c r="L316" s="28">
        <f t="shared" si="20"/>
        <v>382.5</v>
      </c>
      <c r="M316" s="28"/>
      <c r="N316" s="30">
        <f t="shared" si="21"/>
        <v>382.5</v>
      </c>
    </row>
    <row r="317" ht="12" customHeight="1" spans="1:14">
      <c r="A317" s="25" t="s">
        <v>17</v>
      </c>
      <c r="B317" s="26" t="s">
        <v>269</v>
      </c>
      <c r="C317" s="27">
        <v>12</v>
      </c>
      <c r="D317" s="27" t="s">
        <v>6216</v>
      </c>
      <c r="E317" s="29"/>
      <c r="F317" s="28"/>
      <c r="G317" s="29">
        <v>28</v>
      </c>
      <c r="H317" s="28">
        <f t="shared" si="18"/>
        <v>28</v>
      </c>
      <c r="I317" s="28"/>
      <c r="J317" s="28">
        <f t="shared" si="19"/>
        <v>28</v>
      </c>
      <c r="K317" s="30">
        <v>12.75</v>
      </c>
      <c r="L317" s="28">
        <f t="shared" si="20"/>
        <v>357</v>
      </c>
      <c r="M317" s="28"/>
      <c r="N317" s="30">
        <f t="shared" si="21"/>
        <v>357</v>
      </c>
    </row>
    <row r="318" ht="12" customHeight="1" spans="1:14">
      <c r="A318" s="25" t="s">
        <v>17</v>
      </c>
      <c r="B318" s="26" t="s">
        <v>269</v>
      </c>
      <c r="C318" s="27">
        <v>12</v>
      </c>
      <c r="D318" s="27" t="s">
        <v>6217</v>
      </c>
      <c r="E318" s="29"/>
      <c r="F318" s="28"/>
      <c r="G318" s="29">
        <v>27.96</v>
      </c>
      <c r="H318" s="28">
        <f t="shared" si="18"/>
        <v>27.96</v>
      </c>
      <c r="I318" s="28"/>
      <c r="J318" s="28">
        <f t="shared" si="19"/>
        <v>27.96</v>
      </c>
      <c r="K318" s="30">
        <v>12.75</v>
      </c>
      <c r="L318" s="28">
        <f t="shared" si="20"/>
        <v>356.49</v>
      </c>
      <c r="M318" s="28"/>
      <c r="N318" s="30">
        <f t="shared" si="21"/>
        <v>356.49</v>
      </c>
    </row>
    <row r="319" ht="12" customHeight="1" spans="1:14">
      <c r="A319" s="25" t="s">
        <v>17</v>
      </c>
      <c r="B319" s="26" t="s">
        <v>6218</v>
      </c>
      <c r="C319" s="38">
        <v>4</v>
      </c>
      <c r="D319" s="27" t="s">
        <v>6219</v>
      </c>
      <c r="E319" s="30"/>
      <c r="F319" s="30"/>
      <c r="G319" s="29">
        <v>15.6</v>
      </c>
      <c r="H319" s="28">
        <f t="shared" si="18"/>
        <v>15.6</v>
      </c>
      <c r="I319" s="29"/>
      <c r="J319" s="28">
        <f t="shared" si="19"/>
        <v>15.6</v>
      </c>
      <c r="K319" s="30">
        <v>12.75</v>
      </c>
      <c r="L319" s="28">
        <f t="shared" si="20"/>
        <v>198.9</v>
      </c>
      <c r="M319" s="30"/>
      <c r="N319" s="30">
        <f t="shared" si="21"/>
        <v>198.9</v>
      </c>
    </row>
    <row r="320" ht="12" customHeight="1" spans="1:14">
      <c r="A320" s="25" t="s">
        <v>17</v>
      </c>
      <c r="B320" s="26" t="s">
        <v>6218</v>
      </c>
      <c r="C320" s="38">
        <v>4</v>
      </c>
      <c r="D320" s="27" t="s">
        <v>6220</v>
      </c>
      <c r="E320" s="30"/>
      <c r="F320" s="30"/>
      <c r="G320" s="29">
        <v>13.6</v>
      </c>
      <c r="H320" s="28">
        <f t="shared" si="18"/>
        <v>13.6</v>
      </c>
      <c r="I320" s="29"/>
      <c r="J320" s="28">
        <f t="shared" si="19"/>
        <v>13.6</v>
      </c>
      <c r="K320" s="30">
        <v>12.75</v>
      </c>
      <c r="L320" s="28">
        <f t="shared" si="20"/>
        <v>173.4</v>
      </c>
      <c r="M320" s="30"/>
      <c r="N320" s="30">
        <f t="shared" si="21"/>
        <v>173.4</v>
      </c>
    </row>
    <row r="321" ht="12" customHeight="1" spans="1:14">
      <c r="A321" s="25" t="s">
        <v>17</v>
      </c>
      <c r="B321" s="26" t="s">
        <v>6218</v>
      </c>
      <c r="C321" s="38">
        <v>4</v>
      </c>
      <c r="D321" s="27" t="s">
        <v>6221</v>
      </c>
      <c r="E321" s="30"/>
      <c r="F321" s="30"/>
      <c r="G321" s="29">
        <v>12.6</v>
      </c>
      <c r="H321" s="28">
        <f t="shared" si="18"/>
        <v>12.6</v>
      </c>
      <c r="I321" s="29"/>
      <c r="J321" s="28">
        <f t="shared" si="19"/>
        <v>12.6</v>
      </c>
      <c r="K321" s="30">
        <v>12.75</v>
      </c>
      <c r="L321" s="28">
        <f t="shared" si="20"/>
        <v>160.65</v>
      </c>
      <c r="M321" s="30"/>
      <c r="N321" s="30">
        <f t="shared" si="21"/>
        <v>160.65</v>
      </c>
    </row>
    <row r="322" ht="12" customHeight="1" spans="1:14">
      <c r="A322" s="25" t="s">
        <v>17</v>
      </c>
      <c r="B322" s="26" t="s">
        <v>6218</v>
      </c>
      <c r="C322" s="38">
        <v>4</v>
      </c>
      <c r="D322" s="27" t="s">
        <v>6222</v>
      </c>
      <c r="E322" s="30"/>
      <c r="F322" s="30"/>
      <c r="G322" s="29">
        <v>15.6</v>
      </c>
      <c r="H322" s="28">
        <f t="shared" si="18"/>
        <v>15.6</v>
      </c>
      <c r="I322" s="29"/>
      <c r="J322" s="28">
        <f t="shared" si="19"/>
        <v>15.6</v>
      </c>
      <c r="K322" s="30">
        <v>12.75</v>
      </c>
      <c r="L322" s="28">
        <f t="shared" si="20"/>
        <v>198.9</v>
      </c>
      <c r="M322" s="30"/>
      <c r="N322" s="30">
        <f t="shared" si="21"/>
        <v>198.9</v>
      </c>
    </row>
    <row r="323" ht="12" customHeight="1" spans="1:14">
      <c r="A323" s="25" t="s">
        <v>17</v>
      </c>
      <c r="B323" s="26" t="s">
        <v>6218</v>
      </c>
      <c r="C323" s="38">
        <v>4</v>
      </c>
      <c r="D323" s="27" t="s">
        <v>6223</v>
      </c>
      <c r="E323" s="30"/>
      <c r="F323" s="30"/>
      <c r="G323" s="29">
        <v>10.8</v>
      </c>
      <c r="H323" s="28">
        <f t="shared" si="18"/>
        <v>10.8</v>
      </c>
      <c r="I323" s="29"/>
      <c r="J323" s="28">
        <f t="shared" si="19"/>
        <v>10.8</v>
      </c>
      <c r="K323" s="30">
        <v>12.75</v>
      </c>
      <c r="L323" s="28">
        <f t="shared" si="20"/>
        <v>137.7</v>
      </c>
      <c r="M323" s="30"/>
      <c r="N323" s="30">
        <f t="shared" si="21"/>
        <v>137.7</v>
      </c>
    </row>
    <row r="324" ht="12" customHeight="1" spans="1:14">
      <c r="A324" s="25" t="s">
        <v>17</v>
      </c>
      <c r="B324" s="26" t="s">
        <v>6218</v>
      </c>
      <c r="C324" s="38">
        <v>4</v>
      </c>
      <c r="D324" s="27" t="s">
        <v>6224</v>
      </c>
      <c r="E324" s="30"/>
      <c r="F324" s="30"/>
      <c r="G324" s="29">
        <v>14.6</v>
      </c>
      <c r="H324" s="28">
        <f t="shared" si="18"/>
        <v>14.6</v>
      </c>
      <c r="I324" s="29"/>
      <c r="J324" s="28">
        <f t="shared" si="19"/>
        <v>14.6</v>
      </c>
      <c r="K324" s="30">
        <v>12.75</v>
      </c>
      <c r="L324" s="28">
        <f t="shared" si="20"/>
        <v>186.15</v>
      </c>
      <c r="M324" s="30"/>
      <c r="N324" s="30">
        <f t="shared" si="21"/>
        <v>186.15</v>
      </c>
    </row>
    <row r="325" ht="12" customHeight="1" spans="1:14">
      <c r="A325" s="25" t="s">
        <v>17</v>
      </c>
      <c r="B325" s="26" t="s">
        <v>6218</v>
      </c>
      <c r="C325" s="38">
        <v>4</v>
      </c>
      <c r="D325" s="27" t="s">
        <v>6225</v>
      </c>
      <c r="E325" s="30"/>
      <c r="F325" s="30"/>
      <c r="G325" s="29">
        <v>12.6</v>
      </c>
      <c r="H325" s="28">
        <f t="shared" si="18"/>
        <v>12.6</v>
      </c>
      <c r="I325" s="29"/>
      <c r="J325" s="28">
        <f t="shared" si="19"/>
        <v>12.6</v>
      </c>
      <c r="K325" s="30">
        <v>12.75</v>
      </c>
      <c r="L325" s="28">
        <f t="shared" si="20"/>
        <v>160.65</v>
      </c>
      <c r="M325" s="30"/>
      <c r="N325" s="30">
        <f t="shared" si="21"/>
        <v>160.65</v>
      </c>
    </row>
    <row r="326" ht="12" customHeight="1" spans="1:14">
      <c r="A326" s="25" t="s">
        <v>17</v>
      </c>
      <c r="B326" s="26" t="s">
        <v>6218</v>
      </c>
      <c r="C326" s="38">
        <v>4</v>
      </c>
      <c r="D326" s="27" t="s">
        <v>6226</v>
      </c>
      <c r="E326" s="30"/>
      <c r="F326" s="30"/>
      <c r="G326" s="29">
        <v>12.6</v>
      </c>
      <c r="H326" s="28">
        <f t="shared" ref="H326:H389" si="22">SUBTOTAL(9,E326:G326)</f>
        <v>12.6</v>
      </c>
      <c r="I326" s="29"/>
      <c r="J326" s="28">
        <f t="shared" ref="J326:J389" si="23">H326-I326</f>
        <v>12.6</v>
      </c>
      <c r="K326" s="30">
        <v>12.75</v>
      </c>
      <c r="L326" s="28">
        <f t="shared" ref="L326:L389" si="24">ROUND(J326*K326,2)</f>
        <v>160.65</v>
      </c>
      <c r="M326" s="30"/>
      <c r="N326" s="30">
        <f t="shared" ref="N326:N389" si="25">L326-M326</f>
        <v>160.65</v>
      </c>
    </row>
    <row r="327" ht="12" customHeight="1" spans="1:14">
      <c r="A327" s="25" t="s">
        <v>17</v>
      </c>
      <c r="B327" s="26" t="s">
        <v>6218</v>
      </c>
      <c r="C327" s="38">
        <v>4</v>
      </c>
      <c r="D327" s="27" t="s">
        <v>6227</v>
      </c>
      <c r="E327" s="30"/>
      <c r="F327" s="30"/>
      <c r="G327" s="29">
        <v>46.9</v>
      </c>
      <c r="H327" s="28">
        <f t="shared" si="22"/>
        <v>46.9</v>
      </c>
      <c r="I327" s="29"/>
      <c r="J327" s="28">
        <f t="shared" si="23"/>
        <v>46.9</v>
      </c>
      <c r="K327" s="30">
        <v>12.75</v>
      </c>
      <c r="L327" s="28">
        <f t="shared" si="24"/>
        <v>597.98</v>
      </c>
      <c r="M327" s="30"/>
      <c r="N327" s="30">
        <f t="shared" si="25"/>
        <v>597.98</v>
      </c>
    </row>
    <row r="328" ht="12" customHeight="1" spans="1:14">
      <c r="A328" s="25" t="s">
        <v>17</v>
      </c>
      <c r="B328" s="26" t="s">
        <v>6218</v>
      </c>
      <c r="C328" s="38">
        <v>4</v>
      </c>
      <c r="D328" s="27" t="s">
        <v>6228</v>
      </c>
      <c r="E328" s="30"/>
      <c r="F328" s="30"/>
      <c r="G328" s="29">
        <v>13.6</v>
      </c>
      <c r="H328" s="28">
        <f t="shared" si="22"/>
        <v>13.6</v>
      </c>
      <c r="I328" s="29"/>
      <c r="J328" s="28">
        <f t="shared" si="23"/>
        <v>13.6</v>
      </c>
      <c r="K328" s="30">
        <v>12.75</v>
      </c>
      <c r="L328" s="28">
        <f t="shared" si="24"/>
        <v>173.4</v>
      </c>
      <c r="M328" s="30"/>
      <c r="N328" s="30">
        <f t="shared" si="25"/>
        <v>173.4</v>
      </c>
    </row>
    <row r="329" ht="12" customHeight="1" spans="1:14">
      <c r="A329" s="25" t="s">
        <v>17</v>
      </c>
      <c r="B329" s="26" t="s">
        <v>6218</v>
      </c>
      <c r="C329" s="38">
        <v>4</v>
      </c>
      <c r="D329" s="39" t="s">
        <v>6229</v>
      </c>
      <c r="E329" s="30"/>
      <c r="F329" s="30"/>
      <c r="G329" s="29">
        <v>12.6</v>
      </c>
      <c r="H329" s="28">
        <f t="shared" si="22"/>
        <v>12.6</v>
      </c>
      <c r="I329" s="29"/>
      <c r="J329" s="28">
        <f t="shared" si="23"/>
        <v>12.6</v>
      </c>
      <c r="K329" s="30">
        <v>12.75</v>
      </c>
      <c r="L329" s="28">
        <f t="shared" si="24"/>
        <v>160.65</v>
      </c>
      <c r="M329" s="30"/>
      <c r="N329" s="30">
        <f t="shared" si="25"/>
        <v>160.65</v>
      </c>
    </row>
    <row r="330" ht="12" customHeight="1" spans="1:14">
      <c r="A330" s="25" t="s">
        <v>17</v>
      </c>
      <c r="B330" s="26" t="s">
        <v>6218</v>
      </c>
      <c r="C330" s="38">
        <v>4</v>
      </c>
      <c r="D330" s="27" t="s">
        <v>6230</v>
      </c>
      <c r="E330" s="30"/>
      <c r="F330" s="30"/>
      <c r="G330" s="29">
        <v>12.6</v>
      </c>
      <c r="H330" s="28">
        <f t="shared" si="22"/>
        <v>12.6</v>
      </c>
      <c r="I330" s="29"/>
      <c r="J330" s="28">
        <f t="shared" si="23"/>
        <v>12.6</v>
      </c>
      <c r="K330" s="30">
        <v>12.75</v>
      </c>
      <c r="L330" s="28">
        <f t="shared" si="24"/>
        <v>160.65</v>
      </c>
      <c r="M330" s="30"/>
      <c r="N330" s="30">
        <f t="shared" si="25"/>
        <v>160.65</v>
      </c>
    </row>
    <row r="331" ht="12" customHeight="1" spans="1:14">
      <c r="A331" s="25" t="s">
        <v>17</v>
      </c>
      <c r="B331" s="26" t="s">
        <v>6218</v>
      </c>
      <c r="C331" s="38">
        <v>4</v>
      </c>
      <c r="D331" s="27" t="s">
        <v>6231</v>
      </c>
      <c r="E331" s="30"/>
      <c r="F331" s="30"/>
      <c r="G331" s="29">
        <v>13.6</v>
      </c>
      <c r="H331" s="28">
        <f t="shared" si="22"/>
        <v>13.6</v>
      </c>
      <c r="I331" s="29"/>
      <c r="J331" s="28">
        <f t="shared" si="23"/>
        <v>13.6</v>
      </c>
      <c r="K331" s="30">
        <v>12.75</v>
      </c>
      <c r="L331" s="28">
        <f t="shared" si="24"/>
        <v>173.4</v>
      </c>
      <c r="M331" s="30"/>
      <c r="N331" s="30">
        <f t="shared" si="25"/>
        <v>173.4</v>
      </c>
    </row>
    <row r="332" ht="12" customHeight="1" spans="1:14">
      <c r="A332" s="25" t="s">
        <v>17</v>
      </c>
      <c r="B332" s="26" t="s">
        <v>6218</v>
      </c>
      <c r="C332" s="38">
        <v>4</v>
      </c>
      <c r="D332" s="27" t="s">
        <v>6232</v>
      </c>
      <c r="E332" s="30"/>
      <c r="F332" s="30"/>
      <c r="G332" s="29">
        <v>12.6</v>
      </c>
      <c r="H332" s="28">
        <f t="shared" si="22"/>
        <v>12.6</v>
      </c>
      <c r="I332" s="29"/>
      <c r="J332" s="28">
        <f t="shared" si="23"/>
        <v>12.6</v>
      </c>
      <c r="K332" s="30">
        <v>12.75</v>
      </c>
      <c r="L332" s="28">
        <f t="shared" si="24"/>
        <v>160.65</v>
      </c>
      <c r="M332" s="30"/>
      <c r="N332" s="30">
        <f t="shared" si="25"/>
        <v>160.65</v>
      </c>
    </row>
    <row r="333" ht="12" customHeight="1" spans="1:14">
      <c r="A333" s="25" t="s">
        <v>17</v>
      </c>
      <c r="B333" s="26" t="s">
        <v>6218</v>
      </c>
      <c r="C333" s="38">
        <v>4</v>
      </c>
      <c r="D333" s="27" t="s">
        <v>6233</v>
      </c>
      <c r="E333" s="30"/>
      <c r="F333" s="30"/>
      <c r="G333" s="29">
        <v>13.6</v>
      </c>
      <c r="H333" s="28">
        <f t="shared" si="22"/>
        <v>13.6</v>
      </c>
      <c r="I333" s="29"/>
      <c r="J333" s="28">
        <f t="shared" si="23"/>
        <v>13.6</v>
      </c>
      <c r="K333" s="30">
        <v>12.75</v>
      </c>
      <c r="L333" s="28">
        <f t="shared" si="24"/>
        <v>173.4</v>
      </c>
      <c r="M333" s="30"/>
      <c r="N333" s="30">
        <f t="shared" si="25"/>
        <v>173.4</v>
      </c>
    </row>
    <row r="334" ht="12" customHeight="1" spans="1:14">
      <c r="A334" s="25" t="s">
        <v>17</v>
      </c>
      <c r="B334" s="26" t="s">
        <v>6218</v>
      </c>
      <c r="C334" s="38">
        <v>4</v>
      </c>
      <c r="D334" s="27" t="s">
        <v>6234</v>
      </c>
      <c r="E334" s="30"/>
      <c r="F334" s="30"/>
      <c r="G334" s="29">
        <v>12.6</v>
      </c>
      <c r="H334" s="28">
        <f t="shared" si="22"/>
        <v>12.6</v>
      </c>
      <c r="I334" s="29"/>
      <c r="J334" s="28">
        <f t="shared" si="23"/>
        <v>12.6</v>
      </c>
      <c r="K334" s="30">
        <v>12.75</v>
      </c>
      <c r="L334" s="28">
        <f t="shared" si="24"/>
        <v>160.65</v>
      </c>
      <c r="M334" s="30"/>
      <c r="N334" s="30">
        <f t="shared" si="25"/>
        <v>160.65</v>
      </c>
    </row>
    <row r="335" ht="12" customHeight="1" spans="1:14">
      <c r="A335" s="25" t="s">
        <v>17</v>
      </c>
      <c r="B335" s="26" t="s">
        <v>6218</v>
      </c>
      <c r="C335" s="38">
        <v>4</v>
      </c>
      <c r="D335" s="27" t="s">
        <v>6235</v>
      </c>
      <c r="E335" s="30"/>
      <c r="F335" s="30"/>
      <c r="G335" s="29">
        <v>12.6</v>
      </c>
      <c r="H335" s="28">
        <f t="shared" si="22"/>
        <v>12.6</v>
      </c>
      <c r="I335" s="29"/>
      <c r="J335" s="28">
        <f t="shared" si="23"/>
        <v>12.6</v>
      </c>
      <c r="K335" s="30">
        <v>12.75</v>
      </c>
      <c r="L335" s="28">
        <f t="shared" si="24"/>
        <v>160.65</v>
      </c>
      <c r="M335" s="30"/>
      <c r="N335" s="30">
        <f t="shared" si="25"/>
        <v>160.65</v>
      </c>
    </row>
    <row r="336" ht="12" customHeight="1" spans="1:14">
      <c r="A336" s="25" t="s">
        <v>17</v>
      </c>
      <c r="B336" s="26" t="s">
        <v>6218</v>
      </c>
      <c r="C336" s="38">
        <v>4</v>
      </c>
      <c r="D336" s="27" t="s">
        <v>6236</v>
      </c>
      <c r="E336" s="30"/>
      <c r="F336" s="30"/>
      <c r="G336" s="29">
        <v>13.6</v>
      </c>
      <c r="H336" s="28">
        <f t="shared" si="22"/>
        <v>13.6</v>
      </c>
      <c r="I336" s="29"/>
      <c r="J336" s="28">
        <f t="shared" si="23"/>
        <v>13.6</v>
      </c>
      <c r="K336" s="30">
        <v>12.75</v>
      </c>
      <c r="L336" s="28">
        <f t="shared" si="24"/>
        <v>173.4</v>
      </c>
      <c r="M336" s="30"/>
      <c r="N336" s="30">
        <f t="shared" si="25"/>
        <v>173.4</v>
      </c>
    </row>
    <row r="337" ht="12" customHeight="1" spans="1:14">
      <c r="A337" s="25" t="s">
        <v>17</v>
      </c>
      <c r="B337" s="26" t="s">
        <v>6218</v>
      </c>
      <c r="C337" s="38">
        <v>4</v>
      </c>
      <c r="D337" s="27" t="s">
        <v>6237</v>
      </c>
      <c r="E337" s="30"/>
      <c r="F337" s="30"/>
      <c r="G337" s="29">
        <v>12.6</v>
      </c>
      <c r="H337" s="28">
        <f t="shared" si="22"/>
        <v>12.6</v>
      </c>
      <c r="I337" s="29"/>
      <c r="J337" s="28">
        <f t="shared" si="23"/>
        <v>12.6</v>
      </c>
      <c r="K337" s="30">
        <v>12.75</v>
      </c>
      <c r="L337" s="28">
        <f t="shared" si="24"/>
        <v>160.65</v>
      </c>
      <c r="M337" s="30"/>
      <c r="N337" s="30">
        <f t="shared" si="25"/>
        <v>160.65</v>
      </c>
    </row>
    <row r="338" ht="12" customHeight="1" spans="1:14">
      <c r="A338" s="25" t="s">
        <v>17</v>
      </c>
      <c r="B338" s="26" t="s">
        <v>6218</v>
      </c>
      <c r="C338" s="38">
        <v>4</v>
      </c>
      <c r="D338" s="27" t="s">
        <v>476</v>
      </c>
      <c r="E338" s="30"/>
      <c r="F338" s="30"/>
      <c r="G338" s="29">
        <v>12.6</v>
      </c>
      <c r="H338" s="28">
        <f t="shared" si="22"/>
        <v>12.6</v>
      </c>
      <c r="I338" s="29"/>
      <c r="J338" s="28">
        <f t="shared" si="23"/>
        <v>12.6</v>
      </c>
      <c r="K338" s="30">
        <v>12.75</v>
      </c>
      <c r="L338" s="28">
        <f t="shared" si="24"/>
        <v>160.65</v>
      </c>
      <c r="M338" s="30"/>
      <c r="N338" s="30">
        <f t="shared" si="25"/>
        <v>160.65</v>
      </c>
    </row>
    <row r="339" ht="12" customHeight="1" spans="1:14">
      <c r="A339" s="25" t="s">
        <v>17</v>
      </c>
      <c r="B339" s="26" t="s">
        <v>6218</v>
      </c>
      <c r="C339" s="38">
        <v>4</v>
      </c>
      <c r="D339" s="27" t="s">
        <v>6238</v>
      </c>
      <c r="E339" s="30"/>
      <c r="F339" s="30"/>
      <c r="G339" s="29">
        <v>13.6</v>
      </c>
      <c r="H339" s="28">
        <f t="shared" si="22"/>
        <v>13.6</v>
      </c>
      <c r="I339" s="29"/>
      <c r="J339" s="28">
        <f t="shared" si="23"/>
        <v>13.6</v>
      </c>
      <c r="K339" s="30">
        <v>12.75</v>
      </c>
      <c r="L339" s="28">
        <f t="shared" si="24"/>
        <v>173.4</v>
      </c>
      <c r="M339" s="30"/>
      <c r="N339" s="30">
        <f t="shared" si="25"/>
        <v>173.4</v>
      </c>
    </row>
    <row r="340" ht="12" customHeight="1" spans="1:14">
      <c r="A340" s="25" t="s">
        <v>17</v>
      </c>
      <c r="B340" s="26" t="s">
        <v>6218</v>
      </c>
      <c r="C340" s="38">
        <v>4</v>
      </c>
      <c r="D340" s="27" t="s">
        <v>6239</v>
      </c>
      <c r="E340" s="30"/>
      <c r="F340" s="30"/>
      <c r="G340" s="29">
        <v>12.6</v>
      </c>
      <c r="H340" s="28">
        <f t="shared" si="22"/>
        <v>12.6</v>
      </c>
      <c r="I340" s="29"/>
      <c r="J340" s="28">
        <f t="shared" si="23"/>
        <v>12.6</v>
      </c>
      <c r="K340" s="30">
        <v>12.75</v>
      </c>
      <c r="L340" s="28">
        <f t="shared" si="24"/>
        <v>160.65</v>
      </c>
      <c r="M340" s="30"/>
      <c r="N340" s="30">
        <f t="shared" si="25"/>
        <v>160.65</v>
      </c>
    </row>
    <row r="341" ht="12" customHeight="1" spans="1:14">
      <c r="A341" s="25" t="s">
        <v>17</v>
      </c>
      <c r="B341" s="26" t="s">
        <v>6218</v>
      </c>
      <c r="C341" s="38">
        <v>4</v>
      </c>
      <c r="D341" s="27" t="s">
        <v>6240</v>
      </c>
      <c r="E341" s="30"/>
      <c r="F341" s="30"/>
      <c r="G341" s="29">
        <v>12.6</v>
      </c>
      <c r="H341" s="28">
        <f t="shared" si="22"/>
        <v>12.6</v>
      </c>
      <c r="I341" s="29"/>
      <c r="J341" s="28">
        <f t="shared" si="23"/>
        <v>12.6</v>
      </c>
      <c r="K341" s="30">
        <v>12.75</v>
      </c>
      <c r="L341" s="28">
        <f t="shared" si="24"/>
        <v>160.65</v>
      </c>
      <c r="M341" s="30"/>
      <c r="N341" s="30">
        <f t="shared" si="25"/>
        <v>160.65</v>
      </c>
    </row>
    <row r="342" ht="12" customHeight="1" spans="1:14">
      <c r="A342" s="25" t="s">
        <v>17</v>
      </c>
      <c r="B342" s="26" t="s">
        <v>6218</v>
      </c>
      <c r="C342" s="38">
        <v>4</v>
      </c>
      <c r="D342" s="27" t="s">
        <v>6241</v>
      </c>
      <c r="E342" s="30"/>
      <c r="F342" s="30"/>
      <c r="G342" s="29">
        <v>13.6</v>
      </c>
      <c r="H342" s="28">
        <f t="shared" si="22"/>
        <v>13.6</v>
      </c>
      <c r="I342" s="29"/>
      <c r="J342" s="28">
        <f t="shared" si="23"/>
        <v>13.6</v>
      </c>
      <c r="K342" s="30">
        <v>12.75</v>
      </c>
      <c r="L342" s="28">
        <f t="shared" si="24"/>
        <v>173.4</v>
      </c>
      <c r="M342" s="30"/>
      <c r="N342" s="30">
        <f t="shared" si="25"/>
        <v>173.4</v>
      </c>
    </row>
    <row r="343" ht="12" customHeight="1" spans="1:14">
      <c r="A343" s="25" t="s">
        <v>17</v>
      </c>
      <c r="B343" s="26" t="s">
        <v>6218</v>
      </c>
      <c r="C343" s="38">
        <v>4</v>
      </c>
      <c r="D343" s="27" t="s">
        <v>1154</v>
      </c>
      <c r="E343" s="30"/>
      <c r="F343" s="30"/>
      <c r="G343" s="29">
        <v>12.6</v>
      </c>
      <c r="H343" s="28">
        <f t="shared" si="22"/>
        <v>12.6</v>
      </c>
      <c r="I343" s="29"/>
      <c r="J343" s="28">
        <f t="shared" si="23"/>
        <v>12.6</v>
      </c>
      <c r="K343" s="30">
        <v>12.75</v>
      </c>
      <c r="L343" s="28">
        <f t="shared" si="24"/>
        <v>160.65</v>
      </c>
      <c r="M343" s="30"/>
      <c r="N343" s="30">
        <f t="shared" si="25"/>
        <v>160.65</v>
      </c>
    </row>
    <row r="344" ht="12" customHeight="1" spans="1:14">
      <c r="A344" s="25" t="s">
        <v>17</v>
      </c>
      <c r="B344" s="26" t="s">
        <v>6218</v>
      </c>
      <c r="C344" s="38">
        <v>4</v>
      </c>
      <c r="D344" s="27" t="s">
        <v>6242</v>
      </c>
      <c r="E344" s="30"/>
      <c r="F344" s="30"/>
      <c r="G344" s="29">
        <v>10.6</v>
      </c>
      <c r="H344" s="28">
        <f t="shared" si="22"/>
        <v>10.6</v>
      </c>
      <c r="I344" s="29"/>
      <c r="J344" s="28">
        <f t="shared" si="23"/>
        <v>10.6</v>
      </c>
      <c r="K344" s="30">
        <v>12.75</v>
      </c>
      <c r="L344" s="28">
        <f t="shared" si="24"/>
        <v>135.15</v>
      </c>
      <c r="M344" s="30"/>
      <c r="N344" s="30">
        <f t="shared" si="25"/>
        <v>135.15</v>
      </c>
    </row>
    <row r="345" ht="12" customHeight="1" spans="1:14">
      <c r="A345" s="25" t="s">
        <v>17</v>
      </c>
      <c r="B345" s="26" t="s">
        <v>6218</v>
      </c>
      <c r="C345" s="38">
        <v>4</v>
      </c>
      <c r="D345" s="27" t="s">
        <v>6243</v>
      </c>
      <c r="E345" s="30"/>
      <c r="F345" s="30"/>
      <c r="G345" s="29">
        <v>12.6</v>
      </c>
      <c r="H345" s="28">
        <f t="shared" si="22"/>
        <v>12.6</v>
      </c>
      <c r="I345" s="29"/>
      <c r="J345" s="28">
        <f t="shared" si="23"/>
        <v>12.6</v>
      </c>
      <c r="K345" s="30">
        <v>12.75</v>
      </c>
      <c r="L345" s="28">
        <f t="shared" si="24"/>
        <v>160.65</v>
      </c>
      <c r="M345" s="30"/>
      <c r="N345" s="30">
        <f t="shared" si="25"/>
        <v>160.65</v>
      </c>
    </row>
    <row r="346" ht="12" customHeight="1" spans="1:14">
      <c r="A346" s="25" t="s">
        <v>17</v>
      </c>
      <c r="B346" s="26" t="s">
        <v>6218</v>
      </c>
      <c r="C346" s="38">
        <v>4</v>
      </c>
      <c r="D346" s="27" t="s">
        <v>6244</v>
      </c>
      <c r="E346" s="30"/>
      <c r="F346" s="30"/>
      <c r="G346" s="29">
        <v>13.6</v>
      </c>
      <c r="H346" s="28">
        <f t="shared" si="22"/>
        <v>13.6</v>
      </c>
      <c r="I346" s="29"/>
      <c r="J346" s="28">
        <f t="shared" si="23"/>
        <v>13.6</v>
      </c>
      <c r="K346" s="30">
        <v>12.75</v>
      </c>
      <c r="L346" s="28">
        <f t="shared" si="24"/>
        <v>173.4</v>
      </c>
      <c r="M346" s="30"/>
      <c r="N346" s="30">
        <f t="shared" si="25"/>
        <v>173.4</v>
      </c>
    </row>
    <row r="347" ht="12" customHeight="1" spans="1:14">
      <c r="A347" s="25" t="s">
        <v>17</v>
      </c>
      <c r="B347" s="26" t="s">
        <v>6218</v>
      </c>
      <c r="C347" s="38">
        <v>4</v>
      </c>
      <c r="D347" s="27" t="s">
        <v>1551</v>
      </c>
      <c r="E347" s="30"/>
      <c r="F347" s="30"/>
      <c r="G347" s="29">
        <v>12.6</v>
      </c>
      <c r="H347" s="28">
        <f t="shared" si="22"/>
        <v>12.6</v>
      </c>
      <c r="I347" s="29"/>
      <c r="J347" s="28">
        <f t="shared" si="23"/>
        <v>12.6</v>
      </c>
      <c r="K347" s="30">
        <v>12.75</v>
      </c>
      <c r="L347" s="28">
        <f t="shared" si="24"/>
        <v>160.65</v>
      </c>
      <c r="M347" s="30"/>
      <c r="N347" s="30">
        <f t="shared" si="25"/>
        <v>160.65</v>
      </c>
    </row>
    <row r="348" ht="12" customHeight="1" spans="1:14">
      <c r="A348" s="25" t="s">
        <v>17</v>
      </c>
      <c r="B348" s="26" t="s">
        <v>6218</v>
      </c>
      <c r="C348" s="38">
        <v>4</v>
      </c>
      <c r="D348" s="27" t="s">
        <v>6245</v>
      </c>
      <c r="E348" s="30"/>
      <c r="F348" s="30"/>
      <c r="G348" s="29">
        <v>11.6</v>
      </c>
      <c r="H348" s="28">
        <f t="shared" si="22"/>
        <v>11.6</v>
      </c>
      <c r="I348" s="29"/>
      <c r="J348" s="28">
        <f t="shared" si="23"/>
        <v>11.6</v>
      </c>
      <c r="K348" s="30">
        <v>12.75</v>
      </c>
      <c r="L348" s="28">
        <f t="shared" si="24"/>
        <v>147.9</v>
      </c>
      <c r="M348" s="30"/>
      <c r="N348" s="30">
        <f t="shared" si="25"/>
        <v>147.9</v>
      </c>
    </row>
    <row r="349" ht="12" customHeight="1" spans="1:14">
      <c r="A349" s="25" t="s">
        <v>17</v>
      </c>
      <c r="B349" s="26" t="s">
        <v>6218</v>
      </c>
      <c r="C349" s="38">
        <v>4</v>
      </c>
      <c r="D349" s="27" t="s">
        <v>6246</v>
      </c>
      <c r="E349" s="30"/>
      <c r="F349" s="30"/>
      <c r="G349" s="29">
        <v>11.6</v>
      </c>
      <c r="H349" s="28">
        <f t="shared" si="22"/>
        <v>11.6</v>
      </c>
      <c r="I349" s="29"/>
      <c r="J349" s="28">
        <f t="shared" si="23"/>
        <v>11.6</v>
      </c>
      <c r="K349" s="30">
        <v>12.75</v>
      </c>
      <c r="L349" s="28">
        <f t="shared" si="24"/>
        <v>147.9</v>
      </c>
      <c r="M349" s="30"/>
      <c r="N349" s="30">
        <f t="shared" si="25"/>
        <v>147.9</v>
      </c>
    </row>
    <row r="350" ht="12" customHeight="1" spans="1:14">
      <c r="A350" s="25" t="s">
        <v>17</v>
      </c>
      <c r="B350" s="26" t="s">
        <v>6218</v>
      </c>
      <c r="C350" s="38">
        <v>4</v>
      </c>
      <c r="D350" s="27" t="s">
        <v>6247</v>
      </c>
      <c r="E350" s="30"/>
      <c r="F350" s="30"/>
      <c r="G350" s="29">
        <v>11.6</v>
      </c>
      <c r="H350" s="28">
        <f t="shared" si="22"/>
        <v>11.6</v>
      </c>
      <c r="I350" s="29"/>
      <c r="J350" s="28">
        <f t="shared" si="23"/>
        <v>11.6</v>
      </c>
      <c r="K350" s="30">
        <v>12.75</v>
      </c>
      <c r="L350" s="28">
        <f t="shared" si="24"/>
        <v>147.9</v>
      </c>
      <c r="M350" s="30"/>
      <c r="N350" s="30">
        <f t="shared" si="25"/>
        <v>147.9</v>
      </c>
    </row>
    <row r="351" ht="12" customHeight="1" spans="1:14">
      <c r="A351" s="25" t="s">
        <v>17</v>
      </c>
      <c r="B351" s="26" t="s">
        <v>6218</v>
      </c>
      <c r="C351" s="38">
        <v>4</v>
      </c>
      <c r="D351" s="27" t="s">
        <v>2794</v>
      </c>
      <c r="E351" s="30"/>
      <c r="F351" s="30"/>
      <c r="G351" s="29">
        <v>11.6</v>
      </c>
      <c r="H351" s="28">
        <f t="shared" si="22"/>
        <v>11.6</v>
      </c>
      <c r="I351" s="29"/>
      <c r="J351" s="28">
        <f t="shared" si="23"/>
        <v>11.6</v>
      </c>
      <c r="K351" s="30">
        <v>12.75</v>
      </c>
      <c r="L351" s="28">
        <f t="shared" si="24"/>
        <v>147.9</v>
      </c>
      <c r="M351" s="30"/>
      <c r="N351" s="30">
        <f t="shared" si="25"/>
        <v>147.9</v>
      </c>
    </row>
    <row r="352" ht="12" customHeight="1" spans="1:14">
      <c r="A352" s="25" t="s">
        <v>17</v>
      </c>
      <c r="B352" s="26" t="s">
        <v>6218</v>
      </c>
      <c r="C352" s="38">
        <v>4</v>
      </c>
      <c r="D352" s="27" t="s">
        <v>6248</v>
      </c>
      <c r="E352" s="30"/>
      <c r="F352" s="30"/>
      <c r="G352" s="29">
        <v>12.6</v>
      </c>
      <c r="H352" s="28">
        <f t="shared" si="22"/>
        <v>12.6</v>
      </c>
      <c r="I352" s="29"/>
      <c r="J352" s="28">
        <f t="shared" si="23"/>
        <v>12.6</v>
      </c>
      <c r="K352" s="30">
        <v>12.75</v>
      </c>
      <c r="L352" s="28">
        <f t="shared" si="24"/>
        <v>160.65</v>
      </c>
      <c r="M352" s="30"/>
      <c r="N352" s="30">
        <f t="shared" si="25"/>
        <v>160.65</v>
      </c>
    </row>
    <row r="353" ht="12" customHeight="1" spans="1:14">
      <c r="A353" s="25" t="s">
        <v>17</v>
      </c>
      <c r="B353" s="26" t="s">
        <v>6218</v>
      </c>
      <c r="C353" s="38">
        <v>4</v>
      </c>
      <c r="D353" s="27" t="s">
        <v>6249</v>
      </c>
      <c r="E353" s="30"/>
      <c r="F353" s="30"/>
      <c r="G353" s="29">
        <v>12.6</v>
      </c>
      <c r="H353" s="28">
        <f t="shared" si="22"/>
        <v>12.6</v>
      </c>
      <c r="I353" s="29"/>
      <c r="J353" s="28">
        <f t="shared" si="23"/>
        <v>12.6</v>
      </c>
      <c r="K353" s="30">
        <v>12.75</v>
      </c>
      <c r="L353" s="28">
        <f t="shared" si="24"/>
        <v>160.65</v>
      </c>
      <c r="M353" s="30"/>
      <c r="N353" s="30">
        <f t="shared" si="25"/>
        <v>160.65</v>
      </c>
    </row>
    <row r="354" ht="12" customHeight="1" spans="1:14">
      <c r="A354" s="25" t="s">
        <v>17</v>
      </c>
      <c r="B354" s="26" t="s">
        <v>6218</v>
      </c>
      <c r="C354" s="38">
        <v>4</v>
      </c>
      <c r="D354" s="27" t="s">
        <v>6250</v>
      </c>
      <c r="E354" s="30"/>
      <c r="F354" s="30"/>
      <c r="G354" s="29">
        <v>12.6</v>
      </c>
      <c r="H354" s="28">
        <f t="shared" si="22"/>
        <v>12.6</v>
      </c>
      <c r="I354" s="29"/>
      <c r="J354" s="28">
        <f t="shared" si="23"/>
        <v>12.6</v>
      </c>
      <c r="K354" s="30">
        <v>12.75</v>
      </c>
      <c r="L354" s="28">
        <f t="shared" si="24"/>
        <v>160.65</v>
      </c>
      <c r="M354" s="30"/>
      <c r="N354" s="30">
        <f t="shared" si="25"/>
        <v>160.65</v>
      </c>
    </row>
    <row r="355" ht="12" customHeight="1" spans="1:14">
      <c r="A355" s="25" t="s">
        <v>17</v>
      </c>
      <c r="B355" s="26" t="s">
        <v>6218</v>
      </c>
      <c r="C355" s="38">
        <v>7</v>
      </c>
      <c r="D355" s="38" t="s">
        <v>6251</v>
      </c>
      <c r="E355" s="30"/>
      <c r="F355" s="30"/>
      <c r="G355" s="29">
        <v>20.6</v>
      </c>
      <c r="H355" s="28">
        <f t="shared" si="22"/>
        <v>20.6</v>
      </c>
      <c r="I355" s="29"/>
      <c r="J355" s="28">
        <f t="shared" si="23"/>
        <v>20.6</v>
      </c>
      <c r="K355" s="30">
        <v>12.75</v>
      </c>
      <c r="L355" s="28">
        <f t="shared" si="24"/>
        <v>262.65</v>
      </c>
      <c r="M355" s="30"/>
      <c r="N355" s="30">
        <f t="shared" si="25"/>
        <v>262.65</v>
      </c>
    </row>
    <row r="356" ht="12" customHeight="1" spans="1:14">
      <c r="A356" s="25" t="s">
        <v>17</v>
      </c>
      <c r="B356" s="26" t="s">
        <v>6218</v>
      </c>
      <c r="C356" s="38">
        <v>7</v>
      </c>
      <c r="D356" s="38" t="s">
        <v>6252</v>
      </c>
      <c r="E356" s="30"/>
      <c r="F356" s="30"/>
      <c r="G356" s="29">
        <v>20.6</v>
      </c>
      <c r="H356" s="28">
        <f t="shared" si="22"/>
        <v>20.6</v>
      </c>
      <c r="I356" s="29"/>
      <c r="J356" s="28">
        <f t="shared" si="23"/>
        <v>20.6</v>
      </c>
      <c r="K356" s="30">
        <v>12.75</v>
      </c>
      <c r="L356" s="28">
        <f t="shared" si="24"/>
        <v>262.65</v>
      </c>
      <c r="M356" s="30"/>
      <c r="N356" s="30">
        <f t="shared" si="25"/>
        <v>262.65</v>
      </c>
    </row>
    <row r="357" ht="12" customHeight="1" spans="1:14">
      <c r="A357" s="25" t="s">
        <v>17</v>
      </c>
      <c r="B357" s="26" t="s">
        <v>6218</v>
      </c>
      <c r="C357" s="38">
        <v>7</v>
      </c>
      <c r="D357" s="38" t="s">
        <v>6253</v>
      </c>
      <c r="E357" s="30"/>
      <c r="F357" s="30"/>
      <c r="G357" s="29">
        <v>38.6</v>
      </c>
      <c r="H357" s="28">
        <f t="shared" si="22"/>
        <v>38.6</v>
      </c>
      <c r="I357" s="29"/>
      <c r="J357" s="28">
        <f t="shared" si="23"/>
        <v>38.6</v>
      </c>
      <c r="K357" s="30">
        <v>12.75</v>
      </c>
      <c r="L357" s="28">
        <f t="shared" si="24"/>
        <v>492.15</v>
      </c>
      <c r="M357" s="30"/>
      <c r="N357" s="30">
        <f t="shared" si="25"/>
        <v>492.15</v>
      </c>
    </row>
    <row r="358" ht="12" customHeight="1" spans="1:14">
      <c r="A358" s="25" t="s">
        <v>17</v>
      </c>
      <c r="B358" s="26" t="s">
        <v>6218</v>
      </c>
      <c r="C358" s="38">
        <v>7</v>
      </c>
      <c r="D358" s="38" t="s">
        <v>6254</v>
      </c>
      <c r="E358" s="30"/>
      <c r="F358" s="30"/>
      <c r="G358" s="29">
        <v>15.6</v>
      </c>
      <c r="H358" s="28">
        <f t="shared" si="22"/>
        <v>15.6</v>
      </c>
      <c r="I358" s="29"/>
      <c r="J358" s="28">
        <f t="shared" si="23"/>
        <v>15.6</v>
      </c>
      <c r="K358" s="30">
        <v>12.75</v>
      </c>
      <c r="L358" s="28">
        <f t="shared" si="24"/>
        <v>198.9</v>
      </c>
      <c r="M358" s="30"/>
      <c r="N358" s="30">
        <f t="shared" si="25"/>
        <v>198.9</v>
      </c>
    </row>
    <row r="359" ht="12" customHeight="1" spans="1:14">
      <c r="A359" s="25" t="s">
        <v>17</v>
      </c>
      <c r="B359" s="26" t="s">
        <v>6218</v>
      </c>
      <c r="C359" s="38">
        <v>7</v>
      </c>
      <c r="D359" s="38" t="s">
        <v>6255</v>
      </c>
      <c r="E359" s="30"/>
      <c r="F359" s="30"/>
      <c r="G359" s="29">
        <v>10.6</v>
      </c>
      <c r="H359" s="28">
        <f t="shared" si="22"/>
        <v>10.6</v>
      </c>
      <c r="I359" s="29"/>
      <c r="J359" s="28">
        <f t="shared" si="23"/>
        <v>10.6</v>
      </c>
      <c r="K359" s="30">
        <v>12.75</v>
      </c>
      <c r="L359" s="28">
        <f t="shared" si="24"/>
        <v>135.15</v>
      </c>
      <c r="M359" s="30"/>
      <c r="N359" s="30">
        <f t="shared" si="25"/>
        <v>135.15</v>
      </c>
    </row>
    <row r="360" ht="12" customHeight="1" spans="1:14">
      <c r="A360" s="25" t="s">
        <v>17</v>
      </c>
      <c r="B360" s="26" t="s">
        <v>6218</v>
      </c>
      <c r="C360" s="38">
        <v>7</v>
      </c>
      <c r="D360" s="38" t="s">
        <v>6256</v>
      </c>
      <c r="E360" s="30"/>
      <c r="F360" s="30"/>
      <c r="G360" s="29">
        <v>25.6</v>
      </c>
      <c r="H360" s="28">
        <f t="shared" si="22"/>
        <v>25.6</v>
      </c>
      <c r="I360" s="29"/>
      <c r="J360" s="28">
        <f t="shared" si="23"/>
        <v>25.6</v>
      </c>
      <c r="K360" s="30">
        <v>12.75</v>
      </c>
      <c r="L360" s="28">
        <f t="shared" si="24"/>
        <v>326.4</v>
      </c>
      <c r="M360" s="30"/>
      <c r="N360" s="30">
        <f t="shared" si="25"/>
        <v>326.4</v>
      </c>
    </row>
    <row r="361" ht="12" customHeight="1" spans="1:14">
      <c r="A361" s="25" t="s">
        <v>17</v>
      </c>
      <c r="B361" s="26" t="s">
        <v>6218</v>
      </c>
      <c r="C361" s="38">
        <v>7</v>
      </c>
      <c r="D361" s="38" t="s">
        <v>6257</v>
      </c>
      <c r="E361" s="30"/>
      <c r="F361" s="30"/>
      <c r="G361" s="29">
        <v>10.6</v>
      </c>
      <c r="H361" s="28">
        <f t="shared" si="22"/>
        <v>10.6</v>
      </c>
      <c r="I361" s="29"/>
      <c r="J361" s="28">
        <f t="shared" si="23"/>
        <v>10.6</v>
      </c>
      <c r="K361" s="30">
        <v>12.75</v>
      </c>
      <c r="L361" s="28">
        <f t="shared" si="24"/>
        <v>135.15</v>
      </c>
      <c r="M361" s="30"/>
      <c r="N361" s="30">
        <f t="shared" si="25"/>
        <v>135.15</v>
      </c>
    </row>
    <row r="362" ht="12" customHeight="1" spans="1:14">
      <c r="A362" s="25" t="s">
        <v>17</v>
      </c>
      <c r="B362" s="26" t="s">
        <v>6218</v>
      </c>
      <c r="C362" s="38">
        <v>7</v>
      </c>
      <c r="D362" s="38" t="s">
        <v>6258</v>
      </c>
      <c r="E362" s="30"/>
      <c r="F362" s="30"/>
      <c r="G362" s="29">
        <v>30.6</v>
      </c>
      <c r="H362" s="28">
        <f t="shared" si="22"/>
        <v>30.6</v>
      </c>
      <c r="I362" s="29"/>
      <c r="J362" s="28">
        <f t="shared" si="23"/>
        <v>30.6</v>
      </c>
      <c r="K362" s="30">
        <v>12.75</v>
      </c>
      <c r="L362" s="28">
        <f t="shared" si="24"/>
        <v>390.15</v>
      </c>
      <c r="M362" s="30"/>
      <c r="N362" s="30">
        <f t="shared" si="25"/>
        <v>390.15</v>
      </c>
    </row>
    <row r="363" ht="12" customHeight="1" spans="1:14">
      <c r="A363" s="25" t="s">
        <v>17</v>
      </c>
      <c r="B363" s="26" t="s">
        <v>6218</v>
      </c>
      <c r="C363" s="38">
        <v>7</v>
      </c>
      <c r="D363" s="38" t="s">
        <v>6253</v>
      </c>
      <c r="E363" s="30"/>
      <c r="F363" s="30"/>
      <c r="G363" s="29">
        <v>27.6</v>
      </c>
      <c r="H363" s="28">
        <f t="shared" si="22"/>
        <v>27.6</v>
      </c>
      <c r="I363" s="29"/>
      <c r="J363" s="28">
        <f t="shared" si="23"/>
        <v>27.6</v>
      </c>
      <c r="K363" s="30">
        <v>12.75</v>
      </c>
      <c r="L363" s="28">
        <f t="shared" si="24"/>
        <v>351.9</v>
      </c>
      <c r="M363" s="30"/>
      <c r="N363" s="30">
        <f t="shared" si="25"/>
        <v>351.9</v>
      </c>
    </row>
    <row r="364" ht="12" customHeight="1" spans="1:14">
      <c r="A364" s="25" t="s">
        <v>17</v>
      </c>
      <c r="B364" s="26" t="s">
        <v>6218</v>
      </c>
      <c r="C364" s="38">
        <v>7</v>
      </c>
      <c r="D364" s="38" t="s">
        <v>6259</v>
      </c>
      <c r="E364" s="30"/>
      <c r="F364" s="30"/>
      <c r="G364" s="29">
        <v>30.6</v>
      </c>
      <c r="H364" s="28">
        <f t="shared" si="22"/>
        <v>30.6</v>
      </c>
      <c r="I364" s="29"/>
      <c r="J364" s="28">
        <f t="shared" si="23"/>
        <v>30.6</v>
      </c>
      <c r="K364" s="30">
        <v>12.75</v>
      </c>
      <c r="L364" s="28">
        <f t="shared" si="24"/>
        <v>390.15</v>
      </c>
      <c r="M364" s="30"/>
      <c r="N364" s="30">
        <f t="shared" si="25"/>
        <v>390.15</v>
      </c>
    </row>
    <row r="365" ht="12" customHeight="1" spans="1:14">
      <c r="A365" s="25" t="s">
        <v>17</v>
      </c>
      <c r="B365" s="26" t="s">
        <v>6218</v>
      </c>
      <c r="C365" s="38">
        <v>7</v>
      </c>
      <c r="D365" s="38" t="s">
        <v>6260</v>
      </c>
      <c r="E365" s="30"/>
      <c r="F365" s="30"/>
      <c r="G365" s="29">
        <v>12.6</v>
      </c>
      <c r="H365" s="28">
        <f t="shared" si="22"/>
        <v>12.6</v>
      </c>
      <c r="I365" s="29"/>
      <c r="J365" s="28">
        <f t="shared" si="23"/>
        <v>12.6</v>
      </c>
      <c r="K365" s="30">
        <v>12.75</v>
      </c>
      <c r="L365" s="28">
        <f t="shared" si="24"/>
        <v>160.65</v>
      </c>
      <c r="M365" s="30"/>
      <c r="N365" s="30">
        <f t="shared" si="25"/>
        <v>160.65</v>
      </c>
    </row>
    <row r="366" ht="12" customHeight="1" spans="1:14">
      <c r="A366" s="25" t="s">
        <v>17</v>
      </c>
      <c r="B366" s="26" t="s">
        <v>6218</v>
      </c>
      <c r="C366" s="38">
        <v>7</v>
      </c>
      <c r="D366" s="38" t="s">
        <v>6261</v>
      </c>
      <c r="E366" s="30"/>
      <c r="F366" s="30"/>
      <c r="G366" s="29">
        <v>20.6</v>
      </c>
      <c r="H366" s="28">
        <f t="shared" si="22"/>
        <v>20.6</v>
      </c>
      <c r="I366" s="29"/>
      <c r="J366" s="28">
        <f t="shared" si="23"/>
        <v>20.6</v>
      </c>
      <c r="K366" s="30">
        <v>12.75</v>
      </c>
      <c r="L366" s="28">
        <f t="shared" si="24"/>
        <v>262.65</v>
      </c>
      <c r="M366" s="30"/>
      <c r="N366" s="30">
        <f t="shared" si="25"/>
        <v>262.65</v>
      </c>
    </row>
    <row r="367" ht="12" customHeight="1" spans="1:14">
      <c r="A367" s="25" t="s">
        <v>17</v>
      </c>
      <c r="B367" s="26" t="s">
        <v>6218</v>
      </c>
      <c r="C367" s="38">
        <v>7</v>
      </c>
      <c r="D367" s="38" t="s">
        <v>6262</v>
      </c>
      <c r="E367" s="30"/>
      <c r="F367" s="30"/>
      <c r="G367" s="29">
        <v>10.6</v>
      </c>
      <c r="H367" s="28">
        <f t="shared" si="22"/>
        <v>10.6</v>
      </c>
      <c r="I367" s="29"/>
      <c r="J367" s="28">
        <f t="shared" si="23"/>
        <v>10.6</v>
      </c>
      <c r="K367" s="30">
        <v>12.75</v>
      </c>
      <c r="L367" s="28">
        <f t="shared" si="24"/>
        <v>135.15</v>
      </c>
      <c r="M367" s="30"/>
      <c r="N367" s="30">
        <f t="shared" si="25"/>
        <v>135.15</v>
      </c>
    </row>
    <row r="368" ht="12" customHeight="1" spans="1:14">
      <c r="A368" s="25" t="s">
        <v>17</v>
      </c>
      <c r="B368" s="26" t="s">
        <v>6218</v>
      </c>
      <c r="C368" s="38">
        <v>7</v>
      </c>
      <c r="D368" s="38" t="s">
        <v>6263</v>
      </c>
      <c r="E368" s="30"/>
      <c r="F368" s="30"/>
      <c r="G368" s="29">
        <v>20.6</v>
      </c>
      <c r="H368" s="28">
        <f t="shared" si="22"/>
        <v>20.6</v>
      </c>
      <c r="I368" s="29"/>
      <c r="J368" s="28">
        <f t="shared" si="23"/>
        <v>20.6</v>
      </c>
      <c r="K368" s="30">
        <v>12.75</v>
      </c>
      <c r="L368" s="28">
        <f t="shared" si="24"/>
        <v>262.65</v>
      </c>
      <c r="M368" s="30"/>
      <c r="N368" s="30">
        <f t="shared" si="25"/>
        <v>262.65</v>
      </c>
    </row>
    <row r="369" ht="12" customHeight="1" spans="1:14">
      <c r="A369" s="25" t="s">
        <v>17</v>
      </c>
      <c r="B369" s="26" t="s">
        <v>6218</v>
      </c>
      <c r="C369" s="38">
        <v>7</v>
      </c>
      <c r="D369" s="38" t="s">
        <v>6264</v>
      </c>
      <c r="E369" s="30"/>
      <c r="F369" s="30"/>
      <c r="G369" s="29">
        <v>20.6</v>
      </c>
      <c r="H369" s="28">
        <f t="shared" si="22"/>
        <v>20.6</v>
      </c>
      <c r="I369" s="29"/>
      <c r="J369" s="28">
        <f t="shared" si="23"/>
        <v>20.6</v>
      </c>
      <c r="K369" s="30">
        <v>12.75</v>
      </c>
      <c r="L369" s="28">
        <f t="shared" si="24"/>
        <v>262.65</v>
      </c>
      <c r="M369" s="30"/>
      <c r="N369" s="30">
        <f t="shared" si="25"/>
        <v>262.65</v>
      </c>
    </row>
    <row r="370" ht="12" customHeight="1" spans="1:14">
      <c r="A370" s="25" t="s">
        <v>17</v>
      </c>
      <c r="B370" s="26" t="s">
        <v>6218</v>
      </c>
      <c r="C370" s="38">
        <v>7</v>
      </c>
      <c r="D370" s="38" t="s">
        <v>6265</v>
      </c>
      <c r="E370" s="30"/>
      <c r="F370" s="30"/>
      <c r="G370" s="29">
        <v>17.6</v>
      </c>
      <c r="H370" s="28">
        <f t="shared" si="22"/>
        <v>17.6</v>
      </c>
      <c r="I370" s="29"/>
      <c r="J370" s="28">
        <f t="shared" si="23"/>
        <v>17.6</v>
      </c>
      <c r="K370" s="30">
        <v>12.75</v>
      </c>
      <c r="L370" s="28">
        <f t="shared" si="24"/>
        <v>224.4</v>
      </c>
      <c r="M370" s="30"/>
      <c r="N370" s="30">
        <f t="shared" si="25"/>
        <v>224.4</v>
      </c>
    </row>
    <row r="371" ht="12" customHeight="1" spans="1:14">
      <c r="A371" s="25" t="s">
        <v>17</v>
      </c>
      <c r="B371" s="26" t="s">
        <v>6218</v>
      </c>
      <c r="C371" s="38">
        <v>7</v>
      </c>
      <c r="D371" s="38" t="s">
        <v>6266</v>
      </c>
      <c r="E371" s="30"/>
      <c r="F371" s="30"/>
      <c r="G371" s="29">
        <v>10.6</v>
      </c>
      <c r="H371" s="28">
        <f t="shared" si="22"/>
        <v>10.6</v>
      </c>
      <c r="I371" s="29"/>
      <c r="J371" s="28">
        <f t="shared" si="23"/>
        <v>10.6</v>
      </c>
      <c r="K371" s="30">
        <v>12.75</v>
      </c>
      <c r="L371" s="28">
        <f t="shared" si="24"/>
        <v>135.15</v>
      </c>
      <c r="M371" s="30"/>
      <c r="N371" s="30">
        <f t="shared" si="25"/>
        <v>135.15</v>
      </c>
    </row>
    <row r="372" ht="12" customHeight="1" spans="1:14">
      <c r="A372" s="25" t="s">
        <v>17</v>
      </c>
      <c r="B372" s="26" t="s">
        <v>6218</v>
      </c>
      <c r="C372" s="38">
        <v>7</v>
      </c>
      <c r="D372" s="38" t="s">
        <v>6267</v>
      </c>
      <c r="E372" s="30"/>
      <c r="F372" s="30"/>
      <c r="G372" s="29">
        <v>10.6</v>
      </c>
      <c r="H372" s="28">
        <f t="shared" si="22"/>
        <v>10.6</v>
      </c>
      <c r="I372" s="29"/>
      <c r="J372" s="28">
        <f t="shared" si="23"/>
        <v>10.6</v>
      </c>
      <c r="K372" s="30">
        <v>12.75</v>
      </c>
      <c r="L372" s="28">
        <f t="shared" si="24"/>
        <v>135.15</v>
      </c>
      <c r="M372" s="30"/>
      <c r="N372" s="30">
        <f t="shared" si="25"/>
        <v>135.15</v>
      </c>
    </row>
    <row r="373" ht="12" customHeight="1" spans="1:14">
      <c r="A373" s="25" t="s">
        <v>17</v>
      </c>
      <c r="B373" s="26" t="s">
        <v>6218</v>
      </c>
      <c r="C373" s="38">
        <v>7</v>
      </c>
      <c r="D373" s="27" t="s">
        <v>6268</v>
      </c>
      <c r="E373" s="30"/>
      <c r="F373" s="30"/>
      <c r="G373" s="29">
        <v>10.6</v>
      </c>
      <c r="H373" s="28">
        <f t="shared" si="22"/>
        <v>10.6</v>
      </c>
      <c r="I373" s="29"/>
      <c r="J373" s="28">
        <f t="shared" si="23"/>
        <v>10.6</v>
      </c>
      <c r="K373" s="30">
        <v>12.75</v>
      </c>
      <c r="L373" s="28">
        <f t="shared" si="24"/>
        <v>135.15</v>
      </c>
      <c r="M373" s="30"/>
      <c r="N373" s="30">
        <f t="shared" si="25"/>
        <v>135.15</v>
      </c>
    </row>
    <row r="374" ht="12" customHeight="1" spans="1:14">
      <c r="A374" s="25" t="s">
        <v>17</v>
      </c>
      <c r="B374" s="26" t="s">
        <v>6218</v>
      </c>
      <c r="C374" s="38">
        <v>7</v>
      </c>
      <c r="D374" s="38" t="s">
        <v>6269</v>
      </c>
      <c r="E374" s="30"/>
      <c r="F374" s="30"/>
      <c r="G374" s="29">
        <v>20.6</v>
      </c>
      <c r="H374" s="28">
        <f t="shared" si="22"/>
        <v>20.6</v>
      </c>
      <c r="I374" s="29"/>
      <c r="J374" s="28">
        <f t="shared" si="23"/>
        <v>20.6</v>
      </c>
      <c r="K374" s="30">
        <v>12.75</v>
      </c>
      <c r="L374" s="28">
        <f t="shared" si="24"/>
        <v>262.65</v>
      </c>
      <c r="M374" s="30"/>
      <c r="N374" s="30">
        <f t="shared" si="25"/>
        <v>262.65</v>
      </c>
    </row>
    <row r="375" ht="12" customHeight="1" spans="1:14">
      <c r="A375" s="25" t="s">
        <v>17</v>
      </c>
      <c r="B375" s="26" t="s">
        <v>6218</v>
      </c>
      <c r="C375" s="38">
        <v>7</v>
      </c>
      <c r="D375" s="38" t="s">
        <v>6270</v>
      </c>
      <c r="E375" s="30"/>
      <c r="F375" s="30"/>
      <c r="G375" s="29">
        <v>12.6</v>
      </c>
      <c r="H375" s="28">
        <f t="shared" si="22"/>
        <v>12.6</v>
      </c>
      <c r="I375" s="29"/>
      <c r="J375" s="28">
        <f t="shared" si="23"/>
        <v>12.6</v>
      </c>
      <c r="K375" s="30">
        <v>12.75</v>
      </c>
      <c r="L375" s="28">
        <f t="shared" si="24"/>
        <v>160.65</v>
      </c>
      <c r="M375" s="30"/>
      <c r="N375" s="30">
        <f t="shared" si="25"/>
        <v>160.65</v>
      </c>
    </row>
    <row r="376" ht="12" customHeight="1" spans="1:14">
      <c r="A376" s="25" t="s">
        <v>17</v>
      </c>
      <c r="B376" s="26" t="s">
        <v>6218</v>
      </c>
      <c r="C376" s="38">
        <v>7</v>
      </c>
      <c r="D376" s="27" t="s">
        <v>6271</v>
      </c>
      <c r="E376" s="30"/>
      <c r="F376" s="30"/>
      <c r="G376" s="29">
        <v>30.6</v>
      </c>
      <c r="H376" s="28">
        <f t="shared" si="22"/>
        <v>30.6</v>
      </c>
      <c r="I376" s="29"/>
      <c r="J376" s="28">
        <f t="shared" si="23"/>
        <v>30.6</v>
      </c>
      <c r="K376" s="30">
        <v>12.75</v>
      </c>
      <c r="L376" s="28">
        <f t="shared" si="24"/>
        <v>390.15</v>
      </c>
      <c r="M376" s="30"/>
      <c r="N376" s="30">
        <f t="shared" si="25"/>
        <v>390.15</v>
      </c>
    </row>
    <row r="377" ht="12" customHeight="1" spans="1:14">
      <c r="A377" s="25" t="s">
        <v>17</v>
      </c>
      <c r="B377" s="26" t="s">
        <v>6218</v>
      </c>
      <c r="C377" s="38">
        <v>7</v>
      </c>
      <c r="D377" s="38" t="s">
        <v>6272</v>
      </c>
      <c r="E377" s="30"/>
      <c r="F377" s="30"/>
      <c r="G377" s="29">
        <v>10.6</v>
      </c>
      <c r="H377" s="28">
        <f t="shared" si="22"/>
        <v>10.6</v>
      </c>
      <c r="I377" s="29"/>
      <c r="J377" s="28">
        <f t="shared" si="23"/>
        <v>10.6</v>
      </c>
      <c r="K377" s="30">
        <v>12.75</v>
      </c>
      <c r="L377" s="28">
        <f t="shared" si="24"/>
        <v>135.15</v>
      </c>
      <c r="M377" s="30"/>
      <c r="N377" s="30">
        <f t="shared" si="25"/>
        <v>135.15</v>
      </c>
    </row>
    <row r="378" ht="12" customHeight="1" spans="1:14">
      <c r="A378" s="25" t="s">
        <v>17</v>
      </c>
      <c r="B378" s="26" t="s">
        <v>6218</v>
      </c>
      <c r="C378" s="38">
        <v>7</v>
      </c>
      <c r="D378" s="38" t="s">
        <v>6273</v>
      </c>
      <c r="E378" s="30"/>
      <c r="F378" s="30"/>
      <c r="G378" s="29">
        <v>15.6</v>
      </c>
      <c r="H378" s="28">
        <f t="shared" si="22"/>
        <v>15.6</v>
      </c>
      <c r="I378" s="29"/>
      <c r="J378" s="28">
        <f t="shared" si="23"/>
        <v>15.6</v>
      </c>
      <c r="K378" s="30">
        <v>12.75</v>
      </c>
      <c r="L378" s="28">
        <f t="shared" si="24"/>
        <v>198.9</v>
      </c>
      <c r="M378" s="30"/>
      <c r="N378" s="30">
        <f t="shared" si="25"/>
        <v>198.9</v>
      </c>
    </row>
    <row r="379" ht="12" customHeight="1" spans="1:14">
      <c r="A379" s="25" t="s">
        <v>17</v>
      </c>
      <c r="B379" s="26" t="s">
        <v>6218</v>
      </c>
      <c r="C379" s="38">
        <v>7</v>
      </c>
      <c r="D379" s="38" t="s">
        <v>6274</v>
      </c>
      <c r="E379" s="30"/>
      <c r="F379" s="30"/>
      <c r="G379" s="29">
        <v>12.6</v>
      </c>
      <c r="H379" s="28">
        <f t="shared" si="22"/>
        <v>12.6</v>
      </c>
      <c r="I379" s="29"/>
      <c r="J379" s="28">
        <f t="shared" si="23"/>
        <v>12.6</v>
      </c>
      <c r="K379" s="30">
        <v>12.75</v>
      </c>
      <c r="L379" s="28">
        <f t="shared" si="24"/>
        <v>160.65</v>
      </c>
      <c r="M379" s="30"/>
      <c r="N379" s="30">
        <f t="shared" si="25"/>
        <v>160.65</v>
      </c>
    </row>
    <row r="380" ht="12" customHeight="1" spans="1:14">
      <c r="A380" s="25" t="s">
        <v>17</v>
      </c>
      <c r="B380" s="26" t="s">
        <v>6218</v>
      </c>
      <c r="C380" s="38">
        <v>7</v>
      </c>
      <c r="D380" s="38" t="s">
        <v>6275</v>
      </c>
      <c r="E380" s="30"/>
      <c r="F380" s="30"/>
      <c r="G380" s="29">
        <v>50.6</v>
      </c>
      <c r="H380" s="28">
        <f t="shared" si="22"/>
        <v>50.6</v>
      </c>
      <c r="I380" s="29"/>
      <c r="J380" s="28">
        <f t="shared" si="23"/>
        <v>50.6</v>
      </c>
      <c r="K380" s="30">
        <v>12.75</v>
      </c>
      <c r="L380" s="28">
        <f t="shared" si="24"/>
        <v>645.15</v>
      </c>
      <c r="M380" s="30"/>
      <c r="N380" s="30">
        <f t="shared" si="25"/>
        <v>645.15</v>
      </c>
    </row>
    <row r="381" ht="12" customHeight="1" spans="1:14">
      <c r="A381" s="25" t="s">
        <v>17</v>
      </c>
      <c r="B381" s="26" t="s">
        <v>6218</v>
      </c>
      <c r="C381" s="38">
        <v>7</v>
      </c>
      <c r="D381" s="38" t="s">
        <v>6276</v>
      </c>
      <c r="E381" s="30"/>
      <c r="F381" s="30"/>
      <c r="G381" s="29">
        <v>72.8</v>
      </c>
      <c r="H381" s="28">
        <f t="shared" si="22"/>
        <v>72.8</v>
      </c>
      <c r="I381" s="29"/>
      <c r="J381" s="28">
        <f t="shared" si="23"/>
        <v>72.8</v>
      </c>
      <c r="K381" s="30">
        <v>12.75</v>
      </c>
      <c r="L381" s="28">
        <f t="shared" si="24"/>
        <v>928.2</v>
      </c>
      <c r="M381" s="30"/>
      <c r="N381" s="30">
        <f t="shared" si="25"/>
        <v>928.2</v>
      </c>
    </row>
    <row r="382" ht="12" customHeight="1" spans="1:14">
      <c r="A382" s="25" t="s">
        <v>17</v>
      </c>
      <c r="B382" s="26" t="s">
        <v>6218</v>
      </c>
      <c r="C382" s="38">
        <v>7</v>
      </c>
      <c r="D382" s="38" t="s">
        <v>6277</v>
      </c>
      <c r="E382" s="30"/>
      <c r="F382" s="30"/>
      <c r="G382" s="29">
        <v>30.6</v>
      </c>
      <c r="H382" s="28">
        <f t="shared" si="22"/>
        <v>30.6</v>
      </c>
      <c r="I382" s="29"/>
      <c r="J382" s="28">
        <f t="shared" si="23"/>
        <v>30.6</v>
      </c>
      <c r="K382" s="30">
        <v>12.75</v>
      </c>
      <c r="L382" s="28">
        <f t="shared" si="24"/>
        <v>390.15</v>
      </c>
      <c r="M382" s="30"/>
      <c r="N382" s="30">
        <f t="shared" si="25"/>
        <v>390.15</v>
      </c>
    </row>
    <row r="383" ht="12" customHeight="1" spans="1:14">
      <c r="A383" s="25" t="s">
        <v>17</v>
      </c>
      <c r="B383" s="26" t="s">
        <v>6218</v>
      </c>
      <c r="C383" s="38">
        <v>7</v>
      </c>
      <c r="D383" s="27" t="s">
        <v>6278</v>
      </c>
      <c r="E383" s="30"/>
      <c r="F383" s="30"/>
      <c r="G383" s="29">
        <v>12.6</v>
      </c>
      <c r="H383" s="28">
        <f t="shared" si="22"/>
        <v>12.6</v>
      </c>
      <c r="I383" s="29"/>
      <c r="J383" s="28">
        <f t="shared" si="23"/>
        <v>12.6</v>
      </c>
      <c r="K383" s="30">
        <v>12.75</v>
      </c>
      <c r="L383" s="28">
        <f t="shared" si="24"/>
        <v>160.65</v>
      </c>
      <c r="M383" s="30"/>
      <c r="N383" s="30">
        <f t="shared" si="25"/>
        <v>160.65</v>
      </c>
    </row>
    <row r="384" ht="12" customHeight="1" spans="1:14">
      <c r="A384" s="25" t="s">
        <v>17</v>
      </c>
      <c r="B384" s="26" t="s">
        <v>6218</v>
      </c>
      <c r="C384" s="38">
        <v>7</v>
      </c>
      <c r="D384" s="27" t="s">
        <v>6279</v>
      </c>
      <c r="E384" s="30"/>
      <c r="F384" s="30"/>
      <c r="G384" s="29">
        <v>15.6</v>
      </c>
      <c r="H384" s="28">
        <f t="shared" si="22"/>
        <v>15.6</v>
      </c>
      <c r="I384" s="29"/>
      <c r="J384" s="28">
        <f t="shared" si="23"/>
        <v>15.6</v>
      </c>
      <c r="K384" s="30">
        <v>12.75</v>
      </c>
      <c r="L384" s="28">
        <f t="shared" si="24"/>
        <v>198.9</v>
      </c>
      <c r="M384" s="30"/>
      <c r="N384" s="30">
        <f t="shared" si="25"/>
        <v>198.9</v>
      </c>
    </row>
    <row r="385" ht="12" customHeight="1" spans="1:14">
      <c r="A385" s="25" t="s">
        <v>17</v>
      </c>
      <c r="B385" s="26" t="s">
        <v>6218</v>
      </c>
      <c r="C385" s="38">
        <v>7</v>
      </c>
      <c r="D385" s="38" t="s">
        <v>6280</v>
      </c>
      <c r="E385" s="30"/>
      <c r="F385" s="30"/>
      <c r="G385" s="29">
        <v>15.6</v>
      </c>
      <c r="H385" s="28">
        <f t="shared" si="22"/>
        <v>15.6</v>
      </c>
      <c r="I385" s="29"/>
      <c r="J385" s="28">
        <f t="shared" si="23"/>
        <v>15.6</v>
      </c>
      <c r="K385" s="30">
        <v>12.75</v>
      </c>
      <c r="L385" s="28">
        <f t="shared" si="24"/>
        <v>198.9</v>
      </c>
      <c r="M385" s="30"/>
      <c r="N385" s="30">
        <f t="shared" si="25"/>
        <v>198.9</v>
      </c>
    </row>
    <row r="386" ht="12" customHeight="1" spans="1:14">
      <c r="A386" s="25" t="s">
        <v>17</v>
      </c>
      <c r="B386" s="26" t="s">
        <v>6218</v>
      </c>
      <c r="C386" s="38">
        <v>7</v>
      </c>
      <c r="D386" s="38" t="s">
        <v>6281</v>
      </c>
      <c r="E386" s="30"/>
      <c r="F386" s="30"/>
      <c r="G386" s="29">
        <v>20.6</v>
      </c>
      <c r="H386" s="28">
        <f t="shared" si="22"/>
        <v>20.6</v>
      </c>
      <c r="I386" s="29"/>
      <c r="J386" s="28">
        <f t="shared" si="23"/>
        <v>20.6</v>
      </c>
      <c r="K386" s="30">
        <v>12.75</v>
      </c>
      <c r="L386" s="28">
        <f t="shared" si="24"/>
        <v>262.65</v>
      </c>
      <c r="M386" s="30"/>
      <c r="N386" s="30">
        <f t="shared" si="25"/>
        <v>262.65</v>
      </c>
    </row>
    <row r="387" ht="12" customHeight="1" spans="1:14">
      <c r="A387" s="25" t="s">
        <v>17</v>
      </c>
      <c r="B387" s="26" t="s">
        <v>6218</v>
      </c>
      <c r="C387" s="38">
        <v>7</v>
      </c>
      <c r="D387" s="38" t="s">
        <v>6282</v>
      </c>
      <c r="E387" s="30"/>
      <c r="F387" s="30"/>
      <c r="G387" s="29">
        <v>30.6</v>
      </c>
      <c r="H387" s="28">
        <f t="shared" si="22"/>
        <v>30.6</v>
      </c>
      <c r="I387" s="29"/>
      <c r="J387" s="28">
        <f t="shared" si="23"/>
        <v>30.6</v>
      </c>
      <c r="K387" s="30">
        <v>12.75</v>
      </c>
      <c r="L387" s="28">
        <f t="shared" si="24"/>
        <v>390.15</v>
      </c>
      <c r="M387" s="30"/>
      <c r="N387" s="30">
        <f t="shared" si="25"/>
        <v>390.15</v>
      </c>
    </row>
    <row r="388" ht="12" customHeight="1" spans="1:14">
      <c r="A388" s="25" t="s">
        <v>17</v>
      </c>
      <c r="B388" s="26" t="s">
        <v>6218</v>
      </c>
      <c r="C388" s="38">
        <v>7</v>
      </c>
      <c r="D388" s="26" t="s">
        <v>6283</v>
      </c>
      <c r="E388" s="30"/>
      <c r="F388" s="30"/>
      <c r="G388" s="29">
        <v>10.6</v>
      </c>
      <c r="H388" s="28">
        <f t="shared" si="22"/>
        <v>10.6</v>
      </c>
      <c r="I388" s="29"/>
      <c r="J388" s="28">
        <f t="shared" si="23"/>
        <v>10.6</v>
      </c>
      <c r="K388" s="30">
        <v>12.75</v>
      </c>
      <c r="L388" s="28">
        <f t="shared" si="24"/>
        <v>135.15</v>
      </c>
      <c r="M388" s="30"/>
      <c r="N388" s="30">
        <f t="shared" si="25"/>
        <v>135.15</v>
      </c>
    </row>
    <row r="389" ht="12" customHeight="1" spans="1:14">
      <c r="A389" s="25" t="s">
        <v>17</v>
      </c>
      <c r="B389" s="26" t="s">
        <v>6218</v>
      </c>
      <c r="C389" s="38">
        <v>7</v>
      </c>
      <c r="D389" s="38" t="s">
        <v>6284</v>
      </c>
      <c r="E389" s="30"/>
      <c r="F389" s="30"/>
      <c r="G389" s="29">
        <v>18.6</v>
      </c>
      <c r="H389" s="28">
        <f t="shared" si="22"/>
        <v>18.6</v>
      </c>
      <c r="I389" s="29"/>
      <c r="J389" s="28">
        <f t="shared" si="23"/>
        <v>18.6</v>
      </c>
      <c r="K389" s="30">
        <v>12.75</v>
      </c>
      <c r="L389" s="28">
        <f t="shared" si="24"/>
        <v>237.15</v>
      </c>
      <c r="M389" s="30"/>
      <c r="N389" s="30">
        <f t="shared" si="25"/>
        <v>237.15</v>
      </c>
    </row>
    <row r="390" ht="12" customHeight="1" spans="1:14">
      <c r="A390" s="25" t="s">
        <v>17</v>
      </c>
      <c r="B390" s="26" t="s">
        <v>6218</v>
      </c>
      <c r="C390" s="38">
        <v>7</v>
      </c>
      <c r="D390" s="38" t="s">
        <v>6285</v>
      </c>
      <c r="E390" s="30"/>
      <c r="F390" s="30"/>
      <c r="G390" s="29">
        <v>10.6</v>
      </c>
      <c r="H390" s="28">
        <f t="shared" ref="H390:H453" si="26">SUBTOTAL(9,E390:G390)</f>
        <v>10.6</v>
      </c>
      <c r="I390" s="29"/>
      <c r="J390" s="28">
        <f t="shared" ref="J390:J453" si="27">H390-I390</f>
        <v>10.6</v>
      </c>
      <c r="K390" s="30">
        <v>12.75</v>
      </c>
      <c r="L390" s="28">
        <f t="shared" ref="L390:L453" si="28">ROUND(J390*K390,2)</f>
        <v>135.15</v>
      </c>
      <c r="M390" s="30"/>
      <c r="N390" s="30">
        <f t="shared" ref="N390:N453" si="29">L390-M390</f>
        <v>135.15</v>
      </c>
    </row>
    <row r="391" ht="12" customHeight="1" spans="1:14">
      <c r="A391" s="25" t="s">
        <v>17</v>
      </c>
      <c r="B391" s="26" t="s">
        <v>6218</v>
      </c>
      <c r="C391" s="38">
        <v>7</v>
      </c>
      <c r="D391" s="38" t="s">
        <v>6286</v>
      </c>
      <c r="E391" s="30"/>
      <c r="F391" s="30"/>
      <c r="G391" s="29">
        <v>25.6</v>
      </c>
      <c r="H391" s="28">
        <f t="shared" si="26"/>
        <v>25.6</v>
      </c>
      <c r="I391" s="29"/>
      <c r="J391" s="28">
        <f t="shared" si="27"/>
        <v>25.6</v>
      </c>
      <c r="K391" s="30">
        <v>12.75</v>
      </c>
      <c r="L391" s="28">
        <f t="shared" si="28"/>
        <v>326.4</v>
      </c>
      <c r="M391" s="30"/>
      <c r="N391" s="30">
        <f t="shared" si="29"/>
        <v>326.4</v>
      </c>
    </row>
    <row r="392" ht="12" customHeight="1" spans="1:14">
      <c r="A392" s="25" t="s">
        <v>17</v>
      </c>
      <c r="B392" s="26" t="s">
        <v>6218</v>
      </c>
      <c r="C392" s="38">
        <v>7</v>
      </c>
      <c r="D392" s="38" t="s">
        <v>6287</v>
      </c>
      <c r="E392" s="30"/>
      <c r="F392" s="30"/>
      <c r="G392" s="29">
        <v>20.6</v>
      </c>
      <c r="H392" s="28">
        <f t="shared" si="26"/>
        <v>20.6</v>
      </c>
      <c r="I392" s="29"/>
      <c r="J392" s="28">
        <f t="shared" si="27"/>
        <v>20.6</v>
      </c>
      <c r="K392" s="30">
        <v>12.75</v>
      </c>
      <c r="L392" s="28">
        <f t="shared" si="28"/>
        <v>262.65</v>
      </c>
      <c r="M392" s="30"/>
      <c r="N392" s="30">
        <f t="shared" si="29"/>
        <v>262.65</v>
      </c>
    </row>
    <row r="393" ht="12" customHeight="1" spans="1:14">
      <c r="A393" s="25" t="s">
        <v>17</v>
      </c>
      <c r="B393" s="26" t="s">
        <v>6218</v>
      </c>
      <c r="C393" s="38">
        <v>7</v>
      </c>
      <c r="D393" s="38" t="s">
        <v>6288</v>
      </c>
      <c r="E393" s="30"/>
      <c r="F393" s="30"/>
      <c r="G393" s="29">
        <v>13.6</v>
      </c>
      <c r="H393" s="28">
        <f t="shared" si="26"/>
        <v>13.6</v>
      </c>
      <c r="I393" s="29"/>
      <c r="J393" s="28">
        <f t="shared" si="27"/>
        <v>13.6</v>
      </c>
      <c r="K393" s="30">
        <v>12.75</v>
      </c>
      <c r="L393" s="28">
        <f t="shared" si="28"/>
        <v>173.4</v>
      </c>
      <c r="M393" s="30"/>
      <c r="N393" s="30">
        <f t="shared" si="29"/>
        <v>173.4</v>
      </c>
    </row>
    <row r="394" ht="12" customHeight="1" spans="1:14">
      <c r="A394" s="25" t="s">
        <v>17</v>
      </c>
      <c r="B394" s="26" t="s">
        <v>6218</v>
      </c>
      <c r="C394" s="38">
        <v>7</v>
      </c>
      <c r="D394" s="38" t="s">
        <v>6289</v>
      </c>
      <c r="E394" s="30"/>
      <c r="F394" s="30"/>
      <c r="G394" s="29">
        <v>51.05</v>
      </c>
      <c r="H394" s="28">
        <f t="shared" si="26"/>
        <v>51.05</v>
      </c>
      <c r="I394" s="29"/>
      <c r="J394" s="28">
        <f t="shared" si="27"/>
        <v>51.05</v>
      </c>
      <c r="K394" s="30">
        <v>12.75</v>
      </c>
      <c r="L394" s="28">
        <f t="shared" si="28"/>
        <v>650.89</v>
      </c>
      <c r="M394" s="30"/>
      <c r="N394" s="30">
        <f t="shared" si="29"/>
        <v>650.89</v>
      </c>
    </row>
    <row r="395" ht="12" customHeight="1" spans="1:14">
      <c r="A395" s="25" t="s">
        <v>17</v>
      </c>
      <c r="B395" s="26" t="s">
        <v>6290</v>
      </c>
      <c r="C395" s="27">
        <v>4</v>
      </c>
      <c r="D395" s="40" t="s">
        <v>6291</v>
      </c>
      <c r="E395" s="30"/>
      <c r="F395" s="30"/>
      <c r="G395" s="29">
        <v>62.4</v>
      </c>
      <c r="H395" s="28">
        <f t="shared" si="26"/>
        <v>62.4</v>
      </c>
      <c r="I395" s="30"/>
      <c r="J395" s="28">
        <f t="shared" si="27"/>
        <v>62.4</v>
      </c>
      <c r="K395" s="30">
        <v>12.75</v>
      </c>
      <c r="L395" s="28">
        <f t="shared" si="28"/>
        <v>795.6</v>
      </c>
      <c r="M395" s="30"/>
      <c r="N395" s="30">
        <f t="shared" si="29"/>
        <v>795.6</v>
      </c>
    </row>
    <row r="396" ht="12" customHeight="1" spans="1:14">
      <c r="A396" s="25" t="s">
        <v>17</v>
      </c>
      <c r="B396" s="26" t="s">
        <v>6290</v>
      </c>
      <c r="C396" s="27">
        <v>4</v>
      </c>
      <c r="D396" s="41" t="s">
        <v>6292</v>
      </c>
      <c r="E396" s="30"/>
      <c r="F396" s="30"/>
      <c r="G396" s="29">
        <v>95.4</v>
      </c>
      <c r="H396" s="28">
        <f t="shared" si="26"/>
        <v>95.4</v>
      </c>
      <c r="I396" s="30"/>
      <c r="J396" s="28">
        <f t="shared" si="27"/>
        <v>95.4</v>
      </c>
      <c r="K396" s="30">
        <v>12.75</v>
      </c>
      <c r="L396" s="28">
        <f t="shared" si="28"/>
        <v>1216.35</v>
      </c>
      <c r="M396" s="30"/>
      <c r="N396" s="30">
        <f t="shared" si="29"/>
        <v>1216.35</v>
      </c>
    </row>
    <row r="397" ht="12" customHeight="1" spans="1:14">
      <c r="A397" s="25" t="s">
        <v>17</v>
      </c>
      <c r="B397" s="26" t="s">
        <v>6290</v>
      </c>
      <c r="C397" s="27">
        <v>4</v>
      </c>
      <c r="D397" s="40" t="s">
        <v>6293</v>
      </c>
      <c r="E397" s="30"/>
      <c r="F397" s="30"/>
      <c r="G397" s="29">
        <v>94.4</v>
      </c>
      <c r="H397" s="28">
        <f t="shared" si="26"/>
        <v>94.4</v>
      </c>
      <c r="I397" s="30"/>
      <c r="J397" s="28">
        <f t="shared" si="27"/>
        <v>94.4</v>
      </c>
      <c r="K397" s="30">
        <v>12.75</v>
      </c>
      <c r="L397" s="28">
        <f t="shared" si="28"/>
        <v>1203.6</v>
      </c>
      <c r="M397" s="30"/>
      <c r="N397" s="30">
        <f t="shared" si="29"/>
        <v>1203.6</v>
      </c>
    </row>
    <row r="398" ht="12" customHeight="1" spans="1:14">
      <c r="A398" s="25" t="s">
        <v>17</v>
      </c>
      <c r="B398" s="26" t="s">
        <v>6290</v>
      </c>
      <c r="C398" s="27">
        <v>4</v>
      </c>
      <c r="D398" s="40" t="s">
        <v>6294</v>
      </c>
      <c r="E398" s="30"/>
      <c r="F398" s="30"/>
      <c r="G398" s="29">
        <v>20.4</v>
      </c>
      <c r="H398" s="28">
        <f t="shared" si="26"/>
        <v>20.4</v>
      </c>
      <c r="I398" s="30"/>
      <c r="J398" s="28">
        <f t="shared" si="27"/>
        <v>20.4</v>
      </c>
      <c r="K398" s="30">
        <v>12.75</v>
      </c>
      <c r="L398" s="28">
        <f t="shared" si="28"/>
        <v>260.1</v>
      </c>
      <c r="M398" s="30"/>
      <c r="N398" s="30">
        <f t="shared" si="29"/>
        <v>260.1</v>
      </c>
    </row>
    <row r="399" ht="12" customHeight="1" spans="1:14">
      <c r="A399" s="25" t="s">
        <v>17</v>
      </c>
      <c r="B399" s="26" t="s">
        <v>6290</v>
      </c>
      <c r="C399" s="27">
        <v>4</v>
      </c>
      <c r="D399" s="40" t="s">
        <v>6295</v>
      </c>
      <c r="E399" s="30"/>
      <c r="F399" s="30"/>
      <c r="G399" s="29">
        <v>20.4</v>
      </c>
      <c r="H399" s="28">
        <f t="shared" si="26"/>
        <v>20.4</v>
      </c>
      <c r="I399" s="30"/>
      <c r="J399" s="28">
        <f t="shared" si="27"/>
        <v>20.4</v>
      </c>
      <c r="K399" s="30">
        <v>12.75</v>
      </c>
      <c r="L399" s="28">
        <f t="shared" si="28"/>
        <v>260.1</v>
      </c>
      <c r="M399" s="30"/>
      <c r="N399" s="30">
        <f t="shared" si="29"/>
        <v>260.1</v>
      </c>
    </row>
    <row r="400" ht="12" customHeight="1" spans="1:14">
      <c r="A400" s="25" t="s">
        <v>17</v>
      </c>
      <c r="B400" s="26" t="s">
        <v>6290</v>
      </c>
      <c r="C400" s="27">
        <v>4</v>
      </c>
      <c r="D400" s="40" t="s">
        <v>6296</v>
      </c>
      <c r="E400" s="30"/>
      <c r="F400" s="30"/>
      <c r="G400" s="29">
        <v>54.4</v>
      </c>
      <c r="H400" s="28">
        <f t="shared" si="26"/>
        <v>54.4</v>
      </c>
      <c r="I400" s="30"/>
      <c r="J400" s="28">
        <f t="shared" si="27"/>
        <v>54.4</v>
      </c>
      <c r="K400" s="30">
        <v>12.75</v>
      </c>
      <c r="L400" s="28">
        <f t="shared" si="28"/>
        <v>693.6</v>
      </c>
      <c r="M400" s="30"/>
      <c r="N400" s="30">
        <f t="shared" si="29"/>
        <v>693.6</v>
      </c>
    </row>
    <row r="401" ht="12" customHeight="1" spans="1:14">
      <c r="A401" s="25" t="s">
        <v>17</v>
      </c>
      <c r="B401" s="26" t="s">
        <v>6290</v>
      </c>
      <c r="C401" s="27">
        <v>4</v>
      </c>
      <c r="D401" s="40" t="s">
        <v>6297</v>
      </c>
      <c r="E401" s="30"/>
      <c r="F401" s="30"/>
      <c r="G401" s="29">
        <v>15.4</v>
      </c>
      <c r="H401" s="28">
        <f t="shared" si="26"/>
        <v>15.4</v>
      </c>
      <c r="I401" s="30"/>
      <c r="J401" s="28">
        <f t="shared" si="27"/>
        <v>15.4</v>
      </c>
      <c r="K401" s="30">
        <v>12.75</v>
      </c>
      <c r="L401" s="28">
        <f t="shared" si="28"/>
        <v>196.35</v>
      </c>
      <c r="M401" s="30"/>
      <c r="N401" s="30">
        <f t="shared" si="29"/>
        <v>196.35</v>
      </c>
    </row>
    <row r="402" ht="12" customHeight="1" spans="1:14">
      <c r="A402" s="25" t="s">
        <v>17</v>
      </c>
      <c r="B402" s="26" t="s">
        <v>6290</v>
      </c>
      <c r="C402" s="27">
        <v>4</v>
      </c>
      <c r="D402" s="40" t="s">
        <v>6298</v>
      </c>
      <c r="E402" s="30"/>
      <c r="F402" s="30"/>
      <c r="G402" s="29">
        <v>30.4</v>
      </c>
      <c r="H402" s="28">
        <f t="shared" si="26"/>
        <v>30.4</v>
      </c>
      <c r="I402" s="30"/>
      <c r="J402" s="28">
        <f t="shared" si="27"/>
        <v>30.4</v>
      </c>
      <c r="K402" s="30">
        <v>12.75</v>
      </c>
      <c r="L402" s="28">
        <f t="shared" si="28"/>
        <v>387.6</v>
      </c>
      <c r="M402" s="30"/>
      <c r="N402" s="30">
        <f t="shared" si="29"/>
        <v>387.6</v>
      </c>
    </row>
    <row r="403" ht="12" customHeight="1" spans="1:14">
      <c r="A403" s="25" t="s">
        <v>17</v>
      </c>
      <c r="B403" s="26" t="s">
        <v>6290</v>
      </c>
      <c r="C403" s="27">
        <v>4</v>
      </c>
      <c r="D403" s="40" t="s">
        <v>6299</v>
      </c>
      <c r="E403" s="30"/>
      <c r="F403" s="30"/>
      <c r="G403" s="29">
        <v>17.4</v>
      </c>
      <c r="H403" s="28">
        <f t="shared" si="26"/>
        <v>17.4</v>
      </c>
      <c r="I403" s="30"/>
      <c r="J403" s="28">
        <f t="shared" si="27"/>
        <v>17.4</v>
      </c>
      <c r="K403" s="30">
        <v>12.75</v>
      </c>
      <c r="L403" s="28">
        <f t="shared" si="28"/>
        <v>221.85</v>
      </c>
      <c r="M403" s="30"/>
      <c r="N403" s="30">
        <f t="shared" si="29"/>
        <v>221.85</v>
      </c>
    </row>
    <row r="404" ht="12" customHeight="1" spans="1:14">
      <c r="A404" s="25" t="s">
        <v>17</v>
      </c>
      <c r="B404" s="26" t="s">
        <v>6290</v>
      </c>
      <c r="C404" s="27">
        <v>4</v>
      </c>
      <c r="D404" s="40" t="s">
        <v>6300</v>
      </c>
      <c r="E404" s="30"/>
      <c r="F404" s="30"/>
      <c r="G404" s="29">
        <v>12.4</v>
      </c>
      <c r="H404" s="28">
        <f t="shared" si="26"/>
        <v>12.4</v>
      </c>
      <c r="I404" s="30"/>
      <c r="J404" s="28">
        <f t="shared" si="27"/>
        <v>12.4</v>
      </c>
      <c r="K404" s="30">
        <v>12.75</v>
      </c>
      <c r="L404" s="28">
        <f t="shared" si="28"/>
        <v>158.1</v>
      </c>
      <c r="M404" s="30"/>
      <c r="N404" s="30">
        <f t="shared" si="29"/>
        <v>158.1</v>
      </c>
    </row>
    <row r="405" ht="12" customHeight="1" spans="1:14">
      <c r="A405" s="25" t="s">
        <v>17</v>
      </c>
      <c r="B405" s="26" t="s">
        <v>6290</v>
      </c>
      <c r="C405" s="27">
        <v>4</v>
      </c>
      <c r="D405" s="40" t="s">
        <v>6301</v>
      </c>
      <c r="E405" s="30"/>
      <c r="F405" s="30"/>
      <c r="G405" s="29">
        <v>32.4</v>
      </c>
      <c r="H405" s="28">
        <f t="shared" si="26"/>
        <v>32.4</v>
      </c>
      <c r="I405" s="30"/>
      <c r="J405" s="28">
        <f t="shared" si="27"/>
        <v>32.4</v>
      </c>
      <c r="K405" s="30">
        <v>12.75</v>
      </c>
      <c r="L405" s="28">
        <f t="shared" si="28"/>
        <v>413.1</v>
      </c>
      <c r="M405" s="30"/>
      <c r="N405" s="30">
        <f t="shared" si="29"/>
        <v>413.1</v>
      </c>
    </row>
    <row r="406" ht="12" customHeight="1" spans="1:14">
      <c r="A406" s="25" t="s">
        <v>17</v>
      </c>
      <c r="B406" s="26" t="s">
        <v>6290</v>
      </c>
      <c r="C406" s="27">
        <v>4</v>
      </c>
      <c r="D406" s="40" t="s">
        <v>6302</v>
      </c>
      <c r="E406" s="30"/>
      <c r="F406" s="30"/>
      <c r="G406" s="29">
        <v>45.4</v>
      </c>
      <c r="H406" s="28">
        <f t="shared" si="26"/>
        <v>45.4</v>
      </c>
      <c r="I406" s="30"/>
      <c r="J406" s="28">
        <f t="shared" si="27"/>
        <v>45.4</v>
      </c>
      <c r="K406" s="30">
        <v>12.75</v>
      </c>
      <c r="L406" s="28">
        <f t="shared" si="28"/>
        <v>578.85</v>
      </c>
      <c r="M406" s="30"/>
      <c r="N406" s="30">
        <f t="shared" si="29"/>
        <v>578.85</v>
      </c>
    </row>
    <row r="407" ht="12" customHeight="1" spans="1:14">
      <c r="A407" s="25" t="s">
        <v>17</v>
      </c>
      <c r="B407" s="26" t="s">
        <v>6290</v>
      </c>
      <c r="C407" s="27">
        <v>4</v>
      </c>
      <c r="D407" s="40" t="s">
        <v>6303</v>
      </c>
      <c r="E407" s="30"/>
      <c r="F407" s="30"/>
      <c r="G407" s="29">
        <v>89.4</v>
      </c>
      <c r="H407" s="28">
        <f t="shared" si="26"/>
        <v>89.4</v>
      </c>
      <c r="I407" s="30"/>
      <c r="J407" s="28">
        <f t="shared" si="27"/>
        <v>89.4</v>
      </c>
      <c r="K407" s="30">
        <v>12.75</v>
      </c>
      <c r="L407" s="28">
        <f t="shared" si="28"/>
        <v>1139.85</v>
      </c>
      <c r="M407" s="30"/>
      <c r="N407" s="30">
        <f t="shared" si="29"/>
        <v>1139.85</v>
      </c>
    </row>
    <row r="408" ht="12" customHeight="1" spans="1:14">
      <c r="A408" s="25" t="s">
        <v>17</v>
      </c>
      <c r="B408" s="26" t="s">
        <v>6290</v>
      </c>
      <c r="C408" s="27">
        <v>4</v>
      </c>
      <c r="D408" s="40" t="s">
        <v>6304</v>
      </c>
      <c r="E408" s="30"/>
      <c r="F408" s="30"/>
      <c r="G408" s="29">
        <v>95.4</v>
      </c>
      <c r="H408" s="28">
        <f t="shared" si="26"/>
        <v>95.4</v>
      </c>
      <c r="I408" s="30"/>
      <c r="J408" s="28">
        <f t="shared" si="27"/>
        <v>95.4</v>
      </c>
      <c r="K408" s="30">
        <v>12.75</v>
      </c>
      <c r="L408" s="28">
        <f t="shared" si="28"/>
        <v>1216.35</v>
      </c>
      <c r="M408" s="30"/>
      <c r="N408" s="30">
        <f t="shared" si="29"/>
        <v>1216.35</v>
      </c>
    </row>
    <row r="409" ht="12" customHeight="1" spans="1:14">
      <c r="A409" s="25" t="s">
        <v>17</v>
      </c>
      <c r="B409" s="26" t="s">
        <v>6290</v>
      </c>
      <c r="C409" s="27">
        <v>4</v>
      </c>
      <c r="D409" s="40" t="s">
        <v>6305</v>
      </c>
      <c r="E409" s="30"/>
      <c r="F409" s="30"/>
      <c r="G409" s="29">
        <v>12.4</v>
      </c>
      <c r="H409" s="28">
        <f t="shared" si="26"/>
        <v>12.4</v>
      </c>
      <c r="I409" s="30"/>
      <c r="J409" s="28">
        <f t="shared" si="27"/>
        <v>12.4</v>
      </c>
      <c r="K409" s="30">
        <v>12.75</v>
      </c>
      <c r="L409" s="28">
        <f t="shared" si="28"/>
        <v>158.1</v>
      </c>
      <c r="M409" s="30"/>
      <c r="N409" s="30">
        <f t="shared" si="29"/>
        <v>158.1</v>
      </c>
    </row>
    <row r="410" ht="12" customHeight="1" spans="1:14">
      <c r="A410" s="25" t="s">
        <v>17</v>
      </c>
      <c r="B410" s="26" t="s">
        <v>6290</v>
      </c>
      <c r="C410" s="27">
        <v>4</v>
      </c>
      <c r="D410" s="41" t="s">
        <v>6306</v>
      </c>
      <c r="E410" s="30"/>
      <c r="F410" s="30"/>
      <c r="G410" s="29">
        <v>12.4</v>
      </c>
      <c r="H410" s="28">
        <f t="shared" si="26"/>
        <v>12.4</v>
      </c>
      <c r="I410" s="30"/>
      <c r="J410" s="28">
        <f t="shared" si="27"/>
        <v>12.4</v>
      </c>
      <c r="K410" s="30">
        <v>12.75</v>
      </c>
      <c r="L410" s="28">
        <f t="shared" si="28"/>
        <v>158.1</v>
      </c>
      <c r="M410" s="30"/>
      <c r="N410" s="30">
        <f t="shared" si="29"/>
        <v>158.1</v>
      </c>
    </row>
    <row r="411" ht="12" customHeight="1" spans="1:14">
      <c r="A411" s="25" t="s">
        <v>17</v>
      </c>
      <c r="B411" s="26" t="s">
        <v>6290</v>
      </c>
      <c r="C411" s="27">
        <v>4</v>
      </c>
      <c r="D411" s="336" t="s">
        <v>6307</v>
      </c>
      <c r="E411" s="30"/>
      <c r="F411" s="30"/>
      <c r="G411" s="29">
        <v>47.4</v>
      </c>
      <c r="H411" s="28">
        <f t="shared" si="26"/>
        <v>47.4</v>
      </c>
      <c r="I411" s="30"/>
      <c r="J411" s="28">
        <f t="shared" si="27"/>
        <v>47.4</v>
      </c>
      <c r="K411" s="30">
        <v>12.75</v>
      </c>
      <c r="L411" s="28">
        <f t="shared" si="28"/>
        <v>604.35</v>
      </c>
      <c r="M411" s="30"/>
      <c r="N411" s="30">
        <f t="shared" si="29"/>
        <v>604.35</v>
      </c>
    </row>
    <row r="412" ht="12" customHeight="1" spans="1:14">
      <c r="A412" s="25" t="s">
        <v>17</v>
      </c>
      <c r="B412" s="26" t="s">
        <v>6290</v>
      </c>
      <c r="C412" s="27">
        <v>4</v>
      </c>
      <c r="D412" s="40" t="s">
        <v>6308</v>
      </c>
      <c r="E412" s="30"/>
      <c r="F412" s="30"/>
      <c r="G412" s="29">
        <v>22.4</v>
      </c>
      <c r="H412" s="28">
        <f t="shared" si="26"/>
        <v>22.4</v>
      </c>
      <c r="I412" s="30"/>
      <c r="J412" s="28">
        <f t="shared" si="27"/>
        <v>22.4</v>
      </c>
      <c r="K412" s="30">
        <v>12.75</v>
      </c>
      <c r="L412" s="28">
        <f t="shared" si="28"/>
        <v>285.6</v>
      </c>
      <c r="M412" s="30"/>
      <c r="N412" s="30">
        <f t="shared" si="29"/>
        <v>285.6</v>
      </c>
    </row>
    <row r="413" ht="12" customHeight="1" spans="1:14">
      <c r="A413" s="25" t="s">
        <v>17</v>
      </c>
      <c r="B413" s="26" t="s">
        <v>6290</v>
      </c>
      <c r="C413" s="27">
        <v>4</v>
      </c>
      <c r="D413" s="40" t="s">
        <v>6309</v>
      </c>
      <c r="E413" s="30"/>
      <c r="F413" s="30"/>
      <c r="G413" s="29">
        <v>12.4</v>
      </c>
      <c r="H413" s="28">
        <f t="shared" si="26"/>
        <v>12.4</v>
      </c>
      <c r="I413" s="30"/>
      <c r="J413" s="28">
        <f t="shared" si="27"/>
        <v>12.4</v>
      </c>
      <c r="K413" s="30">
        <v>12.75</v>
      </c>
      <c r="L413" s="28">
        <f t="shared" si="28"/>
        <v>158.1</v>
      </c>
      <c r="M413" s="30"/>
      <c r="N413" s="30">
        <f t="shared" si="29"/>
        <v>158.1</v>
      </c>
    </row>
    <row r="414" ht="12" customHeight="1" spans="1:14">
      <c r="A414" s="25" t="s">
        <v>17</v>
      </c>
      <c r="B414" s="26" t="s">
        <v>6290</v>
      </c>
      <c r="C414" s="27">
        <v>4</v>
      </c>
      <c r="D414" s="40" t="s">
        <v>6310</v>
      </c>
      <c r="E414" s="30"/>
      <c r="F414" s="30"/>
      <c r="G414" s="29">
        <v>54.4</v>
      </c>
      <c r="H414" s="28">
        <f t="shared" si="26"/>
        <v>54.4</v>
      </c>
      <c r="I414" s="30"/>
      <c r="J414" s="28">
        <f t="shared" si="27"/>
        <v>54.4</v>
      </c>
      <c r="K414" s="30">
        <v>12.75</v>
      </c>
      <c r="L414" s="28">
        <f t="shared" si="28"/>
        <v>693.6</v>
      </c>
      <c r="M414" s="30"/>
      <c r="N414" s="30">
        <f t="shared" si="29"/>
        <v>693.6</v>
      </c>
    </row>
    <row r="415" ht="12" customHeight="1" spans="1:14">
      <c r="A415" s="25" t="s">
        <v>17</v>
      </c>
      <c r="B415" s="26" t="s">
        <v>6290</v>
      </c>
      <c r="C415" s="27">
        <v>4</v>
      </c>
      <c r="D415" s="40" t="s">
        <v>6311</v>
      </c>
      <c r="E415" s="30"/>
      <c r="F415" s="30"/>
      <c r="G415" s="29">
        <v>17.4</v>
      </c>
      <c r="H415" s="28">
        <f t="shared" si="26"/>
        <v>17.4</v>
      </c>
      <c r="I415" s="30"/>
      <c r="J415" s="28">
        <f t="shared" si="27"/>
        <v>17.4</v>
      </c>
      <c r="K415" s="30">
        <v>12.75</v>
      </c>
      <c r="L415" s="28">
        <f t="shared" si="28"/>
        <v>221.85</v>
      </c>
      <c r="M415" s="30"/>
      <c r="N415" s="30">
        <f t="shared" si="29"/>
        <v>221.85</v>
      </c>
    </row>
    <row r="416" ht="12" customHeight="1" spans="1:14">
      <c r="A416" s="25" t="s">
        <v>17</v>
      </c>
      <c r="B416" s="26" t="s">
        <v>6290</v>
      </c>
      <c r="C416" s="27">
        <v>4</v>
      </c>
      <c r="D416" s="40" t="s">
        <v>6312</v>
      </c>
      <c r="E416" s="30"/>
      <c r="F416" s="30"/>
      <c r="G416" s="29">
        <v>12.4</v>
      </c>
      <c r="H416" s="28">
        <f t="shared" si="26"/>
        <v>12.4</v>
      </c>
      <c r="I416" s="30"/>
      <c r="J416" s="28">
        <f t="shared" si="27"/>
        <v>12.4</v>
      </c>
      <c r="K416" s="30">
        <v>12.75</v>
      </c>
      <c r="L416" s="28">
        <f t="shared" si="28"/>
        <v>158.1</v>
      </c>
      <c r="M416" s="30"/>
      <c r="N416" s="30">
        <f t="shared" si="29"/>
        <v>158.1</v>
      </c>
    </row>
    <row r="417" ht="12" customHeight="1" spans="1:14">
      <c r="A417" s="25" t="s">
        <v>17</v>
      </c>
      <c r="B417" s="26" t="s">
        <v>6290</v>
      </c>
      <c r="C417" s="27">
        <v>4</v>
      </c>
      <c r="D417" s="40" t="s">
        <v>6313</v>
      </c>
      <c r="E417" s="30"/>
      <c r="F417" s="30"/>
      <c r="G417" s="29">
        <v>55.4</v>
      </c>
      <c r="H417" s="28">
        <f t="shared" si="26"/>
        <v>55.4</v>
      </c>
      <c r="I417" s="30"/>
      <c r="J417" s="28">
        <f t="shared" si="27"/>
        <v>55.4</v>
      </c>
      <c r="K417" s="30">
        <v>12.75</v>
      </c>
      <c r="L417" s="28">
        <f t="shared" si="28"/>
        <v>706.35</v>
      </c>
      <c r="M417" s="30"/>
      <c r="N417" s="30">
        <f t="shared" si="29"/>
        <v>706.35</v>
      </c>
    </row>
    <row r="418" ht="12" customHeight="1" spans="1:14">
      <c r="A418" s="25" t="s">
        <v>17</v>
      </c>
      <c r="B418" s="26" t="s">
        <v>6290</v>
      </c>
      <c r="C418" s="27">
        <v>4</v>
      </c>
      <c r="D418" s="40" t="s">
        <v>6314</v>
      </c>
      <c r="E418" s="30"/>
      <c r="F418" s="30"/>
      <c r="G418" s="29">
        <v>74.4</v>
      </c>
      <c r="H418" s="28">
        <f t="shared" si="26"/>
        <v>74.4</v>
      </c>
      <c r="I418" s="30"/>
      <c r="J418" s="28">
        <f t="shared" si="27"/>
        <v>74.4</v>
      </c>
      <c r="K418" s="30">
        <v>12.75</v>
      </c>
      <c r="L418" s="28">
        <f t="shared" si="28"/>
        <v>948.6</v>
      </c>
      <c r="M418" s="30"/>
      <c r="N418" s="30">
        <f t="shared" si="29"/>
        <v>948.6</v>
      </c>
    </row>
    <row r="419" ht="12" customHeight="1" spans="1:14">
      <c r="A419" s="25" t="s">
        <v>17</v>
      </c>
      <c r="B419" s="26" t="s">
        <v>6290</v>
      </c>
      <c r="C419" s="27">
        <v>4</v>
      </c>
      <c r="D419" s="40" t="s">
        <v>6315</v>
      </c>
      <c r="E419" s="30"/>
      <c r="F419" s="30"/>
      <c r="G419" s="29">
        <v>39.4</v>
      </c>
      <c r="H419" s="28">
        <f t="shared" si="26"/>
        <v>39.4</v>
      </c>
      <c r="I419" s="30"/>
      <c r="J419" s="28">
        <f t="shared" si="27"/>
        <v>39.4</v>
      </c>
      <c r="K419" s="30">
        <v>12.75</v>
      </c>
      <c r="L419" s="28">
        <f t="shared" si="28"/>
        <v>502.35</v>
      </c>
      <c r="M419" s="30"/>
      <c r="N419" s="30">
        <f t="shared" si="29"/>
        <v>502.35</v>
      </c>
    </row>
    <row r="420" ht="12" customHeight="1" spans="1:14">
      <c r="A420" s="25" t="s">
        <v>17</v>
      </c>
      <c r="B420" s="26" t="s">
        <v>6290</v>
      </c>
      <c r="C420" s="27">
        <v>4</v>
      </c>
      <c r="D420" s="40" t="s">
        <v>6316</v>
      </c>
      <c r="E420" s="30"/>
      <c r="F420" s="30"/>
      <c r="G420" s="29">
        <v>13.4</v>
      </c>
      <c r="H420" s="28">
        <f t="shared" si="26"/>
        <v>13.4</v>
      </c>
      <c r="I420" s="30"/>
      <c r="J420" s="28">
        <f t="shared" si="27"/>
        <v>13.4</v>
      </c>
      <c r="K420" s="30">
        <v>12.75</v>
      </c>
      <c r="L420" s="28">
        <f t="shared" si="28"/>
        <v>170.85</v>
      </c>
      <c r="M420" s="30"/>
      <c r="N420" s="30">
        <f t="shared" si="29"/>
        <v>170.85</v>
      </c>
    </row>
    <row r="421" ht="12" customHeight="1" spans="1:14">
      <c r="A421" s="25" t="s">
        <v>17</v>
      </c>
      <c r="B421" s="26" t="s">
        <v>6290</v>
      </c>
      <c r="C421" s="27">
        <v>4</v>
      </c>
      <c r="D421" s="40" t="s">
        <v>6317</v>
      </c>
      <c r="E421" s="30"/>
      <c r="F421" s="30"/>
      <c r="G421" s="29">
        <v>18.4</v>
      </c>
      <c r="H421" s="28">
        <f t="shared" si="26"/>
        <v>18.4</v>
      </c>
      <c r="I421" s="30"/>
      <c r="J421" s="28">
        <f t="shared" si="27"/>
        <v>18.4</v>
      </c>
      <c r="K421" s="30">
        <v>12.75</v>
      </c>
      <c r="L421" s="28">
        <f t="shared" si="28"/>
        <v>234.6</v>
      </c>
      <c r="M421" s="30"/>
      <c r="N421" s="30">
        <f t="shared" si="29"/>
        <v>234.6</v>
      </c>
    </row>
    <row r="422" ht="12" customHeight="1" spans="1:14">
      <c r="A422" s="25" t="s">
        <v>17</v>
      </c>
      <c r="B422" s="26" t="s">
        <v>6290</v>
      </c>
      <c r="C422" s="27">
        <v>4</v>
      </c>
      <c r="D422" s="41" t="s">
        <v>6318</v>
      </c>
      <c r="E422" s="30"/>
      <c r="F422" s="30"/>
      <c r="G422" s="29">
        <v>15.4</v>
      </c>
      <c r="H422" s="28">
        <f t="shared" si="26"/>
        <v>15.4</v>
      </c>
      <c r="I422" s="30"/>
      <c r="J422" s="28">
        <f t="shared" si="27"/>
        <v>15.4</v>
      </c>
      <c r="K422" s="30">
        <v>12.75</v>
      </c>
      <c r="L422" s="28">
        <f t="shared" si="28"/>
        <v>196.35</v>
      </c>
      <c r="M422" s="30"/>
      <c r="N422" s="30">
        <f t="shared" si="29"/>
        <v>196.35</v>
      </c>
    </row>
    <row r="423" ht="12" customHeight="1" spans="1:14">
      <c r="A423" s="25" t="s">
        <v>17</v>
      </c>
      <c r="B423" s="26" t="s">
        <v>6290</v>
      </c>
      <c r="C423" s="27">
        <v>4</v>
      </c>
      <c r="D423" s="40" t="s">
        <v>6319</v>
      </c>
      <c r="E423" s="30"/>
      <c r="F423" s="30"/>
      <c r="G423" s="29">
        <v>10.4</v>
      </c>
      <c r="H423" s="28">
        <f t="shared" si="26"/>
        <v>10.4</v>
      </c>
      <c r="I423" s="30"/>
      <c r="J423" s="28">
        <f t="shared" si="27"/>
        <v>10.4</v>
      </c>
      <c r="K423" s="30">
        <v>12.75</v>
      </c>
      <c r="L423" s="28">
        <f t="shared" si="28"/>
        <v>132.6</v>
      </c>
      <c r="M423" s="30"/>
      <c r="N423" s="30">
        <f t="shared" si="29"/>
        <v>132.6</v>
      </c>
    </row>
    <row r="424" ht="12" customHeight="1" spans="1:14">
      <c r="A424" s="25" t="s">
        <v>17</v>
      </c>
      <c r="B424" s="26" t="s">
        <v>6290</v>
      </c>
      <c r="C424" s="27">
        <v>4</v>
      </c>
      <c r="D424" s="40" t="s">
        <v>6320</v>
      </c>
      <c r="E424" s="30"/>
      <c r="F424" s="30"/>
      <c r="G424" s="29">
        <v>47.4</v>
      </c>
      <c r="H424" s="28">
        <f t="shared" si="26"/>
        <v>47.4</v>
      </c>
      <c r="I424" s="30"/>
      <c r="J424" s="28">
        <f t="shared" si="27"/>
        <v>47.4</v>
      </c>
      <c r="K424" s="30">
        <v>12.75</v>
      </c>
      <c r="L424" s="28">
        <f t="shared" si="28"/>
        <v>604.35</v>
      </c>
      <c r="M424" s="30"/>
      <c r="N424" s="30">
        <f t="shared" si="29"/>
        <v>604.35</v>
      </c>
    </row>
    <row r="425" ht="12" customHeight="1" spans="1:14">
      <c r="A425" s="25" t="s">
        <v>17</v>
      </c>
      <c r="B425" s="26" t="s">
        <v>6290</v>
      </c>
      <c r="C425" s="27">
        <v>4</v>
      </c>
      <c r="D425" s="40" t="s">
        <v>6321</v>
      </c>
      <c r="E425" s="30"/>
      <c r="F425" s="30"/>
      <c r="G425" s="29">
        <v>22.4</v>
      </c>
      <c r="H425" s="28">
        <f t="shared" si="26"/>
        <v>22.4</v>
      </c>
      <c r="I425" s="30"/>
      <c r="J425" s="28">
        <f t="shared" si="27"/>
        <v>22.4</v>
      </c>
      <c r="K425" s="30">
        <v>12.75</v>
      </c>
      <c r="L425" s="28">
        <f t="shared" si="28"/>
        <v>285.6</v>
      </c>
      <c r="M425" s="30"/>
      <c r="N425" s="30">
        <f t="shared" si="29"/>
        <v>285.6</v>
      </c>
    </row>
    <row r="426" ht="12" customHeight="1" spans="1:14">
      <c r="A426" s="25" t="s">
        <v>17</v>
      </c>
      <c r="B426" s="26" t="s">
        <v>6290</v>
      </c>
      <c r="C426" s="27">
        <v>4</v>
      </c>
      <c r="D426" s="40" t="s">
        <v>6322</v>
      </c>
      <c r="E426" s="30"/>
      <c r="F426" s="30"/>
      <c r="G426" s="29">
        <v>14.4</v>
      </c>
      <c r="H426" s="28">
        <f t="shared" si="26"/>
        <v>14.4</v>
      </c>
      <c r="I426" s="30"/>
      <c r="J426" s="28">
        <f t="shared" si="27"/>
        <v>14.4</v>
      </c>
      <c r="K426" s="30">
        <v>12.75</v>
      </c>
      <c r="L426" s="28">
        <f t="shared" si="28"/>
        <v>183.6</v>
      </c>
      <c r="M426" s="30"/>
      <c r="N426" s="30">
        <f t="shared" si="29"/>
        <v>183.6</v>
      </c>
    </row>
    <row r="427" ht="12" customHeight="1" spans="1:14">
      <c r="A427" s="25" t="s">
        <v>17</v>
      </c>
      <c r="B427" s="26" t="s">
        <v>6290</v>
      </c>
      <c r="C427" s="27">
        <v>4</v>
      </c>
      <c r="D427" s="40" t="s">
        <v>6323</v>
      </c>
      <c r="E427" s="30"/>
      <c r="F427" s="30"/>
      <c r="G427" s="29">
        <v>22.4</v>
      </c>
      <c r="H427" s="28">
        <f t="shared" si="26"/>
        <v>22.4</v>
      </c>
      <c r="I427" s="30"/>
      <c r="J427" s="28">
        <f t="shared" si="27"/>
        <v>22.4</v>
      </c>
      <c r="K427" s="30">
        <v>12.75</v>
      </c>
      <c r="L427" s="28">
        <f t="shared" si="28"/>
        <v>285.6</v>
      </c>
      <c r="M427" s="30"/>
      <c r="N427" s="30">
        <f t="shared" si="29"/>
        <v>285.6</v>
      </c>
    </row>
    <row r="428" ht="12" customHeight="1" spans="1:14">
      <c r="A428" s="25" t="s">
        <v>17</v>
      </c>
      <c r="B428" s="26" t="s">
        <v>6290</v>
      </c>
      <c r="C428" s="27">
        <v>4</v>
      </c>
      <c r="D428" s="336" t="s">
        <v>6324</v>
      </c>
      <c r="E428" s="30"/>
      <c r="F428" s="30"/>
      <c r="G428" s="29">
        <v>39.4</v>
      </c>
      <c r="H428" s="28">
        <f t="shared" si="26"/>
        <v>39.4</v>
      </c>
      <c r="I428" s="30"/>
      <c r="J428" s="28">
        <f t="shared" si="27"/>
        <v>39.4</v>
      </c>
      <c r="K428" s="30">
        <v>12.75</v>
      </c>
      <c r="L428" s="28">
        <f t="shared" si="28"/>
        <v>502.35</v>
      </c>
      <c r="M428" s="30"/>
      <c r="N428" s="30">
        <f t="shared" si="29"/>
        <v>502.35</v>
      </c>
    </row>
    <row r="429" ht="12" customHeight="1" spans="1:14">
      <c r="A429" s="25" t="s">
        <v>17</v>
      </c>
      <c r="B429" s="26" t="s">
        <v>6290</v>
      </c>
      <c r="C429" s="27">
        <v>4</v>
      </c>
      <c r="D429" s="40" t="s">
        <v>6325</v>
      </c>
      <c r="E429" s="30"/>
      <c r="F429" s="30"/>
      <c r="G429" s="29">
        <v>12.4</v>
      </c>
      <c r="H429" s="28">
        <f t="shared" si="26"/>
        <v>12.4</v>
      </c>
      <c r="I429" s="30"/>
      <c r="J429" s="28">
        <f t="shared" si="27"/>
        <v>12.4</v>
      </c>
      <c r="K429" s="30">
        <v>12.75</v>
      </c>
      <c r="L429" s="28">
        <f t="shared" si="28"/>
        <v>158.1</v>
      </c>
      <c r="M429" s="30"/>
      <c r="N429" s="30">
        <f t="shared" si="29"/>
        <v>158.1</v>
      </c>
    </row>
    <row r="430" ht="12" customHeight="1" spans="1:14">
      <c r="A430" s="25" t="s">
        <v>17</v>
      </c>
      <c r="B430" s="26" t="s">
        <v>6290</v>
      </c>
      <c r="C430" s="39">
        <v>4</v>
      </c>
      <c r="D430" s="39" t="s">
        <v>6326</v>
      </c>
      <c r="E430" s="30"/>
      <c r="F430" s="30"/>
      <c r="G430" s="29">
        <v>95.4</v>
      </c>
      <c r="H430" s="28">
        <f t="shared" si="26"/>
        <v>95.4</v>
      </c>
      <c r="I430" s="30"/>
      <c r="J430" s="28">
        <f t="shared" si="27"/>
        <v>95.4</v>
      </c>
      <c r="K430" s="30">
        <v>12.75</v>
      </c>
      <c r="L430" s="28">
        <f t="shared" si="28"/>
        <v>1216.35</v>
      </c>
      <c r="M430" s="30"/>
      <c r="N430" s="30">
        <f t="shared" si="29"/>
        <v>1216.35</v>
      </c>
    </row>
    <row r="431" ht="12" customHeight="1" spans="1:14">
      <c r="A431" s="25" t="s">
        <v>17</v>
      </c>
      <c r="B431" s="26" t="s">
        <v>6290</v>
      </c>
      <c r="C431" s="39">
        <v>4</v>
      </c>
      <c r="D431" s="39" t="s">
        <v>6327</v>
      </c>
      <c r="E431" s="30"/>
      <c r="F431" s="30"/>
      <c r="G431" s="29">
        <v>13.4</v>
      </c>
      <c r="H431" s="28">
        <f t="shared" si="26"/>
        <v>13.4</v>
      </c>
      <c r="I431" s="30"/>
      <c r="J431" s="28">
        <f t="shared" si="27"/>
        <v>13.4</v>
      </c>
      <c r="K431" s="30">
        <v>12.75</v>
      </c>
      <c r="L431" s="28">
        <f t="shared" si="28"/>
        <v>170.85</v>
      </c>
      <c r="M431" s="30"/>
      <c r="N431" s="30">
        <f t="shared" si="29"/>
        <v>170.85</v>
      </c>
    </row>
    <row r="432" ht="12" customHeight="1" spans="1:14">
      <c r="A432" s="25" t="s">
        <v>17</v>
      </c>
      <c r="B432" s="26" t="s">
        <v>6290</v>
      </c>
      <c r="C432" s="39">
        <v>4</v>
      </c>
      <c r="D432" s="39" t="s">
        <v>6328</v>
      </c>
      <c r="E432" s="30"/>
      <c r="F432" s="30"/>
      <c r="G432" s="29">
        <v>12.4</v>
      </c>
      <c r="H432" s="28">
        <f t="shared" si="26"/>
        <v>12.4</v>
      </c>
      <c r="I432" s="30"/>
      <c r="J432" s="28">
        <f t="shared" si="27"/>
        <v>12.4</v>
      </c>
      <c r="K432" s="30">
        <v>12.75</v>
      </c>
      <c r="L432" s="28">
        <f t="shared" si="28"/>
        <v>158.1</v>
      </c>
      <c r="M432" s="30"/>
      <c r="N432" s="30">
        <f t="shared" si="29"/>
        <v>158.1</v>
      </c>
    </row>
    <row r="433" ht="12" customHeight="1" spans="1:14">
      <c r="A433" s="25" t="s">
        <v>17</v>
      </c>
      <c r="B433" s="26" t="s">
        <v>6290</v>
      </c>
      <c r="C433" s="39">
        <v>4</v>
      </c>
      <c r="D433" s="39" t="s">
        <v>6329</v>
      </c>
      <c r="E433" s="30"/>
      <c r="F433" s="30"/>
      <c r="G433" s="29">
        <v>12.4</v>
      </c>
      <c r="H433" s="28">
        <f t="shared" si="26"/>
        <v>12.4</v>
      </c>
      <c r="I433" s="30"/>
      <c r="J433" s="28">
        <f t="shared" si="27"/>
        <v>12.4</v>
      </c>
      <c r="K433" s="30">
        <v>12.75</v>
      </c>
      <c r="L433" s="28">
        <f t="shared" si="28"/>
        <v>158.1</v>
      </c>
      <c r="M433" s="30"/>
      <c r="N433" s="30">
        <f t="shared" si="29"/>
        <v>158.1</v>
      </c>
    </row>
    <row r="434" ht="12" customHeight="1" spans="1:14">
      <c r="A434" s="25" t="s">
        <v>17</v>
      </c>
      <c r="B434" s="26" t="s">
        <v>6290</v>
      </c>
      <c r="C434" s="27">
        <v>7</v>
      </c>
      <c r="D434" s="27" t="s">
        <v>6330</v>
      </c>
      <c r="E434" s="30"/>
      <c r="F434" s="30"/>
      <c r="G434" s="29">
        <v>14.4</v>
      </c>
      <c r="H434" s="28">
        <f t="shared" si="26"/>
        <v>14.4</v>
      </c>
      <c r="I434" s="30"/>
      <c r="J434" s="28">
        <f t="shared" si="27"/>
        <v>14.4</v>
      </c>
      <c r="K434" s="30">
        <v>12.75</v>
      </c>
      <c r="L434" s="28">
        <f t="shared" si="28"/>
        <v>183.6</v>
      </c>
      <c r="M434" s="30"/>
      <c r="N434" s="30">
        <f t="shared" si="29"/>
        <v>183.6</v>
      </c>
    </row>
    <row r="435" ht="12" customHeight="1" spans="1:14">
      <c r="A435" s="25" t="s">
        <v>17</v>
      </c>
      <c r="B435" s="26" t="s">
        <v>6290</v>
      </c>
      <c r="C435" s="27">
        <v>7</v>
      </c>
      <c r="D435" s="27" t="s">
        <v>6331</v>
      </c>
      <c r="E435" s="30"/>
      <c r="F435" s="30"/>
      <c r="G435" s="29">
        <v>14.4</v>
      </c>
      <c r="H435" s="28">
        <f t="shared" si="26"/>
        <v>14.4</v>
      </c>
      <c r="I435" s="30"/>
      <c r="J435" s="28">
        <f t="shared" si="27"/>
        <v>14.4</v>
      </c>
      <c r="K435" s="30">
        <v>12.75</v>
      </c>
      <c r="L435" s="28">
        <f t="shared" si="28"/>
        <v>183.6</v>
      </c>
      <c r="M435" s="30"/>
      <c r="N435" s="30">
        <f t="shared" si="29"/>
        <v>183.6</v>
      </c>
    </row>
    <row r="436" ht="12" customHeight="1" spans="1:14">
      <c r="A436" s="25" t="s">
        <v>17</v>
      </c>
      <c r="B436" s="26" t="s">
        <v>6290</v>
      </c>
      <c r="C436" s="27">
        <v>7</v>
      </c>
      <c r="D436" s="27" t="s">
        <v>6332</v>
      </c>
      <c r="E436" s="30"/>
      <c r="F436" s="30"/>
      <c r="G436" s="29">
        <v>26.4</v>
      </c>
      <c r="H436" s="28">
        <f t="shared" si="26"/>
        <v>26.4</v>
      </c>
      <c r="I436" s="30"/>
      <c r="J436" s="28">
        <f t="shared" si="27"/>
        <v>26.4</v>
      </c>
      <c r="K436" s="30">
        <v>12.75</v>
      </c>
      <c r="L436" s="28">
        <f t="shared" si="28"/>
        <v>336.6</v>
      </c>
      <c r="M436" s="30"/>
      <c r="N436" s="30">
        <f t="shared" si="29"/>
        <v>336.6</v>
      </c>
    </row>
    <row r="437" ht="12" customHeight="1" spans="1:14">
      <c r="A437" s="25" t="s">
        <v>17</v>
      </c>
      <c r="B437" s="26" t="s">
        <v>6290</v>
      </c>
      <c r="C437" s="27">
        <v>7</v>
      </c>
      <c r="D437" s="27" t="s">
        <v>6333</v>
      </c>
      <c r="E437" s="30"/>
      <c r="F437" s="30"/>
      <c r="G437" s="29">
        <v>26.4</v>
      </c>
      <c r="H437" s="28">
        <f t="shared" si="26"/>
        <v>26.4</v>
      </c>
      <c r="I437" s="30"/>
      <c r="J437" s="28">
        <f t="shared" si="27"/>
        <v>26.4</v>
      </c>
      <c r="K437" s="30">
        <v>12.75</v>
      </c>
      <c r="L437" s="28">
        <f t="shared" si="28"/>
        <v>336.6</v>
      </c>
      <c r="M437" s="30"/>
      <c r="N437" s="30">
        <f t="shared" si="29"/>
        <v>336.6</v>
      </c>
    </row>
    <row r="438" ht="12" customHeight="1" spans="1:14">
      <c r="A438" s="25" t="s">
        <v>17</v>
      </c>
      <c r="B438" s="26" t="s">
        <v>6290</v>
      </c>
      <c r="C438" s="27">
        <v>7</v>
      </c>
      <c r="D438" s="27" t="s">
        <v>6334</v>
      </c>
      <c r="E438" s="30"/>
      <c r="F438" s="30"/>
      <c r="G438" s="29">
        <v>18.4</v>
      </c>
      <c r="H438" s="28">
        <f t="shared" si="26"/>
        <v>18.4</v>
      </c>
      <c r="I438" s="30"/>
      <c r="J438" s="28">
        <f t="shared" si="27"/>
        <v>18.4</v>
      </c>
      <c r="K438" s="30">
        <v>12.75</v>
      </c>
      <c r="L438" s="28">
        <f t="shared" si="28"/>
        <v>234.6</v>
      </c>
      <c r="M438" s="30"/>
      <c r="N438" s="30">
        <f t="shared" si="29"/>
        <v>234.6</v>
      </c>
    </row>
    <row r="439" ht="12" customHeight="1" spans="1:14">
      <c r="A439" s="25" t="s">
        <v>17</v>
      </c>
      <c r="B439" s="26" t="s">
        <v>6290</v>
      </c>
      <c r="C439" s="27">
        <v>7</v>
      </c>
      <c r="D439" s="43" t="s">
        <v>6335</v>
      </c>
      <c r="E439" s="30"/>
      <c r="F439" s="30"/>
      <c r="G439" s="29">
        <v>22.4</v>
      </c>
      <c r="H439" s="28">
        <f t="shared" si="26"/>
        <v>22.4</v>
      </c>
      <c r="I439" s="30"/>
      <c r="J439" s="28">
        <f t="shared" si="27"/>
        <v>22.4</v>
      </c>
      <c r="K439" s="30">
        <v>12.75</v>
      </c>
      <c r="L439" s="28">
        <f t="shared" si="28"/>
        <v>285.6</v>
      </c>
      <c r="M439" s="30"/>
      <c r="N439" s="30">
        <f t="shared" si="29"/>
        <v>285.6</v>
      </c>
    </row>
    <row r="440" ht="12" customHeight="1" spans="1:14">
      <c r="A440" s="25" t="s">
        <v>17</v>
      </c>
      <c r="B440" s="26" t="s">
        <v>6290</v>
      </c>
      <c r="C440" s="27">
        <v>7</v>
      </c>
      <c r="D440" s="27" t="s">
        <v>6336</v>
      </c>
      <c r="E440" s="30"/>
      <c r="F440" s="30"/>
      <c r="G440" s="29">
        <v>14.4</v>
      </c>
      <c r="H440" s="28">
        <f t="shared" si="26"/>
        <v>14.4</v>
      </c>
      <c r="I440" s="30"/>
      <c r="J440" s="28">
        <f t="shared" si="27"/>
        <v>14.4</v>
      </c>
      <c r="K440" s="30">
        <v>12.75</v>
      </c>
      <c r="L440" s="28">
        <f t="shared" si="28"/>
        <v>183.6</v>
      </c>
      <c r="M440" s="30"/>
      <c r="N440" s="30">
        <f t="shared" si="29"/>
        <v>183.6</v>
      </c>
    </row>
    <row r="441" ht="12" customHeight="1" spans="1:14">
      <c r="A441" s="25" t="s">
        <v>17</v>
      </c>
      <c r="B441" s="26" t="s">
        <v>6290</v>
      </c>
      <c r="C441" s="27">
        <v>7</v>
      </c>
      <c r="D441" s="27" t="s">
        <v>6337</v>
      </c>
      <c r="E441" s="30"/>
      <c r="F441" s="30"/>
      <c r="G441" s="29">
        <v>18.4</v>
      </c>
      <c r="H441" s="28">
        <f t="shared" si="26"/>
        <v>18.4</v>
      </c>
      <c r="I441" s="30"/>
      <c r="J441" s="28">
        <f t="shared" si="27"/>
        <v>18.4</v>
      </c>
      <c r="K441" s="30">
        <v>12.75</v>
      </c>
      <c r="L441" s="28">
        <f t="shared" si="28"/>
        <v>234.6</v>
      </c>
      <c r="M441" s="30"/>
      <c r="N441" s="30">
        <f t="shared" si="29"/>
        <v>234.6</v>
      </c>
    </row>
    <row r="442" ht="12" customHeight="1" spans="1:14">
      <c r="A442" s="25" t="s">
        <v>17</v>
      </c>
      <c r="B442" s="26" t="s">
        <v>6290</v>
      </c>
      <c r="C442" s="27">
        <v>7</v>
      </c>
      <c r="D442" s="27" t="s">
        <v>6338</v>
      </c>
      <c r="E442" s="30"/>
      <c r="F442" s="30"/>
      <c r="G442" s="29">
        <v>14.4</v>
      </c>
      <c r="H442" s="28">
        <f t="shared" si="26"/>
        <v>14.4</v>
      </c>
      <c r="I442" s="30"/>
      <c r="J442" s="28">
        <f t="shared" si="27"/>
        <v>14.4</v>
      </c>
      <c r="K442" s="30">
        <v>12.75</v>
      </c>
      <c r="L442" s="28">
        <f t="shared" si="28"/>
        <v>183.6</v>
      </c>
      <c r="M442" s="30"/>
      <c r="N442" s="30">
        <f t="shared" si="29"/>
        <v>183.6</v>
      </c>
    </row>
    <row r="443" ht="12" customHeight="1" spans="1:14">
      <c r="A443" s="25" t="s">
        <v>17</v>
      </c>
      <c r="B443" s="26" t="s">
        <v>6290</v>
      </c>
      <c r="C443" s="27">
        <v>7</v>
      </c>
      <c r="D443" s="27" t="s">
        <v>6339</v>
      </c>
      <c r="E443" s="30"/>
      <c r="F443" s="30"/>
      <c r="G443" s="29">
        <v>26.4</v>
      </c>
      <c r="H443" s="28">
        <f t="shared" si="26"/>
        <v>26.4</v>
      </c>
      <c r="I443" s="30"/>
      <c r="J443" s="28">
        <f t="shared" si="27"/>
        <v>26.4</v>
      </c>
      <c r="K443" s="30">
        <v>12.75</v>
      </c>
      <c r="L443" s="28">
        <f t="shared" si="28"/>
        <v>336.6</v>
      </c>
      <c r="M443" s="30"/>
      <c r="N443" s="30">
        <f t="shared" si="29"/>
        <v>336.6</v>
      </c>
    </row>
    <row r="444" ht="12" customHeight="1" spans="1:14">
      <c r="A444" s="25" t="s">
        <v>17</v>
      </c>
      <c r="B444" s="26" t="s">
        <v>6290</v>
      </c>
      <c r="C444" s="27">
        <v>7</v>
      </c>
      <c r="D444" s="27" t="s">
        <v>6340</v>
      </c>
      <c r="E444" s="30"/>
      <c r="F444" s="30"/>
      <c r="G444" s="29">
        <v>18.4</v>
      </c>
      <c r="H444" s="28">
        <f t="shared" si="26"/>
        <v>18.4</v>
      </c>
      <c r="I444" s="30"/>
      <c r="J444" s="28">
        <f t="shared" si="27"/>
        <v>18.4</v>
      </c>
      <c r="K444" s="30">
        <v>12.75</v>
      </c>
      <c r="L444" s="28">
        <f t="shared" si="28"/>
        <v>234.6</v>
      </c>
      <c r="M444" s="30"/>
      <c r="N444" s="30">
        <f t="shared" si="29"/>
        <v>234.6</v>
      </c>
    </row>
    <row r="445" ht="12" customHeight="1" spans="1:14">
      <c r="A445" s="25" t="s">
        <v>17</v>
      </c>
      <c r="B445" s="26" t="s">
        <v>6290</v>
      </c>
      <c r="C445" s="27">
        <v>7</v>
      </c>
      <c r="D445" s="27" t="s">
        <v>6341</v>
      </c>
      <c r="E445" s="30"/>
      <c r="F445" s="30"/>
      <c r="G445" s="29">
        <v>14.4</v>
      </c>
      <c r="H445" s="28">
        <f t="shared" si="26"/>
        <v>14.4</v>
      </c>
      <c r="I445" s="30"/>
      <c r="J445" s="28">
        <f t="shared" si="27"/>
        <v>14.4</v>
      </c>
      <c r="K445" s="30">
        <v>12.75</v>
      </c>
      <c r="L445" s="28">
        <f t="shared" si="28"/>
        <v>183.6</v>
      </c>
      <c r="M445" s="30"/>
      <c r="N445" s="30">
        <f t="shared" si="29"/>
        <v>183.6</v>
      </c>
    </row>
    <row r="446" ht="12" customHeight="1" spans="1:14">
      <c r="A446" s="25" t="s">
        <v>17</v>
      </c>
      <c r="B446" s="26" t="s">
        <v>6290</v>
      </c>
      <c r="C446" s="27">
        <v>7</v>
      </c>
      <c r="D446" s="337" t="s">
        <v>6342</v>
      </c>
      <c r="E446" s="30"/>
      <c r="F446" s="30"/>
      <c r="G446" s="29">
        <v>26.4</v>
      </c>
      <c r="H446" s="28">
        <f t="shared" si="26"/>
        <v>26.4</v>
      </c>
      <c r="I446" s="30"/>
      <c r="J446" s="28">
        <f t="shared" si="27"/>
        <v>26.4</v>
      </c>
      <c r="K446" s="30">
        <v>12.75</v>
      </c>
      <c r="L446" s="28">
        <f t="shared" si="28"/>
        <v>336.6</v>
      </c>
      <c r="M446" s="30"/>
      <c r="N446" s="30">
        <f t="shared" si="29"/>
        <v>336.6</v>
      </c>
    </row>
    <row r="447" ht="12" customHeight="1" spans="1:14">
      <c r="A447" s="25" t="s">
        <v>17</v>
      </c>
      <c r="B447" s="26" t="s">
        <v>6290</v>
      </c>
      <c r="C447" s="27">
        <v>7</v>
      </c>
      <c r="D447" s="27" t="s">
        <v>6343</v>
      </c>
      <c r="E447" s="30"/>
      <c r="F447" s="30"/>
      <c r="G447" s="29">
        <v>26.4</v>
      </c>
      <c r="H447" s="28">
        <f t="shared" si="26"/>
        <v>26.4</v>
      </c>
      <c r="I447" s="30"/>
      <c r="J447" s="28">
        <f t="shared" si="27"/>
        <v>26.4</v>
      </c>
      <c r="K447" s="30">
        <v>12.75</v>
      </c>
      <c r="L447" s="28">
        <f t="shared" si="28"/>
        <v>336.6</v>
      </c>
      <c r="M447" s="30"/>
      <c r="N447" s="30">
        <f t="shared" si="29"/>
        <v>336.6</v>
      </c>
    </row>
    <row r="448" ht="12" customHeight="1" spans="1:14">
      <c r="A448" s="25" t="s">
        <v>17</v>
      </c>
      <c r="B448" s="26" t="s">
        <v>6290</v>
      </c>
      <c r="C448" s="27">
        <v>7</v>
      </c>
      <c r="D448" s="27" t="s">
        <v>6344</v>
      </c>
      <c r="E448" s="30"/>
      <c r="F448" s="30"/>
      <c r="G448" s="29">
        <v>34.4</v>
      </c>
      <c r="H448" s="28">
        <f t="shared" si="26"/>
        <v>34.4</v>
      </c>
      <c r="I448" s="30"/>
      <c r="J448" s="28">
        <f t="shared" si="27"/>
        <v>34.4</v>
      </c>
      <c r="K448" s="30">
        <v>12.75</v>
      </c>
      <c r="L448" s="28">
        <f t="shared" si="28"/>
        <v>438.6</v>
      </c>
      <c r="M448" s="30"/>
      <c r="N448" s="30">
        <f t="shared" si="29"/>
        <v>438.6</v>
      </c>
    </row>
    <row r="449" ht="12" customHeight="1" spans="1:14">
      <c r="A449" s="25" t="s">
        <v>17</v>
      </c>
      <c r="B449" s="26" t="s">
        <v>6290</v>
      </c>
      <c r="C449" s="27">
        <v>7</v>
      </c>
      <c r="D449" s="27" t="s">
        <v>6345</v>
      </c>
      <c r="E449" s="30"/>
      <c r="F449" s="30"/>
      <c r="G449" s="29">
        <v>18.4</v>
      </c>
      <c r="H449" s="28">
        <f t="shared" si="26"/>
        <v>18.4</v>
      </c>
      <c r="I449" s="30"/>
      <c r="J449" s="28">
        <f t="shared" si="27"/>
        <v>18.4</v>
      </c>
      <c r="K449" s="30">
        <v>12.75</v>
      </c>
      <c r="L449" s="28">
        <f t="shared" si="28"/>
        <v>234.6</v>
      </c>
      <c r="M449" s="30"/>
      <c r="N449" s="30">
        <f t="shared" si="29"/>
        <v>234.6</v>
      </c>
    </row>
    <row r="450" ht="12" customHeight="1" spans="1:14">
      <c r="A450" s="25" t="s">
        <v>17</v>
      </c>
      <c r="B450" s="26" t="s">
        <v>6290</v>
      </c>
      <c r="C450" s="27">
        <v>7</v>
      </c>
      <c r="D450" s="27" t="s">
        <v>6346</v>
      </c>
      <c r="E450" s="30"/>
      <c r="F450" s="30"/>
      <c r="G450" s="29">
        <v>22.4</v>
      </c>
      <c r="H450" s="28">
        <f t="shared" si="26"/>
        <v>22.4</v>
      </c>
      <c r="I450" s="30"/>
      <c r="J450" s="28">
        <f t="shared" si="27"/>
        <v>22.4</v>
      </c>
      <c r="K450" s="30">
        <v>12.75</v>
      </c>
      <c r="L450" s="28">
        <f t="shared" si="28"/>
        <v>285.6</v>
      </c>
      <c r="M450" s="30"/>
      <c r="N450" s="30">
        <f t="shared" si="29"/>
        <v>285.6</v>
      </c>
    </row>
    <row r="451" ht="12" customHeight="1" spans="1:14">
      <c r="A451" s="25" t="s">
        <v>17</v>
      </c>
      <c r="B451" s="26" t="s">
        <v>6290</v>
      </c>
      <c r="C451" s="27">
        <v>7</v>
      </c>
      <c r="D451" s="27" t="s">
        <v>6347</v>
      </c>
      <c r="E451" s="30"/>
      <c r="F451" s="30"/>
      <c r="G451" s="29">
        <v>18.4</v>
      </c>
      <c r="H451" s="28">
        <f t="shared" si="26"/>
        <v>18.4</v>
      </c>
      <c r="I451" s="30"/>
      <c r="J451" s="28">
        <f t="shared" si="27"/>
        <v>18.4</v>
      </c>
      <c r="K451" s="30">
        <v>12.75</v>
      </c>
      <c r="L451" s="28">
        <f t="shared" si="28"/>
        <v>234.6</v>
      </c>
      <c r="M451" s="30"/>
      <c r="N451" s="30">
        <f t="shared" si="29"/>
        <v>234.6</v>
      </c>
    </row>
    <row r="452" ht="12" customHeight="1" spans="1:14">
      <c r="A452" s="25" t="s">
        <v>17</v>
      </c>
      <c r="B452" s="26" t="s">
        <v>6290</v>
      </c>
      <c r="C452" s="27">
        <v>7</v>
      </c>
      <c r="D452" s="27" t="s">
        <v>6348</v>
      </c>
      <c r="E452" s="30"/>
      <c r="F452" s="30"/>
      <c r="G452" s="29">
        <v>22.4</v>
      </c>
      <c r="H452" s="28">
        <f t="shared" si="26"/>
        <v>22.4</v>
      </c>
      <c r="I452" s="30"/>
      <c r="J452" s="28">
        <f t="shared" si="27"/>
        <v>22.4</v>
      </c>
      <c r="K452" s="30">
        <v>12.75</v>
      </c>
      <c r="L452" s="28">
        <f t="shared" si="28"/>
        <v>285.6</v>
      </c>
      <c r="M452" s="30"/>
      <c r="N452" s="30">
        <f t="shared" si="29"/>
        <v>285.6</v>
      </c>
    </row>
    <row r="453" ht="12" customHeight="1" spans="1:14">
      <c r="A453" s="25" t="s">
        <v>17</v>
      </c>
      <c r="B453" s="26" t="s">
        <v>6290</v>
      </c>
      <c r="C453" s="27">
        <v>7</v>
      </c>
      <c r="D453" s="27" t="s">
        <v>6349</v>
      </c>
      <c r="E453" s="30"/>
      <c r="F453" s="30"/>
      <c r="G453" s="29">
        <v>18.4</v>
      </c>
      <c r="H453" s="28">
        <f t="shared" si="26"/>
        <v>18.4</v>
      </c>
      <c r="I453" s="30"/>
      <c r="J453" s="28">
        <f t="shared" si="27"/>
        <v>18.4</v>
      </c>
      <c r="K453" s="30">
        <v>12.75</v>
      </c>
      <c r="L453" s="28">
        <f t="shared" si="28"/>
        <v>234.6</v>
      </c>
      <c r="M453" s="30"/>
      <c r="N453" s="30">
        <f t="shared" si="29"/>
        <v>234.6</v>
      </c>
    </row>
    <row r="454" ht="12" customHeight="1" spans="1:14">
      <c r="A454" s="25" t="s">
        <v>17</v>
      </c>
      <c r="B454" s="26" t="s">
        <v>6290</v>
      </c>
      <c r="C454" s="27">
        <v>7</v>
      </c>
      <c r="D454" s="27" t="s">
        <v>6350</v>
      </c>
      <c r="E454" s="30"/>
      <c r="F454" s="30"/>
      <c r="G454" s="29">
        <v>22.4</v>
      </c>
      <c r="H454" s="28">
        <f t="shared" ref="H454:H517" si="30">SUBTOTAL(9,E454:G454)</f>
        <v>22.4</v>
      </c>
      <c r="I454" s="30"/>
      <c r="J454" s="28">
        <f t="shared" ref="J454:J517" si="31">H454-I454</f>
        <v>22.4</v>
      </c>
      <c r="K454" s="30">
        <v>12.75</v>
      </c>
      <c r="L454" s="28">
        <f t="shared" ref="L454:L517" si="32">ROUND(J454*K454,2)</f>
        <v>285.6</v>
      </c>
      <c r="M454" s="30"/>
      <c r="N454" s="30">
        <f t="shared" ref="N454:N517" si="33">L454-M454</f>
        <v>285.6</v>
      </c>
    </row>
    <row r="455" ht="12" customHeight="1" spans="1:14">
      <c r="A455" s="25" t="s">
        <v>17</v>
      </c>
      <c r="B455" s="26" t="s">
        <v>6290</v>
      </c>
      <c r="C455" s="27">
        <v>7</v>
      </c>
      <c r="D455" s="27" t="s">
        <v>6351</v>
      </c>
      <c r="E455" s="30"/>
      <c r="F455" s="30"/>
      <c r="G455" s="29">
        <v>26.4</v>
      </c>
      <c r="H455" s="28">
        <f t="shared" si="30"/>
        <v>26.4</v>
      </c>
      <c r="I455" s="30"/>
      <c r="J455" s="28">
        <f t="shared" si="31"/>
        <v>26.4</v>
      </c>
      <c r="K455" s="30">
        <v>12.75</v>
      </c>
      <c r="L455" s="28">
        <f t="shared" si="32"/>
        <v>336.6</v>
      </c>
      <c r="M455" s="30"/>
      <c r="N455" s="30">
        <f t="shared" si="33"/>
        <v>336.6</v>
      </c>
    </row>
    <row r="456" ht="12" customHeight="1" spans="1:14">
      <c r="A456" s="25" t="s">
        <v>17</v>
      </c>
      <c r="B456" s="26" t="s">
        <v>6290</v>
      </c>
      <c r="C456" s="27">
        <v>7</v>
      </c>
      <c r="D456" s="27" t="s">
        <v>6352</v>
      </c>
      <c r="E456" s="30"/>
      <c r="F456" s="30"/>
      <c r="G456" s="29">
        <v>22.4</v>
      </c>
      <c r="H456" s="28">
        <f t="shared" si="30"/>
        <v>22.4</v>
      </c>
      <c r="I456" s="30"/>
      <c r="J456" s="28">
        <f t="shared" si="31"/>
        <v>22.4</v>
      </c>
      <c r="K456" s="30">
        <v>12.75</v>
      </c>
      <c r="L456" s="28">
        <f t="shared" si="32"/>
        <v>285.6</v>
      </c>
      <c r="M456" s="30"/>
      <c r="N456" s="30">
        <f t="shared" si="33"/>
        <v>285.6</v>
      </c>
    </row>
    <row r="457" ht="12" customHeight="1" spans="1:14">
      <c r="A457" s="25" t="s">
        <v>17</v>
      </c>
      <c r="B457" s="26" t="s">
        <v>6290</v>
      </c>
      <c r="C457" s="27">
        <v>7</v>
      </c>
      <c r="D457" s="27" t="s">
        <v>6353</v>
      </c>
      <c r="E457" s="30"/>
      <c r="F457" s="30"/>
      <c r="G457" s="29">
        <v>18.4</v>
      </c>
      <c r="H457" s="28">
        <f t="shared" si="30"/>
        <v>18.4</v>
      </c>
      <c r="I457" s="30"/>
      <c r="J457" s="28">
        <f t="shared" si="31"/>
        <v>18.4</v>
      </c>
      <c r="K457" s="30">
        <v>12.75</v>
      </c>
      <c r="L457" s="28">
        <f t="shared" si="32"/>
        <v>234.6</v>
      </c>
      <c r="M457" s="30"/>
      <c r="N457" s="30">
        <f t="shared" si="33"/>
        <v>234.6</v>
      </c>
    </row>
    <row r="458" ht="12" customHeight="1" spans="1:14">
      <c r="A458" s="25" t="s">
        <v>17</v>
      </c>
      <c r="B458" s="26" t="s">
        <v>6290</v>
      </c>
      <c r="C458" s="27">
        <v>7</v>
      </c>
      <c r="D458" s="27" t="s">
        <v>6354</v>
      </c>
      <c r="E458" s="30"/>
      <c r="F458" s="30"/>
      <c r="G458" s="29">
        <v>18.4</v>
      </c>
      <c r="H458" s="28">
        <f t="shared" si="30"/>
        <v>18.4</v>
      </c>
      <c r="I458" s="30"/>
      <c r="J458" s="28">
        <f t="shared" si="31"/>
        <v>18.4</v>
      </c>
      <c r="K458" s="30">
        <v>12.75</v>
      </c>
      <c r="L458" s="28">
        <f t="shared" si="32"/>
        <v>234.6</v>
      </c>
      <c r="M458" s="30"/>
      <c r="N458" s="30">
        <f t="shared" si="33"/>
        <v>234.6</v>
      </c>
    </row>
    <row r="459" ht="12" customHeight="1" spans="1:14">
      <c r="A459" s="25" t="s">
        <v>17</v>
      </c>
      <c r="B459" s="26" t="s">
        <v>6290</v>
      </c>
      <c r="C459" s="27">
        <v>7</v>
      </c>
      <c r="D459" s="337" t="s">
        <v>6355</v>
      </c>
      <c r="E459" s="30"/>
      <c r="F459" s="30"/>
      <c r="G459" s="29">
        <v>14.4</v>
      </c>
      <c r="H459" s="28">
        <f t="shared" si="30"/>
        <v>14.4</v>
      </c>
      <c r="I459" s="30"/>
      <c r="J459" s="28">
        <f t="shared" si="31"/>
        <v>14.4</v>
      </c>
      <c r="K459" s="30">
        <v>12.75</v>
      </c>
      <c r="L459" s="28">
        <f t="shared" si="32"/>
        <v>183.6</v>
      </c>
      <c r="M459" s="30"/>
      <c r="N459" s="30">
        <f t="shared" si="33"/>
        <v>183.6</v>
      </c>
    </row>
    <row r="460" ht="12" customHeight="1" spans="1:14">
      <c r="A460" s="25" t="s">
        <v>17</v>
      </c>
      <c r="B460" s="26" t="s">
        <v>6290</v>
      </c>
      <c r="C460" s="27">
        <v>7</v>
      </c>
      <c r="D460" s="27" t="s">
        <v>6356</v>
      </c>
      <c r="E460" s="30"/>
      <c r="F460" s="30"/>
      <c r="G460" s="29">
        <v>18.4</v>
      </c>
      <c r="H460" s="28">
        <f t="shared" si="30"/>
        <v>18.4</v>
      </c>
      <c r="I460" s="30"/>
      <c r="J460" s="28">
        <f t="shared" si="31"/>
        <v>18.4</v>
      </c>
      <c r="K460" s="30">
        <v>12.75</v>
      </c>
      <c r="L460" s="28">
        <f t="shared" si="32"/>
        <v>234.6</v>
      </c>
      <c r="M460" s="30"/>
      <c r="N460" s="30">
        <f t="shared" si="33"/>
        <v>234.6</v>
      </c>
    </row>
    <row r="461" ht="12" customHeight="1" spans="1:14">
      <c r="A461" s="25" t="s">
        <v>17</v>
      </c>
      <c r="B461" s="26" t="s">
        <v>6290</v>
      </c>
      <c r="C461" s="27">
        <v>7</v>
      </c>
      <c r="D461" s="27" t="s">
        <v>6357</v>
      </c>
      <c r="E461" s="30"/>
      <c r="F461" s="30"/>
      <c r="G461" s="29">
        <v>18.4</v>
      </c>
      <c r="H461" s="28">
        <f t="shared" si="30"/>
        <v>18.4</v>
      </c>
      <c r="I461" s="30"/>
      <c r="J461" s="28">
        <f t="shared" si="31"/>
        <v>18.4</v>
      </c>
      <c r="K461" s="30">
        <v>12.75</v>
      </c>
      <c r="L461" s="28">
        <f t="shared" si="32"/>
        <v>234.6</v>
      </c>
      <c r="M461" s="30"/>
      <c r="N461" s="30">
        <f t="shared" si="33"/>
        <v>234.6</v>
      </c>
    </row>
    <row r="462" ht="12" customHeight="1" spans="1:14">
      <c r="A462" s="25" t="s">
        <v>17</v>
      </c>
      <c r="B462" s="26" t="s">
        <v>6290</v>
      </c>
      <c r="C462" s="27">
        <v>7</v>
      </c>
      <c r="D462" s="27" t="s">
        <v>6358</v>
      </c>
      <c r="E462" s="30"/>
      <c r="F462" s="30"/>
      <c r="G462" s="29">
        <v>18.4</v>
      </c>
      <c r="H462" s="28">
        <f t="shared" si="30"/>
        <v>18.4</v>
      </c>
      <c r="I462" s="30"/>
      <c r="J462" s="28">
        <f t="shared" si="31"/>
        <v>18.4</v>
      </c>
      <c r="K462" s="30">
        <v>12.75</v>
      </c>
      <c r="L462" s="28">
        <f t="shared" si="32"/>
        <v>234.6</v>
      </c>
      <c r="M462" s="30"/>
      <c r="N462" s="30">
        <f t="shared" si="33"/>
        <v>234.6</v>
      </c>
    </row>
    <row r="463" ht="12" customHeight="1" spans="1:14">
      <c r="A463" s="25" t="s">
        <v>17</v>
      </c>
      <c r="B463" s="26" t="s">
        <v>6290</v>
      </c>
      <c r="C463" s="27">
        <v>7</v>
      </c>
      <c r="D463" s="27" t="s">
        <v>6359</v>
      </c>
      <c r="E463" s="30"/>
      <c r="F463" s="30"/>
      <c r="G463" s="29">
        <v>9.9</v>
      </c>
      <c r="H463" s="28">
        <f t="shared" si="30"/>
        <v>9.9</v>
      </c>
      <c r="I463" s="30"/>
      <c r="J463" s="28">
        <f t="shared" si="31"/>
        <v>9.9</v>
      </c>
      <c r="K463" s="30">
        <v>12.75</v>
      </c>
      <c r="L463" s="28">
        <f t="shared" si="32"/>
        <v>126.23</v>
      </c>
      <c r="M463" s="30"/>
      <c r="N463" s="30">
        <f t="shared" si="33"/>
        <v>126.23</v>
      </c>
    </row>
    <row r="464" ht="12" customHeight="1" spans="1:14">
      <c r="A464" s="25" t="s">
        <v>17</v>
      </c>
      <c r="B464" s="26" t="s">
        <v>6290</v>
      </c>
      <c r="C464" s="27">
        <v>7</v>
      </c>
      <c r="D464" s="27" t="s">
        <v>6360</v>
      </c>
      <c r="E464" s="30"/>
      <c r="F464" s="30"/>
      <c r="G464" s="29">
        <v>22.4</v>
      </c>
      <c r="H464" s="28">
        <f t="shared" si="30"/>
        <v>22.4</v>
      </c>
      <c r="I464" s="30"/>
      <c r="J464" s="28">
        <f t="shared" si="31"/>
        <v>22.4</v>
      </c>
      <c r="K464" s="30">
        <v>12.75</v>
      </c>
      <c r="L464" s="28">
        <f t="shared" si="32"/>
        <v>285.6</v>
      </c>
      <c r="M464" s="30"/>
      <c r="N464" s="30">
        <f t="shared" si="33"/>
        <v>285.6</v>
      </c>
    </row>
    <row r="465" ht="12" customHeight="1" spans="1:14">
      <c r="A465" s="25" t="s">
        <v>17</v>
      </c>
      <c r="B465" s="26" t="s">
        <v>6290</v>
      </c>
      <c r="C465" s="27">
        <v>7</v>
      </c>
      <c r="D465" s="26" t="s">
        <v>6361</v>
      </c>
      <c r="E465" s="30"/>
      <c r="F465" s="30"/>
      <c r="G465" s="29">
        <v>18.4</v>
      </c>
      <c r="H465" s="28">
        <f t="shared" si="30"/>
        <v>18.4</v>
      </c>
      <c r="I465" s="30"/>
      <c r="J465" s="28">
        <f t="shared" si="31"/>
        <v>18.4</v>
      </c>
      <c r="K465" s="30">
        <v>12.75</v>
      </c>
      <c r="L465" s="28">
        <f t="shared" si="32"/>
        <v>234.6</v>
      </c>
      <c r="M465" s="30"/>
      <c r="N465" s="30">
        <f t="shared" si="33"/>
        <v>234.6</v>
      </c>
    </row>
    <row r="466" ht="12" customHeight="1" spans="1:14">
      <c r="A466" s="25" t="s">
        <v>17</v>
      </c>
      <c r="B466" s="26" t="s">
        <v>6290</v>
      </c>
      <c r="C466" s="27">
        <v>7</v>
      </c>
      <c r="D466" s="27" t="s">
        <v>6362</v>
      </c>
      <c r="E466" s="30"/>
      <c r="F466" s="30"/>
      <c r="G466" s="29">
        <v>22.4</v>
      </c>
      <c r="H466" s="28">
        <f t="shared" si="30"/>
        <v>22.4</v>
      </c>
      <c r="I466" s="30"/>
      <c r="J466" s="28">
        <f t="shared" si="31"/>
        <v>22.4</v>
      </c>
      <c r="K466" s="30">
        <v>12.75</v>
      </c>
      <c r="L466" s="28">
        <f t="shared" si="32"/>
        <v>285.6</v>
      </c>
      <c r="M466" s="30"/>
      <c r="N466" s="30">
        <f t="shared" si="33"/>
        <v>285.6</v>
      </c>
    </row>
    <row r="467" ht="12" customHeight="1" spans="1:14">
      <c r="A467" s="25" t="s">
        <v>17</v>
      </c>
      <c r="B467" s="26" t="s">
        <v>6290</v>
      </c>
      <c r="C467" s="27">
        <v>7</v>
      </c>
      <c r="D467" s="27" t="s">
        <v>6363</v>
      </c>
      <c r="E467" s="30"/>
      <c r="F467" s="30"/>
      <c r="G467" s="29">
        <v>22.4</v>
      </c>
      <c r="H467" s="28">
        <f t="shared" si="30"/>
        <v>22.4</v>
      </c>
      <c r="I467" s="30"/>
      <c r="J467" s="28">
        <f t="shared" si="31"/>
        <v>22.4</v>
      </c>
      <c r="K467" s="30">
        <v>12.75</v>
      </c>
      <c r="L467" s="28">
        <f t="shared" si="32"/>
        <v>285.6</v>
      </c>
      <c r="M467" s="30"/>
      <c r="N467" s="30">
        <f t="shared" si="33"/>
        <v>285.6</v>
      </c>
    </row>
    <row r="468" ht="12" customHeight="1" spans="1:14">
      <c r="A468" s="25" t="s">
        <v>17</v>
      </c>
      <c r="B468" s="26" t="s">
        <v>6290</v>
      </c>
      <c r="C468" s="27">
        <v>7</v>
      </c>
      <c r="D468" s="27" t="s">
        <v>6364</v>
      </c>
      <c r="E468" s="30"/>
      <c r="F468" s="30"/>
      <c r="G468" s="29">
        <v>18.4</v>
      </c>
      <c r="H468" s="28">
        <f t="shared" si="30"/>
        <v>18.4</v>
      </c>
      <c r="I468" s="30"/>
      <c r="J468" s="28">
        <f t="shared" si="31"/>
        <v>18.4</v>
      </c>
      <c r="K468" s="30">
        <v>12.75</v>
      </c>
      <c r="L468" s="28">
        <f t="shared" si="32"/>
        <v>234.6</v>
      </c>
      <c r="M468" s="30"/>
      <c r="N468" s="30">
        <f t="shared" si="33"/>
        <v>234.6</v>
      </c>
    </row>
    <row r="469" ht="12" customHeight="1" spans="1:14">
      <c r="A469" s="25" t="s">
        <v>17</v>
      </c>
      <c r="B469" s="26" t="s">
        <v>6290</v>
      </c>
      <c r="C469" s="27">
        <v>7</v>
      </c>
      <c r="D469" s="27" t="s">
        <v>6365</v>
      </c>
      <c r="E469" s="30"/>
      <c r="F469" s="30"/>
      <c r="G469" s="29">
        <v>18.4</v>
      </c>
      <c r="H469" s="28">
        <f t="shared" si="30"/>
        <v>18.4</v>
      </c>
      <c r="I469" s="30"/>
      <c r="J469" s="28">
        <f t="shared" si="31"/>
        <v>18.4</v>
      </c>
      <c r="K469" s="30">
        <v>12.75</v>
      </c>
      <c r="L469" s="28">
        <f t="shared" si="32"/>
        <v>234.6</v>
      </c>
      <c r="M469" s="30"/>
      <c r="N469" s="30">
        <f t="shared" si="33"/>
        <v>234.6</v>
      </c>
    </row>
    <row r="470" ht="12" customHeight="1" spans="1:14">
      <c r="A470" s="25" t="s">
        <v>17</v>
      </c>
      <c r="B470" s="26" t="s">
        <v>6290</v>
      </c>
      <c r="C470" s="27">
        <v>7</v>
      </c>
      <c r="D470" s="27" t="s">
        <v>6366</v>
      </c>
      <c r="E470" s="30"/>
      <c r="F470" s="30"/>
      <c r="G470" s="29">
        <v>22.4</v>
      </c>
      <c r="H470" s="28">
        <f t="shared" si="30"/>
        <v>22.4</v>
      </c>
      <c r="I470" s="30"/>
      <c r="J470" s="28">
        <f t="shared" si="31"/>
        <v>22.4</v>
      </c>
      <c r="K470" s="30">
        <v>12.75</v>
      </c>
      <c r="L470" s="28">
        <f t="shared" si="32"/>
        <v>285.6</v>
      </c>
      <c r="M470" s="30"/>
      <c r="N470" s="30">
        <f t="shared" si="33"/>
        <v>285.6</v>
      </c>
    </row>
    <row r="471" ht="12" customHeight="1" spans="1:14">
      <c r="A471" s="25" t="s">
        <v>17</v>
      </c>
      <c r="B471" s="26" t="s">
        <v>6290</v>
      </c>
      <c r="C471" s="27">
        <v>7</v>
      </c>
      <c r="D471" s="27" t="s">
        <v>6367</v>
      </c>
      <c r="E471" s="30"/>
      <c r="F471" s="30"/>
      <c r="G471" s="29">
        <v>22.4</v>
      </c>
      <c r="H471" s="28">
        <f t="shared" si="30"/>
        <v>22.4</v>
      </c>
      <c r="I471" s="30"/>
      <c r="J471" s="28">
        <f t="shared" si="31"/>
        <v>22.4</v>
      </c>
      <c r="K471" s="30">
        <v>12.75</v>
      </c>
      <c r="L471" s="28">
        <f t="shared" si="32"/>
        <v>285.6</v>
      </c>
      <c r="M471" s="30"/>
      <c r="N471" s="30">
        <f t="shared" si="33"/>
        <v>285.6</v>
      </c>
    </row>
    <row r="472" ht="12" customHeight="1" spans="1:14">
      <c r="A472" s="25" t="s">
        <v>17</v>
      </c>
      <c r="B472" s="26" t="s">
        <v>6290</v>
      </c>
      <c r="C472" s="27">
        <v>7</v>
      </c>
      <c r="D472" s="45" t="s">
        <v>6368</v>
      </c>
      <c r="E472" s="30"/>
      <c r="F472" s="30"/>
      <c r="G472" s="29">
        <v>28.4</v>
      </c>
      <c r="H472" s="28">
        <f t="shared" si="30"/>
        <v>28.4</v>
      </c>
      <c r="I472" s="30"/>
      <c r="J472" s="28">
        <f t="shared" si="31"/>
        <v>28.4</v>
      </c>
      <c r="K472" s="30">
        <v>12.75</v>
      </c>
      <c r="L472" s="28">
        <f t="shared" si="32"/>
        <v>362.1</v>
      </c>
      <c r="M472" s="30"/>
      <c r="N472" s="30">
        <f t="shared" si="33"/>
        <v>362.1</v>
      </c>
    </row>
    <row r="473" ht="12" customHeight="1" spans="1:14">
      <c r="A473" s="25" t="s">
        <v>17</v>
      </c>
      <c r="B473" s="26" t="s">
        <v>6290</v>
      </c>
      <c r="C473" s="27">
        <v>8</v>
      </c>
      <c r="D473" s="27" t="s">
        <v>6369</v>
      </c>
      <c r="E473" s="30"/>
      <c r="F473" s="30"/>
      <c r="G473" s="29">
        <v>18.4</v>
      </c>
      <c r="H473" s="28">
        <f t="shared" si="30"/>
        <v>18.4</v>
      </c>
      <c r="I473" s="30"/>
      <c r="J473" s="28">
        <f t="shared" si="31"/>
        <v>18.4</v>
      </c>
      <c r="K473" s="30">
        <v>12.75</v>
      </c>
      <c r="L473" s="28">
        <f t="shared" si="32"/>
        <v>234.6</v>
      </c>
      <c r="M473" s="30"/>
      <c r="N473" s="30">
        <f t="shared" si="33"/>
        <v>234.6</v>
      </c>
    </row>
    <row r="474" ht="12" customHeight="1" spans="1:14">
      <c r="A474" s="25" t="s">
        <v>17</v>
      </c>
      <c r="B474" s="26" t="s">
        <v>6290</v>
      </c>
      <c r="C474" s="27">
        <v>8</v>
      </c>
      <c r="D474" s="27" t="s">
        <v>6370</v>
      </c>
      <c r="E474" s="30"/>
      <c r="F474" s="30"/>
      <c r="G474" s="29">
        <v>30.4</v>
      </c>
      <c r="H474" s="28">
        <f t="shared" si="30"/>
        <v>30.4</v>
      </c>
      <c r="I474" s="30"/>
      <c r="J474" s="28">
        <f t="shared" si="31"/>
        <v>30.4</v>
      </c>
      <c r="K474" s="30">
        <v>12.75</v>
      </c>
      <c r="L474" s="28">
        <f t="shared" si="32"/>
        <v>387.6</v>
      </c>
      <c r="M474" s="30"/>
      <c r="N474" s="30">
        <f t="shared" si="33"/>
        <v>387.6</v>
      </c>
    </row>
    <row r="475" ht="12" customHeight="1" spans="1:14">
      <c r="A475" s="25" t="s">
        <v>17</v>
      </c>
      <c r="B475" s="26" t="s">
        <v>6290</v>
      </c>
      <c r="C475" s="27">
        <v>8</v>
      </c>
      <c r="D475" s="27" t="s">
        <v>6371</v>
      </c>
      <c r="E475" s="30"/>
      <c r="F475" s="30"/>
      <c r="G475" s="29">
        <v>26.4</v>
      </c>
      <c r="H475" s="28">
        <f t="shared" si="30"/>
        <v>26.4</v>
      </c>
      <c r="I475" s="30"/>
      <c r="J475" s="28">
        <f t="shared" si="31"/>
        <v>26.4</v>
      </c>
      <c r="K475" s="30">
        <v>12.75</v>
      </c>
      <c r="L475" s="28">
        <f t="shared" si="32"/>
        <v>336.6</v>
      </c>
      <c r="M475" s="30"/>
      <c r="N475" s="30">
        <f t="shared" si="33"/>
        <v>336.6</v>
      </c>
    </row>
    <row r="476" ht="12" customHeight="1" spans="1:14">
      <c r="A476" s="25" t="s">
        <v>17</v>
      </c>
      <c r="B476" s="26" t="s">
        <v>6290</v>
      </c>
      <c r="C476" s="27">
        <v>8</v>
      </c>
      <c r="D476" s="27" t="s">
        <v>6372</v>
      </c>
      <c r="E476" s="30"/>
      <c r="F476" s="30"/>
      <c r="G476" s="29">
        <v>22.4</v>
      </c>
      <c r="H476" s="28">
        <f t="shared" si="30"/>
        <v>22.4</v>
      </c>
      <c r="I476" s="30"/>
      <c r="J476" s="28">
        <f t="shared" si="31"/>
        <v>22.4</v>
      </c>
      <c r="K476" s="30">
        <v>12.75</v>
      </c>
      <c r="L476" s="28">
        <f t="shared" si="32"/>
        <v>285.6</v>
      </c>
      <c r="M476" s="30"/>
      <c r="N476" s="30">
        <f t="shared" si="33"/>
        <v>285.6</v>
      </c>
    </row>
    <row r="477" ht="12" customHeight="1" spans="1:14">
      <c r="A477" s="25" t="s">
        <v>17</v>
      </c>
      <c r="B477" s="26" t="s">
        <v>6290</v>
      </c>
      <c r="C477" s="27">
        <v>8</v>
      </c>
      <c r="D477" s="27" t="s">
        <v>6373</v>
      </c>
      <c r="E477" s="30"/>
      <c r="F477" s="30"/>
      <c r="G477" s="29">
        <v>32.4</v>
      </c>
      <c r="H477" s="28">
        <f t="shared" si="30"/>
        <v>32.4</v>
      </c>
      <c r="I477" s="30"/>
      <c r="J477" s="28">
        <f t="shared" si="31"/>
        <v>32.4</v>
      </c>
      <c r="K477" s="30">
        <v>12.75</v>
      </c>
      <c r="L477" s="28">
        <f t="shared" si="32"/>
        <v>413.1</v>
      </c>
      <c r="M477" s="30"/>
      <c r="N477" s="30">
        <f t="shared" si="33"/>
        <v>413.1</v>
      </c>
    </row>
    <row r="478" ht="12" customHeight="1" spans="1:14">
      <c r="A478" s="25" t="s">
        <v>17</v>
      </c>
      <c r="B478" s="26" t="s">
        <v>6290</v>
      </c>
      <c r="C478" s="27">
        <v>8</v>
      </c>
      <c r="D478" s="27" t="s">
        <v>6374</v>
      </c>
      <c r="E478" s="30"/>
      <c r="F478" s="30"/>
      <c r="G478" s="29">
        <v>18.4</v>
      </c>
      <c r="H478" s="28">
        <f t="shared" si="30"/>
        <v>18.4</v>
      </c>
      <c r="I478" s="30"/>
      <c r="J478" s="28">
        <f t="shared" si="31"/>
        <v>18.4</v>
      </c>
      <c r="K478" s="30">
        <v>12.75</v>
      </c>
      <c r="L478" s="28">
        <f t="shared" si="32"/>
        <v>234.6</v>
      </c>
      <c r="M478" s="30"/>
      <c r="N478" s="30">
        <f t="shared" si="33"/>
        <v>234.6</v>
      </c>
    </row>
    <row r="479" ht="12" customHeight="1" spans="1:14">
      <c r="A479" s="25" t="s">
        <v>17</v>
      </c>
      <c r="B479" s="26" t="s">
        <v>6290</v>
      </c>
      <c r="C479" s="27">
        <v>8</v>
      </c>
      <c r="D479" s="27" t="s">
        <v>6375</v>
      </c>
      <c r="E479" s="30"/>
      <c r="F479" s="30"/>
      <c r="G479" s="29">
        <v>18.4</v>
      </c>
      <c r="H479" s="28">
        <f t="shared" si="30"/>
        <v>18.4</v>
      </c>
      <c r="I479" s="30"/>
      <c r="J479" s="28">
        <f t="shared" si="31"/>
        <v>18.4</v>
      </c>
      <c r="K479" s="30">
        <v>12.75</v>
      </c>
      <c r="L479" s="28">
        <f t="shared" si="32"/>
        <v>234.6</v>
      </c>
      <c r="M479" s="30"/>
      <c r="N479" s="30">
        <f t="shared" si="33"/>
        <v>234.6</v>
      </c>
    </row>
    <row r="480" ht="12" customHeight="1" spans="1:14">
      <c r="A480" s="25" t="s">
        <v>17</v>
      </c>
      <c r="B480" s="26" t="s">
        <v>6290</v>
      </c>
      <c r="C480" s="27">
        <v>8</v>
      </c>
      <c r="D480" s="27" t="s">
        <v>6376</v>
      </c>
      <c r="E480" s="30"/>
      <c r="F480" s="30"/>
      <c r="G480" s="29">
        <v>18.4</v>
      </c>
      <c r="H480" s="28">
        <f t="shared" si="30"/>
        <v>18.4</v>
      </c>
      <c r="I480" s="30"/>
      <c r="J480" s="28">
        <f t="shared" si="31"/>
        <v>18.4</v>
      </c>
      <c r="K480" s="30">
        <v>12.75</v>
      </c>
      <c r="L480" s="28">
        <f t="shared" si="32"/>
        <v>234.6</v>
      </c>
      <c r="M480" s="30"/>
      <c r="N480" s="30">
        <f t="shared" si="33"/>
        <v>234.6</v>
      </c>
    </row>
    <row r="481" ht="12" customHeight="1" spans="1:14">
      <c r="A481" s="25" t="s">
        <v>17</v>
      </c>
      <c r="B481" s="26" t="s">
        <v>6290</v>
      </c>
      <c r="C481" s="27">
        <v>8</v>
      </c>
      <c r="D481" s="27" t="s">
        <v>6377</v>
      </c>
      <c r="E481" s="30"/>
      <c r="F481" s="30"/>
      <c r="G481" s="29">
        <v>88.4</v>
      </c>
      <c r="H481" s="28">
        <f t="shared" si="30"/>
        <v>88.4</v>
      </c>
      <c r="I481" s="30"/>
      <c r="J481" s="28">
        <f t="shared" si="31"/>
        <v>88.4</v>
      </c>
      <c r="K481" s="30">
        <v>12.75</v>
      </c>
      <c r="L481" s="28">
        <f t="shared" si="32"/>
        <v>1127.1</v>
      </c>
      <c r="M481" s="30"/>
      <c r="N481" s="30">
        <f t="shared" si="33"/>
        <v>1127.1</v>
      </c>
    </row>
    <row r="482" ht="12" customHeight="1" spans="1:14">
      <c r="A482" s="25" t="s">
        <v>17</v>
      </c>
      <c r="B482" s="26" t="s">
        <v>6290</v>
      </c>
      <c r="C482" s="27">
        <v>8</v>
      </c>
      <c r="D482" s="27" t="s">
        <v>6378</v>
      </c>
      <c r="E482" s="30"/>
      <c r="F482" s="30"/>
      <c r="G482" s="29">
        <v>22.4</v>
      </c>
      <c r="H482" s="28">
        <f t="shared" si="30"/>
        <v>22.4</v>
      </c>
      <c r="I482" s="30"/>
      <c r="J482" s="28">
        <f t="shared" si="31"/>
        <v>22.4</v>
      </c>
      <c r="K482" s="30">
        <v>12.75</v>
      </c>
      <c r="L482" s="28">
        <f t="shared" si="32"/>
        <v>285.6</v>
      </c>
      <c r="M482" s="30"/>
      <c r="N482" s="30">
        <f t="shared" si="33"/>
        <v>285.6</v>
      </c>
    </row>
    <row r="483" ht="12" customHeight="1" spans="1:14">
      <c r="A483" s="25" t="s">
        <v>17</v>
      </c>
      <c r="B483" s="26" t="s">
        <v>6290</v>
      </c>
      <c r="C483" s="27">
        <v>8</v>
      </c>
      <c r="D483" s="27" t="s">
        <v>6379</v>
      </c>
      <c r="E483" s="30"/>
      <c r="F483" s="30"/>
      <c r="G483" s="29">
        <v>26.4</v>
      </c>
      <c r="H483" s="28">
        <f t="shared" si="30"/>
        <v>26.4</v>
      </c>
      <c r="I483" s="30"/>
      <c r="J483" s="28">
        <f t="shared" si="31"/>
        <v>26.4</v>
      </c>
      <c r="K483" s="30">
        <v>12.75</v>
      </c>
      <c r="L483" s="28">
        <f t="shared" si="32"/>
        <v>336.6</v>
      </c>
      <c r="M483" s="30"/>
      <c r="N483" s="30">
        <f t="shared" si="33"/>
        <v>336.6</v>
      </c>
    </row>
    <row r="484" ht="12" customHeight="1" spans="1:14">
      <c r="A484" s="25" t="s">
        <v>17</v>
      </c>
      <c r="B484" s="26" t="s">
        <v>6290</v>
      </c>
      <c r="C484" s="27">
        <v>8</v>
      </c>
      <c r="D484" s="27" t="s">
        <v>6380</v>
      </c>
      <c r="E484" s="30"/>
      <c r="F484" s="30"/>
      <c r="G484" s="29">
        <v>51.3</v>
      </c>
      <c r="H484" s="28">
        <f t="shared" si="30"/>
        <v>51.3</v>
      </c>
      <c r="I484" s="30"/>
      <c r="J484" s="28">
        <f t="shared" si="31"/>
        <v>51.3</v>
      </c>
      <c r="K484" s="30">
        <v>12.75</v>
      </c>
      <c r="L484" s="28">
        <f t="shared" si="32"/>
        <v>654.08</v>
      </c>
      <c r="M484" s="30"/>
      <c r="N484" s="30">
        <f t="shared" si="33"/>
        <v>654.08</v>
      </c>
    </row>
    <row r="485" ht="12" customHeight="1" spans="1:14">
      <c r="A485" s="25" t="s">
        <v>17</v>
      </c>
      <c r="B485" s="26" t="s">
        <v>6290</v>
      </c>
      <c r="C485" s="27">
        <v>8</v>
      </c>
      <c r="D485" s="27" t="s">
        <v>6381</v>
      </c>
      <c r="E485" s="30"/>
      <c r="F485" s="30"/>
      <c r="G485" s="29">
        <v>70.4</v>
      </c>
      <c r="H485" s="28">
        <f t="shared" si="30"/>
        <v>70.4</v>
      </c>
      <c r="I485" s="30"/>
      <c r="J485" s="28">
        <f t="shared" si="31"/>
        <v>70.4</v>
      </c>
      <c r="K485" s="30">
        <v>12.75</v>
      </c>
      <c r="L485" s="28">
        <f t="shared" si="32"/>
        <v>897.6</v>
      </c>
      <c r="M485" s="30"/>
      <c r="N485" s="30">
        <f t="shared" si="33"/>
        <v>897.6</v>
      </c>
    </row>
    <row r="486" ht="12" customHeight="1" spans="1:14">
      <c r="A486" s="25" t="s">
        <v>17</v>
      </c>
      <c r="B486" s="26" t="s">
        <v>6290</v>
      </c>
      <c r="C486" s="27">
        <v>8</v>
      </c>
      <c r="D486" s="27" t="s">
        <v>6382</v>
      </c>
      <c r="E486" s="30"/>
      <c r="F486" s="30"/>
      <c r="G486" s="29">
        <v>18.4</v>
      </c>
      <c r="H486" s="28">
        <f t="shared" si="30"/>
        <v>18.4</v>
      </c>
      <c r="I486" s="30"/>
      <c r="J486" s="28">
        <f t="shared" si="31"/>
        <v>18.4</v>
      </c>
      <c r="K486" s="30">
        <v>12.75</v>
      </c>
      <c r="L486" s="28">
        <f t="shared" si="32"/>
        <v>234.6</v>
      </c>
      <c r="M486" s="30"/>
      <c r="N486" s="30">
        <f t="shared" si="33"/>
        <v>234.6</v>
      </c>
    </row>
    <row r="487" ht="12" customHeight="1" spans="1:14">
      <c r="A487" s="25" t="s">
        <v>17</v>
      </c>
      <c r="B487" s="26" t="s">
        <v>6290</v>
      </c>
      <c r="C487" s="27">
        <v>8</v>
      </c>
      <c r="D487" s="27" t="s">
        <v>6383</v>
      </c>
      <c r="E487" s="30"/>
      <c r="F487" s="30"/>
      <c r="G487" s="29">
        <v>13</v>
      </c>
      <c r="H487" s="28">
        <f t="shared" si="30"/>
        <v>13</v>
      </c>
      <c r="I487" s="30"/>
      <c r="J487" s="28">
        <f t="shared" si="31"/>
        <v>13</v>
      </c>
      <c r="K487" s="30">
        <v>12.75</v>
      </c>
      <c r="L487" s="28">
        <f t="shared" si="32"/>
        <v>165.75</v>
      </c>
      <c r="M487" s="30"/>
      <c r="N487" s="30">
        <f t="shared" si="33"/>
        <v>165.75</v>
      </c>
    </row>
    <row r="488" ht="12" customHeight="1" spans="1:14">
      <c r="A488" s="25" t="s">
        <v>17</v>
      </c>
      <c r="B488" s="26" t="s">
        <v>6290</v>
      </c>
      <c r="C488" s="27">
        <v>8</v>
      </c>
      <c r="D488" s="27" t="s">
        <v>6384</v>
      </c>
      <c r="E488" s="30"/>
      <c r="F488" s="30"/>
      <c r="G488" s="29">
        <v>18.4</v>
      </c>
      <c r="H488" s="28">
        <f t="shared" si="30"/>
        <v>18.4</v>
      </c>
      <c r="I488" s="30"/>
      <c r="J488" s="28">
        <f t="shared" si="31"/>
        <v>18.4</v>
      </c>
      <c r="K488" s="30">
        <v>12.75</v>
      </c>
      <c r="L488" s="28">
        <f t="shared" si="32"/>
        <v>234.6</v>
      </c>
      <c r="M488" s="30"/>
      <c r="N488" s="30">
        <f t="shared" si="33"/>
        <v>234.6</v>
      </c>
    </row>
    <row r="489" ht="12" customHeight="1" spans="1:14">
      <c r="A489" s="25" t="s">
        <v>17</v>
      </c>
      <c r="B489" s="26" t="s">
        <v>6290</v>
      </c>
      <c r="C489" s="27">
        <v>8</v>
      </c>
      <c r="D489" s="27" t="s">
        <v>6385</v>
      </c>
      <c r="E489" s="30"/>
      <c r="F489" s="30"/>
      <c r="G489" s="29">
        <v>18.4</v>
      </c>
      <c r="H489" s="28">
        <f t="shared" si="30"/>
        <v>18.4</v>
      </c>
      <c r="I489" s="30"/>
      <c r="J489" s="28">
        <f t="shared" si="31"/>
        <v>18.4</v>
      </c>
      <c r="K489" s="30">
        <v>12.75</v>
      </c>
      <c r="L489" s="28">
        <f t="shared" si="32"/>
        <v>234.6</v>
      </c>
      <c r="M489" s="30"/>
      <c r="N489" s="30">
        <f t="shared" si="33"/>
        <v>234.6</v>
      </c>
    </row>
    <row r="490" ht="12" customHeight="1" spans="1:14">
      <c r="A490" s="25" t="s">
        <v>17</v>
      </c>
      <c r="B490" s="26" t="s">
        <v>6290</v>
      </c>
      <c r="C490" s="27">
        <v>8</v>
      </c>
      <c r="D490" s="27" t="s">
        <v>6386</v>
      </c>
      <c r="E490" s="30"/>
      <c r="F490" s="30"/>
      <c r="G490" s="29">
        <v>30.4</v>
      </c>
      <c r="H490" s="28">
        <f t="shared" si="30"/>
        <v>30.4</v>
      </c>
      <c r="I490" s="30"/>
      <c r="J490" s="28">
        <f t="shared" si="31"/>
        <v>30.4</v>
      </c>
      <c r="K490" s="30">
        <v>12.75</v>
      </c>
      <c r="L490" s="28">
        <f t="shared" si="32"/>
        <v>387.6</v>
      </c>
      <c r="M490" s="30"/>
      <c r="N490" s="30">
        <f t="shared" si="33"/>
        <v>387.6</v>
      </c>
    </row>
    <row r="491" ht="12" customHeight="1" spans="1:14">
      <c r="A491" s="25" t="s">
        <v>17</v>
      </c>
      <c r="B491" s="26" t="s">
        <v>6290</v>
      </c>
      <c r="C491" s="27">
        <v>8</v>
      </c>
      <c r="D491" s="27" t="s">
        <v>6387</v>
      </c>
      <c r="E491" s="30"/>
      <c r="F491" s="30"/>
      <c r="G491" s="29">
        <v>22.4</v>
      </c>
      <c r="H491" s="28">
        <f t="shared" si="30"/>
        <v>22.4</v>
      </c>
      <c r="I491" s="30"/>
      <c r="J491" s="28">
        <f t="shared" si="31"/>
        <v>22.4</v>
      </c>
      <c r="K491" s="30">
        <v>12.75</v>
      </c>
      <c r="L491" s="28">
        <f t="shared" si="32"/>
        <v>285.6</v>
      </c>
      <c r="M491" s="30"/>
      <c r="N491" s="30">
        <f t="shared" si="33"/>
        <v>285.6</v>
      </c>
    </row>
    <row r="492" ht="12" customHeight="1" spans="1:14">
      <c r="A492" s="25" t="s">
        <v>17</v>
      </c>
      <c r="B492" s="26" t="s">
        <v>6290</v>
      </c>
      <c r="C492" s="27">
        <v>8</v>
      </c>
      <c r="D492" s="27" t="s">
        <v>6388</v>
      </c>
      <c r="E492" s="30"/>
      <c r="F492" s="30"/>
      <c r="G492" s="29">
        <v>22.4</v>
      </c>
      <c r="H492" s="28">
        <f t="shared" si="30"/>
        <v>22.4</v>
      </c>
      <c r="I492" s="30"/>
      <c r="J492" s="28">
        <f t="shared" si="31"/>
        <v>22.4</v>
      </c>
      <c r="K492" s="30">
        <v>12.75</v>
      </c>
      <c r="L492" s="28">
        <f t="shared" si="32"/>
        <v>285.6</v>
      </c>
      <c r="M492" s="30"/>
      <c r="N492" s="30">
        <f t="shared" si="33"/>
        <v>285.6</v>
      </c>
    </row>
    <row r="493" ht="12" customHeight="1" spans="1:14">
      <c r="A493" s="25" t="s">
        <v>17</v>
      </c>
      <c r="B493" s="26" t="s">
        <v>6290</v>
      </c>
      <c r="C493" s="27">
        <v>8</v>
      </c>
      <c r="D493" s="27" t="s">
        <v>6389</v>
      </c>
      <c r="E493" s="30"/>
      <c r="F493" s="30"/>
      <c r="G493" s="29">
        <v>22.4</v>
      </c>
      <c r="H493" s="28">
        <f t="shared" si="30"/>
        <v>22.4</v>
      </c>
      <c r="I493" s="30"/>
      <c r="J493" s="28">
        <f t="shared" si="31"/>
        <v>22.4</v>
      </c>
      <c r="K493" s="30">
        <v>12.75</v>
      </c>
      <c r="L493" s="28">
        <f t="shared" si="32"/>
        <v>285.6</v>
      </c>
      <c r="M493" s="30"/>
      <c r="N493" s="30">
        <f t="shared" si="33"/>
        <v>285.6</v>
      </c>
    </row>
    <row r="494" ht="12" customHeight="1" spans="1:14">
      <c r="A494" s="25" t="s">
        <v>17</v>
      </c>
      <c r="B494" s="26" t="s">
        <v>6290</v>
      </c>
      <c r="C494" s="27">
        <v>8</v>
      </c>
      <c r="D494" s="27" t="s">
        <v>6390</v>
      </c>
      <c r="E494" s="30"/>
      <c r="F494" s="30"/>
      <c r="G494" s="29">
        <v>26.4</v>
      </c>
      <c r="H494" s="28">
        <f t="shared" si="30"/>
        <v>26.4</v>
      </c>
      <c r="I494" s="30"/>
      <c r="J494" s="28">
        <f t="shared" si="31"/>
        <v>26.4</v>
      </c>
      <c r="K494" s="30">
        <v>12.75</v>
      </c>
      <c r="L494" s="28">
        <f t="shared" si="32"/>
        <v>336.6</v>
      </c>
      <c r="M494" s="30"/>
      <c r="N494" s="30">
        <f t="shared" si="33"/>
        <v>336.6</v>
      </c>
    </row>
    <row r="495" ht="12" customHeight="1" spans="1:14">
      <c r="A495" s="25" t="s">
        <v>17</v>
      </c>
      <c r="B495" s="26" t="s">
        <v>6290</v>
      </c>
      <c r="C495" s="27">
        <v>8</v>
      </c>
      <c r="D495" s="27" t="s">
        <v>6391</v>
      </c>
      <c r="E495" s="30"/>
      <c r="F495" s="30"/>
      <c r="G495" s="29">
        <v>18.4</v>
      </c>
      <c r="H495" s="28">
        <f t="shared" si="30"/>
        <v>18.4</v>
      </c>
      <c r="I495" s="30"/>
      <c r="J495" s="28">
        <f t="shared" si="31"/>
        <v>18.4</v>
      </c>
      <c r="K495" s="30">
        <v>12.75</v>
      </c>
      <c r="L495" s="28">
        <f t="shared" si="32"/>
        <v>234.6</v>
      </c>
      <c r="M495" s="30"/>
      <c r="N495" s="30">
        <f t="shared" si="33"/>
        <v>234.6</v>
      </c>
    </row>
    <row r="496" ht="12" customHeight="1" spans="1:14">
      <c r="A496" s="25" t="s">
        <v>17</v>
      </c>
      <c r="B496" s="26" t="s">
        <v>6290</v>
      </c>
      <c r="C496" s="27">
        <v>8</v>
      </c>
      <c r="D496" s="27" t="s">
        <v>6392</v>
      </c>
      <c r="E496" s="30"/>
      <c r="F496" s="30"/>
      <c r="G496" s="29">
        <v>18.4</v>
      </c>
      <c r="H496" s="28">
        <f t="shared" si="30"/>
        <v>18.4</v>
      </c>
      <c r="I496" s="30"/>
      <c r="J496" s="28">
        <f t="shared" si="31"/>
        <v>18.4</v>
      </c>
      <c r="K496" s="30">
        <v>12.75</v>
      </c>
      <c r="L496" s="28">
        <f t="shared" si="32"/>
        <v>234.6</v>
      </c>
      <c r="M496" s="30"/>
      <c r="N496" s="30">
        <f t="shared" si="33"/>
        <v>234.6</v>
      </c>
    </row>
    <row r="497" ht="12" customHeight="1" spans="1:14">
      <c r="A497" s="25" t="s">
        <v>17</v>
      </c>
      <c r="B497" s="26" t="s">
        <v>6290</v>
      </c>
      <c r="C497" s="27">
        <v>8</v>
      </c>
      <c r="D497" s="27" t="s">
        <v>6393</v>
      </c>
      <c r="E497" s="30"/>
      <c r="F497" s="30"/>
      <c r="G497" s="29">
        <v>26.4</v>
      </c>
      <c r="H497" s="28">
        <f t="shared" si="30"/>
        <v>26.4</v>
      </c>
      <c r="I497" s="30"/>
      <c r="J497" s="28">
        <f t="shared" si="31"/>
        <v>26.4</v>
      </c>
      <c r="K497" s="30">
        <v>12.75</v>
      </c>
      <c r="L497" s="28">
        <f t="shared" si="32"/>
        <v>336.6</v>
      </c>
      <c r="M497" s="30"/>
      <c r="N497" s="30">
        <f t="shared" si="33"/>
        <v>336.6</v>
      </c>
    </row>
    <row r="498" ht="12" customHeight="1" spans="1:14">
      <c r="A498" s="25" t="s">
        <v>17</v>
      </c>
      <c r="B498" s="26" t="s">
        <v>6290</v>
      </c>
      <c r="C498" s="27">
        <v>8</v>
      </c>
      <c r="D498" s="27" t="s">
        <v>6394</v>
      </c>
      <c r="E498" s="30"/>
      <c r="F498" s="30"/>
      <c r="G498" s="29">
        <v>18.4</v>
      </c>
      <c r="H498" s="28">
        <f t="shared" si="30"/>
        <v>18.4</v>
      </c>
      <c r="I498" s="30"/>
      <c r="J498" s="28">
        <f t="shared" si="31"/>
        <v>18.4</v>
      </c>
      <c r="K498" s="30">
        <v>12.75</v>
      </c>
      <c r="L498" s="28">
        <f t="shared" si="32"/>
        <v>234.6</v>
      </c>
      <c r="M498" s="30"/>
      <c r="N498" s="30">
        <f t="shared" si="33"/>
        <v>234.6</v>
      </c>
    </row>
    <row r="499" ht="12" customHeight="1" spans="1:14">
      <c r="A499" s="25" t="s">
        <v>17</v>
      </c>
      <c r="B499" s="26" t="s">
        <v>6290</v>
      </c>
      <c r="C499" s="27">
        <v>8</v>
      </c>
      <c r="D499" s="27" t="s">
        <v>6395</v>
      </c>
      <c r="E499" s="30"/>
      <c r="F499" s="30"/>
      <c r="G499" s="29">
        <v>18.4</v>
      </c>
      <c r="H499" s="28">
        <f t="shared" si="30"/>
        <v>18.4</v>
      </c>
      <c r="I499" s="30"/>
      <c r="J499" s="28">
        <f t="shared" si="31"/>
        <v>18.4</v>
      </c>
      <c r="K499" s="30">
        <v>12.75</v>
      </c>
      <c r="L499" s="28">
        <f t="shared" si="32"/>
        <v>234.6</v>
      </c>
      <c r="M499" s="30"/>
      <c r="N499" s="30">
        <f t="shared" si="33"/>
        <v>234.6</v>
      </c>
    </row>
    <row r="500" ht="12" customHeight="1" spans="1:14">
      <c r="A500" s="25" t="s">
        <v>17</v>
      </c>
      <c r="B500" s="26" t="s">
        <v>6290</v>
      </c>
      <c r="C500" s="27">
        <v>8</v>
      </c>
      <c r="D500" s="27" t="s">
        <v>6396</v>
      </c>
      <c r="E500" s="30"/>
      <c r="F500" s="30"/>
      <c r="G500" s="29">
        <v>26.4</v>
      </c>
      <c r="H500" s="28">
        <f t="shared" si="30"/>
        <v>26.4</v>
      </c>
      <c r="I500" s="30"/>
      <c r="J500" s="28">
        <f t="shared" si="31"/>
        <v>26.4</v>
      </c>
      <c r="K500" s="30">
        <v>12.75</v>
      </c>
      <c r="L500" s="28">
        <f t="shared" si="32"/>
        <v>336.6</v>
      </c>
      <c r="M500" s="30"/>
      <c r="N500" s="30">
        <f t="shared" si="33"/>
        <v>336.6</v>
      </c>
    </row>
    <row r="501" ht="12" customHeight="1" spans="1:14">
      <c r="A501" s="25" t="s">
        <v>17</v>
      </c>
      <c r="B501" s="26" t="s">
        <v>6290</v>
      </c>
      <c r="C501" s="27">
        <v>8</v>
      </c>
      <c r="D501" s="27" t="s">
        <v>6397</v>
      </c>
      <c r="E501" s="30"/>
      <c r="F501" s="30"/>
      <c r="G501" s="29">
        <v>22.4</v>
      </c>
      <c r="H501" s="28">
        <f t="shared" si="30"/>
        <v>22.4</v>
      </c>
      <c r="I501" s="30"/>
      <c r="J501" s="28">
        <f t="shared" si="31"/>
        <v>22.4</v>
      </c>
      <c r="K501" s="30">
        <v>12.75</v>
      </c>
      <c r="L501" s="28">
        <f t="shared" si="32"/>
        <v>285.6</v>
      </c>
      <c r="M501" s="30"/>
      <c r="N501" s="30">
        <f t="shared" si="33"/>
        <v>285.6</v>
      </c>
    </row>
    <row r="502" ht="12" customHeight="1" spans="1:14">
      <c r="A502" s="25" t="s">
        <v>17</v>
      </c>
      <c r="B502" s="26" t="s">
        <v>6290</v>
      </c>
      <c r="C502" s="27">
        <v>8</v>
      </c>
      <c r="D502" s="46" t="s">
        <v>6398</v>
      </c>
      <c r="E502" s="30"/>
      <c r="F502" s="30"/>
      <c r="G502" s="29">
        <v>26.4</v>
      </c>
      <c r="H502" s="28">
        <f t="shared" si="30"/>
        <v>26.4</v>
      </c>
      <c r="I502" s="30"/>
      <c r="J502" s="28">
        <f t="shared" si="31"/>
        <v>26.4</v>
      </c>
      <c r="K502" s="30">
        <v>12.75</v>
      </c>
      <c r="L502" s="28">
        <f t="shared" si="32"/>
        <v>336.6</v>
      </c>
      <c r="M502" s="30"/>
      <c r="N502" s="30">
        <f t="shared" si="33"/>
        <v>336.6</v>
      </c>
    </row>
    <row r="503" ht="12" customHeight="1" spans="1:14">
      <c r="A503" s="25" t="s">
        <v>17</v>
      </c>
      <c r="B503" s="26" t="s">
        <v>6290</v>
      </c>
      <c r="C503" s="27">
        <v>8</v>
      </c>
      <c r="D503" s="27" t="s">
        <v>6399</v>
      </c>
      <c r="E503" s="30"/>
      <c r="F503" s="30"/>
      <c r="G503" s="29">
        <v>26.4</v>
      </c>
      <c r="H503" s="28">
        <f t="shared" si="30"/>
        <v>26.4</v>
      </c>
      <c r="I503" s="30"/>
      <c r="J503" s="28">
        <f t="shared" si="31"/>
        <v>26.4</v>
      </c>
      <c r="K503" s="30">
        <v>12.75</v>
      </c>
      <c r="L503" s="28">
        <f t="shared" si="32"/>
        <v>336.6</v>
      </c>
      <c r="M503" s="30"/>
      <c r="N503" s="30">
        <f t="shared" si="33"/>
        <v>336.6</v>
      </c>
    </row>
    <row r="504" ht="12" customHeight="1" spans="1:14">
      <c r="A504" s="25" t="s">
        <v>17</v>
      </c>
      <c r="B504" s="26" t="s">
        <v>6290</v>
      </c>
      <c r="C504" s="27">
        <v>8</v>
      </c>
      <c r="D504" s="27" t="s">
        <v>6400</v>
      </c>
      <c r="E504" s="30"/>
      <c r="F504" s="30"/>
      <c r="G504" s="29">
        <v>22.4</v>
      </c>
      <c r="H504" s="28">
        <f t="shared" si="30"/>
        <v>22.4</v>
      </c>
      <c r="I504" s="30"/>
      <c r="J504" s="28">
        <f t="shared" si="31"/>
        <v>22.4</v>
      </c>
      <c r="K504" s="30">
        <v>12.75</v>
      </c>
      <c r="L504" s="28">
        <f t="shared" si="32"/>
        <v>285.6</v>
      </c>
      <c r="M504" s="30"/>
      <c r="N504" s="30">
        <f t="shared" si="33"/>
        <v>285.6</v>
      </c>
    </row>
    <row r="505" ht="12" customHeight="1" spans="1:14">
      <c r="A505" s="25" t="s">
        <v>17</v>
      </c>
      <c r="B505" s="26" t="s">
        <v>6290</v>
      </c>
      <c r="C505" s="27">
        <v>8</v>
      </c>
      <c r="D505" s="27" t="s">
        <v>6401</v>
      </c>
      <c r="E505" s="30"/>
      <c r="F505" s="30"/>
      <c r="G505" s="29">
        <v>18.4</v>
      </c>
      <c r="H505" s="28">
        <f t="shared" si="30"/>
        <v>18.4</v>
      </c>
      <c r="I505" s="30"/>
      <c r="J505" s="28">
        <f t="shared" si="31"/>
        <v>18.4</v>
      </c>
      <c r="K505" s="30">
        <v>12.75</v>
      </c>
      <c r="L505" s="28">
        <f t="shared" si="32"/>
        <v>234.6</v>
      </c>
      <c r="M505" s="30"/>
      <c r="N505" s="30">
        <f t="shared" si="33"/>
        <v>234.6</v>
      </c>
    </row>
    <row r="506" ht="12" customHeight="1" spans="1:14">
      <c r="A506" s="25" t="s">
        <v>17</v>
      </c>
      <c r="B506" s="26" t="s">
        <v>6290</v>
      </c>
      <c r="C506" s="27">
        <v>8</v>
      </c>
      <c r="D506" s="27" t="s">
        <v>6402</v>
      </c>
      <c r="E506" s="30"/>
      <c r="F506" s="30"/>
      <c r="G506" s="29">
        <v>22.4</v>
      </c>
      <c r="H506" s="28">
        <f t="shared" si="30"/>
        <v>22.4</v>
      </c>
      <c r="I506" s="30"/>
      <c r="J506" s="28">
        <f t="shared" si="31"/>
        <v>22.4</v>
      </c>
      <c r="K506" s="30">
        <v>12.75</v>
      </c>
      <c r="L506" s="28">
        <f t="shared" si="32"/>
        <v>285.6</v>
      </c>
      <c r="M506" s="30"/>
      <c r="N506" s="30">
        <f t="shared" si="33"/>
        <v>285.6</v>
      </c>
    </row>
    <row r="507" ht="12" customHeight="1" spans="1:14">
      <c r="A507" s="25" t="s">
        <v>17</v>
      </c>
      <c r="B507" s="26" t="s">
        <v>6290</v>
      </c>
      <c r="C507" s="27">
        <v>8</v>
      </c>
      <c r="D507" s="27" t="s">
        <v>6403</v>
      </c>
      <c r="E507" s="30"/>
      <c r="F507" s="30"/>
      <c r="G507" s="29">
        <v>18.4</v>
      </c>
      <c r="H507" s="28">
        <f t="shared" si="30"/>
        <v>18.4</v>
      </c>
      <c r="I507" s="30"/>
      <c r="J507" s="28">
        <f t="shared" si="31"/>
        <v>18.4</v>
      </c>
      <c r="K507" s="30">
        <v>12.75</v>
      </c>
      <c r="L507" s="28">
        <f t="shared" si="32"/>
        <v>234.6</v>
      </c>
      <c r="M507" s="30"/>
      <c r="N507" s="30">
        <f t="shared" si="33"/>
        <v>234.6</v>
      </c>
    </row>
    <row r="508" ht="12" customHeight="1" spans="1:14">
      <c r="A508" s="25" t="s">
        <v>17</v>
      </c>
      <c r="B508" s="26" t="s">
        <v>6290</v>
      </c>
      <c r="C508" s="27">
        <v>8</v>
      </c>
      <c r="D508" s="27" t="s">
        <v>6404</v>
      </c>
      <c r="E508" s="30"/>
      <c r="F508" s="30"/>
      <c r="G508" s="29">
        <v>18.4</v>
      </c>
      <c r="H508" s="28">
        <f t="shared" si="30"/>
        <v>18.4</v>
      </c>
      <c r="I508" s="30"/>
      <c r="J508" s="28">
        <f t="shared" si="31"/>
        <v>18.4</v>
      </c>
      <c r="K508" s="30">
        <v>12.75</v>
      </c>
      <c r="L508" s="28">
        <f t="shared" si="32"/>
        <v>234.6</v>
      </c>
      <c r="M508" s="30"/>
      <c r="N508" s="30">
        <f t="shared" si="33"/>
        <v>234.6</v>
      </c>
    </row>
    <row r="509" ht="12" customHeight="1" spans="1:14">
      <c r="A509" s="25" t="s">
        <v>17</v>
      </c>
      <c r="B509" s="26" t="s">
        <v>6290</v>
      </c>
      <c r="C509" s="27">
        <v>8</v>
      </c>
      <c r="D509" s="27" t="s">
        <v>6405</v>
      </c>
      <c r="E509" s="30"/>
      <c r="F509" s="30"/>
      <c r="G509" s="29">
        <v>22.4</v>
      </c>
      <c r="H509" s="28">
        <f t="shared" si="30"/>
        <v>22.4</v>
      </c>
      <c r="I509" s="30"/>
      <c r="J509" s="28">
        <f t="shared" si="31"/>
        <v>22.4</v>
      </c>
      <c r="K509" s="30">
        <v>12.75</v>
      </c>
      <c r="L509" s="28">
        <f t="shared" si="32"/>
        <v>285.6</v>
      </c>
      <c r="M509" s="30"/>
      <c r="N509" s="30">
        <f t="shared" si="33"/>
        <v>285.6</v>
      </c>
    </row>
    <row r="510" ht="12" customHeight="1" spans="1:14">
      <c r="A510" s="25" t="s">
        <v>17</v>
      </c>
      <c r="B510" s="26" t="s">
        <v>6290</v>
      </c>
      <c r="C510" s="27">
        <v>8</v>
      </c>
      <c r="D510" s="27" t="s">
        <v>6406</v>
      </c>
      <c r="E510" s="30"/>
      <c r="F510" s="30"/>
      <c r="G510" s="29">
        <v>22.4</v>
      </c>
      <c r="H510" s="28">
        <f t="shared" si="30"/>
        <v>22.4</v>
      </c>
      <c r="I510" s="30"/>
      <c r="J510" s="28">
        <f t="shared" si="31"/>
        <v>22.4</v>
      </c>
      <c r="K510" s="30">
        <v>12.75</v>
      </c>
      <c r="L510" s="28">
        <f t="shared" si="32"/>
        <v>285.6</v>
      </c>
      <c r="M510" s="30"/>
      <c r="N510" s="30">
        <f t="shared" si="33"/>
        <v>285.6</v>
      </c>
    </row>
    <row r="511" ht="12" customHeight="1" spans="1:14">
      <c r="A511" s="25" t="s">
        <v>17</v>
      </c>
      <c r="B511" s="26" t="s">
        <v>6290</v>
      </c>
      <c r="C511" s="27">
        <v>8</v>
      </c>
      <c r="D511" s="27" t="s">
        <v>6407</v>
      </c>
      <c r="E511" s="30"/>
      <c r="F511" s="30"/>
      <c r="G511" s="29">
        <v>22.4</v>
      </c>
      <c r="H511" s="28">
        <f t="shared" si="30"/>
        <v>22.4</v>
      </c>
      <c r="I511" s="30"/>
      <c r="J511" s="28">
        <f t="shared" si="31"/>
        <v>22.4</v>
      </c>
      <c r="K511" s="30">
        <v>12.75</v>
      </c>
      <c r="L511" s="28">
        <f t="shared" si="32"/>
        <v>285.6</v>
      </c>
      <c r="M511" s="30"/>
      <c r="N511" s="30">
        <f t="shared" si="33"/>
        <v>285.6</v>
      </c>
    </row>
    <row r="512" ht="12" customHeight="1" spans="1:14">
      <c r="A512" s="25" t="s">
        <v>17</v>
      </c>
      <c r="B512" s="26" t="s">
        <v>6290</v>
      </c>
      <c r="C512" s="27">
        <v>8</v>
      </c>
      <c r="D512" s="27" t="s">
        <v>6408</v>
      </c>
      <c r="E512" s="30"/>
      <c r="F512" s="30"/>
      <c r="G512" s="29">
        <v>22.4</v>
      </c>
      <c r="H512" s="28">
        <f t="shared" si="30"/>
        <v>22.4</v>
      </c>
      <c r="I512" s="30"/>
      <c r="J512" s="28">
        <f t="shared" si="31"/>
        <v>22.4</v>
      </c>
      <c r="K512" s="30">
        <v>12.75</v>
      </c>
      <c r="L512" s="28">
        <f t="shared" si="32"/>
        <v>285.6</v>
      </c>
      <c r="M512" s="30"/>
      <c r="N512" s="30">
        <f t="shared" si="33"/>
        <v>285.6</v>
      </c>
    </row>
    <row r="513" ht="12" customHeight="1" spans="1:14">
      <c r="A513" s="25" t="s">
        <v>17</v>
      </c>
      <c r="B513" s="26" t="s">
        <v>6290</v>
      </c>
      <c r="C513" s="27">
        <v>8</v>
      </c>
      <c r="D513" s="27" t="s">
        <v>6409</v>
      </c>
      <c r="E513" s="30"/>
      <c r="F513" s="30"/>
      <c r="G513" s="29">
        <v>736.4</v>
      </c>
      <c r="H513" s="28">
        <f t="shared" si="30"/>
        <v>736.4</v>
      </c>
      <c r="I513" s="28"/>
      <c r="J513" s="28">
        <f t="shared" si="31"/>
        <v>736.4</v>
      </c>
      <c r="K513" s="30">
        <v>12.75</v>
      </c>
      <c r="L513" s="28">
        <f t="shared" si="32"/>
        <v>9389.1</v>
      </c>
      <c r="M513" s="30"/>
      <c r="N513" s="30">
        <f t="shared" si="33"/>
        <v>9389.1</v>
      </c>
    </row>
    <row r="514" ht="12" customHeight="1" spans="1:14">
      <c r="A514" s="25" t="s">
        <v>17</v>
      </c>
      <c r="B514" s="26" t="s">
        <v>6290</v>
      </c>
      <c r="C514" s="27">
        <v>9</v>
      </c>
      <c r="D514" s="27" t="s">
        <v>6410</v>
      </c>
      <c r="E514" s="30"/>
      <c r="F514" s="30"/>
      <c r="G514" s="29">
        <v>18.4</v>
      </c>
      <c r="H514" s="28">
        <f t="shared" si="30"/>
        <v>18.4</v>
      </c>
      <c r="I514" s="30"/>
      <c r="J514" s="28">
        <f t="shared" si="31"/>
        <v>18.4</v>
      </c>
      <c r="K514" s="30">
        <v>12.75</v>
      </c>
      <c r="L514" s="28">
        <f t="shared" si="32"/>
        <v>234.6</v>
      </c>
      <c r="M514" s="30"/>
      <c r="N514" s="30">
        <f t="shared" si="33"/>
        <v>234.6</v>
      </c>
    </row>
    <row r="515" ht="12" customHeight="1" spans="1:14">
      <c r="A515" s="25" t="s">
        <v>17</v>
      </c>
      <c r="B515" s="26" t="s">
        <v>6290</v>
      </c>
      <c r="C515" s="27">
        <v>9</v>
      </c>
      <c r="D515" s="27" t="s">
        <v>6411</v>
      </c>
      <c r="E515" s="30"/>
      <c r="F515" s="30"/>
      <c r="G515" s="29">
        <v>7.4</v>
      </c>
      <c r="H515" s="28">
        <f t="shared" si="30"/>
        <v>7.4</v>
      </c>
      <c r="I515" s="30"/>
      <c r="J515" s="28">
        <f t="shared" si="31"/>
        <v>7.4</v>
      </c>
      <c r="K515" s="30">
        <v>12.75</v>
      </c>
      <c r="L515" s="28">
        <f t="shared" si="32"/>
        <v>94.35</v>
      </c>
      <c r="M515" s="30"/>
      <c r="N515" s="30">
        <f t="shared" si="33"/>
        <v>94.35</v>
      </c>
    </row>
    <row r="516" ht="12" customHeight="1" spans="1:14">
      <c r="A516" s="25" t="s">
        <v>17</v>
      </c>
      <c r="B516" s="26" t="s">
        <v>6290</v>
      </c>
      <c r="C516" s="27">
        <v>9</v>
      </c>
      <c r="D516" s="27" t="s">
        <v>6412</v>
      </c>
      <c r="E516" s="30"/>
      <c r="F516" s="30"/>
      <c r="G516" s="29">
        <v>14.4</v>
      </c>
      <c r="H516" s="28">
        <f t="shared" si="30"/>
        <v>14.4</v>
      </c>
      <c r="I516" s="30"/>
      <c r="J516" s="28">
        <f t="shared" si="31"/>
        <v>14.4</v>
      </c>
      <c r="K516" s="30">
        <v>12.75</v>
      </c>
      <c r="L516" s="28">
        <f t="shared" si="32"/>
        <v>183.6</v>
      </c>
      <c r="M516" s="30"/>
      <c r="N516" s="30">
        <f t="shared" si="33"/>
        <v>183.6</v>
      </c>
    </row>
    <row r="517" ht="12" customHeight="1" spans="1:14">
      <c r="A517" s="25" t="s">
        <v>17</v>
      </c>
      <c r="B517" s="26" t="s">
        <v>6290</v>
      </c>
      <c r="C517" s="27">
        <v>9</v>
      </c>
      <c r="D517" s="27" t="s">
        <v>6413</v>
      </c>
      <c r="E517" s="30"/>
      <c r="F517" s="30"/>
      <c r="G517" s="29">
        <v>18.4</v>
      </c>
      <c r="H517" s="28">
        <f t="shared" si="30"/>
        <v>18.4</v>
      </c>
      <c r="I517" s="30"/>
      <c r="J517" s="28">
        <f t="shared" si="31"/>
        <v>18.4</v>
      </c>
      <c r="K517" s="30">
        <v>12.75</v>
      </c>
      <c r="L517" s="28">
        <f t="shared" si="32"/>
        <v>234.6</v>
      </c>
      <c r="M517" s="30"/>
      <c r="N517" s="30">
        <f t="shared" si="33"/>
        <v>234.6</v>
      </c>
    </row>
    <row r="518" ht="12" customHeight="1" spans="1:14">
      <c r="A518" s="25" t="s">
        <v>17</v>
      </c>
      <c r="B518" s="26" t="s">
        <v>6290</v>
      </c>
      <c r="C518" s="27">
        <v>9</v>
      </c>
      <c r="D518" s="27" t="s">
        <v>6414</v>
      </c>
      <c r="E518" s="30"/>
      <c r="F518" s="30"/>
      <c r="G518" s="29">
        <v>14.4</v>
      </c>
      <c r="H518" s="28">
        <f t="shared" ref="H518:H581" si="34">SUBTOTAL(9,E518:G518)</f>
        <v>14.4</v>
      </c>
      <c r="I518" s="30"/>
      <c r="J518" s="28">
        <f t="shared" ref="J518:J581" si="35">H518-I518</f>
        <v>14.4</v>
      </c>
      <c r="K518" s="30">
        <v>12.75</v>
      </c>
      <c r="L518" s="28">
        <f t="shared" ref="L518:L581" si="36">ROUND(J518*K518,2)</f>
        <v>183.6</v>
      </c>
      <c r="M518" s="30"/>
      <c r="N518" s="30">
        <f t="shared" ref="N518:N581" si="37">L518-M518</f>
        <v>183.6</v>
      </c>
    </row>
    <row r="519" ht="12" customHeight="1" spans="1:14">
      <c r="A519" s="25" t="s">
        <v>17</v>
      </c>
      <c r="B519" s="26" t="s">
        <v>6290</v>
      </c>
      <c r="C519" s="27">
        <v>9</v>
      </c>
      <c r="D519" s="27" t="s">
        <v>6415</v>
      </c>
      <c r="E519" s="30"/>
      <c r="F519" s="30"/>
      <c r="G519" s="29">
        <v>18.4</v>
      </c>
      <c r="H519" s="28">
        <f t="shared" si="34"/>
        <v>18.4</v>
      </c>
      <c r="I519" s="30"/>
      <c r="J519" s="28">
        <f t="shared" si="35"/>
        <v>18.4</v>
      </c>
      <c r="K519" s="30">
        <v>12.75</v>
      </c>
      <c r="L519" s="28">
        <f t="shared" si="36"/>
        <v>234.6</v>
      </c>
      <c r="M519" s="30"/>
      <c r="N519" s="30">
        <f t="shared" si="37"/>
        <v>234.6</v>
      </c>
    </row>
    <row r="520" ht="12" customHeight="1" spans="1:14">
      <c r="A520" s="25" t="s">
        <v>17</v>
      </c>
      <c r="B520" s="26" t="s">
        <v>6290</v>
      </c>
      <c r="C520" s="27">
        <v>9</v>
      </c>
      <c r="D520" s="27" t="s">
        <v>6416</v>
      </c>
      <c r="E520" s="30"/>
      <c r="F520" s="30"/>
      <c r="G520" s="29">
        <v>22.4</v>
      </c>
      <c r="H520" s="28">
        <f t="shared" si="34"/>
        <v>22.4</v>
      </c>
      <c r="I520" s="30"/>
      <c r="J520" s="28">
        <f t="shared" si="35"/>
        <v>22.4</v>
      </c>
      <c r="K520" s="30">
        <v>12.75</v>
      </c>
      <c r="L520" s="28">
        <f t="shared" si="36"/>
        <v>285.6</v>
      </c>
      <c r="M520" s="30"/>
      <c r="N520" s="30">
        <f t="shared" si="37"/>
        <v>285.6</v>
      </c>
    </row>
    <row r="521" ht="12" customHeight="1" spans="1:14">
      <c r="A521" s="25" t="s">
        <v>17</v>
      </c>
      <c r="B521" s="26" t="s">
        <v>6290</v>
      </c>
      <c r="C521" s="27">
        <v>9</v>
      </c>
      <c r="D521" s="27" t="s">
        <v>6417</v>
      </c>
      <c r="E521" s="30"/>
      <c r="F521" s="30"/>
      <c r="G521" s="29">
        <v>18.4</v>
      </c>
      <c r="H521" s="28">
        <f t="shared" si="34"/>
        <v>18.4</v>
      </c>
      <c r="I521" s="30"/>
      <c r="J521" s="28">
        <f t="shared" si="35"/>
        <v>18.4</v>
      </c>
      <c r="K521" s="30">
        <v>12.75</v>
      </c>
      <c r="L521" s="28">
        <f t="shared" si="36"/>
        <v>234.6</v>
      </c>
      <c r="M521" s="30"/>
      <c r="N521" s="30">
        <f t="shared" si="37"/>
        <v>234.6</v>
      </c>
    </row>
    <row r="522" ht="12" customHeight="1" spans="1:14">
      <c r="A522" s="25" t="s">
        <v>17</v>
      </c>
      <c r="B522" s="26" t="s">
        <v>6290</v>
      </c>
      <c r="C522" s="27">
        <v>9</v>
      </c>
      <c r="D522" s="27" t="s">
        <v>6418</v>
      </c>
      <c r="E522" s="30"/>
      <c r="F522" s="30"/>
      <c r="G522" s="29">
        <v>18.4</v>
      </c>
      <c r="H522" s="28">
        <f t="shared" si="34"/>
        <v>18.4</v>
      </c>
      <c r="I522" s="30"/>
      <c r="J522" s="28">
        <f t="shared" si="35"/>
        <v>18.4</v>
      </c>
      <c r="K522" s="30">
        <v>12.75</v>
      </c>
      <c r="L522" s="28">
        <f t="shared" si="36"/>
        <v>234.6</v>
      </c>
      <c r="M522" s="30"/>
      <c r="N522" s="30">
        <f t="shared" si="37"/>
        <v>234.6</v>
      </c>
    </row>
    <row r="523" ht="12" customHeight="1" spans="1:14">
      <c r="A523" s="25" t="s">
        <v>17</v>
      </c>
      <c r="B523" s="26" t="s">
        <v>6290</v>
      </c>
      <c r="C523" s="27">
        <v>9</v>
      </c>
      <c r="D523" s="27" t="s">
        <v>6419</v>
      </c>
      <c r="E523" s="30"/>
      <c r="F523" s="30"/>
      <c r="G523" s="29">
        <v>18.4</v>
      </c>
      <c r="H523" s="28">
        <f t="shared" si="34"/>
        <v>18.4</v>
      </c>
      <c r="I523" s="30"/>
      <c r="J523" s="28">
        <f t="shared" si="35"/>
        <v>18.4</v>
      </c>
      <c r="K523" s="30">
        <v>12.75</v>
      </c>
      <c r="L523" s="28">
        <f t="shared" si="36"/>
        <v>234.6</v>
      </c>
      <c r="M523" s="30"/>
      <c r="N523" s="30">
        <f t="shared" si="37"/>
        <v>234.6</v>
      </c>
    </row>
    <row r="524" ht="12" customHeight="1" spans="1:14">
      <c r="A524" s="25" t="s">
        <v>17</v>
      </c>
      <c r="B524" s="26" t="s">
        <v>6290</v>
      </c>
      <c r="C524" s="27">
        <v>9</v>
      </c>
      <c r="D524" s="27" t="s">
        <v>6420</v>
      </c>
      <c r="E524" s="30"/>
      <c r="F524" s="30"/>
      <c r="G524" s="29">
        <v>18.4</v>
      </c>
      <c r="H524" s="28">
        <f t="shared" si="34"/>
        <v>18.4</v>
      </c>
      <c r="I524" s="30"/>
      <c r="J524" s="28">
        <f t="shared" si="35"/>
        <v>18.4</v>
      </c>
      <c r="K524" s="30">
        <v>12.75</v>
      </c>
      <c r="L524" s="28">
        <f t="shared" si="36"/>
        <v>234.6</v>
      </c>
      <c r="M524" s="30"/>
      <c r="N524" s="30">
        <f t="shared" si="37"/>
        <v>234.6</v>
      </c>
    </row>
    <row r="525" ht="12" customHeight="1" spans="1:14">
      <c r="A525" s="25" t="s">
        <v>17</v>
      </c>
      <c r="B525" s="26" t="s">
        <v>6290</v>
      </c>
      <c r="C525" s="27">
        <v>9</v>
      </c>
      <c r="D525" s="27" t="s">
        <v>6421</v>
      </c>
      <c r="E525" s="30"/>
      <c r="F525" s="30"/>
      <c r="G525" s="29">
        <v>22.4</v>
      </c>
      <c r="H525" s="28">
        <f t="shared" si="34"/>
        <v>22.4</v>
      </c>
      <c r="I525" s="30"/>
      <c r="J525" s="28">
        <f t="shared" si="35"/>
        <v>22.4</v>
      </c>
      <c r="K525" s="30">
        <v>12.75</v>
      </c>
      <c r="L525" s="28">
        <f t="shared" si="36"/>
        <v>285.6</v>
      </c>
      <c r="M525" s="30"/>
      <c r="N525" s="30">
        <f t="shared" si="37"/>
        <v>285.6</v>
      </c>
    </row>
    <row r="526" ht="12" customHeight="1" spans="1:14">
      <c r="A526" s="25" t="s">
        <v>17</v>
      </c>
      <c r="B526" s="26" t="s">
        <v>6290</v>
      </c>
      <c r="C526" s="27">
        <v>9</v>
      </c>
      <c r="D526" s="27" t="s">
        <v>6422</v>
      </c>
      <c r="E526" s="30"/>
      <c r="F526" s="30"/>
      <c r="G526" s="29">
        <v>22.38</v>
      </c>
      <c r="H526" s="28">
        <f t="shared" si="34"/>
        <v>22.38</v>
      </c>
      <c r="I526" s="30"/>
      <c r="J526" s="28">
        <f t="shared" si="35"/>
        <v>22.38</v>
      </c>
      <c r="K526" s="30">
        <v>12.75</v>
      </c>
      <c r="L526" s="28">
        <f t="shared" si="36"/>
        <v>285.35</v>
      </c>
      <c r="M526" s="30"/>
      <c r="N526" s="30">
        <f t="shared" si="37"/>
        <v>285.35</v>
      </c>
    </row>
    <row r="527" s="2" customFormat="1" ht="12" customHeight="1" spans="1:14">
      <c r="A527" s="27" t="s">
        <v>17</v>
      </c>
      <c r="B527" s="27" t="s">
        <v>342</v>
      </c>
      <c r="C527" s="27">
        <v>6</v>
      </c>
      <c r="D527" s="27" t="s">
        <v>677</v>
      </c>
      <c r="E527" s="29"/>
      <c r="F527" s="29"/>
      <c r="G527" s="29">
        <v>3.4</v>
      </c>
      <c r="H527" s="28">
        <f t="shared" si="34"/>
        <v>3.4</v>
      </c>
      <c r="I527" s="29"/>
      <c r="J527" s="28">
        <f t="shared" si="35"/>
        <v>3.4</v>
      </c>
      <c r="K527" s="30">
        <v>12.75</v>
      </c>
      <c r="L527" s="28">
        <f t="shared" si="36"/>
        <v>43.35</v>
      </c>
      <c r="M527" s="29"/>
      <c r="N527" s="30">
        <f t="shared" si="37"/>
        <v>43.35</v>
      </c>
    </row>
    <row r="528" s="2" customFormat="1" ht="12" customHeight="1" spans="1:14">
      <c r="A528" s="27" t="s">
        <v>17</v>
      </c>
      <c r="B528" s="27" t="s">
        <v>342</v>
      </c>
      <c r="C528" s="27">
        <v>6</v>
      </c>
      <c r="D528" s="27" t="s">
        <v>627</v>
      </c>
      <c r="E528" s="29"/>
      <c r="F528" s="29"/>
      <c r="G528" s="29">
        <v>3.8</v>
      </c>
      <c r="H528" s="28">
        <f t="shared" si="34"/>
        <v>3.8</v>
      </c>
      <c r="I528" s="29"/>
      <c r="J528" s="28">
        <f t="shared" si="35"/>
        <v>3.8</v>
      </c>
      <c r="K528" s="30">
        <v>12.75</v>
      </c>
      <c r="L528" s="28">
        <f t="shared" si="36"/>
        <v>48.45</v>
      </c>
      <c r="M528" s="29"/>
      <c r="N528" s="30">
        <f t="shared" si="37"/>
        <v>48.45</v>
      </c>
    </row>
    <row r="529" s="2" customFormat="1" ht="12" customHeight="1" spans="1:14">
      <c r="A529" s="27" t="s">
        <v>17</v>
      </c>
      <c r="B529" s="27" t="s">
        <v>342</v>
      </c>
      <c r="C529" s="27">
        <v>6</v>
      </c>
      <c r="D529" s="27" t="s">
        <v>635</v>
      </c>
      <c r="E529" s="29"/>
      <c r="F529" s="29"/>
      <c r="G529" s="29">
        <v>3.8</v>
      </c>
      <c r="H529" s="28">
        <f t="shared" si="34"/>
        <v>3.8</v>
      </c>
      <c r="I529" s="29"/>
      <c r="J529" s="28">
        <f t="shared" si="35"/>
        <v>3.8</v>
      </c>
      <c r="K529" s="30">
        <v>12.75</v>
      </c>
      <c r="L529" s="28">
        <f t="shared" si="36"/>
        <v>48.45</v>
      </c>
      <c r="M529" s="29"/>
      <c r="N529" s="30">
        <f t="shared" si="37"/>
        <v>48.45</v>
      </c>
    </row>
    <row r="530" s="2" customFormat="1" ht="12" customHeight="1" spans="1:14">
      <c r="A530" s="27" t="s">
        <v>17</v>
      </c>
      <c r="B530" s="27" t="s">
        <v>342</v>
      </c>
      <c r="C530" s="27">
        <v>6</v>
      </c>
      <c r="D530" s="27" t="s">
        <v>679</v>
      </c>
      <c r="E530" s="29"/>
      <c r="F530" s="29"/>
      <c r="G530" s="29">
        <v>4.8</v>
      </c>
      <c r="H530" s="28">
        <f t="shared" si="34"/>
        <v>4.8</v>
      </c>
      <c r="I530" s="29"/>
      <c r="J530" s="28">
        <f t="shared" si="35"/>
        <v>4.8</v>
      </c>
      <c r="K530" s="30">
        <v>12.75</v>
      </c>
      <c r="L530" s="28">
        <f t="shared" si="36"/>
        <v>61.2</v>
      </c>
      <c r="M530" s="29"/>
      <c r="N530" s="30">
        <f t="shared" si="37"/>
        <v>61.2</v>
      </c>
    </row>
    <row r="531" s="2" customFormat="1" ht="12" customHeight="1" spans="1:14">
      <c r="A531" s="27" t="s">
        <v>17</v>
      </c>
      <c r="B531" s="27" t="s">
        <v>342</v>
      </c>
      <c r="C531" s="27">
        <v>6</v>
      </c>
      <c r="D531" s="27" t="s">
        <v>684</v>
      </c>
      <c r="E531" s="29"/>
      <c r="F531" s="29"/>
      <c r="G531" s="29">
        <v>3.7</v>
      </c>
      <c r="H531" s="28">
        <f t="shared" si="34"/>
        <v>3.7</v>
      </c>
      <c r="I531" s="29"/>
      <c r="J531" s="28">
        <f t="shared" si="35"/>
        <v>3.7</v>
      </c>
      <c r="K531" s="30">
        <v>12.75</v>
      </c>
      <c r="L531" s="28">
        <f t="shared" si="36"/>
        <v>47.18</v>
      </c>
      <c r="M531" s="29"/>
      <c r="N531" s="30">
        <f t="shared" si="37"/>
        <v>47.18</v>
      </c>
    </row>
    <row r="532" s="2" customFormat="1" ht="12" customHeight="1" spans="1:14">
      <c r="A532" s="27" t="s">
        <v>17</v>
      </c>
      <c r="B532" s="27" t="s">
        <v>342</v>
      </c>
      <c r="C532" s="27">
        <v>7</v>
      </c>
      <c r="D532" s="27" t="s">
        <v>6423</v>
      </c>
      <c r="E532" s="29"/>
      <c r="F532" s="29"/>
      <c r="G532" s="29">
        <v>49</v>
      </c>
      <c r="H532" s="28">
        <f t="shared" si="34"/>
        <v>49</v>
      </c>
      <c r="I532" s="29"/>
      <c r="J532" s="28">
        <f t="shared" si="35"/>
        <v>49</v>
      </c>
      <c r="K532" s="30">
        <v>12.75</v>
      </c>
      <c r="L532" s="28">
        <f t="shared" si="36"/>
        <v>624.75</v>
      </c>
      <c r="M532" s="29"/>
      <c r="N532" s="30">
        <f t="shared" si="37"/>
        <v>624.75</v>
      </c>
    </row>
    <row r="533" s="2" customFormat="1" ht="12" customHeight="1" spans="1:14">
      <c r="A533" s="27" t="s">
        <v>17</v>
      </c>
      <c r="B533" s="27" t="s">
        <v>342</v>
      </c>
      <c r="C533" s="27">
        <v>7</v>
      </c>
      <c r="D533" s="31" t="s">
        <v>6424</v>
      </c>
      <c r="E533" s="29"/>
      <c r="F533" s="29"/>
      <c r="G533" s="29">
        <v>36.8</v>
      </c>
      <c r="H533" s="28">
        <f t="shared" si="34"/>
        <v>36.8</v>
      </c>
      <c r="I533" s="29"/>
      <c r="J533" s="28">
        <f t="shared" si="35"/>
        <v>36.8</v>
      </c>
      <c r="K533" s="30">
        <v>12.75</v>
      </c>
      <c r="L533" s="28">
        <f t="shared" si="36"/>
        <v>469.2</v>
      </c>
      <c r="M533" s="29"/>
      <c r="N533" s="30">
        <f t="shared" si="37"/>
        <v>469.2</v>
      </c>
    </row>
    <row r="534" s="2" customFormat="1" ht="12" customHeight="1" spans="1:14">
      <c r="A534" s="27" t="s">
        <v>17</v>
      </c>
      <c r="B534" s="27" t="s">
        <v>342</v>
      </c>
      <c r="C534" s="27">
        <v>7</v>
      </c>
      <c r="D534" s="27" t="s">
        <v>6425</v>
      </c>
      <c r="E534" s="29"/>
      <c r="F534" s="29"/>
      <c r="G534" s="29">
        <v>36.8</v>
      </c>
      <c r="H534" s="28">
        <f t="shared" si="34"/>
        <v>36.8</v>
      </c>
      <c r="I534" s="29"/>
      <c r="J534" s="28">
        <f t="shared" si="35"/>
        <v>36.8</v>
      </c>
      <c r="K534" s="30">
        <v>12.75</v>
      </c>
      <c r="L534" s="28">
        <f t="shared" si="36"/>
        <v>469.2</v>
      </c>
      <c r="M534" s="29"/>
      <c r="N534" s="30">
        <f t="shared" si="37"/>
        <v>469.2</v>
      </c>
    </row>
    <row r="535" s="2" customFormat="1" ht="12" customHeight="1" spans="1:14">
      <c r="A535" s="27" t="s">
        <v>17</v>
      </c>
      <c r="B535" s="27" t="s">
        <v>342</v>
      </c>
      <c r="C535" s="27">
        <v>7</v>
      </c>
      <c r="D535" s="27" t="s">
        <v>6426</v>
      </c>
      <c r="E535" s="29"/>
      <c r="F535" s="29"/>
      <c r="G535" s="29">
        <v>49</v>
      </c>
      <c r="H535" s="28">
        <f t="shared" si="34"/>
        <v>49</v>
      </c>
      <c r="I535" s="29"/>
      <c r="J535" s="28">
        <f t="shared" si="35"/>
        <v>49</v>
      </c>
      <c r="K535" s="30">
        <v>12.75</v>
      </c>
      <c r="L535" s="28">
        <f t="shared" si="36"/>
        <v>624.75</v>
      </c>
      <c r="M535" s="29"/>
      <c r="N535" s="30">
        <f t="shared" si="37"/>
        <v>624.75</v>
      </c>
    </row>
    <row r="536" s="2" customFormat="1" ht="12" customHeight="1" spans="1:14">
      <c r="A536" s="27" t="s">
        <v>17</v>
      </c>
      <c r="B536" s="27" t="s">
        <v>342</v>
      </c>
      <c r="C536" s="27">
        <v>7</v>
      </c>
      <c r="D536" s="27" t="s">
        <v>6427</v>
      </c>
      <c r="E536" s="29"/>
      <c r="F536" s="29"/>
      <c r="G536" s="29">
        <v>73.4</v>
      </c>
      <c r="H536" s="28">
        <f t="shared" si="34"/>
        <v>73.4</v>
      </c>
      <c r="I536" s="29"/>
      <c r="J536" s="28">
        <f t="shared" si="35"/>
        <v>73.4</v>
      </c>
      <c r="K536" s="30">
        <v>12.75</v>
      </c>
      <c r="L536" s="28">
        <f t="shared" si="36"/>
        <v>935.85</v>
      </c>
      <c r="M536" s="29"/>
      <c r="N536" s="30">
        <f t="shared" si="37"/>
        <v>935.85</v>
      </c>
    </row>
    <row r="537" s="2" customFormat="1" ht="12" customHeight="1" spans="1:14">
      <c r="A537" s="27" t="s">
        <v>17</v>
      </c>
      <c r="B537" s="27" t="s">
        <v>342</v>
      </c>
      <c r="C537" s="27">
        <v>7</v>
      </c>
      <c r="D537" s="27" t="s">
        <v>6428</v>
      </c>
      <c r="E537" s="29"/>
      <c r="F537" s="29"/>
      <c r="G537" s="29">
        <v>36.8</v>
      </c>
      <c r="H537" s="28">
        <f t="shared" si="34"/>
        <v>36.8</v>
      </c>
      <c r="I537" s="29"/>
      <c r="J537" s="28">
        <f t="shared" si="35"/>
        <v>36.8</v>
      </c>
      <c r="K537" s="30">
        <v>12.75</v>
      </c>
      <c r="L537" s="28">
        <f t="shared" si="36"/>
        <v>469.2</v>
      </c>
      <c r="M537" s="29"/>
      <c r="N537" s="30">
        <f t="shared" si="37"/>
        <v>469.2</v>
      </c>
    </row>
    <row r="538" s="2" customFormat="1" ht="12" customHeight="1" spans="1:14">
      <c r="A538" s="27" t="s">
        <v>17</v>
      </c>
      <c r="B538" s="27" t="s">
        <v>342</v>
      </c>
      <c r="C538" s="27">
        <v>7</v>
      </c>
      <c r="D538" s="27" t="s">
        <v>6429</v>
      </c>
      <c r="E538" s="29"/>
      <c r="F538" s="29"/>
      <c r="G538" s="29">
        <v>49</v>
      </c>
      <c r="H538" s="28">
        <f t="shared" si="34"/>
        <v>49</v>
      </c>
      <c r="I538" s="29"/>
      <c r="J538" s="28">
        <f t="shared" si="35"/>
        <v>49</v>
      </c>
      <c r="K538" s="30">
        <v>12.75</v>
      </c>
      <c r="L538" s="28">
        <f t="shared" si="36"/>
        <v>624.75</v>
      </c>
      <c r="M538" s="29"/>
      <c r="N538" s="30">
        <f t="shared" si="37"/>
        <v>624.75</v>
      </c>
    </row>
    <row r="539" s="2" customFormat="1" ht="12" customHeight="1" spans="1:14">
      <c r="A539" s="27" t="s">
        <v>17</v>
      </c>
      <c r="B539" s="27" t="s">
        <v>342</v>
      </c>
      <c r="C539" s="27">
        <v>7</v>
      </c>
      <c r="D539" s="27" t="s">
        <v>697</v>
      </c>
      <c r="E539" s="29"/>
      <c r="F539" s="29"/>
      <c r="G539" s="29">
        <v>61.2</v>
      </c>
      <c r="H539" s="28">
        <f t="shared" si="34"/>
        <v>61.2</v>
      </c>
      <c r="I539" s="29"/>
      <c r="J539" s="28">
        <f t="shared" si="35"/>
        <v>61.2</v>
      </c>
      <c r="K539" s="30">
        <v>12.75</v>
      </c>
      <c r="L539" s="28">
        <f t="shared" si="36"/>
        <v>780.3</v>
      </c>
      <c r="M539" s="29"/>
      <c r="N539" s="30">
        <f t="shared" si="37"/>
        <v>780.3</v>
      </c>
    </row>
    <row r="540" s="2" customFormat="1" ht="12" customHeight="1" spans="1:14">
      <c r="A540" s="27" t="s">
        <v>17</v>
      </c>
      <c r="B540" s="27" t="s">
        <v>342</v>
      </c>
      <c r="C540" s="27">
        <v>7</v>
      </c>
      <c r="D540" s="27" t="s">
        <v>6430</v>
      </c>
      <c r="E540" s="29"/>
      <c r="F540" s="29"/>
      <c r="G540" s="29">
        <v>97.7</v>
      </c>
      <c r="H540" s="28">
        <f t="shared" si="34"/>
        <v>97.7</v>
      </c>
      <c r="I540" s="29"/>
      <c r="J540" s="28">
        <f t="shared" si="35"/>
        <v>97.7</v>
      </c>
      <c r="K540" s="30">
        <v>12.75</v>
      </c>
      <c r="L540" s="28">
        <f t="shared" si="36"/>
        <v>1245.68</v>
      </c>
      <c r="M540" s="29"/>
      <c r="N540" s="30">
        <f t="shared" si="37"/>
        <v>1245.68</v>
      </c>
    </row>
    <row r="541" s="2" customFormat="1" ht="12" customHeight="1" spans="1:14">
      <c r="A541" s="27" t="s">
        <v>17</v>
      </c>
      <c r="B541" s="27" t="s">
        <v>342</v>
      </c>
      <c r="C541" s="27">
        <v>7</v>
      </c>
      <c r="D541" s="27" t="s">
        <v>6431</v>
      </c>
      <c r="E541" s="29"/>
      <c r="F541" s="29"/>
      <c r="G541" s="29">
        <v>36.8</v>
      </c>
      <c r="H541" s="28">
        <f t="shared" si="34"/>
        <v>36.8</v>
      </c>
      <c r="I541" s="29"/>
      <c r="J541" s="28">
        <f t="shared" si="35"/>
        <v>36.8</v>
      </c>
      <c r="K541" s="30">
        <v>12.75</v>
      </c>
      <c r="L541" s="28">
        <f t="shared" si="36"/>
        <v>469.2</v>
      </c>
      <c r="M541" s="29"/>
      <c r="N541" s="30">
        <f t="shared" si="37"/>
        <v>469.2</v>
      </c>
    </row>
    <row r="542" s="2" customFormat="1" ht="12" customHeight="1" spans="1:14">
      <c r="A542" s="27" t="s">
        <v>17</v>
      </c>
      <c r="B542" s="27" t="s">
        <v>342</v>
      </c>
      <c r="C542" s="27">
        <v>7</v>
      </c>
      <c r="D542" s="27" t="s">
        <v>691</v>
      </c>
      <c r="E542" s="29"/>
      <c r="F542" s="29"/>
      <c r="G542" s="29">
        <v>30.8</v>
      </c>
      <c r="H542" s="28">
        <f t="shared" si="34"/>
        <v>30.8</v>
      </c>
      <c r="I542" s="29"/>
      <c r="J542" s="28">
        <f t="shared" si="35"/>
        <v>30.8</v>
      </c>
      <c r="K542" s="30">
        <v>12.75</v>
      </c>
      <c r="L542" s="28">
        <f t="shared" si="36"/>
        <v>392.7</v>
      </c>
      <c r="M542" s="29"/>
      <c r="N542" s="30">
        <f t="shared" si="37"/>
        <v>392.7</v>
      </c>
    </row>
    <row r="543" s="2" customFormat="1" ht="12" customHeight="1" spans="1:14">
      <c r="A543" s="27" t="s">
        <v>17</v>
      </c>
      <c r="B543" s="27" t="s">
        <v>342</v>
      </c>
      <c r="C543" s="27">
        <v>7</v>
      </c>
      <c r="D543" s="27" t="s">
        <v>6432</v>
      </c>
      <c r="E543" s="29"/>
      <c r="F543" s="29"/>
      <c r="G543" s="29">
        <v>18.6</v>
      </c>
      <c r="H543" s="28">
        <f t="shared" si="34"/>
        <v>18.6</v>
      </c>
      <c r="I543" s="29"/>
      <c r="J543" s="28">
        <f t="shared" si="35"/>
        <v>18.6</v>
      </c>
      <c r="K543" s="30">
        <v>12.75</v>
      </c>
      <c r="L543" s="28">
        <f t="shared" si="36"/>
        <v>237.15</v>
      </c>
      <c r="M543" s="29"/>
      <c r="N543" s="30">
        <f t="shared" si="37"/>
        <v>237.15</v>
      </c>
    </row>
    <row r="544" s="2" customFormat="1" ht="12" customHeight="1" spans="1:14">
      <c r="A544" s="27" t="s">
        <v>17</v>
      </c>
      <c r="B544" s="27" t="s">
        <v>342</v>
      </c>
      <c r="C544" s="27">
        <v>7</v>
      </c>
      <c r="D544" s="27" t="s">
        <v>6433</v>
      </c>
      <c r="E544" s="29"/>
      <c r="F544" s="29"/>
      <c r="G544" s="29">
        <v>24.7</v>
      </c>
      <c r="H544" s="28">
        <f t="shared" si="34"/>
        <v>24.7</v>
      </c>
      <c r="I544" s="29"/>
      <c r="J544" s="28">
        <f t="shared" si="35"/>
        <v>24.7</v>
      </c>
      <c r="K544" s="30">
        <v>12.75</v>
      </c>
      <c r="L544" s="28">
        <f t="shared" si="36"/>
        <v>314.93</v>
      </c>
      <c r="M544" s="29"/>
      <c r="N544" s="30">
        <f t="shared" si="37"/>
        <v>314.93</v>
      </c>
    </row>
    <row r="545" s="2" customFormat="1" ht="12" customHeight="1" spans="1:14">
      <c r="A545" s="27" t="s">
        <v>17</v>
      </c>
      <c r="B545" s="27" t="s">
        <v>342</v>
      </c>
      <c r="C545" s="27">
        <v>7</v>
      </c>
      <c r="D545" s="27" t="s">
        <v>6434</v>
      </c>
      <c r="E545" s="29"/>
      <c r="F545" s="29"/>
      <c r="G545" s="29">
        <v>24.7</v>
      </c>
      <c r="H545" s="28">
        <f t="shared" si="34"/>
        <v>24.7</v>
      </c>
      <c r="I545" s="29"/>
      <c r="J545" s="28">
        <f t="shared" si="35"/>
        <v>24.7</v>
      </c>
      <c r="K545" s="30">
        <v>12.75</v>
      </c>
      <c r="L545" s="28">
        <f t="shared" si="36"/>
        <v>314.93</v>
      </c>
      <c r="M545" s="29"/>
      <c r="N545" s="30">
        <f t="shared" si="37"/>
        <v>314.93</v>
      </c>
    </row>
    <row r="546" s="2" customFormat="1" ht="12" customHeight="1" spans="1:14">
      <c r="A546" s="27" t="s">
        <v>17</v>
      </c>
      <c r="B546" s="27" t="s">
        <v>342</v>
      </c>
      <c r="C546" s="27">
        <v>7</v>
      </c>
      <c r="D546" s="27" t="s">
        <v>6435</v>
      </c>
      <c r="E546" s="29"/>
      <c r="F546" s="29"/>
      <c r="G546" s="29">
        <v>49</v>
      </c>
      <c r="H546" s="28">
        <f t="shared" si="34"/>
        <v>49</v>
      </c>
      <c r="I546" s="29"/>
      <c r="J546" s="28">
        <f t="shared" si="35"/>
        <v>49</v>
      </c>
      <c r="K546" s="30">
        <v>12.75</v>
      </c>
      <c r="L546" s="28">
        <f t="shared" si="36"/>
        <v>624.75</v>
      </c>
      <c r="M546" s="29"/>
      <c r="N546" s="30">
        <f t="shared" si="37"/>
        <v>624.75</v>
      </c>
    </row>
    <row r="547" s="2" customFormat="1" ht="12" customHeight="1" spans="1:14">
      <c r="A547" s="27" t="s">
        <v>17</v>
      </c>
      <c r="B547" s="27" t="s">
        <v>342</v>
      </c>
      <c r="C547" s="27">
        <v>7</v>
      </c>
      <c r="D547" s="27" t="s">
        <v>6436</v>
      </c>
      <c r="E547" s="29"/>
      <c r="F547" s="29"/>
      <c r="G547" s="29">
        <v>61.2</v>
      </c>
      <c r="H547" s="28">
        <f t="shared" si="34"/>
        <v>61.2</v>
      </c>
      <c r="I547" s="29"/>
      <c r="J547" s="28">
        <f t="shared" si="35"/>
        <v>61.2</v>
      </c>
      <c r="K547" s="30">
        <v>12.75</v>
      </c>
      <c r="L547" s="28">
        <f t="shared" si="36"/>
        <v>780.3</v>
      </c>
      <c r="M547" s="29"/>
      <c r="N547" s="30">
        <f t="shared" si="37"/>
        <v>780.3</v>
      </c>
    </row>
    <row r="548" s="2" customFormat="1" ht="12" customHeight="1" spans="1:14">
      <c r="A548" s="27" t="s">
        <v>17</v>
      </c>
      <c r="B548" s="27" t="s">
        <v>342</v>
      </c>
      <c r="C548" s="27">
        <v>7</v>
      </c>
      <c r="D548" s="27" t="s">
        <v>6437</v>
      </c>
      <c r="E548" s="29"/>
      <c r="F548" s="29"/>
      <c r="G548" s="29">
        <v>49</v>
      </c>
      <c r="H548" s="28">
        <f t="shared" si="34"/>
        <v>49</v>
      </c>
      <c r="I548" s="29"/>
      <c r="J548" s="28">
        <f t="shared" si="35"/>
        <v>49</v>
      </c>
      <c r="K548" s="30">
        <v>12.75</v>
      </c>
      <c r="L548" s="28">
        <f t="shared" si="36"/>
        <v>624.75</v>
      </c>
      <c r="M548" s="29"/>
      <c r="N548" s="30">
        <f t="shared" si="37"/>
        <v>624.75</v>
      </c>
    </row>
    <row r="549" s="2" customFormat="1" ht="12" customHeight="1" spans="1:14">
      <c r="A549" s="27" t="s">
        <v>17</v>
      </c>
      <c r="B549" s="27" t="s">
        <v>342</v>
      </c>
      <c r="C549" s="27">
        <v>7</v>
      </c>
      <c r="D549" s="27" t="s">
        <v>240</v>
      </c>
      <c r="E549" s="29"/>
      <c r="F549" s="29"/>
      <c r="G549" s="29">
        <v>49</v>
      </c>
      <c r="H549" s="28">
        <f t="shared" si="34"/>
        <v>49</v>
      </c>
      <c r="I549" s="29"/>
      <c r="J549" s="28">
        <f t="shared" si="35"/>
        <v>49</v>
      </c>
      <c r="K549" s="30">
        <v>12.75</v>
      </c>
      <c r="L549" s="28">
        <f t="shared" si="36"/>
        <v>624.75</v>
      </c>
      <c r="M549" s="29"/>
      <c r="N549" s="30">
        <f t="shared" si="37"/>
        <v>624.75</v>
      </c>
    </row>
    <row r="550" s="2" customFormat="1" ht="12" customHeight="1" spans="1:14">
      <c r="A550" s="27" t="s">
        <v>17</v>
      </c>
      <c r="B550" s="27" t="s">
        <v>342</v>
      </c>
      <c r="C550" s="27">
        <v>7</v>
      </c>
      <c r="D550" s="27" t="s">
        <v>2008</v>
      </c>
      <c r="E550" s="29"/>
      <c r="F550" s="29"/>
      <c r="G550" s="29">
        <v>24.7</v>
      </c>
      <c r="H550" s="28">
        <f t="shared" si="34"/>
        <v>24.7</v>
      </c>
      <c r="I550" s="29"/>
      <c r="J550" s="28">
        <f t="shared" si="35"/>
        <v>24.7</v>
      </c>
      <c r="K550" s="30">
        <v>12.75</v>
      </c>
      <c r="L550" s="28">
        <f t="shared" si="36"/>
        <v>314.93</v>
      </c>
      <c r="M550" s="29"/>
      <c r="N550" s="30">
        <f t="shared" si="37"/>
        <v>314.93</v>
      </c>
    </row>
    <row r="551" s="2" customFormat="1" ht="12" customHeight="1" spans="1:14">
      <c r="A551" s="27" t="s">
        <v>17</v>
      </c>
      <c r="B551" s="27" t="s">
        <v>342</v>
      </c>
      <c r="C551" s="27">
        <v>7</v>
      </c>
      <c r="D551" s="27" t="s">
        <v>6438</v>
      </c>
      <c r="E551" s="29"/>
      <c r="F551" s="29"/>
      <c r="G551" s="29">
        <v>49</v>
      </c>
      <c r="H551" s="28">
        <f t="shared" si="34"/>
        <v>49</v>
      </c>
      <c r="I551" s="29"/>
      <c r="J551" s="28">
        <f t="shared" si="35"/>
        <v>49</v>
      </c>
      <c r="K551" s="30">
        <v>12.75</v>
      </c>
      <c r="L551" s="28">
        <f t="shared" si="36"/>
        <v>624.75</v>
      </c>
      <c r="M551" s="29"/>
      <c r="N551" s="30">
        <f t="shared" si="37"/>
        <v>624.75</v>
      </c>
    </row>
    <row r="552" s="2" customFormat="1" ht="12" customHeight="1" spans="1:14">
      <c r="A552" s="27" t="s">
        <v>17</v>
      </c>
      <c r="B552" s="27" t="s">
        <v>342</v>
      </c>
      <c r="C552" s="27">
        <v>7</v>
      </c>
      <c r="D552" s="27" t="s">
        <v>6439</v>
      </c>
      <c r="E552" s="29"/>
      <c r="F552" s="29"/>
      <c r="G552" s="29">
        <v>61.2</v>
      </c>
      <c r="H552" s="28">
        <f t="shared" si="34"/>
        <v>61.2</v>
      </c>
      <c r="I552" s="29"/>
      <c r="J552" s="28">
        <f t="shared" si="35"/>
        <v>61.2</v>
      </c>
      <c r="K552" s="30">
        <v>12.75</v>
      </c>
      <c r="L552" s="28">
        <f t="shared" si="36"/>
        <v>780.3</v>
      </c>
      <c r="M552" s="29"/>
      <c r="N552" s="30">
        <f t="shared" si="37"/>
        <v>780.3</v>
      </c>
    </row>
    <row r="553" s="2" customFormat="1" ht="12" customHeight="1" spans="1:14">
      <c r="A553" s="27" t="s">
        <v>17</v>
      </c>
      <c r="B553" s="27" t="s">
        <v>342</v>
      </c>
      <c r="C553" s="27">
        <v>7</v>
      </c>
      <c r="D553" s="27" t="s">
        <v>6440</v>
      </c>
      <c r="E553" s="29"/>
      <c r="F553" s="29"/>
      <c r="G553" s="29">
        <v>61.2</v>
      </c>
      <c r="H553" s="28">
        <f t="shared" si="34"/>
        <v>61.2</v>
      </c>
      <c r="I553" s="29"/>
      <c r="J553" s="28">
        <f t="shared" si="35"/>
        <v>61.2</v>
      </c>
      <c r="K553" s="30">
        <v>12.75</v>
      </c>
      <c r="L553" s="28">
        <f t="shared" si="36"/>
        <v>780.3</v>
      </c>
      <c r="M553" s="29"/>
      <c r="N553" s="30">
        <f t="shared" si="37"/>
        <v>780.3</v>
      </c>
    </row>
    <row r="554" s="2" customFormat="1" ht="12" customHeight="1" spans="1:14">
      <c r="A554" s="27" t="s">
        <v>17</v>
      </c>
      <c r="B554" s="27" t="s">
        <v>342</v>
      </c>
      <c r="C554" s="27">
        <v>7</v>
      </c>
      <c r="D554" s="27" t="s">
        <v>6441</v>
      </c>
      <c r="E554" s="29"/>
      <c r="F554" s="29"/>
      <c r="G554" s="29">
        <v>109.9</v>
      </c>
      <c r="H554" s="28">
        <f t="shared" si="34"/>
        <v>109.9</v>
      </c>
      <c r="I554" s="29"/>
      <c r="J554" s="28">
        <f t="shared" si="35"/>
        <v>109.9</v>
      </c>
      <c r="K554" s="30">
        <v>12.75</v>
      </c>
      <c r="L554" s="28">
        <f t="shared" si="36"/>
        <v>1401.23</v>
      </c>
      <c r="M554" s="29"/>
      <c r="N554" s="30">
        <f t="shared" si="37"/>
        <v>1401.23</v>
      </c>
    </row>
    <row r="555" s="2" customFormat="1" ht="12" customHeight="1" spans="1:14">
      <c r="A555" s="27" t="s">
        <v>17</v>
      </c>
      <c r="B555" s="27" t="s">
        <v>342</v>
      </c>
      <c r="C555" s="27">
        <v>7</v>
      </c>
      <c r="D555" s="27" t="s">
        <v>6442</v>
      </c>
      <c r="E555" s="29"/>
      <c r="F555" s="29"/>
      <c r="G555" s="29">
        <v>24.7</v>
      </c>
      <c r="H555" s="28">
        <f t="shared" si="34"/>
        <v>24.7</v>
      </c>
      <c r="I555" s="29"/>
      <c r="J555" s="28">
        <f t="shared" si="35"/>
        <v>24.7</v>
      </c>
      <c r="K555" s="30">
        <v>12.75</v>
      </c>
      <c r="L555" s="28">
        <f t="shared" si="36"/>
        <v>314.93</v>
      </c>
      <c r="M555" s="29"/>
      <c r="N555" s="30">
        <f t="shared" si="37"/>
        <v>314.93</v>
      </c>
    </row>
    <row r="556" s="2" customFormat="1" ht="12" customHeight="1" spans="1:14">
      <c r="A556" s="27" t="s">
        <v>17</v>
      </c>
      <c r="B556" s="27" t="s">
        <v>342</v>
      </c>
      <c r="C556" s="27">
        <v>7</v>
      </c>
      <c r="D556" s="27" t="s">
        <v>3057</v>
      </c>
      <c r="E556" s="29"/>
      <c r="F556" s="29"/>
      <c r="G556" s="29">
        <v>24.7</v>
      </c>
      <c r="H556" s="28">
        <f t="shared" si="34"/>
        <v>24.7</v>
      </c>
      <c r="I556" s="29"/>
      <c r="J556" s="28">
        <f t="shared" si="35"/>
        <v>24.7</v>
      </c>
      <c r="K556" s="30">
        <v>12.75</v>
      </c>
      <c r="L556" s="28">
        <f t="shared" si="36"/>
        <v>314.93</v>
      </c>
      <c r="M556" s="29"/>
      <c r="N556" s="30">
        <f t="shared" si="37"/>
        <v>314.93</v>
      </c>
    </row>
    <row r="557" s="2" customFormat="1" ht="12" customHeight="1" spans="1:14">
      <c r="A557" s="27" t="s">
        <v>17</v>
      </c>
      <c r="B557" s="27" t="s">
        <v>342</v>
      </c>
      <c r="C557" s="27">
        <v>7</v>
      </c>
      <c r="D557" s="27" t="s">
        <v>6443</v>
      </c>
      <c r="E557" s="29"/>
      <c r="F557" s="29"/>
      <c r="G557" s="29">
        <v>49</v>
      </c>
      <c r="H557" s="28">
        <f t="shared" si="34"/>
        <v>49</v>
      </c>
      <c r="I557" s="29"/>
      <c r="J557" s="28">
        <f t="shared" si="35"/>
        <v>49</v>
      </c>
      <c r="K557" s="30">
        <v>12.75</v>
      </c>
      <c r="L557" s="28">
        <f t="shared" si="36"/>
        <v>624.75</v>
      </c>
      <c r="M557" s="29"/>
      <c r="N557" s="30">
        <f t="shared" si="37"/>
        <v>624.75</v>
      </c>
    </row>
    <row r="558" s="2" customFormat="1" ht="12" customHeight="1" spans="1:14">
      <c r="A558" s="27" t="s">
        <v>17</v>
      </c>
      <c r="B558" s="27" t="s">
        <v>342</v>
      </c>
      <c r="C558" s="27">
        <v>7</v>
      </c>
      <c r="D558" s="27" t="s">
        <v>6444</v>
      </c>
      <c r="E558" s="29"/>
      <c r="F558" s="29"/>
      <c r="G558" s="29">
        <v>36.8</v>
      </c>
      <c r="H558" s="28">
        <f t="shared" si="34"/>
        <v>36.8</v>
      </c>
      <c r="I558" s="29"/>
      <c r="J558" s="28">
        <f t="shared" si="35"/>
        <v>36.8</v>
      </c>
      <c r="K558" s="30">
        <v>12.75</v>
      </c>
      <c r="L558" s="28">
        <f t="shared" si="36"/>
        <v>469.2</v>
      </c>
      <c r="M558" s="29"/>
      <c r="N558" s="30">
        <f t="shared" si="37"/>
        <v>469.2</v>
      </c>
    </row>
    <row r="559" s="2" customFormat="1" ht="12" customHeight="1" spans="1:14">
      <c r="A559" s="27" t="s">
        <v>17</v>
      </c>
      <c r="B559" s="27" t="s">
        <v>342</v>
      </c>
      <c r="C559" s="27">
        <v>7</v>
      </c>
      <c r="D559" s="27" t="s">
        <v>6445</v>
      </c>
      <c r="E559" s="29"/>
      <c r="F559" s="29"/>
      <c r="G559" s="29">
        <v>24.7</v>
      </c>
      <c r="H559" s="28">
        <f t="shared" si="34"/>
        <v>24.7</v>
      </c>
      <c r="I559" s="29"/>
      <c r="J559" s="28">
        <f t="shared" si="35"/>
        <v>24.7</v>
      </c>
      <c r="K559" s="30">
        <v>12.75</v>
      </c>
      <c r="L559" s="28">
        <f t="shared" si="36"/>
        <v>314.93</v>
      </c>
      <c r="M559" s="29"/>
      <c r="N559" s="30">
        <f t="shared" si="37"/>
        <v>314.93</v>
      </c>
    </row>
    <row r="560" s="2" customFormat="1" ht="12" customHeight="1" spans="1:14">
      <c r="A560" s="27" t="s">
        <v>17</v>
      </c>
      <c r="B560" s="27" t="s">
        <v>342</v>
      </c>
      <c r="C560" s="27">
        <v>7</v>
      </c>
      <c r="D560" s="27" t="s">
        <v>1753</v>
      </c>
      <c r="E560" s="29"/>
      <c r="F560" s="29"/>
      <c r="G560" s="29">
        <v>24.7</v>
      </c>
      <c r="H560" s="28">
        <f t="shared" si="34"/>
        <v>24.7</v>
      </c>
      <c r="I560" s="29"/>
      <c r="J560" s="28">
        <f t="shared" si="35"/>
        <v>24.7</v>
      </c>
      <c r="K560" s="30">
        <v>12.75</v>
      </c>
      <c r="L560" s="28">
        <f t="shared" si="36"/>
        <v>314.93</v>
      </c>
      <c r="M560" s="29"/>
      <c r="N560" s="30">
        <f t="shared" si="37"/>
        <v>314.93</v>
      </c>
    </row>
    <row r="561" s="2" customFormat="1" ht="12" customHeight="1" spans="1:14">
      <c r="A561" s="27" t="s">
        <v>17</v>
      </c>
      <c r="B561" s="27" t="s">
        <v>342</v>
      </c>
      <c r="C561" s="27">
        <v>7</v>
      </c>
      <c r="D561" s="27" t="s">
        <v>5537</v>
      </c>
      <c r="E561" s="29"/>
      <c r="F561" s="29"/>
      <c r="G561" s="29">
        <v>49</v>
      </c>
      <c r="H561" s="28">
        <f t="shared" si="34"/>
        <v>49</v>
      </c>
      <c r="I561" s="29"/>
      <c r="J561" s="28">
        <f t="shared" si="35"/>
        <v>49</v>
      </c>
      <c r="K561" s="30">
        <v>12.75</v>
      </c>
      <c r="L561" s="28">
        <f t="shared" si="36"/>
        <v>624.75</v>
      </c>
      <c r="M561" s="29"/>
      <c r="N561" s="30">
        <f t="shared" si="37"/>
        <v>624.75</v>
      </c>
    </row>
    <row r="562" s="2" customFormat="1" ht="12" customHeight="1" spans="1:14">
      <c r="A562" s="27" t="s">
        <v>17</v>
      </c>
      <c r="B562" s="27" t="s">
        <v>342</v>
      </c>
      <c r="C562" s="27">
        <v>7</v>
      </c>
      <c r="D562" s="27" t="s">
        <v>6446</v>
      </c>
      <c r="E562" s="29"/>
      <c r="F562" s="29"/>
      <c r="G562" s="29">
        <v>18.6</v>
      </c>
      <c r="H562" s="28">
        <f t="shared" si="34"/>
        <v>18.6</v>
      </c>
      <c r="I562" s="29"/>
      <c r="J562" s="28">
        <f t="shared" si="35"/>
        <v>18.6</v>
      </c>
      <c r="K562" s="30">
        <v>12.75</v>
      </c>
      <c r="L562" s="28">
        <f t="shared" si="36"/>
        <v>237.15</v>
      </c>
      <c r="M562" s="29"/>
      <c r="N562" s="30">
        <f t="shared" si="37"/>
        <v>237.15</v>
      </c>
    </row>
    <row r="563" s="2" customFormat="1" ht="12" customHeight="1" spans="1:14">
      <c r="A563" s="27" t="s">
        <v>17</v>
      </c>
      <c r="B563" s="27" t="s">
        <v>342</v>
      </c>
      <c r="C563" s="27">
        <v>7</v>
      </c>
      <c r="D563" s="27" t="s">
        <v>5448</v>
      </c>
      <c r="E563" s="29"/>
      <c r="F563" s="29"/>
      <c r="G563" s="29">
        <v>24.7</v>
      </c>
      <c r="H563" s="28">
        <f t="shared" si="34"/>
        <v>24.7</v>
      </c>
      <c r="I563" s="29"/>
      <c r="J563" s="28">
        <f t="shared" si="35"/>
        <v>24.7</v>
      </c>
      <c r="K563" s="30">
        <v>12.75</v>
      </c>
      <c r="L563" s="28">
        <f t="shared" si="36"/>
        <v>314.93</v>
      </c>
      <c r="M563" s="29"/>
      <c r="N563" s="30">
        <f t="shared" si="37"/>
        <v>314.93</v>
      </c>
    </row>
    <row r="564" s="2" customFormat="1" ht="12" customHeight="1" spans="1:14">
      <c r="A564" s="27" t="s">
        <v>17</v>
      </c>
      <c r="B564" s="27" t="s">
        <v>342</v>
      </c>
      <c r="C564" s="27">
        <v>7</v>
      </c>
      <c r="D564" s="27" t="s">
        <v>6447</v>
      </c>
      <c r="E564" s="29"/>
      <c r="F564" s="29"/>
      <c r="G564" s="29">
        <v>49</v>
      </c>
      <c r="H564" s="28">
        <f t="shared" si="34"/>
        <v>49</v>
      </c>
      <c r="I564" s="29"/>
      <c r="J564" s="28">
        <f t="shared" si="35"/>
        <v>49</v>
      </c>
      <c r="K564" s="30">
        <v>12.75</v>
      </c>
      <c r="L564" s="28">
        <f t="shared" si="36"/>
        <v>624.75</v>
      </c>
      <c r="M564" s="29"/>
      <c r="N564" s="30">
        <f t="shared" si="37"/>
        <v>624.75</v>
      </c>
    </row>
    <row r="565" s="2" customFormat="1" ht="12" customHeight="1" spans="1:14">
      <c r="A565" s="27" t="s">
        <v>17</v>
      </c>
      <c r="B565" s="27" t="s">
        <v>342</v>
      </c>
      <c r="C565" s="27">
        <v>7</v>
      </c>
      <c r="D565" s="27" t="s">
        <v>6448</v>
      </c>
      <c r="E565" s="29"/>
      <c r="F565" s="29"/>
      <c r="G565" s="29">
        <v>73.4</v>
      </c>
      <c r="H565" s="28">
        <f t="shared" si="34"/>
        <v>73.4</v>
      </c>
      <c r="I565" s="29"/>
      <c r="J565" s="28">
        <f t="shared" si="35"/>
        <v>73.4</v>
      </c>
      <c r="K565" s="30">
        <v>12.75</v>
      </c>
      <c r="L565" s="28">
        <f t="shared" si="36"/>
        <v>935.85</v>
      </c>
      <c r="M565" s="29"/>
      <c r="N565" s="30">
        <f t="shared" si="37"/>
        <v>935.85</v>
      </c>
    </row>
    <row r="566" s="2" customFormat="1" ht="12" customHeight="1" spans="1:14">
      <c r="A566" s="27" t="s">
        <v>17</v>
      </c>
      <c r="B566" s="27" t="s">
        <v>342</v>
      </c>
      <c r="C566" s="27">
        <v>7</v>
      </c>
      <c r="D566" s="27" t="s">
        <v>6449</v>
      </c>
      <c r="E566" s="29"/>
      <c r="F566" s="29"/>
      <c r="G566" s="29">
        <v>61.2</v>
      </c>
      <c r="H566" s="28">
        <f t="shared" si="34"/>
        <v>61.2</v>
      </c>
      <c r="I566" s="29"/>
      <c r="J566" s="28">
        <f t="shared" si="35"/>
        <v>61.2</v>
      </c>
      <c r="K566" s="30">
        <v>12.75</v>
      </c>
      <c r="L566" s="28">
        <f t="shared" si="36"/>
        <v>780.3</v>
      </c>
      <c r="M566" s="29"/>
      <c r="N566" s="30">
        <f t="shared" si="37"/>
        <v>780.3</v>
      </c>
    </row>
    <row r="567" s="2" customFormat="1" ht="12" customHeight="1" spans="1:14">
      <c r="A567" s="27" t="s">
        <v>17</v>
      </c>
      <c r="B567" s="27" t="s">
        <v>342</v>
      </c>
      <c r="C567" s="27">
        <v>7</v>
      </c>
      <c r="D567" s="27" t="s">
        <v>6450</v>
      </c>
      <c r="E567" s="29"/>
      <c r="F567" s="29"/>
      <c r="G567" s="29">
        <v>61.2</v>
      </c>
      <c r="H567" s="28">
        <f t="shared" si="34"/>
        <v>61.2</v>
      </c>
      <c r="I567" s="29"/>
      <c r="J567" s="28">
        <f t="shared" si="35"/>
        <v>61.2</v>
      </c>
      <c r="K567" s="30">
        <v>12.75</v>
      </c>
      <c r="L567" s="28">
        <f t="shared" si="36"/>
        <v>780.3</v>
      </c>
      <c r="M567" s="29"/>
      <c r="N567" s="30">
        <f t="shared" si="37"/>
        <v>780.3</v>
      </c>
    </row>
    <row r="568" s="2" customFormat="1" ht="12" customHeight="1" spans="1:14">
      <c r="A568" s="27" t="s">
        <v>17</v>
      </c>
      <c r="B568" s="27" t="s">
        <v>342</v>
      </c>
      <c r="C568" s="27">
        <v>7</v>
      </c>
      <c r="D568" s="27" t="s">
        <v>6451</v>
      </c>
      <c r="E568" s="29"/>
      <c r="F568" s="29"/>
      <c r="G568" s="29">
        <v>97.74</v>
      </c>
      <c r="H568" s="28">
        <f t="shared" si="34"/>
        <v>97.74</v>
      </c>
      <c r="I568" s="29"/>
      <c r="J568" s="28">
        <f t="shared" si="35"/>
        <v>97.74</v>
      </c>
      <c r="K568" s="30">
        <v>12.75</v>
      </c>
      <c r="L568" s="28">
        <f t="shared" si="36"/>
        <v>1246.19</v>
      </c>
      <c r="M568" s="29"/>
      <c r="N568" s="30">
        <f t="shared" si="37"/>
        <v>1246.19</v>
      </c>
    </row>
    <row r="569" s="2" customFormat="1" ht="12" customHeight="1" spans="1:14">
      <c r="A569" s="27" t="s">
        <v>17</v>
      </c>
      <c r="B569" s="27" t="s">
        <v>342</v>
      </c>
      <c r="C569" s="27">
        <v>7</v>
      </c>
      <c r="D569" s="27" t="s">
        <v>6452</v>
      </c>
      <c r="E569" s="29"/>
      <c r="F569" s="29"/>
      <c r="G569" s="29">
        <v>42.93</v>
      </c>
      <c r="H569" s="28">
        <f t="shared" si="34"/>
        <v>42.93</v>
      </c>
      <c r="I569" s="29"/>
      <c r="J569" s="28">
        <f t="shared" si="35"/>
        <v>42.93</v>
      </c>
      <c r="K569" s="30">
        <v>12.75</v>
      </c>
      <c r="L569" s="28">
        <f t="shared" si="36"/>
        <v>547.36</v>
      </c>
      <c r="M569" s="29"/>
      <c r="N569" s="30">
        <f t="shared" si="37"/>
        <v>547.36</v>
      </c>
    </row>
    <row r="570" s="2" customFormat="1" ht="12" customHeight="1" spans="1:14">
      <c r="A570" s="27" t="s">
        <v>17</v>
      </c>
      <c r="B570" s="27" t="s">
        <v>342</v>
      </c>
      <c r="C570" s="27">
        <v>7</v>
      </c>
      <c r="D570" s="27" t="s">
        <v>6453</v>
      </c>
      <c r="E570" s="29"/>
      <c r="F570" s="29"/>
      <c r="G570" s="29">
        <v>30.75</v>
      </c>
      <c r="H570" s="28">
        <f t="shared" si="34"/>
        <v>30.75</v>
      </c>
      <c r="I570" s="29"/>
      <c r="J570" s="28">
        <f t="shared" si="35"/>
        <v>30.75</v>
      </c>
      <c r="K570" s="30">
        <v>12.75</v>
      </c>
      <c r="L570" s="28">
        <f t="shared" si="36"/>
        <v>392.06</v>
      </c>
      <c r="M570" s="29"/>
      <c r="N570" s="30">
        <f t="shared" si="37"/>
        <v>392.06</v>
      </c>
    </row>
    <row r="571" s="2" customFormat="1" ht="12" customHeight="1" spans="1:14">
      <c r="A571" s="27" t="s">
        <v>17</v>
      </c>
      <c r="B571" s="27" t="s">
        <v>342</v>
      </c>
      <c r="C571" s="27">
        <v>7</v>
      </c>
      <c r="D571" s="27" t="s">
        <v>6454</v>
      </c>
      <c r="E571" s="29"/>
      <c r="F571" s="29"/>
      <c r="G571" s="29">
        <v>73.38</v>
      </c>
      <c r="H571" s="28">
        <f t="shared" si="34"/>
        <v>73.38</v>
      </c>
      <c r="I571" s="29"/>
      <c r="J571" s="28">
        <f t="shared" si="35"/>
        <v>73.38</v>
      </c>
      <c r="K571" s="30">
        <v>12.75</v>
      </c>
      <c r="L571" s="28">
        <f t="shared" si="36"/>
        <v>935.6</v>
      </c>
      <c r="M571" s="29"/>
      <c r="N571" s="30">
        <f t="shared" si="37"/>
        <v>935.6</v>
      </c>
    </row>
    <row r="572" s="2" customFormat="1" ht="12" customHeight="1" spans="1:14">
      <c r="A572" s="27" t="s">
        <v>17</v>
      </c>
      <c r="B572" s="27" t="s">
        <v>342</v>
      </c>
      <c r="C572" s="27">
        <v>7</v>
      </c>
      <c r="D572" s="27" t="s">
        <v>6455</v>
      </c>
      <c r="E572" s="29"/>
      <c r="F572" s="29"/>
      <c r="G572" s="29">
        <v>49</v>
      </c>
      <c r="H572" s="28">
        <f t="shared" si="34"/>
        <v>49</v>
      </c>
      <c r="I572" s="29"/>
      <c r="J572" s="28">
        <f t="shared" si="35"/>
        <v>49</v>
      </c>
      <c r="K572" s="30">
        <v>12.75</v>
      </c>
      <c r="L572" s="28">
        <f t="shared" si="36"/>
        <v>624.75</v>
      </c>
      <c r="M572" s="29"/>
      <c r="N572" s="30">
        <f t="shared" si="37"/>
        <v>624.75</v>
      </c>
    </row>
    <row r="573" s="2" customFormat="1" ht="12" customHeight="1" spans="1:14">
      <c r="A573" s="27" t="s">
        <v>17</v>
      </c>
      <c r="B573" s="27" t="s">
        <v>342</v>
      </c>
      <c r="C573" s="27">
        <v>7</v>
      </c>
      <c r="D573" s="27" t="s">
        <v>6456</v>
      </c>
      <c r="E573" s="29"/>
      <c r="F573" s="29"/>
      <c r="G573" s="29">
        <v>85.5</v>
      </c>
      <c r="H573" s="28">
        <f t="shared" si="34"/>
        <v>85.5</v>
      </c>
      <c r="I573" s="29"/>
      <c r="J573" s="28">
        <f t="shared" si="35"/>
        <v>85.5</v>
      </c>
      <c r="K573" s="30">
        <v>12.75</v>
      </c>
      <c r="L573" s="28">
        <f t="shared" si="36"/>
        <v>1090.13</v>
      </c>
      <c r="M573" s="29"/>
      <c r="N573" s="30">
        <f t="shared" si="37"/>
        <v>1090.13</v>
      </c>
    </row>
    <row r="574" s="2" customFormat="1" ht="12" customHeight="1" spans="1:14">
      <c r="A574" s="27" t="s">
        <v>17</v>
      </c>
      <c r="B574" s="27" t="s">
        <v>342</v>
      </c>
      <c r="C574" s="27">
        <v>7</v>
      </c>
      <c r="D574" s="27" t="s">
        <v>6457</v>
      </c>
      <c r="E574" s="29"/>
      <c r="F574" s="29"/>
      <c r="G574" s="29">
        <v>24.6</v>
      </c>
      <c r="H574" s="28">
        <f t="shared" si="34"/>
        <v>24.6</v>
      </c>
      <c r="I574" s="29"/>
      <c r="J574" s="28">
        <f t="shared" si="35"/>
        <v>24.6</v>
      </c>
      <c r="K574" s="30">
        <v>12.75</v>
      </c>
      <c r="L574" s="28">
        <f t="shared" si="36"/>
        <v>313.65</v>
      </c>
      <c r="M574" s="29"/>
      <c r="N574" s="30">
        <f t="shared" si="37"/>
        <v>313.65</v>
      </c>
    </row>
    <row r="575" s="2" customFormat="1" ht="12" customHeight="1" spans="1:14">
      <c r="A575" s="27" t="s">
        <v>17</v>
      </c>
      <c r="B575" s="27" t="s">
        <v>342</v>
      </c>
      <c r="C575" s="27">
        <v>7</v>
      </c>
      <c r="D575" s="27" t="s">
        <v>6458</v>
      </c>
      <c r="E575" s="29"/>
      <c r="F575" s="29"/>
      <c r="G575" s="29">
        <v>36.8</v>
      </c>
      <c r="H575" s="28">
        <f t="shared" si="34"/>
        <v>36.8</v>
      </c>
      <c r="I575" s="29"/>
      <c r="J575" s="28">
        <f t="shared" si="35"/>
        <v>36.8</v>
      </c>
      <c r="K575" s="30">
        <v>12.75</v>
      </c>
      <c r="L575" s="28">
        <f t="shared" si="36"/>
        <v>469.2</v>
      </c>
      <c r="M575" s="29"/>
      <c r="N575" s="30">
        <f t="shared" si="37"/>
        <v>469.2</v>
      </c>
    </row>
    <row r="576" s="2" customFormat="1" ht="12" customHeight="1" spans="1:14">
      <c r="A576" s="27" t="s">
        <v>17</v>
      </c>
      <c r="B576" s="27" t="s">
        <v>342</v>
      </c>
      <c r="C576" s="27">
        <v>7</v>
      </c>
      <c r="D576" s="27" t="s">
        <v>6459</v>
      </c>
      <c r="E576" s="29"/>
      <c r="F576" s="29"/>
      <c r="G576" s="29">
        <v>24.6</v>
      </c>
      <c r="H576" s="28">
        <f t="shared" si="34"/>
        <v>24.6</v>
      </c>
      <c r="I576" s="29"/>
      <c r="J576" s="28">
        <f t="shared" si="35"/>
        <v>24.6</v>
      </c>
      <c r="K576" s="30">
        <v>12.75</v>
      </c>
      <c r="L576" s="28">
        <f t="shared" si="36"/>
        <v>313.65</v>
      </c>
      <c r="M576" s="29"/>
      <c r="N576" s="30">
        <f t="shared" si="37"/>
        <v>313.65</v>
      </c>
    </row>
    <row r="577" s="2" customFormat="1" ht="12" customHeight="1" spans="1:14">
      <c r="A577" s="27" t="s">
        <v>17</v>
      </c>
      <c r="B577" s="27" t="s">
        <v>342</v>
      </c>
      <c r="C577" s="27">
        <v>7</v>
      </c>
      <c r="D577" s="27" t="s">
        <v>6460</v>
      </c>
      <c r="E577" s="29"/>
      <c r="F577" s="29"/>
      <c r="G577" s="29">
        <v>18.5</v>
      </c>
      <c r="H577" s="28">
        <f t="shared" si="34"/>
        <v>18.5</v>
      </c>
      <c r="I577" s="29"/>
      <c r="J577" s="28">
        <f t="shared" si="35"/>
        <v>18.5</v>
      </c>
      <c r="K577" s="30">
        <v>12.75</v>
      </c>
      <c r="L577" s="28">
        <f t="shared" si="36"/>
        <v>235.88</v>
      </c>
      <c r="M577" s="29"/>
      <c r="N577" s="30">
        <f t="shared" si="37"/>
        <v>235.88</v>
      </c>
    </row>
    <row r="578" s="2" customFormat="1" ht="12" customHeight="1" spans="1:14">
      <c r="A578" s="27" t="s">
        <v>17</v>
      </c>
      <c r="B578" s="27" t="s">
        <v>342</v>
      </c>
      <c r="C578" s="27">
        <v>7</v>
      </c>
      <c r="D578" s="27" t="s">
        <v>6461</v>
      </c>
      <c r="E578" s="29"/>
      <c r="F578" s="29"/>
      <c r="G578" s="29">
        <v>36.8</v>
      </c>
      <c r="H578" s="28">
        <f t="shared" si="34"/>
        <v>36.8</v>
      </c>
      <c r="I578" s="29"/>
      <c r="J578" s="28">
        <f t="shared" si="35"/>
        <v>36.8</v>
      </c>
      <c r="K578" s="30">
        <v>12.75</v>
      </c>
      <c r="L578" s="28">
        <f t="shared" si="36"/>
        <v>469.2</v>
      </c>
      <c r="M578" s="29"/>
      <c r="N578" s="30">
        <f t="shared" si="37"/>
        <v>469.2</v>
      </c>
    </row>
    <row r="579" s="2" customFormat="1" ht="12" customHeight="1" spans="1:14">
      <c r="A579" s="27" t="s">
        <v>17</v>
      </c>
      <c r="B579" s="27" t="s">
        <v>342</v>
      </c>
      <c r="C579" s="27">
        <v>7</v>
      </c>
      <c r="D579" s="27" t="s">
        <v>601</v>
      </c>
      <c r="E579" s="29"/>
      <c r="F579" s="29"/>
      <c r="G579" s="29">
        <v>12.6</v>
      </c>
      <c r="H579" s="28">
        <f t="shared" si="34"/>
        <v>12.6</v>
      </c>
      <c r="I579" s="29"/>
      <c r="J579" s="28">
        <f t="shared" si="35"/>
        <v>12.6</v>
      </c>
      <c r="K579" s="30">
        <v>12.75</v>
      </c>
      <c r="L579" s="28">
        <f t="shared" si="36"/>
        <v>160.65</v>
      </c>
      <c r="M579" s="29"/>
      <c r="N579" s="30">
        <f t="shared" si="37"/>
        <v>160.65</v>
      </c>
    </row>
    <row r="580" s="2" customFormat="1" ht="12" customHeight="1" spans="1:14">
      <c r="A580" s="27" t="s">
        <v>17</v>
      </c>
      <c r="B580" s="27" t="s">
        <v>342</v>
      </c>
      <c r="C580" s="27">
        <v>7</v>
      </c>
      <c r="D580" s="27" t="s">
        <v>6462</v>
      </c>
      <c r="E580" s="29"/>
      <c r="F580" s="29"/>
      <c r="G580" s="29">
        <v>9.9</v>
      </c>
      <c r="H580" s="28">
        <f t="shared" si="34"/>
        <v>9.9</v>
      </c>
      <c r="I580" s="29"/>
      <c r="J580" s="28">
        <f t="shared" si="35"/>
        <v>9.9</v>
      </c>
      <c r="K580" s="30">
        <v>12.75</v>
      </c>
      <c r="L580" s="28">
        <f t="shared" si="36"/>
        <v>126.23</v>
      </c>
      <c r="M580" s="29"/>
      <c r="N580" s="30">
        <f t="shared" si="37"/>
        <v>126.23</v>
      </c>
    </row>
    <row r="581" s="2" customFormat="1" ht="12" customHeight="1" spans="1:14">
      <c r="A581" s="27" t="s">
        <v>17</v>
      </c>
      <c r="B581" s="27" t="s">
        <v>342</v>
      </c>
      <c r="C581" s="27">
        <v>7</v>
      </c>
      <c r="D581" s="27" t="s">
        <v>694</v>
      </c>
      <c r="E581" s="29"/>
      <c r="F581" s="29"/>
      <c r="G581" s="29">
        <v>7.8</v>
      </c>
      <c r="H581" s="28">
        <f t="shared" si="34"/>
        <v>7.8</v>
      </c>
      <c r="I581" s="29"/>
      <c r="J581" s="28">
        <f t="shared" si="35"/>
        <v>7.8</v>
      </c>
      <c r="K581" s="30">
        <v>12.75</v>
      </c>
      <c r="L581" s="28">
        <f t="shared" si="36"/>
        <v>99.45</v>
      </c>
      <c r="M581" s="29"/>
      <c r="N581" s="30">
        <f t="shared" si="37"/>
        <v>99.45</v>
      </c>
    </row>
    <row r="582" s="2" customFormat="1" ht="12" customHeight="1" spans="1:14">
      <c r="A582" s="27" t="s">
        <v>17</v>
      </c>
      <c r="B582" s="27" t="s">
        <v>342</v>
      </c>
      <c r="C582" s="27">
        <v>7</v>
      </c>
      <c r="D582" s="27" t="s">
        <v>6463</v>
      </c>
      <c r="E582" s="29"/>
      <c r="F582" s="29"/>
      <c r="G582" s="29">
        <v>43.12</v>
      </c>
      <c r="H582" s="28">
        <f t="shared" ref="H582:H645" si="38">SUBTOTAL(9,E582:G582)</f>
        <v>43.12</v>
      </c>
      <c r="I582" s="29"/>
      <c r="J582" s="28">
        <f t="shared" ref="J582:J645" si="39">H582-I582</f>
        <v>43.12</v>
      </c>
      <c r="K582" s="30">
        <v>12.75</v>
      </c>
      <c r="L582" s="28">
        <f t="shared" ref="L582:L645" si="40">ROUND(J582*K582,2)</f>
        <v>549.78</v>
      </c>
      <c r="M582" s="29"/>
      <c r="N582" s="30">
        <f t="shared" ref="N582:N645" si="41">L582-M582</f>
        <v>549.78</v>
      </c>
    </row>
    <row r="583" s="2" customFormat="1" ht="12" customHeight="1" spans="1:14">
      <c r="A583" s="27" t="s">
        <v>17</v>
      </c>
      <c r="B583" s="27" t="s">
        <v>342</v>
      </c>
      <c r="C583" s="27">
        <v>7</v>
      </c>
      <c r="D583" s="27" t="s">
        <v>6464</v>
      </c>
      <c r="E583" s="29"/>
      <c r="F583" s="29"/>
      <c r="G583" s="29">
        <v>23</v>
      </c>
      <c r="H583" s="28">
        <f t="shared" si="38"/>
        <v>23</v>
      </c>
      <c r="I583" s="29"/>
      <c r="J583" s="28">
        <f t="shared" si="39"/>
        <v>23</v>
      </c>
      <c r="K583" s="30">
        <v>12.75</v>
      </c>
      <c r="L583" s="28">
        <f t="shared" si="40"/>
        <v>293.25</v>
      </c>
      <c r="M583" s="29"/>
      <c r="N583" s="30">
        <f t="shared" si="41"/>
        <v>293.25</v>
      </c>
    </row>
    <row r="584" s="2" customFormat="1" ht="12" customHeight="1" spans="1:14">
      <c r="A584" s="27" t="s">
        <v>17</v>
      </c>
      <c r="B584" s="27" t="s">
        <v>342</v>
      </c>
      <c r="C584" s="27">
        <v>7</v>
      </c>
      <c r="D584" s="27" t="s">
        <v>6465</v>
      </c>
      <c r="E584" s="29"/>
      <c r="F584" s="29"/>
      <c r="G584" s="29">
        <v>46.18</v>
      </c>
      <c r="H584" s="28">
        <f t="shared" si="38"/>
        <v>46.18</v>
      </c>
      <c r="I584" s="29"/>
      <c r="J584" s="28">
        <f t="shared" si="39"/>
        <v>46.18</v>
      </c>
      <c r="K584" s="30">
        <v>12.75</v>
      </c>
      <c r="L584" s="28">
        <f t="shared" si="40"/>
        <v>588.8</v>
      </c>
      <c r="M584" s="29"/>
      <c r="N584" s="30">
        <f t="shared" si="41"/>
        <v>588.8</v>
      </c>
    </row>
    <row r="585" s="2" customFormat="1" ht="12" customHeight="1" spans="1:14">
      <c r="A585" s="27" t="s">
        <v>17</v>
      </c>
      <c r="B585" s="27" t="s">
        <v>342</v>
      </c>
      <c r="C585" s="27">
        <v>7</v>
      </c>
      <c r="D585" s="27" t="s">
        <v>6466</v>
      </c>
      <c r="E585" s="29"/>
      <c r="F585" s="29"/>
      <c r="G585" s="29">
        <v>148.13</v>
      </c>
      <c r="H585" s="28">
        <f t="shared" si="38"/>
        <v>148.13</v>
      </c>
      <c r="I585" s="29"/>
      <c r="J585" s="28">
        <f t="shared" si="39"/>
        <v>148.13</v>
      </c>
      <c r="K585" s="30">
        <v>12.75</v>
      </c>
      <c r="L585" s="28">
        <f t="shared" si="40"/>
        <v>1888.66</v>
      </c>
      <c r="M585" s="29"/>
      <c r="N585" s="30">
        <f t="shared" si="41"/>
        <v>1888.66</v>
      </c>
    </row>
    <row r="586" s="2" customFormat="1" ht="12" customHeight="1" spans="1:14">
      <c r="A586" s="27" t="s">
        <v>17</v>
      </c>
      <c r="B586" s="27" t="s">
        <v>342</v>
      </c>
      <c r="C586" s="27">
        <v>7</v>
      </c>
      <c r="D586" s="27" t="s">
        <v>6425</v>
      </c>
      <c r="E586" s="29"/>
      <c r="F586" s="29"/>
      <c r="G586" s="29">
        <v>6.3</v>
      </c>
      <c r="H586" s="28">
        <f t="shared" si="38"/>
        <v>6.3</v>
      </c>
      <c r="I586" s="29"/>
      <c r="J586" s="28">
        <f t="shared" si="39"/>
        <v>6.3</v>
      </c>
      <c r="K586" s="30">
        <v>12.75</v>
      </c>
      <c r="L586" s="28">
        <f t="shared" si="40"/>
        <v>80.33</v>
      </c>
      <c r="M586" s="29"/>
      <c r="N586" s="30">
        <f t="shared" si="41"/>
        <v>80.33</v>
      </c>
    </row>
    <row r="587" s="2" customFormat="1" ht="12" customHeight="1" spans="1:14">
      <c r="A587" s="27" t="s">
        <v>17</v>
      </c>
      <c r="B587" s="27" t="s">
        <v>342</v>
      </c>
      <c r="C587" s="27">
        <v>7</v>
      </c>
      <c r="D587" s="27" t="s">
        <v>689</v>
      </c>
      <c r="E587" s="29"/>
      <c r="F587" s="29"/>
      <c r="G587" s="29">
        <v>13.4</v>
      </c>
      <c r="H587" s="28">
        <f t="shared" si="38"/>
        <v>13.4</v>
      </c>
      <c r="I587" s="29"/>
      <c r="J587" s="28">
        <f t="shared" si="39"/>
        <v>13.4</v>
      </c>
      <c r="K587" s="30">
        <v>12.75</v>
      </c>
      <c r="L587" s="28">
        <f t="shared" si="40"/>
        <v>170.85</v>
      </c>
      <c r="M587" s="29"/>
      <c r="N587" s="30">
        <f t="shared" si="41"/>
        <v>170.85</v>
      </c>
    </row>
    <row r="588" s="2" customFormat="1" ht="12" customHeight="1" spans="1:14">
      <c r="A588" s="27" t="s">
        <v>17</v>
      </c>
      <c r="B588" s="27" t="s">
        <v>342</v>
      </c>
      <c r="C588" s="27">
        <v>7</v>
      </c>
      <c r="D588" s="27" t="s">
        <v>6467</v>
      </c>
      <c r="E588" s="29"/>
      <c r="F588" s="29"/>
      <c r="G588" s="29">
        <v>12.53</v>
      </c>
      <c r="H588" s="28">
        <f t="shared" si="38"/>
        <v>12.53</v>
      </c>
      <c r="I588" s="29"/>
      <c r="J588" s="28">
        <f t="shared" si="39"/>
        <v>12.53</v>
      </c>
      <c r="K588" s="30">
        <v>12.75</v>
      </c>
      <c r="L588" s="28">
        <f t="shared" si="40"/>
        <v>159.76</v>
      </c>
      <c r="M588" s="29"/>
      <c r="N588" s="30">
        <f t="shared" si="41"/>
        <v>159.76</v>
      </c>
    </row>
    <row r="589" s="2" customFormat="1" ht="12" customHeight="1" spans="1:14">
      <c r="A589" s="27" t="s">
        <v>17</v>
      </c>
      <c r="B589" s="27" t="s">
        <v>342</v>
      </c>
      <c r="C589" s="27">
        <v>7</v>
      </c>
      <c r="D589" s="27" t="s">
        <v>695</v>
      </c>
      <c r="E589" s="29"/>
      <c r="F589" s="29"/>
      <c r="G589" s="29">
        <v>21.27</v>
      </c>
      <c r="H589" s="28">
        <f t="shared" si="38"/>
        <v>21.27</v>
      </c>
      <c r="I589" s="29"/>
      <c r="J589" s="28">
        <f t="shared" si="39"/>
        <v>21.27</v>
      </c>
      <c r="K589" s="30">
        <v>12.75</v>
      </c>
      <c r="L589" s="28">
        <f t="shared" si="40"/>
        <v>271.19</v>
      </c>
      <c r="M589" s="29"/>
      <c r="N589" s="30">
        <f t="shared" si="41"/>
        <v>271.19</v>
      </c>
    </row>
    <row r="590" s="2" customFormat="1" ht="12" customHeight="1" spans="1:14">
      <c r="A590" s="27" t="s">
        <v>17</v>
      </c>
      <c r="B590" s="27" t="s">
        <v>342</v>
      </c>
      <c r="C590" s="27">
        <v>7</v>
      </c>
      <c r="D590" s="27" t="s">
        <v>609</v>
      </c>
      <c r="E590" s="29"/>
      <c r="F590" s="29"/>
      <c r="G590" s="29">
        <v>27.83</v>
      </c>
      <c r="H590" s="28">
        <f t="shared" si="38"/>
        <v>27.83</v>
      </c>
      <c r="I590" s="29"/>
      <c r="J590" s="28">
        <f t="shared" si="39"/>
        <v>27.83</v>
      </c>
      <c r="K590" s="30">
        <v>12.75</v>
      </c>
      <c r="L590" s="28">
        <f t="shared" si="40"/>
        <v>354.83</v>
      </c>
      <c r="M590" s="29"/>
      <c r="N590" s="30">
        <f t="shared" si="41"/>
        <v>354.83</v>
      </c>
    </row>
    <row r="591" s="2" customFormat="1" ht="12" customHeight="1" spans="1:14">
      <c r="A591" s="27" t="s">
        <v>17</v>
      </c>
      <c r="B591" s="27" t="s">
        <v>342</v>
      </c>
      <c r="C591" s="27">
        <v>7</v>
      </c>
      <c r="D591" s="27" t="s">
        <v>5603</v>
      </c>
      <c r="E591" s="29"/>
      <c r="F591" s="29"/>
      <c r="G591" s="29">
        <v>3.6</v>
      </c>
      <c r="H591" s="28">
        <f t="shared" si="38"/>
        <v>3.6</v>
      </c>
      <c r="I591" s="29"/>
      <c r="J591" s="28">
        <f t="shared" si="39"/>
        <v>3.6</v>
      </c>
      <c r="K591" s="30">
        <v>12.75</v>
      </c>
      <c r="L591" s="28">
        <f t="shared" si="40"/>
        <v>45.9</v>
      </c>
      <c r="M591" s="29"/>
      <c r="N591" s="30">
        <f t="shared" si="41"/>
        <v>45.9</v>
      </c>
    </row>
    <row r="592" s="2" customFormat="1" ht="12" customHeight="1" spans="1:14">
      <c r="A592" s="27" t="s">
        <v>17</v>
      </c>
      <c r="B592" s="27" t="s">
        <v>342</v>
      </c>
      <c r="C592" s="27">
        <v>7</v>
      </c>
      <c r="D592" s="27" t="s">
        <v>693</v>
      </c>
      <c r="E592" s="29"/>
      <c r="F592" s="29"/>
      <c r="G592" s="29">
        <v>26.5</v>
      </c>
      <c r="H592" s="28">
        <f t="shared" si="38"/>
        <v>26.5</v>
      </c>
      <c r="I592" s="29"/>
      <c r="J592" s="28">
        <f t="shared" si="39"/>
        <v>26.5</v>
      </c>
      <c r="K592" s="30">
        <v>12.75</v>
      </c>
      <c r="L592" s="28">
        <f t="shared" si="40"/>
        <v>337.88</v>
      </c>
      <c r="M592" s="29"/>
      <c r="N592" s="30">
        <f t="shared" si="41"/>
        <v>337.88</v>
      </c>
    </row>
    <row r="593" s="2" customFormat="1" ht="12" customHeight="1" spans="1:14">
      <c r="A593" s="27" t="s">
        <v>17</v>
      </c>
      <c r="B593" s="27" t="s">
        <v>342</v>
      </c>
      <c r="C593" s="27">
        <v>8</v>
      </c>
      <c r="D593" s="27" t="s">
        <v>6468</v>
      </c>
      <c r="E593" s="29"/>
      <c r="F593" s="29"/>
      <c r="G593" s="29">
        <v>19.8</v>
      </c>
      <c r="H593" s="28">
        <f t="shared" si="38"/>
        <v>19.8</v>
      </c>
      <c r="I593" s="29"/>
      <c r="J593" s="28">
        <f t="shared" si="39"/>
        <v>19.8</v>
      </c>
      <c r="K593" s="30">
        <v>12.75</v>
      </c>
      <c r="L593" s="28">
        <f t="shared" si="40"/>
        <v>252.45</v>
      </c>
      <c r="M593" s="29"/>
      <c r="N593" s="30">
        <f t="shared" si="41"/>
        <v>252.45</v>
      </c>
    </row>
    <row r="594" s="2" customFormat="1" ht="12" customHeight="1" spans="1:14">
      <c r="A594" s="27" t="s">
        <v>17</v>
      </c>
      <c r="B594" s="27" t="s">
        <v>342</v>
      </c>
      <c r="C594" s="27">
        <v>8</v>
      </c>
      <c r="D594" s="27" t="s">
        <v>6469</v>
      </c>
      <c r="E594" s="29"/>
      <c r="F594" s="29"/>
      <c r="G594" s="29">
        <v>38</v>
      </c>
      <c r="H594" s="28">
        <f t="shared" si="38"/>
        <v>38</v>
      </c>
      <c r="I594" s="29"/>
      <c r="J594" s="28">
        <f t="shared" si="39"/>
        <v>38</v>
      </c>
      <c r="K594" s="30">
        <v>12.75</v>
      </c>
      <c r="L594" s="28">
        <f t="shared" si="40"/>
        <v>484.5</v>
      </c>
      <c r="M594" s="29"/>
      <c r="N594" s="30">
        <f t="shared" si="41"/>
        <v>484.5</v>
      </c>
    </row>
    <row r="595" s="2" customFormat="1" ht="12" customHeight="1" spans="1:14">
      <c r="A595" s="27" t="s">
        <v>17</v>
      </c>
      <c r="B595" s="27" t="s">
        <v>342</v>
      </c>
      <c r="C595" s="27">
        <v>8</v>
      </c>
      <c r="D595" s="27" t="s">
        <v>6470</v>
      </c>
      <c r="E595" s="29"/>
      <c r="F595" s="29"/>
      <c r="G595" s="29">
        <v>15.9</v>
      </c>
      <c r="H595" s="28">
        <f t="shared" si="38"/>
        <v>15.9</v>
      </c>
      <c r="I595" s="29"/>
      <c r="J595" s="28">
        <f t="shared" si="39"/>
        <v>15.9</v>
      </c>
      <c r="K595" s="30">
        <v>12.75</v>
      </c>
      <c r="L595" s="28">
        <f t="shared" si="40"/>
        <v>202.73</v>
      </c>
      <c r="M595" s="29"/>
      <c r="N595" s="30">
        <f t="shared" si="41"/>
        <v>202.73</v>
      </c>
    </row>
    <row r="596" s="2" customFormat="1" ht="12" customHeight="1" spans="1:14">
      <c r="A596" s="27" t="s">
        <v>17</v>
      </c>
      <c r="B596" s="27" t="s">
        <v>342</v>
      </c>
      <c r="C596" s="27">
        <v>8</v>
      </c>
      <c r="D596" s="27" t="s">
        <v>6471</v>
      </c>
      <c r="E596" s="29"/>
      <c r="F596" s="29"/>
      <c r="G596" s="29">
        <v>19.8</v>
      </c>
      <c r="H596" s="28">
        <f t="shared" si="38"/>
        <v>19.8</v>
      </c>
      <c r="I596" s="29"/>
      <c r="J596" s="28">
        <f t="shared" si="39"/>
        <v>19.8</v>
      </c>
      <c r="K596" s="30">
        <v>12.75</v>
      </c>
      <c r="L596" s="28">
        <f t="shared" si="40"/>
        <v>252.45</v>
      </c>
      <c r="M596" s="29"/>
      <c r="N596" s="30">
        <f t="shared" si="41"/>
        <v>252.45</v>
      </c>
    </row>
    <row r="597" s="2" customFormat="1" ht="12" customHeight="1" spans="1:14">
      <c r="A597" s="27" t="s">
        <v>17</v>
      </c>
      <c r="B597" s="27" t="s">
        <v>342</v>
      </c>
      <c r="C597" s="27">
        <v>8</v>
      </c>
      <c r="D597" s="27" t="s">
        <v>6472</v>
      </c>
      <c r="E597" s="29"/>
      <c r="F597" s="29"/>
      <c r="G597" s="29">
        <v>23.7</v>
      </c>
      <c r="H597" s="28">
        <f t="shared" si="38"/>
        <v>23.7</v>
      </c>
      <c r="I597" s="29"/>
      <c r="J597" s="28">
        <f t="shared" si="39"/>
        <v>23.7</v>
      </c>
      <c r="K597" s="30">
        <v>12.75</v>
      </c>
      <c r="L597" s="28">
        <f t="shared" si="40"/>
        <v>302.18</v>
      </c>
      <c r="M597" s="29"/>
      <c r="N597" s="30">
        <f t="shared" si="41"/>
        <v>302.18</v>
      </c>
    </row>
    <row r="598" s="2" customFormat="1" ht="12" customHeight="1" spans="1:14">
      <c r="A598" s="27" t="s">
        <v>17</v>
      </c>
      <c r="B598" s="27" t="s">
        <v>342</v>
      </c>
      <c r="C598" s="27">
        <v>8</v>
      </c>
      <c r="D598" s="27" t="s">
        <v>6473</v>
      </c>
      <c r="E598" s="29"/>
      <c r="F598" s="29"/>
      <c r="G598" s="29">
        <v>17.8</v>
      </c>
      <c r="H598" s="28">
        <f t="shared" si="38"/>
        <v>17.8</v>
      </c>
      <c r="I598" s="29"/>
      <c r="J598" s="28">
        <f t="shared" si="39"/>
        <v>17.8</v>
      </c>
      <c r="K598" s="30">
        <v>12.75</v>
      </c>
      <c r="L598" s="28">
        <f t="shared" si="40"/>
        <v>226.95</v>
      </c>
      <c r="M598" s="29"/>
      <c r="N598" s="30">
        <f t="shared" si="41"/>
        <v>226.95</v>
      </c>
    </row>
    <row r="599" s="2" customFormat="1" ht="12" customHeight="1" spans="1:14">
      <c r="A599" s="27" t="s">
        <v>17</v>
      </c>
      <c r="B599" s="27" t="s">
        <v>342</v>
      </c>
      <c r="C599" s="27">
        <v>8</v>
      </c>
      <c r="D599" s="27" t="s">
        <v>6474</v>
      </c>
      <c r="E599" s="29"/>
      <c r="F599" s="29"/>
      <c r="G599" s="29">
        <v>19.8</v>
      </c>
      <c r="H599" s="28">
        <f t="shared" si="38"/>
        <v>19.8</v>
      </c>
      <c r="I599" s="29"/>
      <c r="J599" s="28">
        <f t="shared" si="39"/>
        <v>19.8</v>
      </c>
      <c r="K599" s="30">
        <v>12.75</v>
      </c>
      <c r="L599" s="28">
        <f t="shared" si="40"/>
        <v>252.45</v>
      </c>
      <c r="M599" s="29"/>
      <c r="N599" s="30">
        <f t="shared" si="41"/>
        <v>252.45</v>
      </c>
    </row>
    <row r="600" s="2" customFormat="1" ht="12" customHeight="1" spans="1:14">
      <c r="A600" s="27" t="s">
        <v>17</v>
      </c>
      <c r="B600" s="27" t="s">
        <v>342</v>
      </c>
      <c r="C600" s="27">
        <v>8</v>
      </c>
      <c r="D600" s="27" t="s">
        <v>6475</v>
      </c>
      <c r="E600" s="29"/>
      <c r="F600" s="29"/>
      <c r="G600" s="29">
        <v>25.9</v>
      </c>
      <c r="H600" s="28">
        <f t="shared" si="38"/>
        <v>25.9</v>
      </c>
      <c r="I600" s="29"/>
      <c r="J600" s="28">
        <f t="shared" si="39"/>
        <v>25.9</v>
      </c>
      <c r="K600" s="30">
        <v>12.75</v>
      </c>
      <c r="L600" s="28">
        <f t="shared" si="40"/>
        <v>330.23</v>
      </c>
      <c r="M600" s="29"/>
      <c r="N600" s="30">
        <f t="shared" si="41"/>
        <v>330.23</v>
      </c>
    </row>
    <row r="601" s="2" customFormat="1" ht="12" customHeight="1" spans="1:14">
      <c r="A601" s="27" t="s">
        <v>17</v>
      </c>
      <c r="B601" s="27" t="s">
        <v>342</v>
      </c>
      <c r="C601" s="27">
        <v>8</v>
      </c>
      <c r="D601" s="27" t="s">
        <v>6476</v>
      </c>
      <c r="E601" s="29"/>
      <c r="F601" s="29"/>
      <c r="G601" s="29">
        <v>15.9</v>
      </c>
      <c r="H601" s="28">
        <f t="shared" si="38"/>
        <v>15.9</v>
      </c>
      <c r="I601" s="29"/>
      <c r="J601" s="28">
        <f t="shared" si="39"/>
        <v>15.9</v>
      </c>
      <c r="K601" s="30">
        <v>12.75</v>
      </c>
      <c r="L601" s="28">
        <f t="shared" si="40"/>
        <v>202.73</v>
      </c>
      <c r="M601" s="29"/>
      <c r="N601" s="30">
        <f t="shared" si="41"/>
        <v>202.73</v>
      </c>
    </row>
    <row r="602" s="2" customFormat="1" ht="12" customHeight="1" spans="1:14">
      <c r="A602" s="27" t="s">
        <v>17</v>
      </c>
      <c r="B602" s="27" t="s">
        <v>342</v>
      </c>
      <c r="C602" s="27">
        <v>8</v>
      </c>
      <c r="D602" s="27" t="s">
        <v>6477</v>
      </c>
      <c r="E602" s="29"/>
      <c r="F602" s="29"/>
      <c r="G602" s="29">
        <v>27</v>
      </c>
      <c r="H602" s="28">
        <f t="shared" si="38"/>
        <v>27</v>
      </c>
      <c r="I602" s="29"/>
      <c r="J602" s="28">
        <f t="shared" si="39"/>
        <v>27</v>
      </c>
      <c r="K602" s="30">
        <v>12.75</v>
      </c>
      <c r="L602" s="28">
        <f t="shared" si="40"/>
        <v>344.25</v>
      </c>
      <c r="M602" s="29"/>
      <c r="N602" s="30">
        <f t="shared" si="41"/>
        <v>344.25</v>
      </c>
    </row>
    <row r="603" s="2" customFormat="1" ht="12" customHeight="1" spans="1:14">
      <c r="A603" s="27" t="s">
        <v>17</v>
      </c>
      <c r="B603" s="27" t="s">
        <v>342</v>
      </c>
      <c r="C603" s="27">
        <v>8</v>
      </c>
      <c r="D603" s="27" t="s">
        <v>6478</v>
      </c>
      <c r="E603" s="29"/>
      <c r="F603" s="29"/>
      <c r="G603" s="29">
        <v>24.9</v>
      </c>
      <c r="H603" s="28">
        <f t="shared" si="38"/>
        <v>24.9</v>
      </c>
      <c r="I603" s="29"/>
      <c r="J603" s="28">
        <f t="shared" si="39"/>
        <v>24.9</v>
      </c>
      <c r="K603" s="30">
        <v>12.75</v>
      </c>
      <c r="L603" s="28">
        <f t="shared" si="40"/>
        <v>317.48</v>
      </c>
      <c r="M603" s="29"/>
      <c r="N603" s="30">
        <f t="shared" si="41"/>
        <v>317.48</v>
      </c>
    </row>
    <row r="604" s="2" customFormat="1" ht="12" customHeight="1" spans="1:14">
      <c r="A604" s="27" t="s">
        <v>17</v>
      </c>
      <c r="B604" s="27" t="s">
        <v>342</v>
      </c>
      <c r="C604" s="27">
        <v>8</v>
      </c>
      <c r="D604" s="27" t="s">
        <v>5488</v>
      </c>
      <c r="E604" s="29"/>
      <c r="F604" s="29"/>
      <c r="G604" s="29">
        <v>19.8</v>
      </c>
      <c r="H604" s="28">
        <f t="shared" si="38"/>
        <v>19.8</v>
      </c>
      <c r="I604" s="29"/>
      <c r="J604" s="28">
        <f t="shared" si="39"/>
        <v>19.8</v>
      </c>
      <c r="K604" s="30">
        <v>12.75</v>
      </c>
      <c r="L604" s="28">
        <f t="shared" si="40"/>
        <v>252.45</v>
      </c>
      <c r="M604" s="29"/>
      <c r="N604" s="30">
        <f t="shared" si="41"/>
        <v>252.45</v>
      </c>
    </row>
    <row r="605" s="2" customFormat="1" ht="12" customHeight="1" spans="1:14">
      <c r="A605" s="27" t="s">
        <v>17</v>
      </c>
      <c r="B605" s="27" t="s">
        <v>342</v>
      </c>
      <c r="C605" s="27">
        <v>8</v>
      </c>
      <c r="D605" s="27" t="s">
        <v>6479</v>
      </c>
      <c r="E605" s="29"/>
      <c r="F605" s="29"/>
      <c r="G605" s="29">
        <v>16.6</v>
      </c>
      <c r="H605" s="28">
        <f t="shared" si="38"/>
        <v>16.6</v>
      </c>
      <c r="I605" s="29"/>
      <c r="J605" s="28">
        <f t="shared" si="39"/>
        <v>16.6</v>
      </c>
      <c r="K605" s="30">
        <v>12.75</v>
      </c>
      <c r="L605" s="28">
        <f t="shared" si="40"/>
        <v>211.65</v>
      </c>
      <c r="M605" s="29"/>
      <c r="N605" s="30">
        <f t="shared" si="41"/>
        <v>211.65</v>
      </c>
    </row>
    <row r="606" s="2" customFormat="1" ht="12" customHeight="1" spans="1:14">
      <c r="A606" s="27" t="s">
        <v>17</v>
      </c>
      <c r="B606" s="27" t="s">
        <v>342</v>
      </c>
      <c r="C606" s="27">
        <v>8</v>
      </c>
      <c r="D606" s="27" t="s">
        <v>6480</v>
      </c>
      <c r="E606" s="29"/>
      <c r="F606" s="29"/>
      <c r="G606" s="29">
        <v>27.1</v>
      </c>
      <c r="H606" s="28">
        <f t="shared" si="38"/>
        <v>27.1</v>
      </c>
      <c r="I606" s="29"/>
      <c r="J606" s="28">
        <f t="shared" si="39"/>
        <v>27.1</v>
      </c>
      <c r="K606" s="30">
        <v>12.75</v>
      </c>
      <c r="L606" s="28">
        <f t="shared" si="40"/>
        <v>345.53</v>
      </c>
      <c r="M606" s="29"/>
      <c r="N606" s="30">
        <f t="shared" si="41"/>
        <v>345.53</v>
      </c>
    </row>
    <row r="607" s="2" customFormat="1" ht="12" customHeight="1" spans="1:14">
      <c r="A607" s="27" t="s">
        <v>17</v>
      </c>
      <c r="B607" s="27" t="s">
        <v>342</v>
      </c>
      <c r="C607" s="27">
        <v>8</v>
      </c>
      <c r="D607" s="27" t="s">
        <v>6481</v>
      </c>
      <c r="E607" s="29"/>
      <c r="F607" s="29"/>
      <c r="G607" s="29">
        <v>19.8</v>
      </c>
      <c r="H607" s="28">
        <f t="shared" si="38"/>
        <v>19.8</v>
      </c>
      <c r="I607" s="29"/>
      <c r="J607" s="28">
        <f t="shared" si="39"/>
        <v>19.8</v>
      </c>
      <c r="K607" s="30">
        <v>12.75</v>
      </c>
      <c r="L607" s="28">
        <f t="shared" si="40"/>
        <v>252.45</v>
      </c>
      <c r="M607" s="29"/>
      <c r="N607" s="30">
        <f t="shared" si="41"/>
        <v>252.45</v>
      </c>
    </row>
    <row r="608" s="2" customFormat="1" ht="12" customHeight="1" spans="1:14">
      <c r="A608" s="27" t="s">
        <v>17</v>
      </c>
      <c r="B608" s="27" t="s">
        <v>342</v>
      </c>
      <c r="C608" s="27">
        <v>8</v>
      </c>
      <c r="D608" s="27" t="s">
        <v>6482</v>
      </c>
      <c r="E608" s="29"/>
      <c r="F608" s="29"/>
      <c r="G608" s="29">
        <v>28.9</v>
      </c>
      <c r="H608" s="28">
        <f t="shared" si="38"/>
        <v>28.9</v>
      </c>
      <c r="I608" s="29"/>
      <c r="J608" s="28">
        <f t="shared" si="39"/>
        <v>28.9</v>
      </c>
      <c r="K608" s="30">
        <v>12.75</v>
      </c>
      <c r="L608" s="28">
        <f t="shared" si="40"/>
        <v>368.48</v>
      </c>
      <c r="M608" s="29"/>
      <c r="N608" s="30">
        <f t="shared" si="41"/>
        <v>368.48</v>
      </c>
    </row>
    <row r="609" s="2" customFormat="1" ht="12" customHeight="1" spans="1:14">
      <c r="A609" s="27" t="s">
        <v>17</v>
      </c>
      <c r="B609" s="27" t="s">
        <v>342</v>
      </c>
      <c r="C609" s="27">
        <v>8</v>
      </c>
      <c r="D609" s="27" t="s">
        <v>6483</v>
      </c>
      <c r="E609" s="29"/>
      <c r="F609" s="29"/>
      <c r="G609" s="29">
        <v>29.5</v>
      </c>
      <c r="H609" s="28">
        <f t="shared" si="38"/>
        <v>29.5</v>
      </c>
      <c r="I609" s="29"/>
      <c r="J609" s="28">
        <f t="shared" si="39"/>
        <v>29.5</v>
      </c>
      <c r="K609" s="30">
        <v>12.75</v>
      </c>
      <c r="L609" s="28">
        <f t="shared" si="40"/>
        <v>376.13</v>
      </c>
      <c r="M609" s="29"/>
      <c r="N609" s="30">
        <f t="shared" si="41"/>
        <v>376.13</v>
      </c>
    </row>
    <row r="610" s="2" customFormat="1" ht="12" customHeight="1" spans="1:14">
      <c r="A610" s="27" t="s">
        <v>17</v>
      </c>
      <c r="B610" s="27" t="s">
        <v>342</v>
      </c>
      <c r="C610" s="27">
        <v>8</v>
      </c>
      <c r="D610" s="27" t="s">
        <v>6484</v>
      </c>
      <c r="E610" s="29"/>
      <c r="F610" s="29"/>
      <c r="G610" s="29">
        <v>19.3</v>
      </c>
      <c r="H610" s="28">
        <f t="shared" si="38"/>
        <v>19.3</v>
      </c>
      <c r="I610" s="29"/>
      <c r="J610" s="28">
        <f t="shared" si="39"/>
        <v>19.3</v>
      </c>
      <c r="K610" s="30">
        <v>12.75</v>
      </c>
      <c r="L610" s="28">
        <f t="shared" si="40"/>
        <v>246.08</v>
      </c>
      <c r="M610" s="29"/>
      <c r="N610" s="30">
        <f t="shared" si="41"/>
        <v>246.08</v>
      </c>
    </row>
    <row r="611" s="2" customFormat="1" ht="12" customHeight="1" spans="1:14">
      <c r="A611" s="27" t="s">
        <v>17</v>
      </c>
      <c r="B611" s="27" t="s">
        <v>342</v>
      </c>
      <c r="C611" s="27">
        <v>8</v>
      </c>
      <c r="D611" s="27" t="s">
        <v>6485</v>
      </c>
      <c r="E611" s="29"/>
      <c r="F611" s="29"/>
      <c r="G611" s="29">
        <v>31.42</v>
      </c>
      <c r="H611" s="28">
        <f t="shared" si="38"/>
        <v>31.42</v>
      </c>
      <c r="I611" s="29"/>
      <c r="J611" s="28">
        <f t="shared" si="39"/>
        <v>31.42</v>
      </c>
      <c r="K611" s="30">
        <v>12.75</v>
      </c>
      <c r="L611" s="28">
        <f t="shared" si="40"/>
        <v>400.61</v>
      </c>
      <c r="M611" s="29"/>
      <c r="N611" s="30">
        <f t="shared" si="41"/>
        <v>400.61</v>
      </c>
    </row>
    <row r="612" s="2" customFormat="1" ht="12" customHeight="1" spans="1:14">
      <c r="A612" s="27" t="s">
        <v>17</v>
      </c>
      <c r="B612" s="27" t="s">
        <v>342</v>
      </c>
      <c r="C612" s="27">
        <v>8</v>
      </c>
      <c r="D612" s="27" t="s">
        <v>6486</v>
      </c>
      <c r="E612" s="29"/>
      <c r="F612" s="29"/>
      <c r="G612" s="29">
        <v>24.5</v>
      </c>
      <c r="H612" s="28">
        <f t="shared" si="38"/>
        <v>24.5</v>
      </c>
      <c r="I612" s="29"/>
      <c r="J612" s="28">
        <f t="shared" si="39"/>
        <v>24.5</v>
      </c>
      <c r="K612" s="30">
        <v>12.75</v>
      </c>
      <c r="L612" s="28">
        <f t="shared" si="40"/>
        <v>312.38</v>
      </c>
      <c r="M612" s="29"/>
      <c r="N612" s="30">
        <f t="shared" si="41"/>
        <v>312.38</v>
      </c>
    </row>
    <row r="613" s="2" customFormat="1" ht="12" customHeight="1" spans="1:14">
      <c r="A613" s="27" t="s">
        <v>17</v>
      </c>
      <c r="B613" s="27" t="s">
        <v>342</v>
      </c>
      <c r="C613" s="27">
        <v>8</v>
      </c>
      <c r="D613" s="27" t="s">
        <v>6487</v>
      </c>
      <c r="E613" s="29"/>
      <c r="F613" s="29"/>
      <c r="G613" s="29">
        <v>23.7</v>
      </c>
      <c r="H613" s="28">
        <f t="shared" si="38"/>
        <v>23.7</v>
      </c>
      <c r="I613" s="29"/>
      <c r="J613" s="28">
        <f t="shared" si="39"/>
        <v>23.7</v>
      </c>
      <c r="K613" s="30">
        <v>12.75</v>
      </c>
      <c r="L613" s="28">
        <f t="shared" si="40"/>
        <v>302.18</v>
      </c>
      <c r="M613" s="29"/>
      <c r="N613" s="30">
        <f t="shared" si="41"/>
        <v>302.18</v>
      </c>
    </row>
    <row r="614" s="2" customFormat="1" ht="12" customHeight="1" spans="1:14">
      <c r="A614" s="27" t="s">
        <v>17</v>
      </c>
      <c r="B614" s="27" t="s">
        <v>342</v>
      </c>
      <c r="C614" s="27">
        <v>8</v>
      </c>
      <c r="D614" s="27" t="s">
        <v>6488</v>
      </c>
      <c r="E614" s="29"/>
      <c r="F614" s="29"/>
      <c r="G614" s="29">
        <v>12.7</v>
      </c>
      <c r="H614" s="28">
        <f t="shared" si="38"/>
        <v>12.7</v>
      </c>
      <c r="I614" s="29"/>
      <c r="J614" s="28">
        <f t="shared" si="39"/>
        <v>12.7</v>
      </c>
      <c r="K614" s="30">
        <v>12.75</v>
      </c>
      <c r="L614" s="28">
        <f t="shared" si="40"/>
        <v>161.93</v>
      </c>
      <c r="M614" s="29"/>
      <c r="N614" s="30">
        <f t="shared" si="41"/>
        <v>161.93</v>
      </c>
    </row>
    <row r="615" s="2" customFormat="1" ht="12" customHeight="1" spans="1:14">
      <c r="A615" s="27" t="s">
        <v>17</v>
      </c>
      <c r="B615" s="27" t="s">
        <v>342</v>
      </c>
      <c r="C615" s="27">
        <v>8</v>
      </c>
      <c r="D615" s="27" t="s">
        <v>6489</v>
      </c>
      <c r="E615" s="29"/>
      <c r="F615" s="29"/>
      <c r="G615" s="29">
        <v>19.8</v>
      </c>
      <c r="H615" s="28">
        <f t="shared" si="38"/>
        <v>19.8</v>
      </c>
      <c r="I615" s="29"/>
      <c r="J615" s="28">
        <f t="shared" si="39"/>
        <v>19.8</v>
      </c>
      <c r="K615" s="30">
        <v>12.75</v>
      </c>
      <c r="L615" s="28">
        <f t="shared" si="40"/>
        <v>252.45</v>
      </c>
      <c r="M615" s="29"/>
      <c r="N615" s="30">
        <f t="shared" si="41"/>
        <v>252.45</v>
      </c>
    </row>
    <row r="616" s="2" customFormat="1" ht="12" customHeight="1" spans="1:14">
      <c r="A616" s="27" t="s">
        <v>17</v>
      </c>
      <c r="B616" s="27" t="s">
        <v>342</v>
      </c>
      <c r="C616" s="27">
        <v>8</v>
      </c>
      <c r="D616" s="27" t="s">
        <v>691</v>
      </c>
      <c r="E616" s="29"/>
      <c r="F616" s="29"/>
      <c r="G616" s="29">
        <v>18.3</v>
      </c>
      <c r="H616" s="28">
        <f t="shared" si="38"/>
        <v>18.3</v>
      </c>
      <c r="I616" s="29"/>
      <c r="J616" s="28">
        <f t="shared" si="39"/>
        <v>18.3</v>
      </c>
      <c r="K616" s="30">
        <v>12.75</v>
      </c>
      <c r="L616" s="28">
        <f t="shared" si="40"/>
        <v>233.33</v>
      </c>
      <c r="M616" s="29"/>
      <c r="N616" s="30">
        <f t="shared" si="41"/>
        <v>233.33</v>
      </c>
    </row>
    <row r="617" s="2" customFormat="1" ht="12" customHeight="1" spans="1:14">
      <c r="A617" s="27" t="s">
        <v>17</v>
      </c>
      <c r="B617" s="27" t="s">
        <v>342</v>
      </c>
      <c r="C617" s="27">
        <v>8</v>
      </c>
      <c r="D617" s="27" t="s">
        <v>6490</v>
      </c>
      <c r="E617" s="29"/>
      <c r="F617" s="29"/>
      <c r="G617" s="29">
        <v>15.9</v>
      </c>
      <c r="H617" s="28">
        <f t="shared" si="38"/>
        <v>15.9</v>
      </c>
      <c r="I617" s="29"/>
      <c r="J617" s="28">
        <f t="shared" si="39"/>
        <v>15.9</v>
      </c>
      <c r="K617" s="30">
        <v>12.75</v>
      </c>
      <c r="L617" s="28">
        <f t="shared" si="40"/>
        <v>202.73</v>
      </c>
      <c r="M617" s="29"/>
      <c r="N617" s="30">
        <f t="shared" si="41"/>
        <v>202.73</v>
      </c>
    </row>
    <row r="618" s="2" customFormat="1" ht="12" customHeight="1" spans="1:14">
      <c r="A618" s="27" t="s">
        <v>17</v>
      </c>
      <c r="B618" s="27" t="s">
        <v>342</v>
      </c>
      <c r="C618" s="27">
        <v>8</v>
      </c>
      <c r="D618" s="27" t="s">
        <v>6491</v>
      </c>
      <c r="E618" s="29"/>
      <c r="F618" s="29"/>
      <c r="G618" s="29">
        <v>29.5</v>
      </c>
      <c r="H618" s="28">
        <f t="shared" si="38"/>
        <v>29.5</v>
      </c>
      <c r="I618" s="29"/>
      <c r="J618" s="28">
        <f t="shared" si="39"/>
        <v>29.5</v>
      </c>
      <c r="K618" s="30">
        <v>12.75</v>
      </c>
      <c r="L618" s="28">
        <f t="shared" si="40"/>
        <v>376.13</v>
      </c>
      <c r="M618" s="29"/>
      <c r="N618" s="30">
        <f t="shared" si="41"/>
        <v>376.13</v>
      </c>
    </row>
    <row r="619" s="2" customFormat="1" ht="12" customHeight="1" spans="1:14">
      <c r="A619" s="27" t="s">
        <v>17</v>
      </c>
      <c r="B619" s="27" t="s">
        <v>342</v>
      </c>
      <c r="C619" s="27">
        <v>8</v>
      </c>
      <c r="D619" s="27" t="s">
        <v>6492</v>
      </c>
      <c r="E619" s="29"/>
      <c r="F619" s="29"/>
      <c r="G619" s="29">
        <v>23.7</v>
      </c>
      <c r="H619" s="28">
        <f t="shared" si="38"/>
        <v>23.7</v>
      </c>
      <c r="I619" s="29"/>
      <c r="J619" s="28">
        <f t="shared" si="39"/>
        <v>23.7</v>
      </c>
      <c r="K619" s="30">
        <v>12.75</v>
      </c>
      <c r="L619" s="28">
        <f t="shared" si="40"/>
        <v>302.18</v>
      </c>
      <c r="M619" s="29"/>
      <c r="N619" s="30">
        <f t="shared" si="41"/>
        <v>302.18</v>
      </c>
    </row>
    <row r="620" s="2" customFormat="1" ht="12" customHeight="1" spans="1:14">
      <c r="A620" s="27" t="s">
        <v>17</v>
      </c>
      <c r="B620" s="27" t="s">
        <v>342</v>
      </c>
      <c r="C620" s="27">
        <v>8</v>
      </c>
      <c r="D620" s="27" t="s">
        <v>6493</v>
      </c>
      <c r="E620" s="29"/>
      <c r="F620" s="29"/>
      <c r="G620" s="29">
        <v>19.8</v>
      </c>
      <c r="H620" s="28">
        <f t="shared" si="38"/>
        <v>19.8</v>
      </c>
      <c r="I620" s="29"/>
      <c r="J620" s="28">
        <f t="shared" si="39"/>
        <v>19.8</v>
      </c>
      <c r="K620" s="30">
        <v>12.75</v>
      </c>
      <c r="L620" s="28">
        <f t="shared" si="40"/>
        <v>252.45</v>
      </c>
      <c r="M620" s="29"/>
      <c r="N620" s="30">
        <f t="shared" si="41"/>
        <v>252.45</v>
      </c>
    </row>
    <row r="621" ht="12" customHeight="1" spans="1:14">
      <c r="A621" s="25" t="s">
        <v>17</v>
      </c>
      <c r="B621" s="47" t="s">
        <v>6494</v>
      </c>
      <c r="C621" s="39">
        <v>1</v>
      </c>
      <c r="D621" s="39" t="s">
        <v>908</v>
      </c>
      <c r="E621" s="30"/>
      <c r="F621" s="30"/>
      <c r="G621" s="29">
        <v>31.4</v>
      </c>
      <c r="H621" s="28">
        <f t="shared" si="38"/>
        <v>31.4</v>
      </c>
      <c r="I621" s="30"/>
      <c r="J621" s="28">
        <f t="shared" si="39"/>
        <v>31.4</v>
      </c>
      <c r="K621" s="30">
        <v>12.75</v>
      </c>
      <c r="L621" s="28">
        <f t="shared" si="40"/>
        <v>400.35</v>
      </c>
      <c r="M621" s="30"/>
      <c r="N621" s="30">
        <f t="shared" si="41"/>
        <v>400.35</v>
      </c>
    </row>
    <row r="622" ht="12" customHeight="1" spans="1:14">
      <c r="A622" s="25" t="s">
        <v>17</v>
      </c>
      <c r="B622" s="26" t="s">
        <v>6494</v>
      </c>
      <c r="C622" s="39">
        <v>1</v>
      </c>
      <c r="D622" s="39" t="s">
        <v>6495</v>
      </c>
      <c r="E622" s="30"/>
      <c r="F622" s="30"/>
      <c r="G622" s="29">
        <v>7</v>
      </c>
      <c r="H622" s="28">
        <f t="shared" si="38"/>
        <v>7</v>
      </c>
      <c r="I622" s="30"/>
      <c r="J622" s="28">
        <f t="shared" si="39"/>
        <v>7</v>
      </c>
      <c r="K622" s="30">
        <v>12.75</v>
      </c>
      <c r="L622" s="28">
        <f t="shared" si="40"/>
        <v>89.25</v>
      </c>
      <c r="M622" s="30"/>
      <c r="N622" s="30">
        <f t="shared" si="41"/>
        <v>89.25</v>
      </c>
    </row>
    <row r="623" ht="12" customHeight="1" spans="1:14">
      <c r="A623" s="25" t="s">
        <v>17</v>
      </c>
      <c r="B623" s="26" t="s">
        <v>6494</v>
      </c>
      <c r="C623" s="39">
        <v>1</v>
      </c>
      <c r="D623" s="39" t="s">
        <v>968</v>
      </c>
      <c r="E623" s="30"/>
      <c r="F623" s="30"/>
      <c r="G623" s="29">
        <v>17.4</v>
      </c>
      <c r="H623" s="28">
        <f t="shared" si="38"/>
        <v>17.4</v>
      </c>
      <c r="I623" s="30"/>
      <c r="J623" s="28">
        <f t="shared" si="39"/>
        <v>17.4</v>
      </c>
      <c r="K623" s="30">
        <v>12.75</v>
      </c>
      <c r="L623" s="28">
        <f t="shared" si="40"/>
        <v>221.85</v>
      </c>
      <c r="M623" s="30"/>
      <c r="N623" s="30">
        <f t="shared" si="41"/>
        <v>221.85</v>
      </c>
    </row>
    <row r="624" ht="12" customHeight="1" spans="1:14">
      <c r="A624" s="25" t="s">
        <v>17</v>
      </c>
      <c r="B624" s="26" t="s">
        <v>6494</v>
      </c>
      <c r="C624" s="39">
        <v>1</v>
      </c>
      <c r="D624" s="39" t="s">
        <v>976</v>
      </c>
      <c r="E624" s="30"/>
      <c r="F624" s="30"/>
      <c r="G624" s="48">
        <v>10.5</v>
      </c>
      <c r="H624" s="28">
        <f t="shared" si="38"/>
        <v>10.5</v>
      </c>
      <c r="I624" s="30"/>
      <c r="J624" s="28">
        <f t="shared" si="39"/>
        <v>10.5</v>
      </c>
      <c r="K624" s="30">
        <v>12.75</v>
      </c>
      <c r="L624" s="28">
        <f t="shared" si="40"/>
        <v>133.88</v>
      </c>
      <c r="M624" s="30"/>
      <c r="N624" s="30">
        <f t="shared" si="41"/>
        <v>133.88</v>
      </c>
    </row>
    <row r="625" ht="12" customHeight="1" spans="1:14">
      <c r="A625" s="25" t="s">
        <v>17</v>
      </c>
      <c r="B625" s="26" t="s">
        <v>6494</v>
      </c>
      <c r="C625" s="39">
        <v>1</v>
      </c>
      <c r="D625" s="39" t="s">
        <v>6496</v>
      </c>
      <c r="E625" s="30"/>
      <c r="F625" s="30"/>
      <c r="G625" s="48">
        <v>10.5</v>
      </c>
      <c r="H625" s="28">
        <f t="shared" si="38"/>
        <v>10.5</v>
      </c>
      <c r="I625" s="30"/>
      <c r="J625" s="28">
        <f t="shared" si="39"/>
        <v>10.5</v>
      </c>
      <c r="K625" s="30">
        <v>12.75</v>
      </c>
      <c r="L625" s="28">
        <f t="shared" si="40"/>
        <v>133.88</v>
      </c>
      <c r="M625" s="30"/>
      <c r="N625" s="30">
        <f t="shared" si="41"/>
        <v>133.88</v>
      </c>
    </row>
    <row r="626" ht="12" customHeight="1" spans="1:14">
      <c r="A626" s="25" t="s">
        <v>17</v>
      </c>
      <c r="B626" s="26" t="s">
        <v>6494</v>
      </c>
      <c r="C626" s="39">
        <v>1</v>
      </c>
      <c r="D626" s="39" t="s">
        <v>6497</v>
      </c>
      <c r="E626" s="30"/>
      <c r="F626" s="30"/>
      <c r="G626" s="48">
        <v>10.5</v>
      </c>
      <c r="H626" s="28">
        <f t="shared" si="38"/>
        <v>10.5</v>
      </c>
      <c r="I626" s="30"/>
      <c r="J626" s="28">
        <f t="shared" si="39"/>
        <v>10.5</v>
      </c>
      <c r="K626" s="30">
        <v>12.75</v>
      </c>
      <c r="L626" s="28">
        <f t="shared" si="40"/>
        <v>133.88</v>
      </c>
      <c r="M626" s="30"/>
      <c r="N626" s="30">
        <f t="shared" si="41"/>
        <v>133.88</v>
      </c>
    </row>
    <row r="627" ht="12" customHeight="1" spans="1:14">
      <c r="A627" s="25" t="s">
        <v>17</v>
      </c>
      <c r="B627" s="26" t="s">
        <v>6494</v>
      </c>
      <c r="C627" s="39">
        <v>1</v>
      </c>
      <c r="D627" s="39" t="s">
        <v>6498</v>
      </c>
      <c r="E627" s="30"/>
      <c r="F627" s="30"/>
      <c r="G627" s="48">
        <v>7</v>
      </c>
      <c r="H627" s="28">
        <f t="shared" si="38"/>
        <v>7</v>
      </c>
      <c r="I627" s="30"/>
      <c r="J627" s="28">
        <f t="shared" si="39"/>
        <v>7</v>
      </c>
      <c r="K627" s="30">
        <v>12.75</v>
      </c>
      <c r="L627" s="28">
        <f t="shared" si="40"/>
        <v>89.25</v>
      </c>
      <c r="M627" s="30"/>
      <c r="N627" s="30">
        <f t="shared" si="41"/>
        <v>89.25</v>
      </c>
    </row>
    <row r="628" ht="12" customHeight="1" spans="1:14">
      <c r="A628" s="25" t="s">
        <v>17</v>
      </c>
      <c r="B628" s="26" t="s">
        <v>6494</v>
      </c>
      <c r="C628" s="39">
        <v>1</v>
      </c>
      <c r="D628" s="27" t="s">
        <v>6499</v>
      </c>
      <c r="E628" s="30"/>
      <c r="F628" s="30"/>
      <c r="G628" s="48">
        <v>10.5</v>
      </c>
      <c r="H628" s="28">
        <f t="shared" si="38"/>
        <v>10.5</v>
      </c>
      <c r="I628" s="30"/>
      <c r="J628" s="28">
        <f t="shared" si="39"/>
        <v>10.5</v>
      </c>
      <c r="K628" s="30">
        <v>12.75</v>
      </c>
      <c r="L628" s="28">
        <f t="shared" si="40"/>
        <v>133.88</v>
      </c>
      <c r="M628" s="30"/>
      <c r="N628" s="30">
        <f t="shared" si="41"/>
        <v>133.88</v>
      </c>
    </row>
    <row r="629" ht="12" customHeight="1" spans="1:14">
      <c r="A629" s="25" t="s">
        <v>17</v>
      </c>
      <c r="B629" s="26" t="s">
        <v>6494</v>
      </c>
      <c r="C629" s="39">
        <v>1</v>
      </c>
      <c r="D629" s="27" t="s">
        <v>6500</v>
      </c>
      <c r="E629" s="30"/>
      <c r="F629" s="30"/>
      <c r="G629" s="48">
        <v>13.6</v>
      </c>
      <c r="H629" s="28">
        <f t="shared" si="38"/>
        <v>13.6</v>
      </c>
      <c r="I629" s="30"/>
      <c r="J629" s="28">
        <f t="shared" si="39"/>
        <v>13.6</v>
      </c>
      <c r="K629" s="30">
        <v>12.75</v>
      </c>
      <c r="L629" s="28">
        <f t="shared" si="40"/>
        <v>173.4</v>
      </c>
      <c r="M629" s="30"/>
      <c r="N629" s="30">
        <f t="shared" si="41"/>
        <v>173.4</v>
      </c>
    </row>
    <row r="630" ht="12" customHeight="1" spans="1:14">
      <c r="A630" s="25" t="s">
        <v>17</v>
      </c>
      <c r="B630" s="26" t="s">
        <v>6494</v>
      </c>
      <c r="C630" s="39">
        <v>1</v>
      </c>
      <c r="D630" s="39" t="s">
        <v>6501</v>
      </c>
      <c r="E630" s="30"/>
      <c r="F630" s="30"/>
      <c r="G630" s="48">
        <v>17.4</v>
      </c>
      <c r="H630" s="28">
        <f t="shared" si="38"/>
        <v>17.4</v>
      </c>
      <c r="I630" s="30"/>
      <c r="J630" s="28">
        <f t="shared" si="39"/>
        <v>17.4</v>
      </c>
      <c r="K630" s="30">
        <v>12.75</v>
      </c>
      <c r="L630" s="28">
        <f t="shared" si="40"/>
        <v>221.85</v>
      </c>
      <c r="M630" s="30"/>
      <c r="N630" s="30">
        <f t="shared" si="41"/>
        <v>221.85</v>
      </c>
    </row>
    <row r="631" ht="12" customHeight="1" spans="1:14">
      <c r="A631" s="25" t="s">
        <v>17</v>
      </c>
      <c r="B631" s="26" t="s">
        <v>6494</v>
      </c>
      <c r="C631" s="39">
        <v>1</v>
      </c>
      <c r="D631" s="39" t="s">
        <v>6502</v>
      </c>
      <c r="E631" s="30"/>
      <c r="F631" s="30"/>
      <c r="G631" s="48">
        <v>17.4</v>
      </c>
      <c r="H631" s="28">
        <f t="shared" si="38"/>
        <v>17.4</v>
      </c>
      <c r="I631" s="30"/>
      <c r="J631" s="28">
        <f t="shared" si="39"/>
        <v>17.4</v>
      </c>
      <c r="K631" s="30">
        <v>12.75</v>
      </c>
      <c r="L631" s="28">
        <f t="shared" si="40"/>
        <v>221.85</v>
      </c>
      <c r="M631" s="30"/>
      <c r="N631" s="30">
        <f t="shared" si="41"/>
        <v>221.85</v>
      </c>
    </row>
    <row r="632" ht="12" customHeight="1" spans="1:14">
      <c r="A632" s="25" t="s">
        <v>17</v>
      </c>
      <c r="B632" s="26" t="s">
        <v>6494</v>
      </c>
      <c r="C632" s="39">
        <v>1</v>
      </c>
      <c r="D632" s="39" t="s">
        <v>6503</v>
      </c>
      <c r="E632" s="30"/>
      <c r="F632" s="30"/>
      <c r="G632" s="48">
        <v>17.4</v>
      </c>
      <c r="H632" s="28">
        <f t="shared" si="38"/>
        <v>17.4</v>
      </c>
      <c r="I632" s="30"/>
      <c r="J632" s="28">
        <f t="shared" si="39"/>
        <v>17.4</v>
      </c>
      <c r="K632" s="30">
        <v>12.75</v>
      </c>
      <c r="L632" s="28">
        <f t="shared" si="40"/>
        <v>221.85</v>
      </c>
      <c r="M632" s="30"/>
      <c r="N632" s="30">
        <f t="shared" si="41"/>
        <v>221.85</v>
      </c>
    </row>
    <row r="633" ht="12" customHeight="1" spans="1:14">
      <c r="A633" s="25" t="s">
        <v>17</v>
      </c>
      <c r="B633" s="26" t="s">
        <v>6494</v>
      </c>
      <c r="C633" s="39">
        <v>1</v>
      </c>
      <c r="D633" s="39" t="s">
        <v>6504</v>
      </c>
      <c r="E633" s="30"/>
      <c r="F633" s="30"/>
      <c r="G633" s="29">
        <v>34.9</v>
      </c>
      <c r="H633" s="28">
        <f t="shared" si="38"/>
        <v>34.9</v>
      </c>
      <c r="I633" s="30"/>
      <c r="J633" s="28">
        <f t="shared" si="39"/>
        <v>34.9</v>
      </c>
      <c r="K633" s="30">
        <v>12.75</v>
      </c>
      <c r="L633" s="28">
        <f t="shared" si="40"/>
        <v>444.98</v>
      </c>
      <c r="M633" s="30"/>
      <c r="N633" s="30">
        <f t="shared" si="41"/>
        <v>444.98</v>
      </c>
    </row>
    <row r="634" ht="12" customHeight="1" spans="1:14">
      <c r="A634" s="25" t="s">
        <v>17</v>
      </c>
      <c r="B634" s="26" t="s">
        <v>6494</v>
      </c>
      <c r="C634" s="39">
        <v>1</v>
      </c>
      <c r="D634" s="39" t="s">
        <v>6505</v>
      </c>
      <c r="E634" s="30"/>
      <c r="F634" s="30"/>
      <c r="G634" s="29">
        <v>13.9</v>
      </c>
      <c r="H634" s="28">
        <f t="shared" si="38"/>
        <v>13.9</v>
      </c>
      <c r="I634" s="30"/>
      <c r="J634" s="28">
        <f t="shared" si="39"/>
        <v>13.9</v>
      </c>
      <c r="K634" s="30">
        <v>12.75</v>
      </c>
      <c r="L634" s="28">
        <f t="shared" si="40"/>
        <v>177.23</v>
      </c>
      <c r="M634" s="30"/>
      <c r="N634" s="30">
        <f t="shared" si="41"/>
        <v>177.23</v>
      </c>
    </row>
    <row r="635" ht="12" customHeight="1" spans="1:14">
      <c r="A635" s="25" t="s">
        <v>17</v>
      </c>
      <c r="B635" s="26" t="s">
        <v>6494</v>
      </c>
      <c r="C635" s="39">
        <v>1</v>
      </c>
      <c r="D635" s="39" t="s">
        <v>805</v>
      </c>
      <c r="E635" s="30"/>
      <c r="F635" s="30"/>
      <c r="G635" s="29">
        <v>20.9</v>
      </c>
      <c r="H635" s="28">
        <f t="shared" si="38"/>
        <v>20.9</v>
      </c>
      <c r="I635" s="30"/>
      <c r="J635" s="28">
        <f t="shared" si="39"/>
        <v>20.9</v>
      </c>
      <c r="K635" s="30">
        <v>12.75</v>
      </c>
      <c r="L635" s="28">
        <f t="shared" si="40"/>
        <v>266.48</v>
      </c>
      <c r="M635" s="30"/>
      <c r="N635" s="30">
        <f t="shared" si="41"/>
        <v>266.48</v>
      </c>
    </row>
    <row r="636" ht="12" customHeight="1" spans="1:14">
      <c r="A636" s="25" t="s">
        <v>17</v>
      </c>
      <c r="B636" s="26" t="s">
        <v>6494</v>
      </c>
      <c r="C636" s="39">
        <v>1</v>
      </c>
      <c r="D636" s="39" t="s">
        <v>958</v>
      </c>
      <c r="E636" s="30"/>
      <c r="F636" s="30"/>
      <c r="G636" s="29">
        <v>20.9</v>
      </c>
      <c r="H636" s="28">
        <f t="shared" si="38"/>
        <v>20.9</v>
      </c>
      <c r="I636" s="30"/>
      <c r="J636" s="28">
        <f t="shared" si="39"/>
        <v>20.9</v>
      </c>
      <c r="K636" s="30">
        <v>12.75</v>
      </c>
      <c r="L636" s="28">
        <f t="shared" si="40"/>
        <v>266.48</v>
      </c>
      <c r="M636" s="30"/>
      <c r="N636" s="30">
        <f t="shared" si="41"/>
        <v>266.48</v>
      </c>
    </row>
    <row r="637" ht="12" customHeight="1" spans="1:14">
      <c r="A637" s="25" t="s">
        <v>17</v>
      </c>
      <c r="B637" s="26" t="s">
        <v>6494</v>
      </c>
      <c r="C637" s="39">
        <v>1</v>
      </c>
      <c r="D637" s="39" t="s">
        <v>6506</v>
      </c>
      <c r="E637" s="30"/>
      <c r="F637" s="30"/>
      <c r="G637" s="29">
        <v>17.4</v>
      </c>
      <c r="H637" s="28">
        <f t="shared" si="38"/>
        <v>17.4</v>
      </c>
      <c r="I637" s="30"/>
      <c r="J637" s="28">
        <f t="shared" si="39"/>
        <v>17.4</v>
      </c>
      <c r="K637" s="30">
        <v>12.75</v>
      </c>
      <c r="L637" s="28">
        <f t="shared" si="40"/>
        <v>221.85</v>
      </c>
      <c r="M637" s="30"/>
      <c r="N637" s="30">
        <f t="shared" si="41"/>
        <v>221.85</v>
      </c>
    </row>
    <row r="638" ht="12" customHeight="1" spans="1:14">
      <c r="A638" s="25" t="s">
        <v>17</v>
      </c>
      <c r="B638" s="26" t="s">
        <v>6494</v>
      </c>
      <c r="C638" s="39">
        <v>1</v>
      </c>
      <c r="D638" s="39" t="s">
        <v>6507</v>
      </c>
      <c r="E638" s="30"/>
      <c r="F638" s="30"/>
      <c r="G638" s="29">
        <v>17.4</v>
      </c>
      <c r="H638" s="28">
        <f t="shared" si="38"/>
        <v>17.4</v>
      </c>
      <c r="I638" s="30"/>
      <c r="J638" s="28">
        <f t="shared" si="39"/>
        <v>17.4</v>
      </c>
      <c r="K638" s="30">
        <v>12.75</v>
      </c>
      <c r="L638" s="28">
        <f t="shared" si="40"/>
        <v>221.85</v>
      </c>
      <c r="M638" s="30"/>
      <c r="N638" s="30">
        <f t="shared" si="41"/>
        <v>221.85</v>
      </c>
    </row>
    <row r="639" ht="12" customHeight="1" spans="1:14">
      <c r="A639" s="25" t="s">
        <v>17</v>
      </c>
      <c r="B639" s="26" t="s">
        <v>6494</v>
      </c>
      <c r="C639" s="39">
        <v>1</v>
      </c>
      <c r="D639" s="27" t="s">
        <v>6508</v>
      </c>
      <c r="E639" s="30"/>
      <c r="F639" s="30"/>
      <c r="G639" s="29">
        <v>20.9</v>
      </c>
      <c r="H639" s="28">
        <f t="shared" si="38"/>
        <v>20.9</v>
      </c>
      <c r="I639" s="30"/>
      <c r="J639" s="28">
        <f t="shared" si="39"/>
        <v>20.9</v>
      </c>
      <c r="K639" s="30">
        <v>12.75</v>
      </c>
      <c r="L639" s="28">
        <f t="shared" si="40"/>
        <v>266.48</v>
      </c>
      <c r="M639" s="30"/>
      <c r="N639" s="30">
        <f t="shared" si="41"/>
        <v>266.48</v>
      </c>
    </row>
    <row r="640" ht="12" customHeight="1" spans="1:14">
      <c r="A640" s="25" t="s">
        <v>17</v>
      </c>
      <c r="B640" s="26" t="s">
        <v>6494</v>
      </c>
      <c r="C640" s="39">
        <v>1</v>
      </c>
      <c r="D640" s="27" t="s">
        <v>6509</v>
      </c>
      <c r="E640" s="30"/>
      <c r="F640" s="30"/>
      <c r="G640" s="29">
        <v>13.9</v>
      </c>
      <c r="H640" s="28">
        <f t="shared" si="38"/>
        <v>13.9</v>
      </c>
      <c r="I640" s="30"/>
      <c r="J640" s="28">
        <f t="shared" si="39"/>
        <v>13.9</v>
      </c>
      <c r="K640" s="30">
        <v>12.75</v>
      </c>
      <c r="L640" s="28">
        <f t="shared" si="40"/>
        <v>177.23</v>
      </c>
      <c r="M640" s="30"/>
      <c r="N640" s="30">
        <f t="shared" si="41"/>
        <v>177.23</v>
      </c>
    </row>
    <row r="641" ht="12" customHeight="1" spans="1:14">
      <c r="A641" s="25" t="s">
        <v>17</v>
      </c>
      <c r="B641" s="26" t="s">
        <v>6494</v>
      </c>
      <c r="C641" s="39">
        <v>1</v>
      </c>
      <c r="D641" s="27" t="s">
        <v>6510</v>
      </c>
      <c r="E641" s="30"/>
      <c r="F641" s="30"/>
      <c r="G641" s="29">
        <v>17.4</v>
      </c>
      <c r="H641" s="28">
        <f t="shared" si="38"/>
        <v>17.4</v>
      </c>
      <c r="I641" s="30"/>
      <c r="J641" s="28">
        <f t="shared" si="39"/>
        <v>17.4</v>
      </c>
      <c r="K641" s="30">
        <v>12.75</v>
      </c>
      <c r="L641" s="28">
        <f t="shared" si="40"/>
        <v>221.85</v>
      </c>
      <c r="M641" s="30"/>
      <c r="N641" s="30">
        <f t="shared" si="41"/>
        <v>221.85</v>
      </c>
    </row>
    <row r="642" ht="12" customHeight="1" spans="1:14">
      <c r="A642" s="25" t="s">
        <v>17</v>
      </c>
      <c r="B642" s="26" t="s">
        <v>6494</v>
      </c>
      <c r="C642" s="39">
        <v>1</v>
      </c>
      <c r="D642" s="39" t="s">
        <v>6511</v>
      </c>
      <c r="E642" s="30"/>
      <c r="F642" s="30"/>
      <c r="G642" s="29">
        <v>10.5</v>
      </c>
      <c r="H642" s="28">
        <f t="shared" si="38"/>
        <v>10.5</v>
      </c>
      <c r="I642" s="30"/>
      <c r="J642" s="28">
        <f t="shared" si="39"/>
        <v>10.5</v>
      </c>
      <c r="K642" s="30">
        <v>12.75</v>
      </c>
      <c r="L642" s="28">
        <f t="shared" si="40"/>
        <v>133.88</v>
      </c>
      <c r="M642" s="30"/>
      <c r="N642" s="30">
        <f t="shared" si="41"/>
        <v>133.88</v>
      </c>
    </row>
    <row r="643" ht="12" customHeight="1" spans="1:14">
      <c r="A643" s="25" t="s">
        <v>17</v>
      </c>
      <c r="B643" s="26" t="s">
        <v>6494</v>
      </c>
      <c r="C643" s="39">
        <v>1</v>
      </c>
      <c r="D643" s="39" t="s">
        <v>6512</v>
      </c>
      <c r="E643" s="30"/>
      <c r="F643" s="30"/>
      <c r="G643" s="29">
        <v>13.9</v>
      </c>
      <c r="H643" s="28">
        <f t="shared" si="38"/>
        <v>13.9</v>
      </c>
      <c r="I643" s="30"/>
      <c r="J643" s="28">
        <f t="shared" si="39"/>
        <v>13.9</v>
      </c>
      <c r="K643" s="30">
        <v>12.75</v>
      </c>
      <c r="L643" s="28">
        <f t="shared" si="40"/>
        <v>177.23</v>
      </c>
      <c r="M643" s="30"/>
      <c r="N643" s="30">
        <f t="shared" si="41"/>
        <v>177.23</v>
      </c>
    </row>
    <row r="644" ht="12" customHeight="1" spans="1:14">
      <c r="A644" s="25" t="s">
        <v>17</v>
      </c>
      <c r="B644" s="26" t="s">
        <v>6494</v>
      </c>
      <c r="C644" s="39">
        <v>1</v>
      </c>
      <c r="D644" s="27" t="s">
        <v>6513</v>
      </c>
      <c r="E644" s="30"/>
      <c r="F644" s="30"/>
      <c r="G644" s="29">
        <v>20.9</v>
      </c>
      <c r="H644" s="28">
        <f t="shared" si="38"/>
        <v>20.9</v>
      </c>
      <c r="I644" s="30"/>
      <c r="J644" s="28">
        <f t="shared" si="39"/>
        <v>20.9</v>
      </c>
      <c r="K644" s="30">
        <v>12.75</v>
      </c>
      <c r="L644" s="28">
        <f t="shared" si="40"/>
        <v>266.48</v>
      </c>
      <c r="M644" s="30"/>
      <c r="N644" s="30">
        <f t="shared" si="41"/>
        <v>266.48</v>
      </c>
    </row>
    <row r="645" ht="12" customHeight="1" spans="1:14">
      <c r="A645" s="25" t="s">
        <v>17</v>
      </c>
      <c r="B645" s="26" t="s">
        <v>6494</v>
      </c>
      <c r="C645" s="39">
        <v>1</v>
      </c>
      <c r="D645" s="27" t="s">
        <v>6514</v>
      </c>
      <c r="E645" s="30"/>
      <c r="F645" s="30"/>
      <c r="G645" s="29">
        <v>20.9</v>
      </c>
      <c r="H645" s="28">
        <f t="shared" si="38"/>
        <v>20.9</v>
      </c>
      <c r="I645" s="30"/>
      <c r="J645" s="28">
        <f t="shared" si="39"/>
        <v>20.9</v>
      </c>
      <c r="K645" s="30">
        <v>12.75</v>
      </c>
      <c r="L645" s="28">
        <f t="shared" si="40"/>
        <v>266.48</v>
      </c>
      <c r="M645" s="30"/>
      <c r="N645" s="30">
        <f t="shared" si="41"/>
        <v>266.48</v>
      </c>
    </row>
    <row r="646" ht="12" customHeight="1" spans="1:14">
      <c r="A646" s="25" t="s">
        <v>17</v>
      </c>
      <c r="B646" s="26" t="s">
        <v>6494</v>
      </c>
      <c r="C646" s="39">
        <v>1</v>
      </c>
      <c r="D646" s="39" t="s">
        <v>6515</v>
      </c>
      <c r="E646" s="30"/>
      <c r="F646" s="30"/>
      <c r="G646" s="29">
        <v>20.9</v>
      </c>
      <c r="H646" s="28">
        <f t="shared" ref="H646:H709" si="42">SUBTOTAL(9,E646:G646)</f>
        <v>20.9</v>
      </c>
      <c r="I646" s="30"/>
      <c r="J646" s="28">
        <f t="shared" ref="J646:J709" si="43">H646-I646</f>
        <v>20.9</v>
      </c>
      <c r="K646" s="30">
        <v>12.75</v>
      </c>
      <c r="L646" s="28">
        <f t="shared" ref="L646:L709" si="44">ROUND(J646*K646,2)</f>
        <v>266.48</v>
      </c>
      <c r="M646" s="30"/>
      <c r="N646" s="30">
        <f t="shared" ref="N646:N709" si="45">L646-M646</f>
        <v>266.48</v>
      </c>
    </row>
    <row r="647" ht="12" customHeight="1" spans="1:14">
      <c r="A647" s="25" t="s">
        <v>17</v>
      </c>
      <c r="B647" s="26" t="s">
        <v>6494</v>
      </c>
      <c r="C647" s="39">
        <v>1</v>
      </c>
      <c r="D647" s="39" t="s">
        <v>858</v>
      </c>
      <c r="E647" s="30"/>
      <c r="F647" s="30"/>
      <c r="G647" s="29">
        <v>10.5</v>
      </c>
      <c r="H647" s="28">
        <f t="shared" si="42"/>
        <v>10.5</v>
      </c>
      <c r="I647" s="30"/>
      <c r="J647" s="28">
        <f t="shared" si="43"/>
        <v>10.5</v>
      </c>
      <c r="K647" s="30">
        <v>12.75</v>
      </c>
      <c r="L647" s="28">
        <f t="shared" si="44"/>
        <v>133.88</v>
      </c>
      <c r="M647" s="30"/>
      <c r="N647" s="30">
        <f t="shared" si="45"/>
        <v>133.88</v>
      </c>
    </row>
    <row r="648" ht="12" customHeight="1" spans="1:14">
      <c r="A648" s="25" t="s">
        <v>17</v>
      </c>
      <c r="B648" s="26" t="s">
        <v>6494</v>
      </c>
      <c r="C648" s="39">
        <v>1</v>
      </c>
      <c r="D648" s="39" t="s">
        <v>6516</v>
      </c>
      <c r="E648" s="30"/>
      <c r="F648" s="30"/>
      <c r="G648" s="29">
        <v>20.9</v>
      </c>
      <c r="H648" s="28">
        <f t="shared" si="42"/>
        <v>20.9</v>
      </c>
      <c r="I648" s="30"/>
      <c r="J648" s="28">
        <f t="shared" si="43"/>
        <v>20.9</v>
      </c>
      <c r="K648" s="30">
        <v>12.75</v>
      </c>
      <c r="L648" s="28">
        <f t="shared" si="44"/>
        <v>266.48</v>
      </c>
      <c r="M648" s="30"/>
      <c r="N648" s="30">
        <f t="shared" si="45"/>
        <v>266.48</v>
      </c>
    </row>
    <row r="649" ht="12" customHeight="1" spans="1:14">
      <c r="A649" s="25" t="s">
        <v>17</v>
      </c>
      <c r="B649" s="26" t="s">
        <v>6494</v>
      </c>
      <c r="C649" s="39">
        <v>1</v>
      </c>
      <c r="D649" s="39" t="s">
        <v>6517</v>
      </c>
      <c r="E649" s="30"/>
      <c r="F649" s="30"/>
      <c r="G649" s="29">
        <v>10.5</v>
      </c>
      <c r="H649" s="28">
        <f t="shared" si="42"/>
        <v>10.5</v>
      </c>
      <c r="I649" s="30"/>
      <c r="J649" s="28">
        <f t="shared" si="43"/>
        <v>10.5</v>
      </c>
      <c r="K649" s="30">
        <v>12.75</v>
      </c>
      <c r="L649" s="28">
        <f t="shared" si="44"/>
        <v>133.88</v>
      </c>
      <c r="M649" s="30"/>
      <c r="N649" s="30">
        <f t="shared" si="45"/>
        <v>133.88</v>
      </c>
    </row>
    <row r="650" ht="12" customHeight="1" spans="1:14">
      <c r="A650" s="25" t="s">
        <v>17</v>
      </c>
      <c r="B650" s="26" t="s">
        <v>6494</v>
      </c>
      <c r="C650" s="39">
        <v>1</v>
      </c>
      <c r="D650" s="39" t="s">
        <v>6518</v>
      </c>
      <c r="E650" s="30"/>
      <c r="F650" s="30"/>
      <c r="G650" s="48">
        <v>7</v>
      </c>
      <c r="H650" s="28">
        <f t="shared" si="42"/>
        <v>7</v>
      </c>
      <c r="I650" s="30"/>
      <c r="J650" s="28">
        <f t="shared" si="43"/>
        <v>7</v>
      </c>
      <c r="K650" s="30">
        <v>12.75</v>
      </c>
      <c r="L650" s="28">
        <f t="shared" si="44"/>
        <v>89.25</v>
      </c>
      <c r="M650" s="30"/>
      <c r="N650" s="30">
        <f t="shared" si="45"/>
        <v>89.25</v>
      </c>
    </row>
    <row r="651" ht="12" customHeight="1" spans="1:14">
      <c r="A651" s="25" t="s">
        <v>17</v>
      </c>
      <c r="B651" s="26" t="s">
        <v>6494</v>
      </c>
      <c r="C651" s="39">
        <v>1</v>
      </c>
      <c r="D651" s="39" t="s">
        <v>6519</v>
      </c>
      <c r="E651" s="30"/>
      <c r="F651" s="30"/>
      <c r="G651" s="48">
        <v>10.5</v>
      </c>
      <c r="H651" s="28">
        <f t="shared" si="42"/>
        <v>10.5</v>
      </c>
      <c r="I651" s="30"/>
      <c r="J651" s="28">
        <f t="shared" si="43"/>
        <v>10.5</v>
      </c>
      <c r="K651" s="30">
        <v>12.75</v>
      </c>
      <c r="L651" s="28">
        <f t="shared" si="44"/>
        <v>133.88</v>
      </c>
      <c r="M651" s="30"/>
      <c r="N651" s="30">
        <f t="shared" si="45"/>
        <v>133.88</v>
      </c>
    </row>
    <row r="652" ht="12" customHeight="1" spans="1:14">
      <c r="A652" s="25" t="s">
        <v>17</v>
      </c>
      <c r="B652" s="26" t="s">
        <v>6494</v>
      </c>
      <c r="C652" s="39">
        <v>1</v>
      </c>
      <c r="D652" s="39" t="s">
        <v>884</v>
      </c>
      <c r="E652" s="30"/>
      <c r="F652" s="30"/>
      <c r="G652" s="48">
        <v>20.9</v>
      </c>
      <c r="H652" s="28">
        <f t="shared" si="42"/>
        <v>20.9</v>
      </c>
      <c r="I652" s="30"/>
      <c r="J652" s="28">
        <f t="shared" si="43"/>
        <v>20.9</v>
      </c>
      <c r="K652" s="30">
        <v>12.75</v>
      </c>
      <c r="L652" s="28">
        <f t="shared" si="44"/>
        <v>266.48</v>
      </c>
      <c r="M652" s="30"/>
      <c r="N652" s="30">
        <f t="shared" si="45"/>
        <v>266.48</v>
      </c>
    </row>
    <row r="653" ht="12" customHeight="1" spans="1:14">
      <c r="A653" s="25" t="s">
        <v>17</v>
      </c>
      <c r="B653" s="26" t="s">
        <v>6494</v>
      </c>
      <c r="C653" s="39">
        <v>1</v>
      </c>
      <c r="D653" s="39" t="s">
        <v>6520</v>
      </c>
      <c r="E653" s="30"/>
      <c r="F653" s="30"/>
      <c r="G653" s="48">
        <v>27.9</v>
      </c>
      <c r="H653" s="28">
        <f t="shared" si="42"/>
        <v>27.9</v>
      </c>
      <c r="I653" s="30"/>
      <c r="J653" s="28">
        <f t="shared" si="43"/>
        <v>27.9</v>
      </c>
      <c r="K653" s="30">
        <v>12.75</v>
      </c>
      <c r="L653" s="28">
        <f t="shared" si="44"/>
        <v>355.73</v>
      </c>
      <c r="M653" s="30"/>
      <c r="N653" s="30">
        <f t="shared" si="45"/>
        <v>355.73</v>
      </c>
    </row>
    <row r="654" ht="12" customHeight="1" spans="1:14">
      <c r="A654" s="25" t="s">
        <v>17</v>
      </c>
      <c r="B654" s="26" t="s">
        <v>6494</v>
      </c>
      <c r="C654" s="39">
        <v>1</v>
      </c>
      <c r="D654" s="39" t="s">
        <v>6521</v>
      </c>
      <c r="E654" s="30"/>
      <c r="F654" s="30"/>
      <c r="G654" s="48">
        <v>27.9</v>
      </c>
      <c r="H654" s="28">
        <f t="shared" si="42"/>
        <v>27.9</v>
      </c>
      <c r="I654" s="30"/>
      <c r="J654" s="28">
        <f t="shared" si="43"/>
        <v>27.9</v>
      </c>
      <c r="K654" s="30">
        <v>12.75</v>
      </c>
      <c r="L654" s="28">
        <f t="shared" si="44"/>
        <v>355.73</v>
      </c>
      <c r="M654" s="30"/>
      <c r="N654" s="30">
        <f t="shared" si="45"/>
        <v>355.73</v>
      </c>
    </row>
    <row r="655" ht="12" customHeight="1" spans="1:14">
      <c r="A655" s="25" t="s">
        <v>17</v>
      </c>
      <c r="B655" s="26" t="s">
        <v>6494</v>
      </c>
      <c r="C655" s="39">
        <v>1</v>
      </c>
      <c r="D655" s="39" t="s">
        <v>6522</v>
      </c>
      <c r="E655" s="30"/>
      <c r="F655" s="30"/>
      <c r="G655" s="48">
        <v>17.4</v>
      </c>
      <c r="H655" s="28">
        <f t="shared" si="42"/>
        <v>17.4</v>
      </c>
      <c r="I655" s="30"/>
      <c r="J655" s="28">
        <f t="shared" si="43"/>
        <v>17.4</v>
      </c>
      <c r="K655" s="30">
        <v>12.75</v>
      </c>
      <c r="L655" s="28">
        <f t="shared" si="44"/>
        <v>221.85</v>
      </c>
      <c r="M655" s="30"/>
      <c r="N655" s="30">
        <f t="shared" si="45"/>
        <v>221.85</v>
      </c>
    </row>
    <row r="656" ht="12" customHeight="1" spans="1:14">
      <c r="A656" s="25" t="s">
        <v>17</v>
      </c>
      <c r="B656" s="26" t="s">
        <v>6494</v>
      </c>
      <c r="C656" s="39">
        <v>1</v>
      </c>
      <c r="D656" s="39" t="s">
        <v>6523</v>
      </c>
      <c r="E656" s="30"/>
      <c r="F656" s="30"/>
      <c r="G656" s="48">
        <v>7</v>
      </c>
      <c r="H656" s="28">
        <f t="shared" si="42"/>
        <v>7</v>
      </c>
      <c r="I656" s="30"/>
      <c r="J656" s="28">
        <f t="shared" si="43"/>
        <v>7</v>
      </c>
      <c r="K656" s="30">
        <v>12.75</v>
      </c>
      <c r="L656" s="28">
        <f t="shared" si="44"/>
        <v>89.25</v>
      </c>
      <c r="M656" s="30"/>
      <c r="N656" s="30">
        <f t="shared" si="45"/>
        <v>89.25</v>
      </c>
    </row>
    <row r="657" ht="12" customHeight="1" spans="1:14">
      <c r="A657" s="25" t="s">
        <v>17</v>
      </c>
      <c r="B657" s="26" t="s">
        <v>6494</v>
      </c>
      <c r="C657" s="39">
        <v>1</v>
      </c>
      <c r="D657" s="39" t="s">
        <v>6524</v>
      </c>
      <c r="E657" s="30"/>
      <c r="F657" s="30"/>
      <c r="G657" s="29">
        <v>22.4</v>
      </c>
      <c r="H657" s="28">
        <f t="shared" si="42"/>
        <v>22.4</v>
      </c>
      <c r="I657" s="30"/>
      <c r="J657" s="28">
        <f t="shared" si="43"/>
        <v>22.4</v>
      </c>
      <c r="K657" s="30">
        <v>12.75</v>
      </c>
      <c r="L657" s="28">
        <f t="shared" si="44"/>
        <v>285.6</v>
      </c>
      <c r="M657" s="30"/>
      <c r="N657" s="30">
        <f t="shared" si="45"/>
        <v>285.6</v>
      </c>
    </row>
    <row r="658" ht="12" customHeight="1" spans="1:14">
      <c r="A658" s="25" t="s">
        <v>17</v>
      </c>
      <c r="B658" s="26" t="s">
        <v>6494</v>
      </c>
      <c r="C658" s="39">
        <v>1</v>
      </c>
      <c r="D658" s="27" t="s">
        <v>6525</v>
      </c>
      <c r="E658" s="30"/>
      <c r="F658" s="30"/>
      <c r="G658" s="29">
        <v>16.8</v>
      </c>
      <c r="H658" s="28">
        <f t="shared" si="42"/>
        <v>16.8</v>
      </c>
      <c r="I658" s="30"/>
      <c r="J658" s="28">
        <f t="shared" si="43"/>
        <v>16.8</v>
      </c>
      <c r="K658" s="30">
        <v>12.75</v>
      </c>
      <c r="L658" s="28">
        <f t="shared" si="44"/>
        <v>214.2</v>
      </c>
      <c r="M658" s="30"/>
      <c r="N658" s="30">
        <f t="shared" si="45"/>
        <v>214.2</v>
      </c>
    </row>
    <row r="659" ht="12" customHeight="1" spans="1:14">
      <c r="A659" s="25" t="s">
        <v>17</v>
      </c>
      <c r="B659" s="26" t="s">
        <v>6494</v>
      </c>
      <c r="C659" s="39">
        <v>1</v>
      </c>
      <c r="D659" s="39" t="s">
        <v>6526</v>
      </c>
      <c r="E659" s="30"/>
      <c r="F659" s="30"/>
      <c r="G659" s="48">
        <v>22.4</v>
      </c>
      <c r="H659" s="28">
        <f t="shared" si="42"/>
        <v>22.4</v>
      </c>
      <c r="I659" s="30"/>
      <c r="J659" s="28">
        <f t="shared" si="43"/>
        <v>22.4</v>
      </c>
      <c r="K659" s="30">
        <v>12.75</v>
      </c>
      <c r="L659" s="28">
        <f t="shared" si="44"/>
        <v>285.6</v>
      </c>
      <c r="M659" s="30"/>
      <c r="N659" s="30">
        <f t="shared" si="45"/>
        <v>285.6</v>
      </c>
    </row>
    <row r="660" ht="12" customHeight="1" spans="1:14">
      <c r="A660" s="25" t="s">
        <v>17</v>
      </c>
      <c r="B660" s="26" t="s">
        <v>6494</v>
      </c>
      <c r="C660" s="39">
        <v>1</v>
      </c>
      <c r="D660" s="39" t="s">
        <v>6527</v>
      </c>
      <c r="E660" s="30"/>
      <c r="F660" s="30"/>
      <c r="G660" s="48">
        <v>22.4</v>
      </c>
      <c r="H660" s="28">
        <f t="shared" si="42"/>
        <v>22.4</v>
      </c>
      <c r="I660" s="30"/>
      <c r="J660" s="28">
        <f t="shared" si="43"/>
        <v>22.4</v>
      </c>
      <c r="K660" s="30">
        <v>12.75</v>
      </c>
      <c r="L660" s="28">
        <f t="shared" si="44"/>
        <v>285.6</v>
      </c>
      <c r="M660" s="30"/>
      <c r="N660" s="30">
        <f t="shared" si="45"/>
        <v>285.6</v>
      </c>
    </row>
    <row r="661" ht="12" customHeight="1" spans="1:14">
      <c r="A661" s="25" t="s">
        <v>17</v>
      </c>
      <c r="B661" s="26" t="s">
        <v>6494</v>
      </c>
      <c r="C661" s="39">
        <v>1</v>
      </c>
      <c r="D661" s="39" t="s">
        <v>6528</v>
      </c>
      <c r="E661" s="30"/>
      <c r="F661" s="30"/>
      <c r="G661" s="48">
        <v>28</v>
      </c>
      <c r="H661" s="28">
        <f t="shared" si="42"/>
        <v>28</v>
      </c>
      <c r="I661" s="30"/>
      <c r="J661" s="28">
        <f t="shared" si="43"/>
        <v>28</v>
      </c>
      <c r="K661" s="30">
        <v>12.75</v>
      </c>
      <c r="L661" s="28">
        <f t="shared" si="44"/>
        <v>357</v>
      </c>
      <c r="M661" s="30"/>
      <c r="N661" s="30">
        <f t="shared" si="45"/>
        <v>357</v>
      </c>
    </row>
    <row r="662" ht="12" customHeight="1" spans="1:14">
      <c r="A662" s="25" t="s">
        <v>17</v>
      </c>
      <c r="B662" s="26" t="s">
        <v>6494</v>
      </c>
      <c r="C662" s="39">
        <v>1</v>
      </c>
      <c r="D662" s="39" t="s">
        <v>6529</v>
      </c>
      <c r="E662" s="30"/>
      <c r="F662" s="30"/>
      <c r="G662" s="48">
        <v>28</v>
      </c>
      <c r="H662" s="28">
        <f t="shared" si="42"/>
        <v>28</v>
      </c>
      <c r="I662" s="30"/>
      <c r="J662" s="28">
        <f t="shared" si="43"/>
        <v>28</v>
      </c>
      <c r="K662" s="30">
        <v>12.75</v>
      </c>
      <c r="L662" s="28">
        <f t="shared" si="44"/>
        <v>357</v>
      </c>
      <c r="M662" s="30"/>
      <c r="N662" s="30">
        <f t="shared" si="45"/>
        <v>357</v>
      </c>
    </row>
    <row r="663" ht="12" customHeight="1" spans="1:14">
      <c r="A663" s="25" t="s">
        <v>17</v>
      </c>
      <c r="B663" s="26" t="s">
        <v>6494</v>
      </c>
      <c r="C663" s="39">
        <v>1</v>
      </c>
      <c r="D663" s="49" t="s">
        <v>6530</v>
      </c>
      <c r="E663" s="30"/>
      <c r="F663" s="30"/>
      <c r="G663" s="48">
        <v>28</v>
      </c>
      <c r="H663" s="28">
        <f t="shared" si="42"/>
        <v>28</v>
      </c>
      <c r="I663" s="30"/>
      <c r="J663" s="28">
        <f t="shared" si="43"/>
        <v>28</v>
      </c>
      <c r="K663" s="30">
        <v>12.75</v>
      </c>
      <c r="L663" s="28">
        <f t="shared" si="44"/>
        <v>357</v>
      </c>
      <c r="M663" s="30"/>
      <c r="N663" s="30">
        <f t="shared" si="45"/>
        <v>357</v>
      </c>
    </row>
    <row r="664" ht="12" customHeight="1" spans="1:14">
      <c r="A664" s="25" t="s">
        <v>17</v>
      </c>
      <c r="B664" s="26" t="s">
        <v>6494</v>
      </c>
      <c r="C664" s="39">
        <v>1</v>
      </c>
      <c r="D664" s="39" t="s">
        <v>6531</v>
      </c>
      <c r="E664" s="30"/>
      <c r="F664" s="30"/>
      <c r="G664" s="48">
        <v>16.8</v>
      </c>
      <c r="H664" s="28">
        <f t="shared" si="42"/>
        <v>16.8</v>
      </c>
      <c r="I664" s="30"/>
      <c r="J664" s="28">
        <f t="shared" si="43"/>
        <v>16.8</v>
      </c>
      <c r="K664" s="30">
        <v>12.75</v>
      </c>
      <c r="L664" s="28">
        <f t="shared" si="44"/>
        <v>214.2</v>
      </c>
      <c r="M664" s="30"/>
      <c r="N664" s="30">
        <f t="shared" si="45"/>
        <v>214.2</v>
      </c>
    </row>
    <row r="665" ht="12" customHeight="1" spans="1:14">
      <c r="A665" s="25" t="s">
        <v>17</v>
      </c>
      <c r="B665" s="26" t="s">
        <v>6494</v>
      </c>
      <c r="C665" s="39">
        <v>1</v>
      </c>
      <c r="D665" s="39" t="s">
        <v>6532</v>
      </c>
      <c r="E665" s="30"/>
      <c r="F665" s="30"/>
      <c r="G665" s="48">
        <v>33.6</v>
      </c>
      <c r="H665" s="28">
        <f t="shared" si="42"/>
        <v>33.6</v>
      </c>
      <c r="I665" s="30"/>
      <c r="J665" s="28">
        <f t="shared" si="43"/>
        <v>33.6</v>
      </c>
      <c r="K665" s="30">
        <v>12.75</v>
      </c>
      <c r="L665" s="28">
        <f t="shared" si="44"/>
        <v>428.4</v>
      </c>
      <c r="M665" s="30"/>
      <c r="N665" s="30">
        <f t="shared" si="45"/>
        <v>428.4</v>
      </c>
    </row>
    <row r="666" ht="12" customHeight="1" spans="1:14">
      <c r="A666" s="25" t="s">
        <v>17</v>
      </c>
      <c r="B666" s="26" t="s">
        <v>6494</v>
      </c>
      <c r="C666" s="39">
        <v>1</v>
      </c>
      <c r="D666" s="39" t="s">
        <v>1261</v>
      </c>
      <c r="E666" s="30"/>
      <c r="F666" s="30"/>
      <c r="G666" s="29">
        <v>11.2</v>
      </c>
      <c r="H666" s="28">
        <f t="shared" si="42"/>
        <v>11.2</v>
      </c>
      <c r="I666" s="30"/>
      <c r="J666" s="28">
        <f t="shared" si="43"/>
        <v>11.2</v>
      </c>
      <c r="K666" s="30">
        <v>12.75</v>
      </c>
      <c r="L666" s="28">
        <f t="shared" si="44"/>
        <v>142.8</v>
      </c>
      <c r="M666" s="30"/>
      <c r="N666" s="30">
        <f t="shared" si="45"/>
        <v>142.8</v>
      </c>
    </row>
    <row r="667" ht="12" customHeight="1" spans="1:14">
      <c r="A667" s="25" t="s">
        <v>17</v>
      </c>
      <c r="B667" s="26" t="s">
        <v>6494</v>
      </c>
      <c r="C667" s="39">
        <v>1</v>
      </c>
      <c r="D667" s="39" t="s">
        <v>6533</v>
      </c>
      <c r="E667" s="30"/>
      <c r="F667" s="30"/>
      <c r="G667" s="29">
        <v>16.8</v>
      </c>
      <c r="H667" s="28">
        <f t="shared" si="42"/>
        <v>16.8</v>
      </c>
      <c r="I667" s="30"/>
      <c r="J667" s="28">
        <f t="shared" si="43"/>
        <v>16.8</v>
      </c>
      <c r="K667" s="30">
        <v>12.75</v>
      </c>
      <c r="L667" s="28">
        <f t="shared" si="44"/>
        <v>214.2</v>
      </c>
      <c r="M667" s="30"/>
      <c r="N667" s="30">
        <f t="shared" si="45"/>
        <v>214.2</v>
      </c>
    </row>
    <row r="668" ht="12" customHeight="1" spans="1:14">
      <c r="A668" s="25" t="s">
        <v>17</v>
      </c>
      <c r="B668" s="26" t="s">
        <v>6494</v>
      </c>
      <c r="C668" s="39">
        <v>1</v>
      </c>
      <c r="D668" s="39" t="s">
        <v>6534</v>
      </c>
      <c r="E668" s="30"/>
      <c r="F668" s="30"/>
      <c r="G668" s="29">
        <v>71</v>
      </c>
      <c r="H668" s="28">
        <f t="shared" si="42"/>
        <v>71</v>
      </c>
      <c r="I668" s="30"/>
      <c r="J668" s="28">
        <f t="shared" si="43"/>
        <v>71</v>
      </c>
      <c r="K668" s="30">
        <v>12.75</v>
      </c>
      <c r="L668" s="28">
        <f t="shared" si="44"/>
        <v>905.25</v>
      </c>
      <c r="M668" s="30"/>
      <c r="N668" s="30">
        <f t="shared" si="45"/>
        <v>905.25</v>
      </c>
    </row>
    <row r="669" ht="12" customHeight="1" spans="1:14">
      <c r="A669" s="25" t="s">
        <v>17</v>
      </c>
      <c r="B669" s="26" t="s">
        <v>6494</v>
      </c>
      <c r="C669" s="39">
        <v>1</v>
      </c>
      <c r="D669" s="39" t="s">
        <v>6535</v>
      </c>
      <c r="E669" s="30"/>
      <c r="F669" s="30"/>
      <c r="G669" s="29">
        <v>44.8</v>
      </c>
      <c r="H669" s="28">
        <f t="shared" si="42"/>
        <v>44.8</v>
      </c>
      <c r="I669" s="30"/>
      <c r="J669" s="28">
        <f t="shared" si="43"/>
        <v>44.8</v>
      </c>
      <c r="K669" s="30">
        <v>12.75</v>
      </c>
      <c r="L669" s="28">
        <f t="shared" si="44"/>
        <v>571.2</v>
      </c>
      <c r="M669" s="30"/>
      <c r="N669" s="30">
        <f t="shared" si="45"/>
        <v>571.2</v>
      </c>
    </row>
    <row r="670" ht="12" customHeight="1" spans="1:14">
      <c r="A670" s="25" t="s">
        <v>17</v>
      </c>
      <c r="B670" s="26" t="s">
        <v>6494</v>
      </c>
      <c r="C670" s="39">
        <v>1</v>
      </c>
      <c r="D670" s="39" t="s">
        <v>6536</v>
      </c>
      <c r="E670" s="30"/>
      <c r="F670" s="30"/>
      <c r="G670" s="29">
        <v>33.6</v>
      </c>
      <c r="H670" s="28">
        <f t="shared" si="42"/>
        <v>33.6</v>
      </c>
      <c r="I670" s="30"/>
      <c r="J670" s="28">
        <f t="shared" si="43"/>
        <v>33.6</v>
      </c>
      <c r="K670" s="30">
        <v>12.75</v>
      </c>
      <c r="L670" s="28">
        <f t="shared" si="44"/>
        <v>428.4</v>
      </c>
      <c r="M670" s="30"/>
      <c r="N670" s="30">
        <f t="shared" si="45"/>
        <v>428.4</v>
      </c>
    </row>
    <row r="671" ht="12" customHeight="1" spans="1:14">
      <c r="A671" s="25" t="s">
        <v>17</v>
      </c>
      <c r="B671" s="26" t="s">
        <v>6494</v>
      </c>
      <c r="C671" s="39">
        <v>1</v>
      </c>
      <c r="D671" s="39" t="s">
        <v>6537</v>
      </c>
      <c r="E671" s="30"/>
      <c r="F671" s="30"/>
      <c r="G671" s="29">
        <v>11.2</v>
      </c>
      <c r="H671" s="28">
        <f t="shared" si="42"/>
        <v>11.2</v>
      </c>
      <c r="I671" s="30"/>
      <c r="J671" s="28">
        <f t="shared" si="43"/>
        <v>11.2</v>
      </c>
      <c r="K671" s="30">
        <v>12.75</v>
      </c>
      <c r="L671" s="28">
        <f t="shared" si="44"/>
        <v>142.8</v>
      </c>
      <c r="M671" s="30"/>
      <c r="N671" s="30">
        <f t="shared" si="45"/>
        <v>142.8</v>
      </c>
    </row>
    <row r="672" ht="12" customHeight="1" spans="1:14">
      <c r="A672" s="25" t="s">
        <v>17</v>
      </c>
      <c r="B672" s="26" t="s">
        <v>6494</v>
      </c>
      <c r="C672" s="39">
        <v>1</v>
      </c>
      <c r="D672" s="39" t="s">
        <v>6538</v>
      </c>
      <c r="E672" s="30"/>
      <c r="F672" s="30"/>
      <c r="G672" s="29">
        <v>28</v>
      </c>
      <c r="H672" s="28">
        <f t="shared" si="42"/>
        <v>28</v>
      </c>
      <c r="I672" s="30"/>
      <c r="J672" s="28">
        <f t="shared" si="43"/>
        <v>28</v>
      </c>
      <c r="K672" s="30">
        <v>12.75</v>
      </c>
      <c r="L672" s="28">
        <f t="shared" si="44"/>
        <v>357</v>
      </c>
      <c r="M672" s="30"/>
      <c r="N672" s="30">
        <f t="shared" si="45"/>
        <v>357</v>
      </c>
    </row>
    <row r="673" ht="12" customHeight="1" spans="1:14">
      <c r="A673" s="25" t="s">
        <v>17</v>
      </c>
      <c r="B673" s="26" t="s">
        <v>6494</v>
      </c>
      <c r="C673" s="39" t="s">
        <v>6539</v>
      </c>
      <c r="D673" s="27" t="s">
        <v>6540</v>
      </c>
      <c r="E673" s="30"/>
      <c r="F673" s="30"/>
      <c r="G673" s="29">
        <v>26.25</v>
      </c>
      <c r="H673" s="28">
        <f t="shared" si="42"/>
        <v>26.25</v>
      </c>
      <c r="I673" s="30"/>
      <c r="J673" s="28">
        <f t="shared" si="43"/>
        <v>26.25</v>
      </c>
      <c r="K673" s="30">
        <v>12.75</v>
      </c>
      <c r="L673" s="28">
        <f t="shared" si="44"/>
        <v>334.69</v>
      </c>
      <c r="M673" s="30"/>
      <c r="N673" s="30">
        <f t="shared" si="45"/>
        <v>334.69</v>
      </c>
    </row>
    <row r="674" ht="12" customHeight="1" spans="1:14">
      <c r="A674" s="25" t="s">
        <v>17</v>
      </c>
      <c r="B674" s="26" t="s">
        <v>6494</v>
      </c>
      <c r="C674" s="39">
        <v>2</v>
      </c>
      <c r="D674" s="27" t="s">
        <v>6541</v>
      </c>
      <c r="E674" s="30"/>
      <c r="F674" s="30"/>
      <c r="G674" s="29">
        <v>7.5</v>
      </c>
      <c r="H674" s="28">
        <f t="shared" si="42"/>
        <v>7.5</v>
      </c>
      <c r="I674" s="30"/>
      <c r="J674" s="28">
        <f t="shared" si="43"/>
        <v>7.5</v>
      </c>
      <c r="K674" s="30">
        <v>12.75</v>
      </c>
      <c r="L674" s="28">
        <f t="shared" si="44"/>
        <v>95.63</v>
      </c>
      <c r="M674" s="30"/>
      <c r="N674" s="30">
        <f t="shared" si="45"/>
        <v>95.63</v>
      </c>
    </row>
    <row r="675" ht="12" customHeight="1" spans="1:14">
      <c r="A675" s="25" t="s">
        <v>17</v>
      </c>
      <c r="B675" s="26" t="s">
        <v>6494</v>
      </c>
      <c r="C675" s="39">
        <v>2</v>
      </c>
      <c r="D675" s="27" t="s">
        <v>6542</v>
      </c>
      <c r="E675" s="30"/>
      <c r="F675" s="30"/>
      <c r="G675" s="29">
        <v>7.5</v>
      </c>
      <c r="H675" s="28">
        <f t="shared" si="42"/>
        <v>7.5</v>
      </c>
      <c r="I675" s="30"/>
      <c r="J675" s="28">
        <f t="shared" si="43"/>
        <v>7.5</v>
      </c>
      <c r="K675" s="30">
        <v>12.75</v>
      </c>
      <c r="L675" s="28">
        <f t="shared" si="44"/>
        <v>95.63</v>
      </c>
      <c r="M675" s="30"/>
      <c r="N675" s="30">
        <f t="shared" si="45"/>
        <v>95.63</v>
      </c>
    </row>
    <row r="676" ht="12" customHeight="1" spans="1:14">
      <c r="A676" s="25" t="s">
        <v>17</v>
      </c>
      <c r="B676" s="26" t="s">
        <v>6494</v>
      </c>
      <c r="C676" s="39">
        <v>2</v>
      </c>
      <c r="D676" s="27" t="s">
        <v>6543</v>
      </c>
      <c r="E676" s="30"/>
      <c r="F676" s="30"/>
      <c r="G676" s="29">
        <v>16.9</v>
      </c>
      <c r="H676" s="28">
        <f t="shared" si="42"/>
        <v>16.9</v>
      </c>
      <c r="I676" s="30"/>
      <c r="J676" s="28">
        <f t="shared" si="43"/>
        <v>16.9</v>
      </c>
      <c r="K676" s="30">
        <v>12.75</v>
      </c>
      <c r="L676" s="28">
        <f t="shared" si="44"/>
        <v>215.48</v>
      </c>
      <c r="M676" s="30"/>
      <c r="N676" s="30">
        <f t="shared" si="45"/>
        <v>215.48</v>
      </c>
    </row>
    <row r="677" ht="12" customHeight="1" spans="1:14">
      <c r="A677" s="25" t="s">
        <v>17</v>
      </c>
      <c r="B677" s="26" t="s">
        <v>6494</v>
      </c>
      <c r="C677" s="39">
        <v>2</v>
      </c>
      <c r="D677" s="27" t="s">
        <v>6544</v>
      </c>
      <c r="E677" s="30"/>
      <c r="F677" s="30"/>
      <c r="G677" s="29">
        <v>7.5</v>
      </c>
      <c r="H677" s="28">
        <f t="shared" si="42"/>
        <v>7.5</v>
      </c>
      <c r="I677" s="30"/>
      <c r="J677" s="28">
        <f t="shared" si="43"/>
        <v>7.5</v>
      </c>
      <c r="K677" s="30">
        <v>12.75</v>
      </c>
      <c r="L677" s="28">
        <f t="shared" si="44"/>
        <v>95.63</v>
      </c>
      <c r="M677" s="30"/>
      <c r="N677" s="30">
        <f t="shared" si="45"/>
        <v>95.63</v>
      </c>
    </row>
    <row r="678" ht="12" customHeight="1" spans="1:14">
      <c r="A678" s="25" t="s">
        <v>17</v>
      </c>
      <c r="B678" s="26" t="s">
        <v>6494</v>
      </c>
      <c r="C678" s="39">
        <v>2</v>
      </c>
      <c r="D678" s="27" t="s">
        <v>6545</v>
      </c>
      <c r="E678" s="30"/>
      <c r="F678" s="30"/>
      <c r="G678" s="29">
        <v>15</v>
      </c>
      <c r="H678" s="28">
        <f t="shared" si="42"/>
        <v>15</v>
      </c>
      <c r="I678" s="30"/>
      <c r="J678" s="28">
        <f t="shared" si="43"/>
        <v>15</v>
      </c>
      <c r="K678" s="30">
        <v>12.75</v>
      </c>
      <c r="L678" s="28">
        <f t="shared" si="44"/>
        <v>191.25</v>
      </c>
      <c r="M678" s="30"/>
      <c r="N678" s="30">
        <f t="shared" si="45"/>
        <v>191.25</v>
      </c>
    </row>
    <row r="679" ht="12" customHeight="1" spans="1:14">
      <c r="A679" s="25" t="s">
        <v>17</v>
      </c>
      <c r="B679" s="26" t="s">
        <v>6494</v>
      </c>
      <c r="C679" s="39">
        <v>2</v>
      </c>
      <c r="D679" s="27" t="s">
        <v>6546</v>
      </c>
      <c r="E679" s="30"/>
      <c r="F679" s="30"/>
      <c r="G679" s="29">
        <v>16.9</v>
      </c>
      <c r="H679" s="28">
        <f t="shared" si="42"/>
        <v>16.9</v>
      </c>
      <c r="I679" s="30"/>
      <c r="J679" s="28">
        <f t="shared" si="43"/>
        <v>16.9</v>
      </c>
      <c r="K679" s="30">
        <v>12.75</v>
      </c>
      <c r="L679" s="28">
        <f t="shared" si="44"/>
        <v>215.48</v>
      </c>
      <c r="M679" s="30"/>
      <c r="N679" s="30">
        <f t="shared" si="45"/>
        <v>215.48</v>
      </c>
    </row>
    <row r="680" ht="12" customHeight="1" spans="1:14">
      <c r="A680" s="25" t="s">
        <v>17</v>
      </c>
      <c r="B680" s="26" t="s">
        <v>6494</v>
      </c>
      <c r="C680" s="39">
        <v>2</v>
      </c>
      <c r="D680" s="27" t="s">
        <v>6547</v>
      </c>
      <c r="E680" s="30"/>
      <c r="F680" s="30"/>
      <c r="G680" s="29">
        <v>11.26</v>
      </c>
      <c r="H680" s="28">
        <f t="shared" si="42"/>
        <v>11.26</v>
      </c>
      <c r="I680" s="30"/>
      <c r="J680" s="28">
        <f t="shared" si="43"/>
        <v>11.26</v>
      </c>
      <c r="K680" s="30">
        <v>12.75</v>
      </c>
      <c r="L680" s="28">
        <f t="shared" si="44"/>
        <v>143.57</v>
      </c>
      <c r="M680" s="30"/>
      <c r="N680" s="30">
        <f t="shared" si="45"/>
        <v>143.57</v>
      </c>
    </row>
    <row r="681" ht="12" customHeight="1" spans="1:14">
      <c r="A681" s="25" t="s">
        <v>17</v>
      </c>
      <c r="B681" s="26" t="s">
        <v>6494</v>
      </c>
      <c r="C681" s="39">
        <v>2</v>
      </c>
      <c r="D681" s="27" t="s">
        <v>6548</v>
      </c>
      <c r="E681" s="30"/>
      <c r="F681" s="30"/>
      <c r="G681" s="29">
        <v>9.5</v>
      </c>
      <c r="H681" s="28">
        <f t="shared" si="42"/>
        <v>9.5</v>
      </c>
      <c r="I681" s="30"/>
      <c r="J681" s="28">
        <f t="shared" si="43"/>
        <v>9.5</v>
      </c>
      <c r="K681" s="30">
        <v>12.75</v>
      </c>
      <c r="L681" s="28">
        <f t="shared" si="44"/>
        <v>121.13</v>
      </c>
      <c r="M681" s="30"/>
      <c r="N681" s="30">
        <f t="shared" si="45"/>
        <v>121.13</v>
      </c>
    </row>
    <row r="682" ht="12" customHeight="1" spans="1:14">
      <c r="A682" s="25" t="s">
        <v>17</v>
      </c>
      <c r="B682" s="26" t="s">
        <v>6494</v>
      </c>
      <c r="C682" s="39">
        <v>2</v>
      </c>
      <c r="D682" s="27" t="s">
        <v>6549</v>
      </c>
      <c r="E682" s="30"/>
      <c r="F682" s="30"/>
      <c r="G682" s="48">
        <v>7.5</v>
      </c>
      <c r="H682" s="28">
        <f t="shared" si="42"/>
        <v>7.5</v>
      </c>
      <c r="I682" s="30"/>
      <c r="J682" s="28">
        <f t="shared" si="43"/>
        <v>7.5</v>
      </c>
      <c r="K682" s="30">
        <v>12.75</v>
      </c>
      <c r="L682" s="28">
        <f t="shared" si="44"/>
        <v>95.63</v>
      </c>
      <c r="M682" s="30"/>
      <c r="N682" s="30">
        <f t="shared" si="45"/>
        <v>95.63</v>
      </c>
    </row>
    <row r="683" ht="12" customHeight="1" spans="1:14">
      <c r="A683" s="25" t="s">
        <v>17</v>
      </c>
      <c r="B683" s="26" t="s">
        <v>6494</v>
      </c>
      <c r="C683" s="39">
        <v>2</v>
      </c>
      <c r="D683" s="27" t="s">
        <v>6550</v>
      </c>
      <c r="E683" s="30"/>
      <c r="F683" s="30"/>
      <c r="G683" s="48">
        <v>9.38</v>
      </c>
      <c r="H683" s="28">
        <f t="shared" si="42"/>
        <v>9.38</v>
      </c>
      <c r="I683" s="30"/>
      <c r="J683" s="28">
        <f t="shared" si="43"/>
        <v>9.38</v>
      </c>
      <c r="K683" s="30">
        <v>12.75</v>
      </c>
      <c r="L683" s="28">
        <f t="shared" si="44"/>
        <v>119.6</v>
      </c>
      <c r="M683" s="30"/>
      <c r="N683" s="30">
        <f t="shared" si="45"/>
        <v>119.6</v>
      </c>
    </row>
    <row r="684" ht="12" customHeight="1" spans="1:14">
      <c r="A684" s="25" t="s">
        <v>17</v>
      </c>
      <c r="B684" s="26" t="s">
        <v>6494</v>
      </c>
      <c r="C684" s="39">
        <v>2</v>
      </c>
      <c r="D684" s="27" t="s">
        <v>6551</v>
      </c>
      <c r="E684" s="30"/>
      <c r="F684" s="30"/>
      <c r="G684" s="48">
        <v>7.5</v>
      </c>
      <c r="H684" s="28">
        <f t="shared" si="42"/>
        <v>7.5</v>
      </c>
      <c r="I684" s="30"/>
      <c r="J684" s="28">
        <f t="shared" si="43"/>
        <v>7.5</v>
      </c>
      <c r="K684" s="30">
        <v>12.75</v>
      </c>
      <c r="L684" s="28">
        <f t="shared" si="44"/>
        <v>95.63</v>
      </c>
      <c r="M684" s="30"/>
      <c r="N684" s="30">
        <f t="shared" si="45"/>
        <v>95.63</v>
      </c>
    </row>
    <row r="685" ht="12" customHeight="1" spans="1:14">
      <c r="A685" s="25" t="s">
        <v>17</v>
      </c>
      <c r="B685" s="26" t="s">
        <v>6494</v>
      </c>
      <c r="C685" s="39">
        <v>2</v>
      </c>
      <c r="D685" s="27" t="s">
        <v>6552</v>
      </c>
      <c r="E685" s="30"/>
      <c r="F685" s="30"/>
      <c r="G685" s="48">
        <v>7.5</v>
      </c>
      <c r="H685" s="28">
        <f t="shared" si="42"/>
        <v>7.5</v>
      </c>
      <c r="I685" s="30"/>
      <c r="J685" s="28">
        <f t="shared" si="43"/>
        <v>7.5</v>
      </c>
      <c r="K685" s="30">
        <v>12.75</v>
      </c>
      <c r="L685" s="28">
        <f t="shared" si="44"/>
        <v>95.63</v>
      </c>
      <c r="M685" s="30"/>
      <c r="N685" s="30">
        <f t="shared" si="45"/>
        <v>95.63</v>
      </c>
    </row>
    <row r="686" ht="12" customHeight="1" spans="1:14">
      <c r="A686" s="25" t="s">
        <v>17</v>
      </c>
      <c r="B686" s="26" t="s">
        <v>6494</v>
      </c>
      <c r="C686" s="39">
        <v>2</v>
      </c>
      <c r="D686" s="39" t="s">
        <v>6553</v>
      </c>
      <c r="E686" s="30"/>
      <c r="F686" s="30"/>
      <c r="G686" s="48">
        <v>3.75</v>
      </c>
      <c r="H686" s="28">
        <f t="shared" si="42"/>
        <v>3.75</v>
      </c>
      <c r="I686" s="30"/>
      <c r="J686" s="28">
        <f t="shared" si="43"/>
        <v>3.75</v>
      </c>
      <c r="K686" s="30">
        <v>12.75</v>
      </c>
      <c r="L686" s="28">
        <f t="shared" si="44"/>
        <v>47.81</v>
      </c>
      <c r="M686" s="30"/>
      <c r="N686" s="30">
        <f t="shared" si="45"/>
        <v>47.81</v>
      </c>
    </row>
    <row r="687" ht="12" customHeight="1" spans="1:14">
      <c r="A687" s="25" t="s">
        <v>17</v>
      </c>
      <c r="B687" s="26" t="s">
        <v>6494</v>
      </c>
      <c r="C687" s="39">
        <v>2</v>
      </c>
      <c r="D687" s="27" t="s">
        <v>6554</v>
      </c>
      <c r="E687" s="30"/>
      <c r="F687" s="30"/>
      <c r="G687" s="48">
        <v>13.1</v>
      </c>
      <c r="H687" s="28">
        <f t="shared" si="42"/>
        <v>13.1</v>
      </c>
      <c r="I687" s="30"/>
      <c r="J687" s="28">
        <f t="shared" si="43"/>
        <v>13.1</v>
      </c>
      <c r="K687" s="30">
        <v>12.75</v>
      </c>
      <c r="L687" s="28">
        <f t="shared" si="44"/>
        <v>167.03</v>
      </c>
      <c r="M687" s="30"/>
      <c r="N687" s="30">
        <f t="shared" si="45"/>
        <v>167.03</v>
      </c>
    </row>
    <row r="688" ht="12" customHeight="1" spans="1:14">
      <c r="A688" s="25" t="s">
        <v>17</v>
      </c>
      <c r="B688" s="26" t="s">
        <v>6494</v>
      </c>
      <c r="C688" s="39">
        <v>2</v>
      </c>
      <c r="D688" s="27" t="s">
        <v>6555</v>
      </c>
      <c r="E688" s="30"/>
      <c r="F688" s="30"/>
      <c r="G688" s="48">
        <v>13.1</v>
      </c>
      <c r="H688" s="28">
        <f t="shared" si="42"/>
        <v>13.1</v>
      </c>
      <c r="I688" s="30"/>
      <c r="J688" s="28">
        <f t="shared" si="43"/>
        <v>13.1</v>
      </c>
      <c r="K688" s="30">
        <v>12.75</v>
      </c>
      <c r="L688" s="28">
        <f t="shared" si="44"/>
        <v>167.03</v>
      </c>
      <c r="M688" s="30"/>
      <c r="N688" s="30">
        <f t="shared" si="45"/>
        <v>167.03</v>
      </c>
    </row>
    <row r="689" ht="12" customHeight="1" spans="1:14">
      <c r="A689" s="25" t="s">
        <v>17</v>
      </c>
      <c r="B689" s="26" t="s">
        <v>6494</v>
      </c>
      <c r="C689" s="39">
        <v>2</v>
      </c>
      <c r="D689" s="39" t="s">
        <v>6556</v>
      </c>
      <c r="E689" s="30"/>
      <c r="F689" s="30"/>
      <c r="G689" s="48">
        <v>13.1</v>
      </c>
      <c r="H689" s="28">
        <f t="shared" si="42"/>
        <v>13.1</v>
      </c>
      <c r="I689" s="30"/>
      <c r="J689" s="28">
        <f t="shared" si="43"/>
        <v>13.1</v>
      </c>
      <c r="K689" s="30">
        <v>12.75</v>
      </c>
      <c r="L689" s="28">
        <f t="shared" si="44"/>
        <v>167.03</v>
      </c>
      <c r="M689" s="30"/>
      <c r="N689" s="30">
        <f t="shared" si="45"/>
        <v>167.03</v>
      </c>
    </row>
    <row r="690" ht="12" customHeight="1" spans="1:14">
      <c r="A690" s="25" t="s">
        <v>17</v>
      </c>
      <c r="B690" s="26" t="s">
        <v>6494</v>
      </c>
      <c r="C690" s="39">
        <v>2</v>
      </c>
      <c r="D690" s="39" t="s">
        <v>6557</v>
      </c>
      <c r="E690" s="30"/>
      <c r="F690" s="30"/>
      <c r="G690" s="29">
        <v>11.25</v>
      </c>
      <c r="H690" s="28">
        <f t="shared" si="42"/>
        <v>11.25</v>
      </c>
      <c r="I690" s="30"/>
      <c r="J690" s="28">
        <f t="shared" si="43"/>
        <v>11.25</v>
      </c>
      <c r="K690" s="30">
        <v>12.75</v>
      </c>
      <c r="L690" s="28">
        <f t="shared" si="44"/>
        <v>143.44</v>
      </c>
      <c r="M690" s="30"/>
      <c r="N690" s="30">
        <f t="shared" si="45"/>
        <v>143.44</v>
      </c>
    </row>
    <row r="691" ht="12" customHeight="1" spans="1:14">
      <c r="A691" s="25" t="s">
        <v>17</v>
      </c>
      <c r="B691" s="26" t="s">
        <v>6494</v>
      </c>
      <c r="C691" s="39">
        <v>2</v>
      </c>
      <c r="D691" s="27" t="s">
        <v>6558</v>
      </c>
      <c r="E691" s="30"/>
      <c r="F691" s="30"/>
      <c r="G691" s="29">
        <v>11.25</v>
      </c>
      <c r="H691" s="28">
        <f t="shared" si="42"/>
        <v>11.25</v>
      </c>
      <c r="I691" s="30"/>
      <c r="J691" s="28">
        <f t="shared" si="43"/>
        <v>11.25</v>
      </c>
      <c r="K691" s="30">
        <v>12.75</v>
      </c>
      <c r="L691" s="28">
        <f t="shared" si="44"/>
        <v>143.44</v>
      </c>
      <c r="M691" s="30"/>
      <c r="N691" s="30">
        <f t="shared" si="45"/>
        <v>143.44</v>
      </c>
    </row>
    <row r="692" ht="12" customHeight="1" spans="1:14">
      <c r="A692" s="25" t="s">
        <v>17</v>
      </c>
      <c r="B692" s="26" t="s">
        <v>6494</v>
      </c>
      <c r="C692" s="39">
        <v>2</v>
      </c>
      <c r="D692" s="27" t="s">
        <v>6559</v>
      </c>
      <c r="E692" s="30"/>
      <c r="F692" s="30"/>
      <c r="G692" s="29">
        <v>18.75</v>
      </c>
      <c r="H692" s="28">
        <f t="shared" si="42"/>
        <v>18.75</v>
      </c>
      <c r="I692" s="30"/>
      <c r="J692" s="28">
        <f t="shared" si="43"/>
        <v>18.75</v>
      </c>
      <c r="K692" s="30">
        <v>12.75</v>
      </c>
      <c r="L692" s="28">
        <f t="shared" si="44"/>
        <v>239.06</v>
      </c>
      <c r="M692" s="30"/>
      <c r="N692" s="30">
        <f t="shared" si="45"/>
        <v>239.06</v>
      </c>
    </row>
    <row r="693" ht="12" customHeight="1" spans="1:14">
      <c r="A693" s="25" t="s">
        <v>17</v>
      </c>
      <c r="B693" s="26" t="s">
        <v>6494</v>
      </c>
      <c r="C693" s="39">
        <v>2</v>
      </c>
      <c r="D693" s="27" t="s">
        <v>6560</v>
      </c>
      <c r="E693" s="30"/>
      <c r="F693" s="30"/>
      <c r="G693" s="29">
        <v>22.5</v>
      </c>
      <c r="H693" s="28">
        <f t="shared" si="42"/>
        <v>22.5</v>
      </c>
      <c r="I693" s="30"/>
      <c r="J693" s="28">
        <f t="shared" si="43"/>
        <v>22.5</v>
      </c>
      <c r="K693" s="30">
        <v>12.75</v>
      </c>
      <c r="L693" s="28">
        <f t="shared" si="44"/>
        <v>286.88</v>
      </c>
      <c r="M693" s="30"/>
      <c r="N693" s="30">
        <f t="shared" si="45"/>
        <v>286.88</v>
      </c>
    </row>
    <row r="694" ht="12" customHeight="1" spans="1:14">
      <c r="A694" s="25" t="s">
        <v>17</v>
      </c>
      <c r="B694" s="26" t="s">
        <v>6494</v>
      </c>
      <c r="C694" s="39">
        <v>2</v>
      </c>
      <c r="D694" s="27" t="s">
        <v>6561</v>
      </c>
      <c r="E694" s="30"/>
      <c r="F694" s="30"/>
      <c r="G694" s="29">
        <v>15</v>
      </c>
      <c r="H694" s="28">
        <f t="shared" si="42"/>
        <v>15</v>
      </c>
      <c r="I694" s="30"/>
      <c r="J694" s="28">
        <f t="shared" si="43"/>
        <v>15</v>
      </c>
      <c r="K694" s="30">
        <v>12.75</v>
      </c>
      <c r="L694" s="28">
        <f t="shared" si="44"/>
        <v>191.25</v>
      </c>
      <c r="M694" s="30"/>
      <c r="N694" s="30">
        <f t="shared" si="45"/>
        <v>191.25</v>
      </c>
    </row>
    <row r="695" ht="12" customHeight="1" spans="1:14">
      <c r="A695" s="25" t="s">
        <v>17</v>
      </c>
      <c r="B695" s="26" t="s">
        <v>6494</v>
      </c>
      <c r="C695" s="39">
        <v>2</v>
      </c>
      <c r="D695" s="27" t="s">
        <v>6562</v>
      </c>
      <c r="E695" s="30"/>
      <c r="F695" s="30"/>
      <c r="G695" s="29">
        <v>7.5</v>
      </c>
      <c r="H695" s="28">
        <f t="shared" si="42"/>
        <v>7.5</v>
      </c>
      <c r="I695" s="30"/>
      <c r="J695" s="28">
        <f t="shared" si="43"/>
        <v>7.5</v>
      </c>
      <c r="K695" s="30">
        <v>12.75</v>
      </c>
      <c r="L695" s="28">
        <f t="shared" si="44"/>
        <v>95.63</v>
      </c>
      <c r="M695" s="30"/>
      <c r="N695" s="30">
        <f t="shared" si="45"/>
        <v>95.63</v>
      </c>
    </row>
    <row r="696" ht="12" customHeight="1" spans="1:14">
      <c r="A696" s="25" t="s">
        <v>17</v>
      </c>
      <c r="B696" s="26" t="s">
        <v>6494</v>
      </c>
      <c r="C696" s="39">
        <v>2</v>
      </c>
      <c r="D696" s="27" t="s">
        <v>6563</v>
      </c>
      <c r="E696" s="30"/>
      <c r="F696" s="30"/>
      <c r="G696" s="29">
        <v>7.5</v>
      </c>
      <c r="H696" s="28">
        <f t="shared" si="42"/>
        <v>7.5</v>
      </c>
      <c r="I696" s="30"/>
      <c r="J696" s="28">
        <f t="shared" si="43"/>
        <v>7.5</v>
      </c>
      <c r="K696" s="30">
        <v>12.75</v>
      </c>
      <c r="L696" s="28">
        <f t="shared" si="44"/>
        <v>95.63</v>
      </c>
      <c r="M696" s="30"/>
      <c r="N696" s="30">
        <f t="shared" si="45"/>
        <v>95.63</v>
      </c>
    </row>
    <row r="697" ht="12" customHeight="1" spans="1:14">
      <c r="A697" s="25" t="s">
        <v>17</v>
      </c>
      <c r="B697" s="26" t="s">
        <v>6494</v>
      </c>
      <c r="C697" s="39">
        <v>2</v>
      </c>
      <c r="D697" s="27" t="s">
        <v>6564</v>
      </c>
      <c r="E697" s="30"/>
      <c r="F697" s="30"/>
      <c r="G697" s="29">
        <v>13.1</v>
      </c>
      <c r="H697" s="28">
        <f t="shared" si="42"/>
        <v>13.1</v>
      </c>
      <c r="I697" s="30"/>
      <c r="J697" s="28">
        <f t="shared" si="43"/>
        <v>13.1</v>
      </c>
      <c r="K697" s="30">
        <v>12.75</v>
      </c>
      <c r="L697" s="28">
        <f t="shared" si="44"/>
        <v>167.03</v>
      </c>
      <c r="M697" s="30"/>
      <c r="N697" s="30">
        <f t="shared" si="45"/>
        <v>167.03</v>
      </c>
    </row>
    <row r="698" ht="12" customHeight="1" spans="1:14">
      <c r="A698" s="25" t="s">
        <v>17</v>
      </c>
      <c r="B698" s="26" t="s">
        <v>6494</v>
      </c>
      <c r="C698" s="39">
        <v>2</v>
      </c>
      <c r="D698" s="27" t="s">
        <v>6565</v>
      </c>
      <c r="E698" s="30"/>
      <c r="F698" s="30"/>
      <c r="G698" s="29">
        <v>5.6</v>
      </c>
      <c r="H698" s="28">
        <f t="shared" si="42"/>
        <v>5.6</v>
      </c>
      <c r="I698" s="30"/>
      <c r="J698" s="28">
        <f t="shared" si="43"/>
        <v>5.6</v>
      </c>
      <c r="K698" s="30">
        <v>12.75</v>
      </c>
      <c r="L698" s="28">
        <f t="shared" si="44"/>
        <v>71.4</v>
      </c>
      <c r="M698" s="30"/>
      <c r="N698" s="30">
        <f t="shared" si="45"/>
        <v>71.4</v>
      </c>
    </row>
    <row r="699" ht="12" customHeight="1" spans="1:14">
      <c r="A699" s="25" t="s">
        <v>17</v>
      </c>
      <c r="B699" s="26" t="s">
        <v>6494</v>
      </c>
      <c r="C699" s="39">
        <v>2</v>
      </c>
      <c r="D699" s="27" t="s">
        <v>6566</v>
      </c>
      <c r="E699" s="30"/>
      <c r="F699" s="30"/>
      <c r="G699" s="29">
        <v>13.1</v>
      </c>
      <c r="H699" s="28">
        <f t="shared" si="42"/>
        <v>13.1</v>
      </c>
      <c r="I699" s="30"/>
      <c r="J699" s="28">
        <f t="shared" si="43"/>
        <v>13.1</v>
      </c>
      <c r="K699" s="30">
        <v>12.75</v>
      </c>
      <c r="L699" s="28">
        <f t="shared" si="44"/>
        <v>167.03</v>
      </c>
      <c r="M699" s="30"/>
      <c r="N699" s="30">
        <f t="shared" si="45"/>
        <v>167.03</v>
      </c>
    </row>
    <row r="700" ht="12" customHeight="1" spans="1:14">
      <c r="A700" s="25" t="s">
        <v>17</v>
      </c>
      <c r="B700" s="26" t="s">
        <v>6494</v>
      </c>
      <c r="C700" s="39">
        <v>2</v>
      </c>
      <c r="D700" s="27" t="s">
        <v>6567</v>
      </c>
      <c r="E700" s="30"/>
      <c r="F700" s="30"/>
      <c r="G700" s="29">
        <v>1.875</v>
      </c>
      <c r="H700" s="28">
        <f t="shared" si="42"/>
        <v>1.875</v>
      </c>
      <c r="I700" s="30"/>
      <c r="J700" s="28">
        <f t="shared" si="43"/>
        <v>1.875</v>
      </c>
      <c r="K700" s="30">
        <v>12.75</v>
      </c>
      <c r="L700" s="28">
        <f t="shared" si="44"/>
        <v>23.91</v>
      </c>
      <c r="M700" s="30"/>
      <c r="N700" s="30">
        <f t="shared" si="45"/>
        <v>23.91</v>
      </c>
    </row>
    <row r="701" ht="12" customHeight="1" spans="1:14">
      <c r="A701" s="25" t="s">
        <v>17</v>
      </c>
      <c r="B701" s="26" t="s">
        <v>6494</v>
      </c>
      <c r="C701" s="39">
        <v>2</v>
      </c>
      <c r="D701" s="27" t="s">
        <v>6568</v>
      </c>
      <c r="E701" s="30"/>
      <c r="F701" s="30"/>
      <c r="G701" s="29">
        <v>5.6</v>
      </c>
      <c r="H701" s="28">
        <f t="shared" si="42"/>
        <v>5.6</v>
      </c>
      <c r="I701" s="30"/>
      <c r="J701" s="28">
        <f t="shared" si="43"/>
        <v>5.6</v>
      </c>
      <c r="K701" s="30">
        <v>12.75</v>
      </c>
      <c r="L701" s="28">
        <f t="shared" si="44"/>
        <v>71.4</v>
      </c>
      <c r="M701" s="30"/>
      <c r="N701" s="30">
        <f t="shared" si="45"/>
        <v>71.4</v>
      </c>
    </row>
    <row r="702" ht="12" customHeight="1" spans="1:14">
      <c r="A702" s="25" t="s">
        <v>17</v>
      </c>
      <c r="B702" s="26" t="s">
        <v>6494</v>
      </c>
      <c r="C702" s="39">
        <v>2</v>
      </c>
      <c r="D702" s="27" t="s">
        <v>6569</v>
      </c>
      <c r="E702" s="30"/>
      <c r="F702" s="30"/>
      <c r="G702" s="29">
        <v>3.8</v>
      </c>
      <c r="H702" s="28">
        <f t="shared" si="42"/>
        <v>3.8</v>
      </c>
      <c r="I702" s="30"/>
      <c r="J702" s="28">
        <f t="shared" si="43"/>
        <v>3.8</v>
      </c>
      <c r="K702" s="30">
        <v>12.75</v>
      </c>
      <c r="L702" s="28">
        <f t="shared" si="44"/>
        <v>48.45</v>
      </c>
      <c r="M702" s="30"/>
      <c r="N702" s="30">
        <f t="shared" si="45"/>
        <v>48.45</v>
      </c>
    </row>
    <row r="703" ht="12" customHeight="1" spans="1:14">
      <c r="A703" s="25" t="s">
        <v>17</v>
      </c>
      <c r="B703" s="26" t="s">
        <v>6494</v>
      </c>
      <c r="C703" s="27">
        <v>2</v>
      </c>
      <c r="D703" s="39" t="s">
        <v>6570</v>
      </c>
      <c r="E703" s="30"/>
      <c r="F703" s="30"/>
      <c r="G703" s="29">
        <v>26.5</v>
      </c>
      <c r="H703" s="28">
        <f t="shared" si="42"/>
        <v>26.5</v>
      </c>
      <c r="I703" s="30"/>
      <c r="J703" s="28">
        <f t="shared" si="43"/>
        <v>26.5</v>
      </c>
      <c r="K703" s="30">
        <v>12.75</v>
      </c>
      <c r="L703" s="28">
        <f t="shared" si="44"/>
        <v>337.88</v>
      </c>
      <c r="M703" s="30"/>
      <c r="N703" s="30">
        <f t="shared" si="45"/>
        <v>337.88</v>
      </c>
    </row>
    <row r="704" ht="12" customHeight="1" spans="1:14">
      <c r="A704" s="25" t="s">
        <v>17</v>
      </c>
      <c r="B704" s="26" t="s">
        <v>6494</v>
      </c>
      <c r="C704" s="27">
        <v>2</v>
      </c>
      <c r="D704" s="39" t="s">
        <v>6571</v>
      </c>
      <c r="E704" s="30"/>
      <c r="F704" s="30"/>
      <c r="G704" s="29">
        <v>14.7</v>
      </c>
      <c r="H704" s="28">
        <f t="shared" si="42"/>
        <v>14.7</v>
      </c>
      <c r="I704" s="30"/>
      <c r="J704" s="28">
        <f t="shared" si="43"/>
        <v>14.7</v>
      </c>
      <c r="K704" s="30">
        <v>12.75</v>
      </c>
      <c r="L704" s="28">
        <f t="shared" si="44"/>
        <v>187.43</v>
      </c>
      <c r="M704" s="30"/>
      <c r="N704" s="30">
        <f t="shared" si="45"/>
        <v>187.43</v>
      </c>
    </row>
    <row r="705" ht="12" customHeight="1" spans="1:14">
      <c r="A705" s="25" t="s">
        <v>17</v>
      </c>
      <c r="B705" s="26" t="s">
        <v>6494</v>
      </c>
      <c r="C705" s="27">
        <v>2</v>
      </c>
      <c r="D705" s="39" t="s">
        <v>6572</v>
      </c>
      <c r="E705" s="30"/>
      <c r="F705" s="30"/>
      <c r="G705" s="29">
        <v>5.9</v>
      </c>
      <c r="H705" s="28">
        <f t="shared" si="42"/>
        <v>5.9</v>
      </c>
      <c r="I705" s="30"/>
      <c r="J705" s="28">
        <f t="shared" si="43"/>
        <v>5.9</v>
      </c>
      <c r="K705" s="30">
        <v>12.75</v>
      </c>
      <c r="L705" s="28">
        <f t="shared" si="44"/>
        <v>75.23</v>
      </c>
      <c r="M705" s="30"/>
      <c r="N705" s="30">
        <f t="shared" si="45"/>
        <v>75.23</v>
      </c>
    </row>
    <row r="706" ht="12" customHeight="1" spans="1:14">
      <c r="A706" s="25" t="s">
        <v>17</v>
      </c>
      <c r="B706" s="26" t="s">
        <v>6494</v>
      </c>
      <c r="C706" s="27">
        <v>2</v>
      </c>
      <c r="D706" s="39" t="s">
        <v>6573</v>
      </c>
      <c r="E706" s="30"/>
      <c r="F706" s="30"/>
      <c r="G706" s="29">
        <v>14.7</v>
      </c>
      <c r="H706" s="28">
        <f t="shared" si="42"/>
        <v>14.7</v>
      </c>
      <c r="I706" s="30"/>
      <c r="J706" s="28">
        <f t="shared" si="43"/>
        <v>14.7</v>
      </c>
      <c r="K706" s="30">
        <v>12.75</v>
      </c>
      <c r="L706" s="28">
        <f t="shared" si="44"/>
        <v>187.43</v>
      </c>
      <c r="M706" s="30"/>
      <c r="N706" s="30">
        <f t="shared" si="45"/>
        <v>187.43</v>
      </c>
    </row>
    <row r="707" ht="12" customHeight="1" spans="1:14">
      <c r="A707" s="25" t="s">
        <v>17</v>
      </c>
      <c r="B707" s="26" t="s">
        <v>6494</v>
      </c>
      <c r="C707" s="27">
        <v>2</v>
      </c>
      <c r="D707" s="39" t="s">
        <v>6574</v>
      </c>
      <c r="E707" s="30"/>
      <c r="F707" s="30"/>
      <c r="G707" s="29">
        <v>17.6</v>
      </c>
      <c r="H707" s="28">
        <f t="shared" si="42"/>
        <v>17.6</v>
      </c>
      <c r="I707" s="30"/>
      <c r="J707" s="28">
        <f t="shared" si="43"/>
        <v>17.6</v>
      </c>
      <c r="K707" s="30">
        <v>12.75</v>
      </c>
      <c r="L707" s="28">
        <f t="shared" si="44"/>
        <v>224.4</v>
      </c>
      <c r="M707" s="30"/>
      <c r="N707" s="30">
        <f t="shared" si="45"/>
        <v>224.4</v>
      </c>
    </row>
    <row r="708" ht="12" customHeight="1" spans="1:14">
      <c r="A708" s="25" t="s">
        <v>17</v>
      </c>
      <c r="B708" s="26" t="s">
        <v>6494</v>
      </c>
      <c r="C708" s="27">
        <v>2</v>
      </c>
      <c r="D708" s="39" t="s">
        <v>6575</v>
      </c>
      <c r="E708" s="30"/>
      <c r="F708" s="30"/>
      <c r="G708" s="29">
        <v>8.8</v>
      </c>
      <c r="H708" s="28">
        <f t="shared" si="42"/>
        <v>8.8</v>
      </c>
      <c r="I708" s="30"/>
      <c r="J708" s="28">
        <f t="shared" si="43"/>
        <v>8.8</v>
      </c>
      <c r="K708" s="30">
        <v>12.75</v>
      </c>
      <c r="L708" s="28">
        <f t="shared" si="44"/>
        <v>112.2</v>
      </c>
      <c r="M708" s="30"/>
      <c r="N708" s="30">
        <f t="shared" si="45"/>
        <v>112.2</v>
      </c>
    </row>
    <row r="709" ht="12" customHeight="1" spans="1:14">
      <c r="A709" s="25" t="s">
        <v>17</v>
      </c>
      <c r="B709" s="26" t="s">
        <v>6494</v>
      </c>
      <c r="C709" s="27">
        <v>2</v>
      </c>
      <c r="D709" s="39" t="s">
        <v>6576</v>
      </c>
      <c r="E709" s="30"/>
      <c r="F709" s="30"/>
      <c r="G709" s="29">
        <v>11.8</v>
      </c>
      <c r="H709" s="28">
        <f t="shared" si="42"/>
        <v>11.8</v>
      </c>
      <c r="I709" s="30"/>
      <c r="J709" s="28">
        <f t="shared" si="43"/>
        <v>11.8</v>
      </c>
      <c r="K709" s="30">
        <v>12.75</v>
      </c>
      <c r="L709" s="28">
        <f t="shared" si="44"/>
        <v>150.45</v>
      </c>
      <c r="M709" s="30"/>
      <c r="N709" s="30">
        <f t="shared" si="45"/>
        <v>150.45</v>
      </c>
    </row>
    <row r="710" ht="12" customHeight="1" spans="1:14">
      <c r="A710" s="25" t="s">
        <v>17</v>
      </c>
      <c r="B710" s="26" t="s">
        <v>6494</v>
      </c>
      <c r="C710" s="27">
        <v>2</v>
      </c>
      <c r="D710" s="39" t="s">
        <v>6577</v>
      </c>
      <c r="E710" s="30"/>
      <c r="F710" s="30"/>
      <c r="G710" s="29">
        <v>14.7</v>
      </c>
      <c r="H710" s="28">
        <f t="shared" ref="H710:H773" si="46">SUBTOTAL(9,E710:G710)</f>
        <v>14.7</v>
      </c>
      <c r="I710" s="30"/>
      <c r="J710" s="28">
        <f t="shared" ref="J710:J773" si="47">H710-I710</f>
        <v>14.7</v>
      </c>
      <c r="K710" s="30">
        <v>12.75</v>
      </c>
      <c r="L710" s="28">
        <f t="shared" ref="L710:L773" si="48">ROUND(J710*K710,2)</f>
        <v>187.43</v>
      </c>
      <c r="M710" s="30"/>
      <c r="N710" s="30">
        <f t="shared" ref="N710:N773" si="49">L710-M710</f>
        <v>187.43</v>
      </c>
    </row>
    <row r="711" ht="12" customHeight="1" spans="1:14">
      <c r="A711" s="25" t="s">
        <v>17</v>
      </c>
      <c r="B711" s="26" t="s">
        <v>6494</v>
      </c>
      <c r="C711" s="27">
        <v>2</v>
      </c>
      <c r="D711" s="39" t="s">
        <v>6578</v>
      </c>
      <c r="E711" s="30"/>
      <c r="F711" s="30"/>
      <c r="G711" s="29">
        <v>11.8</v>
      </c>
      <c r="H711" s="28">
        <f t="shared" si="46"/>
        <v>11.8</v>
      </c>
      <c r="I711" s="30"/>
      <c r="J711" s="28">
        <f t="shared" si="47"/>
        <v>11.8</v>
      </c>
      <c r="K711" s="30">
        <v>12.75</v>
      </c>
      <c r="L711" s="28">
        <f t="shared" si="48"/>
        <v>150.45</v>
      </c>
      <c r="M711" s="30"/>
      <c r="N711" s="30">
        <f t="shared" si="49"/>
        <v>150.45</v>
      </c>
    </row>
    <row r="712" ht="12" customHeight="1" spans="1:14">
      <c r="A712" s="25" t="s">
        <v>17</v>
      </c>
      <c r="B712" s="26" t="s">
        <v>6494</v>
      </c>
      <c r="C712" s="27">
        <v>2</v>
      </c>
      <c r="D712" s="39" t="s">
        <v>6579</v>
      </c>
      <c r="E712" s="30"/>
      <c r="F712" s="30"/>
      <c r="G712" s="29">
        <v>8.8</v>
      </c>
      <c r="H712" s="28">
        <f t="shared" si="46"/>
        <v>8.8</v>
      </c>
      <c r="I712" s="30"/>
      <c r="J712" s="28">
        <f t="shared" si="47"/>
        <v>8.8</v>
      </c>
      <c r="K712" s="30">
        <v>12.75</v>
      </c>
      <c r="L712" s="28">
        <f t="shared" si="48"/>
        <v>112.2</v>
      </c>
      <c r="M712" s="30"/>
      <c r="N712" s="30">
        <f t="shared" si="49"/>
        <v>112.2</v>
      </c>
    </row>
    <row r="713" ht="12" customHeight="1" spans="1:14">
      <c r="A713" s="25" t="s">
        <v>17</v>
      </c>
      <c r="B713" s="26" t="s">
        <v>6494</v>
      </c>
      <c r="C713" s="27">
        <v>2</v>
      </c>
      <c r="D713" s="39" t="s">
        <v>6580</v>
      </c>
      <c r="E713" s="30"/>
      <c r="F713" s="30"/>
      <c r="G713" s="29">
        <v>8.8</v>
      </c>
      <c r="H713" s="28">
        <f t="shared" si="46"/>
        <v>8.8</v>
      </c>
      <c r="I713" s="30"/>
      <c r="J713" s="28">
        <f t="shared" si="47"/>
        <v>8.8</v>
      </c>
      <c r="K713" s="30">
        <v>12.75</v>
      </c>
      <c r="L713" s="28">
        <f t="shared" si="48"/>
        <v>112.2</v>
      </c>
      <c r="M713" s="30"/>
      <c r="N713" s="30">
        <f t="shared" si="49"/>
        <v>112.2</v>
      </c>
    </row>
    <row r="714" ht="12" customHeight="1" spans="1:14">
      <c r="A714" s="25" t="s">
        <v>17</v>
      </c>
      <c r="B714" s="26" t="s">
        <v>6494</v>
      </c>
      <c r="C714" s="27">
        <v>2</v>
      </c>
      <c r="D714" s="39" t="s">
        <v>6581</v>
      </c>
      <c r="E714" s="30"/>
      <c r="F714" s="30"/>
      <c r="G714" s="29">
        <v>11.8</v>
      </c>
      <c r="H714" s="28">
        <f t="shared" si="46"/>
        <v>11.8</v>
      </c>
      <c r="I714" s="30"/>
      <c r="J714" s="28">
        <f t="shared" si="47"/>
        <v>11.8</v>
      </c>
      <c r="K714" s="30">
        <v>12.75</v>
      </c>
      <c r="L714" s="28">
        <f t="shared" si="48"/>
        <v>150.45</v>
      </c>
      <c r="M714" s="30"/>
      <c r="N714" s="30">
        <f t="shared" si="49"/>
        <v>150.45</v>
      </c>
    </row>
    <row r="715" ht="12" customHeight="1" spans="1:14">
      <c r="A715" s="25" t="s">
        <v>17</v>
      </c>
      <c r="B715" s="26" t="s">
        <v>6494</v>
      </c>
      <c r="C715" s="27">
        <v>2</v>
      </c>
      <c r="D715" s="39" t="s">
        <v>6582</v>
      </c>
      <c r="E715" s="30"/>
      <c r="F715" s="30"/>
      <c r="G715" s="29">
        <v>11.8</v>
      </c>
      <c r="H715" s="28">
        <f t="shared" si="46"/>
        <v>11.8</v>
      </c>
      <c r="I715" s="30"/>
      <c r="J715" s="28">
        <f t="shared" si="47"/>
        <v>11.8</v>
      </c>
      <c r="K715" s="30">
        <v>12.75</v>
      </c>
      <c r="L715" s="28">
        <f t="shared" si="48"/>
        <v>150.45</v>
      </c>
      <c r="M715" s="30"/>
      <c r="N715" s="30">
        <f t="shared" si="49"/>
        <v>150.45</v>
      </c>
    </row>
    <row r="716" ht="12" customHeight="1" spans="1:14">
      <c r="A716" s="25" t="s">
        <v>17</v>
      </c>
      <c r="B716" s="26" t="s">
        <v>6494</v>
      </c>
      <c r="C716" s="27">
        <v>2</v>
      </c>
      <c r="D716" s="39" t="s">
        <v>6583</v>
      </c>
      <c r="E716" s="30"/>
      <c r="F716" s="30"/>
      <c r="G716" s="29">
        <v>8.8</v>
      </c>
      <c r="H716" s="28">
        <f t="shared" si="46"/>
        <v>8.8</v>
      </c>
      <c r="I716" s="30"/>
      <c r="J716" s="28">
        <f t="shared" si="47"/>
        <v>8.8</v>
      </c>
      <c r="K716" s="30">
        <v>12.75</v>
      </c>
      <c r="L716" s="28">
        <f t="shared" si="48"/>
        <v>112.2</v>
      </c>
      <c r="M716" s="30"/>
      <c r="N716" s="30">
        <f t="shared" si="49"/>
        <v>112.2</v>
      </c>
    </row>
    <row r="717" ht="12" customHeight="1" spans="1:14">
      <c r="A717" s="25" t="s">
        <v>17</v>
      </c>
      <c r="B717" s="26" t="s">
        <v>6494</v>
      </c>
      <c r="C717" s="27">
        <v>2</v>
      </c>
      <c r="D717" s="39" t="s">
        <v>6584</v>
      </c>
      <c r="E717" s="30"/>
      <c r="F717" s="30"/>
      <c r="G717" s="29">
        <v>14.7</v>
      </c>
      <c r="H717" s="28">
        <f t="shared" si="46"/>
        <v>14.7</v>
      </c>
      <c r="I717" s="30"/>
      <c r="J717" s="28">
        <f t="shared" si="47"/>
        <v>14.7</v>
      </c>
      <c r="K717" s="30">
        <v>12.75</v>
      </c>
      <c r="L717" s="28">
        <f t="shared" si="48"/>
        <v>187.43</v>
      </c>
      <c r="M717" s="30"/>
      <c r="N717" s="30">
        <f t="shared" si="49"/>
        <v>187.43</v>
      </c>
    </row>
    <row r="718" ht="12" customHeight="1" spans="1:14">
      <c r="A718" s="25" t="s">
        <v>17</v>
      </c>
      <c r="B718" s="26" t="s">
        <v>6494</v>
      </c>
      <c r="C718" s="27">
        <v>2</v>
      </c>
      <c r="D718" s="39" t="s">
        <v>6585</v>
      </c>
      <c r="E718" s="30"/>
      <c r="F718" s="30"/>
      <c r="G718" s="29">
        <v>14.7</v>
      </c>
      <c r="H718" s="28">
        <f t="shared" si="46"/>
        <v>14.7</v>
      </c>
      <c r="I718" s="30"/>
      <c r="J718" s="28">
        <f t="shared" si="47"/>
        <v>14.7</v>
      </c>
      <c r="K718" s="30">
        <v>12.75</v>
      </c>
      <c r="L718" s="28">
        <f t="shared" si="48"/>
        <v>187.43</v>
      </c>
      <c r="M718" s="30"/>
      <c r="N718" s="30">
        <f t="shared" si="49"/>
        <v>187.43</v>
      </c>
    </row>
    <row r="719" ht="12" customHeight="1" spans="1:14">
      <c r="A719" s="25" t="s">
        <v>17</v>
      </c>
      <c r="B719" s="26" t="s">
        <v>6494</v>
      </c>
      <c r="C719" s="27">
        <v>2</v>
      </c>
      <c r="D719" s="39" t="s">
        <v>6586</v>
      </c>
      <c r="E719" s="30"/>
      <c r="F719" s="30"/>
      <c r="G719" s="29">
        <v>13.1</v>
      </c>
      <c r="H719" s="28">
        <f t="shared" si="46"/>
        <v>13.1</v>
      </c>
      <c r="I719" s="30"/>
      <c r="J719" s="28">
        <f t="shared" si="47"/>
        <v>13.1</v>
      </c>
      <c r="K719" s="30">
        <v>12.75</v>
      </c>
      <c r="L719" s="28">
        <f t="shared" si="48"/>
        <v>167.03</v>
      </c>
      <c r="M719" s="30"/>
      <c r="N719" s="30">
        <f t="shared" si="49"/>
        <v>167.03</v>
      </c>
    </row>
    <row r="720" ht="12" customHeight="1" spans="1:14">
      <c r="A720" s="25" t="s">
        <v>17</v>
      </c>
      <c r="B720" s="26" t="s">
        <v>6494</v>
      </c>
      <c r="C720" s="27">
        <v>2</v>
      </c>
      <c r="D720" s="39" t="s">
        <v>6587</v>
      </c>
      <c r="E720" s="30"/>
      <c r="F720" s="30"/>
      <c r="G720" s="29">
        <v>8.8</v>
      </c>
      <c r="H720" s="28">
        <f t="shared" si="46"/>
        <v>8.8</v>
      </c>
      <c r="I720" s="30"/>
      <c r="J720" s="28">
        <f t="shared" si="47"/>
        <v>8.8</v>
      </c>
      <c r="K720" s="30">
        <v>12.75</v>
      </c>
      <c r="L720" s="28">
        <f t="shared" si="48"/>
        <v>112.2</v>
      </c>
      <c r="M720" s="30"/>
      <c r="N720" s="30">
        <f t="shared" si="49"/>
        <v>112.2</v>
      </c>
    </row>
    <row r="721" ht="12" customHeight="1" spans="1:14">
      <c r="A721" s="25" t="s">
        <v>17</v>
      </c>
      <c r="B721" s="26" t="s">
        <v>6494</v>
      </c>
      <c r="C721" s="27">
        <v>2</v>
      </c>
      <c r="D721" s="39" t="s">
        <v>6588</v>
      </c>
      <c r="E721" s="30"/>
      <c r="F721" s="30"/>
      <c r="G721" s="29">
        <v>8.8</v>
      </c>
      <c r="H721" s="28">
        <f t="shared" si="46"/>
        <v>8.8</v>
      </c>
      <c r="I721" s="30"/>
      <c r="J721" s="28">
        <f t="shared" si="47"/>
        <v>8.8</v>
      </c>
      <c r="K721" s="30">
        <v>12.75</v>
      </c>
      <c r="L721" s="28">
        <f t="shared" si="48"/>
        <v>112.2</v>
      </c>
      <c r="M721" s="30"/>
      <c r="N721" s="30">
        <f t="shared" si="49"/>
        <v>112.2</v>
      </c>
    </row>
    <row r="722" ht="12" customHeight="1" spans="1:14">
      <c r="A722" s="25" t="s">
        <v>17</v>
      </c>
      <c r="B722" s="26" t="s">
        <v>6494</v>
      </c>
      <c r="C722" s="27">
        <v>2</v>
      </c>
      <c r="D722" s="39" t="s">
        <v>6589</v>
      </c>
      <c r="E722" s="30"/>
      <c r="F722" s="30"/>
      <c r="G722" s="29">
        <v>8.8</v>
      </c>
      <c r="H722" s="28">
        <f t="shared" si="46"/>
        <v>8.8</v>
      </c>
      <c r="I722" s="30"/>
      <c r="J722" s="28">
        <f t="shared" si="47"/>
        <v>8.8</v>
      </c>
      <c r="K722" s="30">
        <v>12.75</v>
      </c>
      <c r="L722" s="28">
        <f t="shared" si="48"/>
        <v>112.2</v>
      </c>
      <c r="M722" s="30"/>
      <c r="N722" s="30">
        <f t="shared" si="49"/>
        <v>112.2</v>
      </c>
    </row>
    <row r="723" ht="12" customHeight="1" spans="1:14">
      <c r="A723" s="25" t="s">
        <v>17</v>
      </c>
      <c r="B723" s="26" t="s">
        <v>6494</v>
      </c>
      <c r="C723" s="27">
        <v>2</v>
      </c>
      <c r="D723" s="39" t="s">
        <v>5775</v>
      </c>
      <c r="E723" s="30"/>
      <c r="F723" s="30"/>
      <c r="G723" s="29">
        <v>11.8</v>
      </c>
      <c r="H723" s="28">
        <f t="shared" si="46"/>
        <v>11.8</v>
      </c>
      <c r="I723" s="30"/>
      <c r="J723" s="28">
        <f t="shared" si="47"/>
        <v>11.8</v>
      </c>
      <c r="K723" s="30">
        <v>12.75</v>
      </c>
      <c r="L723" s="28">
        <f t="shared" si="48"/>
        <v>150.45</v>
      </c>
      <c r="M723" s="30"/>
      <c r="N723" s="30">
        <f t="shared" si="49"/>
        <v>150.45</v>
      </c>
    </row>
    <row r="724" ht="12" customHeight="1" spans="1:14">
      <c r="A724" s="25" t="s">
        <v>17</v>
      </c>
      <c r="B724" s="26" t="s">
        <v>6494</v>
      </c>
      <c r="C724" s="27">
        <v>2</v>
      </c>
      <c r="D724" s="39" t="s">
        <v>4868</v>
      </c>
      <c r="E724" s="30"/>
      <c r="F724" s="30"/>
      <c r="G724" s="29">
        <v>11.8</v>
      </c>
      <c r="H724" s="28">
        <f t="shared" si="46"/>
        <v>11.8</v>
      </c>
      <c r="I724" s="30"/>
      <c r="J724" s="28">
        <f t="shared" si="47"/>
        <v>11.8</v>
      </c>
      <c r="K724" s="30">
        <v>12.75</v>
      </c>
      <c r="L724" s="28">
        <f t="shared" si="48"/>
        <v>150.45</v>
      </c>
      <c r="M724" s="30"/>
      <c r="N724" s="30">
        <f t="shared" si="49"/>
        <v>150.45</v>
      </c>
    </row>
    <row r="725" ht="12" customHeight="1" spans="1:14">
      <c r="A725" s="25" t="s">
        <v>17</v>
      </c>
      <c r="B725" s="26" t="s">
        <v>6494</v>
      </c>
      <c r="C725" s="27">
        <v>2</v>
      </c>
      <c r="D725" s="39" t="s">
        <v>6590</v>
      </c>
      <c r="E725" s="30"/>
      <c r="F725" s="30"/>
      <c r="G725" s="29">
        <v>8.8</v>
      </c>
      <c r="H725" s="28">
        <f t="shared" si="46"/>
        <v>8.8</v>
      </c>
      <c r="I725" s="30"/>
      <c r="J725" s="28">
        <f t="shared" si="47"/>
        <v>8.8</v>
      </c>
      <c r="K725" s="30">
        <v>12.75</v>
      </c>
      <c r="L725" s="28">
        <f t="shared" si="48"/>
        <v>112.2</v>
      </c>
      <c r="M725" s="30"/>
      <c r="N725" s="30">
        <f t="shared" si="49"/>
        <v>112.2</v>
      </c>
    </row>
    <row r="726" ht="12" customHeight="1" spans="1:14">
      <c r="A726" s="25" t="s">
        <v>17</v>
      </c>
      <c r="B726" s="26" t="s">
        <v>6494</v>
      </c>
      <c r="C726" s="27">
        <v>2</v>
      </c>
      <c r="D726" s="39" t="s">
        <v>6591</v>
      </c>
      <c r="E726" s="30"/>
      <c r="F726" s="30"/>
      <c r="G726" s="29">
        <v>11.8</v>
      </c>
      <c r="H726" s="28">
        <f t="shared" si="46"/>
        <v>11.8</v>
      </c>
      <c r="I726" s="30"/>
      <c r="J726" s="28">
        <f t="shared" si="47"/>
        <v>11.8</v>
      </c>
      <c r="K726" s="30">
        <v>12.75</v>
      </c>
      <c r="L726" s="28">
        <f t="shared" si="48"/>
        <v>150.45</v>
      </c>
      <c r="M726" s="30"/>
      <c r="N726" s="30">
        <f t="shared" si="49"/>
        <v>150.45</v>
      </c>
    </row>
    <row r="727" ht="12" customHeight="1" spans="1:14">
      <c r="A727" s="25" t="s">
        <v>17</v>
      </c>
      <c r="B727" s="26" t="s">
        <v>6494</v>
      </c>
      <c r="C727" s="27">
        <v>2</v>
      </c>
      <c r="D727" s="39" t="s">
        <v>6592</v>
      </c>
      <c r="E727" s="30"/>
      <c r="F727" s="30"/>
      <c r="G727" s="29">
        <v>11.8</v>
      </c>
      <c r="H727" s="28">
        <f t="shared" si="46"/>
        <v>11.8</v>
      </c>
      <c r="I727" s="30"/>
      <c r="J727" s="28">
        <f t="shared" si="47"/>
        <v>11.8</v>
      </c>
      <c r="K727" s="30">
        <v>12.75</v>
      </c>
      <c r="L727" s="28">
        <f t="shared" si="48"/>
        <v>150.45</v>
      </c>
      <c r="M727" s="30"/>
      <c r="N727" s="30">
        <f t="shared" si="49"/>
        <v>150.45</v>
      </c>
    </row>
    <row r="728" ht="12" customHeight="1" spans="1:14">
      <c r="A728" s="25" t="s">
        <v>17</v>
      </c>
      <c r="B728" s="26" t="s">
        <v>6494</v>
      </c>
      <c r="C728" s="27">
        <v>2</v>
      </c>
      <c r="D728" s="39" t="s">
        <v>6593</v>
      </c>
      <c r="E728" s="30"/>
      <c r="F728" s="30"/>
      <c r="G728" s="29">
        <v>17.6</v>
      </c>
      <c r="H728" s="28">
        <f t="shared" si="46"/>
        <v>17.6</v>
      </c>
      <c r="I728" s="30"/>
      <c r="J728" s="28">
        <f t="shared" si="47"/>
        <v>17.6</v>
      </c>
      <c r="K728" s="30">
        <v>12.75</v>
      </c>
      <c r="L728" s="28">
        <f t="shared" si="48"/>
        <v>224.4</v>
      </c>
      <c r="M728" s="30"/>
      <c r="N728" s="30">
        <f t="shared" si="49"/>
        <v>224.4</v>
      </c>
    </row>
    <row r="729" ht="12" customHeight="1" spans="1:14">
      <c r="A729" s="25" t="s">
        <v>17</v>
      </c>
      <c r="B729" s="26" t="s">
        <v>6494</v>
      </c>
      <c r="C729" s="27">
        <v>2</v>
      </c>
      <c r="D729" s="39" t="s">
        <v>6594</v>
      </c>
      <c r="E729" s="30"/>
      <c r="F729" s="30"/>
      <c r="G729" s="29">
        <v>11.8</v>
      </c>
      <c r="H729" s="28">
        <f t="shared" si="46"/>
        <v>11.8</v>
      </c>
      <c r="I729" s="30"/>
      <c r="J729" s="28">
        <f t="shared" si="47"/>
        <v>11.8</v>
      </c>
      <c r="K729" s="30">
        <v>12.75</v>
      </c>
      <c r="L729" s="28">
        <f t="shared" si="48"/>
        <v>150.45</v>
      </c>
      <c r="M729" s="30"/>
      <c r="N729" s="30">
        <f t="shared" si="49"/>
        <v>150.45</v>
      </c>
    </row>
    <row r="730" ht="12" customHeight="1" spans="1:14">
      <c r="A730" s="25" t="s">
        <v>17</v>
      </c>
      <c r="B730" s="26" t="s">
        <v>6494</v>
      </c>
      <c r="C730" s="27">
        <v>2</v>
      </c>
      <c r="D730" s="39" t="s">
        <v>6595</v>
      </c>
      <c r="E730" s="30"/>
      <c r="F730" s="30"/>
      <c r="G730" s="29">
        <v>8.82</v>
      </c>
      <c r="H730" s="28">
        <f t="shared" si="46"/>
        <v>8.82</v>
      </c>
      <c r="I730" s="30"/>
      <c r="J730" s="28">
        <f t="shared" si="47"/>
        <v>8.82</v>
      </c>
      <c r="K730" s="30">
        <v>12.75</v>
      </c>
      <c r="L730" s="28">
        <f t="shared" si="48"/>
        <v>112.46</v>
      </c>
      <c r="M730" s="30"/>
      <c r="N730" s="30">
        <f t="shared" si="49"/>
        <v>112.46</v>
      </c>
    </row>
    <row r="731" ht="12" customHeight="1" spans="1:14">
      <c r="A731" s="25" t="s">
        <v>17</v>
      </c>
      <c r="B731" s="26" t="s">
        <v>6494</v>
      </c>
      <c r="C731" s="27">
        <v>2</v>
      </c>
      <c r="D731" s="39" t="s">
        <v>6596</v>
      </c>
      <c r="E731" s="30"/>
      <c r="F731" s="30"/>
      <c r="G731" s="29">
        <v>11.76</v>
      </c>
      <c r="H731" s="28">
        <f t="shared" si="46"/>
        <v>11.76</v>
      </c>
      <c r="I731" s="30"/>
      <c r="J731" s="28">
        <f t="shared" si="47"/>
        <v>11.76</v>
      </c>
      <c r="K731" s="30">
        <v>12.75</v>
      </c>
      <c r="L731" s="28">
        <f t="shared" si="48"/>
        <v>149.94</v>
      </c>
      <c r="M731" s="30"/>
      <c r="N731" s="30">
        <f t="shared" si="49"/>
        <v>149.94</v>
      </c>
    </row>
    <row r="732" ht="12" customHeight="1" spans="1:14">
      <c r="A732" s="25" t="s">
        <v>17</v>
      </c>
      <c r="B732" s="26" t="s">
        <v>6494</v>
      </c>
      <c r="C732" s="27">
        <v>2</v>
      </c>
      <c r="D732" s="39" t="s">
        <v>6597</v>
      </c>
      <c r="E732" s="30"/>
      <c r="F732" s="30"/>
      <c r="G732" s="29">
        <v>11.76</v>
      </c>
      <c r="H732" s="28">
        <f t="shared" si="46"/>
        <v>11.76</v>
      </c>
      <c r="I732" s="30"/>
      <c r="J732" s="28">
        <f t="shared" si="47"/>
        <v>11.76</v>
      </c>
      <c r="K732" s="30">
        <v>12.75</v>
      </c>
      <c r="L732" s="28">
        <f t="shared" si="48"/>
        <v>149.94</v>
      </c>
      <c r="M732" s="30"/>
      <c r="N732" s="30">
        <f t="shared" si="49"/>
        <v>149.94</v>
      </c>
    </row>
    <row r="733" ht="12" customHeight="1" spans="1:14">
      <c r="A733" s="25" t="s">
        <v>17</v>
      </c>
      <c r="B733" s="26" t="s">
        <v>6494</v>
      </c>
      <c r="C733" s="27">
        <v>2</v>
      </c>
      <c r="D733" s="39" t="s">
        <v>6598</v>
      </c>
      <c r="E733" s="30"/>
      <c r="F733" s="30"/>
      <c r="G733" s="29">
        <v>14.7</v>
      </c>
      <c r="H733" s="28">
        <f t="shared" si="46"/>
        <v>14.7</v>
      </c>
      <c r="I733" s="30"/>
      <c r="J733" s="28">
        <f t="shared" si="47"/>
        <v>14.7</v>
      </c>
      <c r="K733" s="30">
        <v>12.75</v>
      </c>
      <c r="L733" s="28">
        <f t="shared" si="48"/>
        <v>187.43</v>
      </c>
      <c r="M733" s="30"/>
      <c r="N733" s="30">
        <f t="shared" si="49"/>
        <v>187.43</v>
      </c>
    </row>
    <row r="734" ht="12" customHeight="1" spans="1:14">
      <c r="A734" s="25" t="s">
        <v>17</v>
      </c>
      <c r="B734" s="26" t="s">
        <v>6494</v>
      </c>
      <c r="C734" s="27">
        <v>2</v>
      </c>
      <c r="D734" s="39" t="s">
        <v>6599</v>
      </c>
      <c r="E734" s="30"/>
      <c r="F734" s="30"/>
      <c r="G734" s="29">
        <v>11.76</v>
      </c>
      <c r="H734" s="28">
        <f t="shared" si="46"/>
        <v>11.76</v>
      </c>
      <c r="I734" s="30"/>
      <c r="J734" s="28">
        <f t="shared" si="47"/>
        <v>11.76</v>
      </c>
      <c r="K734" s="30">
        <v>12.75</v>
      </c>
      <c r="L734" s="28">
        <f t="shared" si="48"/>
        <v>149.94</v>
      </c>
      <c r="M734" s="30"/>
      <c r="N734" s="30">
        <f t="shared" si="49"/>
        <v>149.94</v>
      </c>
    </row>
    <row r="735" ht="12" customHeight="1" spans="1:14">
      <c r="A735" s="25" t="s">
        <v>17</v>
      </c>
      <c r="B735" s="26" t="s">
        <v>6494</v>
      </c>
      <c r="C735" s="27">
        <v>2</v>
      </c>
      <c r="D735" s="39" t="s">
        <v>5895</v>
      </c>
      <c r="E735" s="30"/>
      <c r="F735" s="30"/>
      <c r="G735" s="29">
        <v>14.7</v>
      </c>
      <c r="H735" s="28">
        <f t="shared" si="46"/>
        <v>14.7</v>
      </c>
      <c r="I735" s="30"/>
      <c r="J735" s="28">
        <f t="shared" si="47"/>
        <v>14.7</v>
      </c>
      <c r="K735" s="30">
        <v>12.75</v>
      </c>
      <c r="L735" s="28">
        <f t="shared" si="48"/>
        <v>187.43</v>
      </c>
      <c r="M735" s="30"/>
      <c r="N735" s="30">
        <f t="shared" si="49"/>
        <v>187.43</v>
      </c>
    </row>
    <row r="736" ht="12" customHeight="1" spans="1:14">
      <c r="A736" s="25" t="s">
        <v>17</v>
      </c>
      <c r="B736" s="26" t="s">
        <v>6494</v>
      </c>
      <c r="C736" s="27">
        <v>2</v>
      </c>
      <c r="D736" s="39" t="s">
        <v>6600</v>
      </c>
      <c r="E736" s="30"/>
      <c r="F736" s="30"/>
      <c r="G736" s="29">
        <v>17.64</v>
      </c>
      <c r="H736" s="28">
        <f t="shared" si="46"/>
        <v>17.64</v>
      </c>
      <c r="I736" s="30"/>
      <c r="J736" s="28">
        <f t="shared" si="47"/>
        <v>17.64</v>
      </c>
      <c r="K736" s="30">
        <v>12.75</v>
      </c>
      <c r="L736" s="28">
        <f t="shared" si="48"/>
        <v>224.91</v>
      </c>
      <c r="M736" s="30"/>
      <c r="N736" s="30">
        <f t="shared" si="49"/>
        <v>224.91</v>
      </c>
    </row>
    <row r="737" ht="12" customHeight="1" spans="1:14">
      <c r="A737" s="25" t="s">
        <v>17</v>
      </c>
      <c r="B737" s="26" t="s">
        <v>6494</v>
      </c>
      <c r="C737" s="27">
        <v>2</v>
      </c>
      <c r="D737" s="39" t="s">
        <v>6601</v>
      </c>
      <c r="E737" s="30"/>
      <c r="F737" s="30"/>
      <c r="G737" s="29">
        <v>20.58</v>
      </c>
      <c r="H737" s="28">
        <f t="shared" si="46"/>
        <v>20.58</v>
      </c>
      <c r="I737" s="30"/>
      <c r="J737" s="28">
        <f t="shared" si="47"/>
        <v>20.58</v>
      </c>
      <c r="K737" s="30">
        <v>12.75</v>
      </c>
      <c r="L737" s="28">
        <f t="shared" si="48"/>
        <v>262.4</v>
      </c>
      <c r="M737" s="30"/>
      <c r="N737" s="30">
        <f t="shared" si="49"/>
        <v>262.4</v>
      </c>
    </row>
    <row r="738" ht="12" customHeight="1" spans="1:14">
      <c r="A738" s="25" t="s">
        <v>17</v>
      </c>
      <c r="B738" s="26" t="s">
        <v>6494</v>
      </c>
      <c r="C738" s="27">
        <v>2</v>
      </c>
      <c r="D738" s="39" t="s">
        <v>2354</v>
      </c>
      <c r="E738" s="30"/>
      <c r="F738" s="30"/>
      <c r="G738" s="29">
        <v>11.76</v>
      </c>
      <c r="H738" s="28">
        <f t="shared" si="46"/>
        <v>11.76</v>
      </c>
      <c r="I738" s="30"/>
      <c r="J738" s="28">
        <f t="shared" si="47"/>
        <v>11.76</v>
      </c>
      <c r="K738" s="30">
        <v>12.75</v>
      </c>
      <c r="L738" s="28">
        <f t="shared" si="48"/>
        <v>149.94</v>
      </c>
      <c r="M738" s="30"/>
      <c r="N738" s="30">
        <f t="shared" si="49"/>
        <v>149.94</v>
      </c>
    </row>
    <row r="739" ht="12" customHeight="1" spans="1:14">
      <c r="A739" s="25" t="s">
        <v>17</v>
      </c>
      <c r="B739" s="26" t="s">
        <v>6494</v>
      </c>
      <c r="C739" s="27">
        <v>2</v>
      </c>
      <c r="D739" s="39" t="s">
        <v>6602</v>
      </c>
      <c r="E739" s="30"/>
      <c r="F739" s="30"/>
      <c r="G739" s="29">
        <v>8.82</v>
      </c>
      <c r="H739" s="28">
        <f t="shared" si="46"/>
        <v>8.82</v>
      </c>
      <c r="I739" s="30"/>
      <c r="J739" s="28">
        <f t="shared" si="47"/>
        <v>8.82</v>
      </c>
      <c r="K739" s="30">
        <v>12.75</v>
      </c>
      <c r="L739" s="28">
        <f t="shared" si="48"/>
        <v>112.46</v>
      </c>
      <c r="M739" s="30"/>
      <c r="N739" s="30">
        <f t="shared" si="49"/>
        <v>112.46</v>
      </c>
    </row>
    <row r="740" ht="12" customHeight="1" spans="1:14">
      <c r="A740" s="25" t="s">
        <v>17</v>
      </c>
      <c r="B740" s="26" t="s">
        <v>6494</v>
      </c>
      <c r="C740" s="27">
        <v>2</v>
      </c>
      <c r="D740" s="27" t="s">
        <v>6603</v>
      </c>
      <c r="E740" s="30"/>
      <c r="F740" s="30"/>
      <c r="G740" s="29">
        <v>14.7</v>
      </c>
      <c r="H740" s="28">
        <f t="shared" si="46"/>
        <v>14.7</v>
      </c>
      <c r="I740" s="30"/>
      <c r="J740" s="28">
        <f t="shared" si="47"/>
        <v>14.7</v>
      </c>
      <c r="K740" s="30">
        <v>12.75</v>
      </c>
      <c r="L740" s="28">
        <f t="shared" si="48"/>
        <v>187.43</v>
      </c>
      <c r="M740" s="30"/>
      <c r="N740" s="30">
        <f t="shared" si="49"/>
        <v>187.43</v>
      </c>
    </row>
    <row r="741" ht="12" customHeight="1" spans="1:14">
      <c r="A741" s="25" t="s">
        <v>17</v>
      </c>
      <c r="B741" s="26" t="s">
        <v>6494</v>
      </c>
      <c r="C741" s="27">
        <v>2</v>
      </c>
      <c r="D741" s="27" t="s">
        <v>6604</v>
      </c>
      <c r="E741" s="30"/>
      <c r="F741" s="30"/>
      <c r="G741" s="29">
        <v>17.64</v>
      </c>
      <c r="H741" s="28">
        <f t="shared" si="46"/>
        <v>17.64</v>
      </c>
      <c r="I741" s="30"/>
      <c r="J741" s="28">
        <f t="shared" si="47"/>
        <v>17.64</v>
      </c>
      <c r="K741" s="30">
        <v>12.75</v>
      </c>
      <c r="L741" s="28">
        <f t="shared" si="48"/>
        <v>224.91</v>
      </c>
      <c r="M741" s="30"/>
      <c r="N741" s="30">
        <f t="shared" si="49"/>
        <v>224.91</v>
      </c>
    </row>
    <row r="742" ht="12" customHeight="1" spans="1:14">
      <c r="A742" s="25" t="s">
        <v>17</v>
      </c>
      <c r="B742" s="26" t="s">
        <v>6494</v>
      </c>
      <c r="C742" s="27">
        <v>2</v>
      </c>
      <c r="D742" s="39" t="s">
        <v>5723</v>
      </c>
      <c r="E742" s="30"/>
      <c r="F742" s="30"/>
      <c r="G742" s="29">
        <v>26.46</v>
      </c>
      <c r="H742" s="28">
        <f t="shared" si="46"/>
        <v>26.46</v>
      </c>
      <c r="I742" s="30"/>
      <c r="J742" s="28">
        <f t="shared" si="47"/>
        <v>26.46</v>
      </c>
      <c r="K742" s="30">
        <v>12.75</v>
      </c>
      <c r="L742" s="28">
        <f t="shared" si="48"/>
        <v>337.37</v>
      </c>
      <c r="M742" s="30"/>
      <c r="N742" s="30">
        <f t="shared" si="49"/>
        <v>337.37</v>
      </c>
    </row>
    <row r="743" ht="12" customHeight="1" spans="1:14">
      <c r="A743" s="25" t="s">
        <v>17</v>
      </c>
      <c r="B743" s="26" t="s">
        <v>6494</v>
      </c>
      <c r="C743" s="27">
        <v>2</v>
      </c>
      <c r="D743" s="39" t="s">
        <v>6605</v>
      </c>
      <c r="E743" s="30"/>
      <c r="F743" s="30"/>
      <c r="G743" s="29">
        <v>20.58</v>
      </c>
      <c r="H743" s="28">
        <f t="shared" si="46"/>
        <v>20.58</v>
      </c>
      <c r="I743" s="30"/>
      <c r="J743" s="28">
        <f t="shared" si="47"/>
        <v>20.58</v>
      </c>
      <c r="K743" s="30">
        <v>12.75</v>
      </c>
      <c r="L743" s="28">
        <f t="shared" si="48"/>
        <v>262.4</v>
      </c>
      <c r="M743" s="30"/>
      <c r="N743" s="30">
        <f t="shared" si="49"/>
        <v>262.4</v>
      </c>
    </row>
    <row r="744" ht="12" customHeight="1" spans="1:14">
      <c r="A744" s="25" t="s">
        <v>17</v>
      </c>
      <c r="B744" s="26" t="s">
        <v>6494</v>
      </c>
      <c r="C744" s="27">
        <v>2</v>
      </c>
      <c r="D744" s="39" t="s">
        <v>6606</v>
      </c>
      <c r="E744" s="30"/>
      <c r="F744" s="30"/>
      <c r="G744" s="29">
        <v>14.7</v>
      </c>
      <c r="H744" s="28">
        <f t="shared" si="46"/>
        <v>14.7</v>
      </c>
      <c r="I744" s="30"/>
      <c r="J744" s="28">
        <f t="shared" si="47"/>
        <v>14.7</v>
      </c>
      <c r="K744" s="30">
        <v>12.75</v>
      </c>
      <c r="L744" s="28">
        <f t="shared" si="48"/>
        <v>187.43</v>
      </c>
      <c r="M744" s="30"/>
      <c r="N744" s="30">
        <f t="shared" si="49"/>
        <v>187.43</v>
      </c>
    </row>
    <row r="745" ht="12" customHeight="1" spans="1:14">
      <c r="A745" s="25" t="s">
        <v>17</v>
      </c>
      <c r="B745" s="26" t="s">
        <v>6494</v>
      </c>
      <c r="C745" s="27">
        <v>2</v>
      </c>
      <c r="D745" s="39" t="s">
        <v>6607</v>
      </c>
      <c r="E745" s="30"/>
      <c r="F745" s="30"/>
      <c r="G745" s="29">
        <v>11.76</v>
      </c>
      <c r="H745" s="28">
        <f t="shared" si="46"/>
        <v>11.76</v>
      </c>
      <c r="I745" s="30"/>
      <c r="J745" s="28">
        <f t="shared" si="47"/>
        <v>11.76</v>
      </c>
      <c r="K745" s="30">
        <v>12.75</v>
      </c>
      <c r="L745" s="28">
        <f t="shared" si="48"/>
        <v>149.94</v>
      </c>
      <c r="M745" s="30"/>
      <c r="N745" s="30">
        <f t="shared" si="49"/>
        <v>149.94</v>
      </c>
    </row>
    <row r="746" ht="12" customHeight="1" spans="1:14">
      <c r="A746" s="25" t="s">
        <v>17</v>
      </c>
      <c r="B746" s="26" t="s">
        <v>6494</v>
      </c>
      <c r="C746" s="27">
        <v>2</v>
      </c>
      <c r="D746" s="39" t="s">
        <v>6608</v>
      </c>
      <c r="E746" s="30"/>
      <c r="F746" s="30"/>
      <c r="G746" s="29">
        <v>17.46</v>
      </c>
      <c r="H746" s="28">
        <f t="shared" si="46"/>
        <v>17.46</v>
      </c>
      <c r="I746" s="30"/>
      <c r="J746" s="28">
        <f t="shared" si="47"/>
        <v>17.46</v>
      </c>
      <c r="K746" s="30">
        <v>12.75</v>
      </c>
      <c r="L746" s="28">
        <f t="shared" si="48"/>
        <v>222.62</v>
      </c>
      <c r="M746" s="30"/>
      <c r="N746" s="30">
        <f t="shared" si="49"/>
        <v>222.62</v>
      </c>
    </row>
    <row r="747" ht="12" customHeight="1" spans="1:14">
      <c r="A747" s="25" t="s">
        <v>17</v>
      </c>
      <c r="B747" s="26" t="s">
        <v>6494</v>
      </c>
      <c r="C747" s="27">
        <v>2</v>
      </c>
      <c r="D747" s="39" t="s">
        <v>6609</v>
      </c>
      <c r="E747" s="30"/>
      <c r="F747" s="30"/>
      <c r="G747" s="29">
        <v>8.82</v>
      </c>
      <c r="H747" s="28">
        <f t="shared" si="46"/>
        <v>8.82</v>
      </c>
      <c r="I747" s="30"/>
      <c r="J747" s="28">
        <f t="shared" si="47"/>
        <v>8.82</v>
      </c>
      <c r="K747" s="30">
        <v>12.75</v>
      </c>
      <c r="L747" s="28">
        <f t="shared" si="48"/>
        <v>112.46</v>
      </c>
      <c r="M747" s="30"/>
      <c r="N747" s="30">
        <f t="shared" si="49"/>
        <v>112.46</v>
      </c>
    </row>
    <row r="748" ht="12" customHeight="1" spans="1:14">
      <c r="A748" s="25" t="s">
        <v>17</v>
      </c>
      <c r="B748" s="26" t="s">
        <v>6494</v>
      </c>
      <c r="C748" s="39">
        <v>3</v>
      </c>
      <c r="D748" s="39" t="s">
        <v>6610</v>
      </c>
      <c r="E748" s="30"/>
      <c r="F748" s="30"/>
      <c r="G748" s="29">
        <v>13.92</v>
      </c>
      <c r="H748" s="28">
        <f t="shared" si="46"/>
        <v>13.92</v>
      </c>
      <c r="I748" s="30"/>
      <c r="J748" s="28">
        <f t="shared" si="47"/>
        <v>13.92</v>
      </c>
      <c r="K748" s="30">
        <v>12.75</v>
      </c>
      <c r="L748" s="28">
        <f t="shared" si="48"/>
        <v>177.48</v>
      </c>
      <c r="M748" s="30"/>
      <c r="N748" s="30">
        <f t="shared" si="49"/>
        <v>177.48</v>
      </c>
    </row>
    <row r="749" ht="12" customHeight="1" spans="1:14">
      <c r="A749" s="25" t="s">
        <v>17</v>
      </c>
      <c r="B749" s="26" t="s">
        <v>6494</v>
      </c>
      <c r="C749" s="39">
        <v>3</v>
      </c>
      <c r="D749" s="39" t="s">
        <v>6611</v>
      </c>
      <c r="E749" s="30"/>
      <c r="F749" s="30"/>
      <c r="G749" s="29">
        <v>24.36</v>
      </c>
      <c r="H749" s="28">
        <f t="shared" si="46"/>
        <v>24.36</v>
      </c>
      <c r="I749" s="30"/>
      <c r="J749" s="28">
        <f t="shared" si="47"/>
        <v>24.36</v>
      </c>
      <c r="K749" s="30">
        <v>12.75</v>
      </c>
      <c r="L749" s="28">
        <f t="shared" si="48"/>
        <v>310.59</v>
      </c>
      <c r="M749" s="30"/>
      <c r="N749" s="30">
        <f t="shared" si="49"/>
        <v>310.59</v>
      </c>
    </row>
    <row r="750" ht="12" customHeight="1" spans="1:14">
      <c r="A750" s="25" t="s">
        <v>17</v>
      </c>
      <c r="B750" s="26" t="s">
        <v>6494</v>
      </c>
      <c r="C750" s="39">
        <v>3</v>
      </c>
      <c r="D750" s="39" t="s">
        <v>6612</v>
      </c>
      <c r="E750" s="30"/>
      <c r="F750" s="30"/>
      <c r="G750" s="29">
        <v>6.96</v>
      </c>
      <c r="H750" s="28">
        <f t="shared" si="46"/>
        <v>6.96</v>
      </c>
      <c r="I750" s="30"/>
      <c r="J750" s="28">
        <f t="shared" si="47"/>
        <v>6.96</v>
      </c>
      <c r="K750" s="30">
        <v>12.75</v>
      </c>
      <c r="L750" s="28">
        <f t="shared" si="48"/>
        <v>88.74</v>
      </c>
      <c r="M750" s="30"/>
      <c r="N750" s="30">
        <f t="shared" si="49"/>
        <v>88.74</v>
      </c>
    </row>
    <row r="751" ht="12" customHeight="1" spans="1:14">
      <c r="A751" s="25" t="s">
        <v>17</v>
      </c>
      <c r="B751" s="26" t="s">
        <v>6494</v>
      </c>
      <c r="C751" s="39">
        <v>3</v>
      </c>
      <c r="D751" s="39" t="s">
        <v>6613</v>
      </c>
      <c r="E751" s="30"/>
      <c r="F751" s="30"/>
      <c r="G751" s="29">
        <v>10.44</v>
      </c>
      <c r="H751" s="28">
        <f t="shared" si="46"/>
        <v>10.44</v>
      </c>
      <c r="I751" s="30"/>
      <c r="J751" s="28">
        <f t="shared" si="47"/>
        <v>10.44</v>
      </c>
      <c r="K751" s="30">
        <v>12.75</v>
      </c>
      <c r="L751" s="28">
        <f t="shared" si="48"/>
        <v>133.11</v>
      </c>
      <c r="M751" s="30"/>
      <c r="N751" s="30">
        <f t="shared" si="49"/>
        <v>133.11</v>
      </c>
    </row>
    <row r="752" ht="12" customHeight="1" spans="1:14">
      <c r="A752" s="25" t="s">
        <v>17</v>
      </c>
      <c r="B752" s="26" t="s">
        <v>6494</v>
      </c>
      <c r="C752" s="39">
        <v>3</v>
      </c>
      <c r="D752" s="39" t="s">
        <v>6614</v>
      </c>
      <c r="E752" s="30"/>
      <c r="F752" s="30"/>
      <c r="G752" s="29">
        <v>24.36</v>
      </c>
      <c r="H752" s="28">
        <f t="shared" si="46"/>
        <v>24.36</v>
      </c>
      <c r="I752" s="30"/>
      <c r="J752" s="28">
        <f t="shared" si="47"/>
        <v>24.36</v>
      </c>
      <c r="K752" s="30">
        <v>12.75</v>
      </c>
      <c r="L752" s="28">
        <f t="shared" si="48"/>
        <v>310.59</v>
      </c>
      <c r="M752" s="30"/>
      <c r="N752" s="30">
        <f t="shared" si="49"/>
        <v>310.59</v>
      </c>
    </row>
    <row r="753" ht="12" customHeight="1" spans="1:14">
      <c r="A753" s="25" t="s">
        <v>17</v>
      </c>
      <c r="B753" s="26" t="s">
        <v>6494</v>
      </c>
      <c r="C753" s="39">
        <v>3</v>
      </c>
      <c r="D753" s="39" t="s">
        <v>6615</v>
      </c>
      <c r="E753" s="30"/>
      <c r="F753" s="30"/>
      <c r="G753" s="29">
        <v>17.4</v>
      </c>
      <c r="H753" s="28">
        <f t="shared" si="46"/>
        <v>17.4</v>
      </c>
      <c r="I753" s="30"/>
      <c r="J753" s="28">
        <f t="shared" si="47"/>
        <v>17.4</v>
      </c>
      <c r="K753" s="30">
        <v>12.75</v>
      </c>
      <c r="L753" s="28">
        <f t="shared" si="48"/>
        <v>221.85</v>
      </c>
      <c r="M753" s="30"/>
      <c r="N753" s="30">
        <f t="shared" si="49"/>
        <v>221.85</v>
      </c>
    </row>
    <row r="754" ht="12" customHeight="1" spans="1:14">
      <c r="A754" s="25" t="s">
        <v>17</v>
      </c>
      <c r="B754" s="26" t="s">
        <v>6494</v>
      </c>
      <c r="C754" s="39">
        <v>3</v>
      </c>
      <c r="D754" s="39" t="s">
        <v>6616</v>
      </c>
      <c r="E754" s="30"/>
      <c r="F754" s="30"/>
      <c r="G754" s="29">
        <v>13.92</v>
      </c>
      <c r="H754" s="28">
        <f t="shared" si="46"/>
        <v>13.92</v>
      </c>
      <c r="I754" s="30"/>
      <c r="J754" s="28">
        <f t="shared" si="47"/>
        <v>13.92</v>
      </c>
      <c r="K754" s="30">
        <v>12.75</v>
      </c>
      <c r="L754" s="28">
        <f t="shared" si="48"/>
        <v>177.48</v>
      </c>
      <c r="M754" s="30"/>
      <c r="N754" s="30">
        <f t="shared" si="49"/>
        <v>177.48</v>
      </c>
    </row>
    <row r="755" ht="12" customHeight="1" spans="1:14">
      <c r="A755" s="25" t="s">
        <v>17</v>
      </c>
      <c r="B755" s="26" t="s">
        <v>6494</v>
      </c>
      <c r="C755" s="39">
        <v>3</v>
      </c>
      <c r="D755" s="39" t="s">
        <v>6617</v>
      </c>
      <c r="E755" s="30"/>
      <c r="F755" s="30"/>
      <c r="G755" s="29">
        <v>20.88</v>
      </c>
      <c r="H755" s="28">
        <f t="shared" si="46"/>
        <v>20.88</v>
      </c>
      <c r="I755" s="30"/>
      <c r="J755" s="28">
        <f t="shared" si="47"/>
        <v>20.88</v>
      </c>
      <c r="K755" s="30">
        <v>12.75</v>
      </c>
      <c r="L755" s="28">
        <f t="shared" si="48"/>
        <v>266.22</v>
      </c>
      <c r="M755" s="30"/>
      <c r="N755" s="30">
        <f t="shared" si="49"/>
        <v>266.22</v>
      </c>
    </row>
    <row r="756" ht="12" customHeight="1" spans="1:14">
      <c r="A756" s="25" t="s">
        <v>17</v>
      </c>
      <c r="B756" s="26" t="s">
        <v>6494</v>
      </c>
      <c r="C756" s="39">
        <v>3</v>
      </c>
      <c r="D756" s="27" t="s">
        <v>6618</v>
      </c>
      <c r="E756" s="30"/>
      <c r="F756" s="30"/>
      <c r="G756" s="29">
        <v>20.88</v>
      </c>
      <c r="H756" s="28">
        <f t="shared" si="46"/>
        <v>20.88</v>
      </c>
      <c r="I756" s="30"/>
      <c r="J756" s="28">
        <f t="shared" si="47"/>
        <v>20.88</v>
      </c>
      <c r="K756" s="30">
        <v>12.75</v>
      </c>
      <c r="L756" s="28">
        <f t="shared" si="48"/>
        <v>266.22</v>
      </c>
      <c r="M756" s="30"/>
      <c r="N756" s="30">
        <f t="shared" si="49"/>
        <v>266.22</v>
      </c>
    </row>
    <row r="757" ht="12" customHeight="1" spans="1:14">
      <c r="A757" s="25" t="s">
        <v>17</v>
      </c>
      <c r="B757" s="26" t="s">
        <v>6494</v>
      </c>
      <c r="C757" s="39">
        <v>3</v>
      </c>
      <c r="D757" s="27" t="s">
        <v>3385</v>
      </c>
      <c r="E757" s="30"/>
      <c r="F757" s="30"/>
      <c r="G757" s="29">
        <v>20.88</v>
      </c>
      <c r="H757" s="28">
        <f t="shared" si="46"/>
        <v>20.88</v>
      </c>
      <c r="I757" s="30"/>
      <c r="J757" s="28">
        <f t="shared" si="47"/>
        <v>20.88</v>
      </c>
      <c r="K757" s="30">
        <v>12.75</v>
      </c>
      <c r="L757" s="28">
        <f t="shared" si="48"/>
        <v>266.22</v>
      </c>
      <c r="M757" s="30"/>
      <c r="N757" s="30">
        <f t="shared" si="49"/>
        <v>266.22</v>
      </c>
    </row>
    <row r="758" ht="12" customHeight="1" spans="1:14">
      <c r="A758" s="25" t="s">
        <v>17</v>
      </c>
      <c r="B758" s="26" t="s">
        <v>6494</v>
      </c>
      <c r="C758" s="39">
        <v>3</v>
      </c>
      <c r="D758" s="39" t="s">
        <v>6619</v>
      </c>
      <c r="E758" s="30"/>
      <c r="F758" s="30"/>
      <c r="G758" s="29">
        <v>13.92</v>
      </c>
      <c r="H758" s="28">
        <f t="shared" si="46"/>
        <v>13.92</v>
      </c>
      <c r="I758" s="30"/>
      <c r="J758" s="28">
        <f t="shared" si="47"/>
        <v>13.92</v>
      </c>
      <c r="K758" s="30">
        <v>12.75</v>
      </c>
      <c r="L758" s="28">
        <f t="shared" si="48"/>
        <v>177.48</v>
      </c>
      <c r="M758" s="30"/>
      <c r="N758" s="30">
        <f t="shared" si="49"/>
        <v>177.48</v>
      </c>
    </row>
    <row r="759" ht="12" customHeight="1" spans="1:14">
      <c r="A759" s="25" t="s">
        <v>17</v>
      </c>
      <c r="B759" s="26" t="s">
        <v>6494</v>
      </c>
      <c r="C759" s="39">
        <v>3</v>
      </c>
      <c r="D759" s="39" t="s">
        <v>6620</v>
      </c>
      <c r="E759" s="30"/>
      <c r="F759" s="30"/>
      <c r="G759" s="29">
        <v>10.44</v>
      </c>
      <c r="H759" s="28">
        <f t="shared" si="46"/>
        <v>10.44</v>
      </c>
      <c r="I759" s="30"/>
      <c r="J759" s="28">
        <f t="shared" si="47"/>
        <v>10.44</v>
      </c>
      <c r="K759" s="30">
        <v>12.75</v>
      </c>
      <c r="L759" s="28">
        <f t="shared" si="48"/>
        <v>133.11</v>
      </c>
      <c r="M759" s="30"/>
      <c r="N759" s="30">
        <f t="shared" si="49"/>
        <v>133.11</v>
      </c>
    </row>
    <row r="760" ht="12" customHeight="1" spans="1:14">
      <c r="A760" s="25" t="s">
        <v>17</v>
      </c>
      <c r="B760" s="26" t="s">
        <v>6494</v>
      </c>
      <c r="C760" s="39">
        <v>3</v>
      </c>
      <c r="D760" s="39" t="s">
        <v>6621</v>
      </c>
      <c r="E760" s="30"/>
      <c r="F760" s="30"/>
      <c r="G760" s="29">
        <v>27.84</v>
      </c>
      <c r="H760" s="28">
        <f t="shared" si="46"/>
        <v>27.84</v>
      </c>
      <c r="I760" s="30"/>
      <c r="J760" s="28">
        <f t="shared" si="47"/>
        <v>27.84</v>
      </c>
      <c r="K760" s="30">
        <v>12.75</v>
      </c>
      <c r="L760" s="28">
        <f t="shared" si="48"/>
        <v>354.96</v>
      </c>
      <c r="M760" s="30"/>
      <c r="N760" s="30">
        <f t="shared" si="49"/>
        <v>354.96</v>
      </c>
    </row>
    <row r="761" ht="12" customHeight="1" spans="1:14">
      <c r="A761" s="25" t="s">
        <v>17</v>
      </c>
      <c r="B761" s="26" t="s">
        <v>6494</v>
      </c>
      <c r="C761" s="39">
        <v>3</v>
      </c>
      <c r="D761" s="39" t="s">
        <v>6622</v>
      </c>
      <c r="E761" s="30"/>
      <c r="F761" s="30"/>
      <c r="G761" s="29">
        <v>13.9</v>
      </c>
      <c r="H761" s="28">
        <f t="shared" si="46"/>
        <v>13.9</v>
      </c>
      <c r="I761" s="30"/>
      <c r="J761" s="28">
        <f t="shared" si="47"/>
        <v>13.9</v>
      </c>
      <c r="K761" s="30">
        <v>12.75</v>
      </c>
      <c r="L761" s="28">
        <f t="shared" si="48"/>
        <v>177.23</v>
      </c>
      <c r="M761" s="30"/>
      <c r="N761" s="30">
        <f t="shared" si="49"/>
        <v>177.23</v>
      </c>
    </row>
    <row r="762" ht="12" customHeight="1" spans="1:14">
      <c r="A762" s="25" t="s">
        <v>17</v>
      </c>
      <c r="B762" s="26" t="s">
        <v>6494</v>
      </c>
      <c r="C762" s="39">
        <v>3</v>
      </c>
      <c r="D762" s="39" t="s">
        <v>6623</v>
      </c>
      <c r="E762" s="30"/>
      <c r="F762" s="30"/>
      <c r="G762" s="29">
        <v>3.4</v>
      </c>
      <c r="H762" s="28">
        <f t="shared" si="46"/>
        <v>3.4</v>
      </c>
      <c r="I762" s="30"/>
      <c r="J762" s="28">
        <f t="shared" si="47"/>
        <v>3.4</v>
      </c>
      <c r="K762" s="30">
        <v>12.75</v>
      </c>
      <c r="L762" s="28">
        <f t="shared" si="48"/>
        <v>43.35</v>
      </c>
      <c r="M762" s="30"/>
      <c r="N762" s="30">
        <f t="shared" si="49"/>
        <v>43.35</v>
      </c>
    </row>
    <row r="763" ht="12" customHeight="1" spans="1:14">
      <c r="A763" s="25" t="s">
        <v>17</v>
      </c>
      <c r="B763" s="26" t="s">
        <v>6494</v>
      </c>
      <c r="C763" s="39">
        <v>3</v>
      </c>
      <c r="D763" s="39" t="s">
        <v>6624</v>
      </c>
      <c r="E763" s="30"/>
      <c r="F763" s="30"/>
      <c r="G763" s="29">
        <v>20.8</v>
      </c>
      <c r="H763" s="28">
        <f t="shared" si="46"/>
        <v>20.8</v>
      </c>
      <c r="I763" s="30"/>
      <c r="J763" s="28">
        <f t="shared" si="47"/>
        <v>20.8</v>
      </c>
      <c r="K763" s="30">
        <v>12.75</v>
      </c>
      <c r="L763" s="28">
        <f t="shared" si="48"/>
        <v>265.2</v>
      </c>
      <c r="M763" s="30"/>
      <c r="N763" s="30">
        <f t="shared" si="49"/>
        <v>265.2</v>
      </c>
    </row>
    <row r="764" ht="12" customHeight="1" spans="1:14">
      <c r="A764" s="25" t="s">
        <v>17</v>
      </c>
      <c r="B764" s="26" t="s">
        <v>6494</v>
      </c>
      <c r="C764" s="39">
        <v>3</v>
      </c>
      <c r="D764" s="39" t="s">
        <v>6625</v>
      </c>
      <c r="E764" s="30"/>
      <c r="F764" s="30"/>
      <c r="G764" s="29">
        <v>13.92</v>
      </c>
      <c r="H764" s="28">
        <f t="shared" si="46"/>
        <v>13.92</v>
      </c>
      <c r="I764" s="30"/>
      <c r="J764" s="28">
        <f t="shared" si="47"/>
        <v>13.92</v>
      </c>
      <c r="K764" s="30">
        <v>12.75</v>
      </c>
      <c r="L764" s="28">
        <f t="shared" si="48"/>
        <v>177.48</v>
      </c>
      <c r="M764" s="30"/>
      <c r="N764" s="30">
        <f t="shared" si="49"/>
        <v>177.48</v>
      </c>
    </row>
    <row r="765" ht="12" customHeight="1" spans="1:14">
      <c r="A765" s="25" t="s">
        <v>17</v>
      </c>
      <c r="B765" s="26" t="s">
        <v>6494</v>
      </c>
      <c r="C765" s="39">
        <v>3</v>
      </c>
      <c r="D765" s="39" t="s">
        <v>6626</v>
      </c>
      <c r="E765" s="30"/>
      <c r="F765" s="30"/>
      <c r="G765" s="29">
        <v>13.92</v>
      </c>
      <c r="H765" s="28">
        <f t="shared" si="46"/>
        <v>13.92</v>
      </c>
      <c r="I765" s="30"/>
      <c r="J765" s="28">
        <f t="shared" si="47"/>
        <v>13.92</v>
      </c>
      <c r="K765" s="30">
        <v>12.75</v>
      </c>
      <c r="L765" s="28">
        <f t="shared" si="48"/>
        <v>177.48</v>
      </c>
      <c r="M765" s="30"/>
      <c r="N765" s="30">
        <f t="shared" si="49"/>
        <v>177.48</v>
      </c>
    </row>
    <row r="766" ht="12" customHeight="1" spans="1:14">
      <c r="A766" s="25" t="s">
        <v>17</v>
      </c>
      <c r="B766" s="26" t="s">
        <v>6494</v>
      </c>
      <c r="C766" s="39">
        <v>3</v>
      </c>
      <c r="D766" s="39" t="s">
        <v>6627</v>
      </c>
      <c r="E766" s="30"/>
      <c r="F766" s="30"/>
      <c r="G766" s="29">
        <v>13.92</v>
      </c>
      <c r="H766" s="28">
        <f t="shared" si="46"/>
        <v>13.92</v>
      </c>
      <c r="I766" s="30"/>
      <c r="J766" s="28">
        <f t="shared" si="47"/>
        <v>13.92</v>
      </c>
      <c r="K766" s="30">
        <v>12.75</v>
      </c>
      <c r="L766" s="28">
        <f t="shared" si="48"/>
        <v>177.48</v>
      </c>
      <c r="M766" s="30"/>
      <c r="N766" s="30">
        <f t="shared" si="49"/>
        <v>177.48</v>
      </c>
    </row>
    <row r="767" ht="12" customHeight="1" spans="1:14">
      <c r="A767" s="25" t="s">
        <v>17</v>
      </c>
      <c r="B767" s="26" t="s">
        <v>6494</v>
      </c>
      <c r="C767" s="39">
        <v>3</v>
      </c>
      <c r="D767" s="39" t="s">
        <v>6628</v>
      </c>
      <c r="E767" s="30"/>
      <c r="F767" s="30"/>
      <c r="G767" s="48">
        <v>10.4</v>
      </c>
      <c r="H767" s="28">
        <f t="shared" si="46"/>
        <v>10.4</v>
      </c>
      <c r="I767" s="30"/>
      <c r="J767" s="28">
        <f t="shared" si="47"/>
        <v>10.4</v>
      </c>
      <c r="K767" s="30">
        <v>12.75</v>
      </c>
      <c r="L767" s="28">
        <f t="shared" si="48"/>
        <v>132.6</v>
      </c>
      <c r="M767" s="30"/>
      <c r="N767" s="30">
        <f t="shared" si="49"/>
        <v>132.6</v>
      </c>
    </row>
    <row r="768" ht="12" customHeight="1" spans="1:14">
      <c r="A768" s="25" t="s">
        <v>17</v>
      </c>
      <c r="B768" s="26" t="s">
        <v>6494</v>
      </c>
      <c r="C768" s="39">
        <v>3</v>
      </c>
      <c r="D768" s="39" t="s">
        <v>6629</v>
      </c>
      <c r="E768" s="30"/>
      <c r="F768" s="30"/>
      <c r="G768" s="48">
        <v>10.4</v>
      </c>
      <c r="H768" s="28">
        <f t="shared" si="46"/>
        <v>10.4</v>
      </c>
      <c r="I768" s="30"/>
      <c r="J768" s="28">
        <f t="shared" si="47"/>
        <v>10.4</v>
      </c>
      <c r="K768" s="30">
        <v>12.75</v>
      </c>
      <c r="L768" s="28">
        <f t="shared" si="48"/>
        <v>132.6</v>
      </c>
      <c r="M768" s="30"/>
      <c r="N768" s="30">
        <f t="shared" si="49"/>
        <v>132.6</v>
      </c>
    </row>
    <row r="769" ht="12" customHeight="1" spans="1:14">
      <c r="A769" s="25" t="s">
        <v>17</v>
      </c>
      <c r="B769" s="26" t="s">
        <v>6494</v>
      </c>
      <c r="C769" s="39">
        <v>3</v>
      </c>
      <c r="D769" s="39" t="s">
        <v>6630</v>
      </c>
      <c r="E769" s="30"/>
      <c r="F769" s="30"/>
      <c r="G769" s="48">
        <v>17.4</v>
      </c>
      <c r="H769" s="28">
        <f t="shared" si="46"/>
        <v>17.4</v>
      </c>
      <c r="I769" s="30"/>
      <c r="J769" s="28">
        <f t="shared" si="47"/>
        <v>17.4</v>
      </c>
      <c r="K769" s="30">
        <v>12.75</v>
      </c>
      <c r="L769" s="28">
        <f t="shared" si="48"/>
        <v>221.85</v>
      </c>
      <c r="M769" s="30"/>
      <c r="N769" s="30">
        <f t="shared" si="49"/>
        <v>221.85</v>
      </c>
    </row>
    <row r="770" ht="12" customHeight="1" spans="1:14">
      <c r="A770" s="25" t="s">
        <v>17</v>
      </c>
      <c r="B770" s="26" t="s">
        <v>6494</v>
      </c>
      <c r="C770" s="39">
        <v>3</v>
      </c>
      <c r="D770" s="39" t="s">
        <v>6631</v>
      </c>
      <c r="E770" s="30"/>
      <c r="F770" s="30"/>
      <c r="G770" s="48">
        <v>20.88</v>
      </c>
      <c r="H770" s="28">
        <f t="shared" si="46"/>
        <v>20.88</v>
      </c>
      <c r="I770" s="30"/>
      <c r="J770" s="28">
        <f t="shared" si="47"/>
        <v>20.88</v>
      </c>
      <c r="K770" s="30">
        <v>12.75</v>
      </c>
      <c r="L770" s="28">
        <f t="shared" si="48"/>
        <v>266.22</v>
      </c>
      <c r="M770" s="30"/>
      <c r="N770" s="30">
        <f t="shared" si="49"/>
        <v>266.22</v>
      </c>
    </row>
    <row r="771" ht="12" customHeight="1" spans="1:14">
      <c r="A771" s="25" t="s">
        <v>17</v>
      </c>
      <c r="B771" s="26" t="s">
        <v>6494</v>
      </c>
      <c r="C771" s="39">
        <v>3</v>
      </c>
      <c r="D771" s="39" t="s">
        <v>6632</v>
      </c>
      <c r="E771" s="30"/>
      <c r="F771" s="30"/>
      <c r="G771" s="48">
        <v>13.92</v>
      </c>
      <c r="H771" s="28">
        <f t="shared" si="46"/>
        <v>13.92</v>
      </c>
      <c r="I771" s="30"/>
      <c r="J771" s="28">
        <f t="shared" si="47"/>
        <v>13.92</v>
      </c>
      <c r="K771" s="30">
        <v>12.75</v>
      </c>
      <c r="L771" s="28">
        <f t="shared" si="48"/>
        <v>177.48</v>
      </c>
      <c r="M771" s="30"/>
      <c r="N771" s="30">
        <f t="shared" si="49"/>
        <v>177.48</v>
      </c>
    </row>
    <row r="772" ht="12" customHeight="1" spans="1:14">
      <c r="A772" s="25" t="s">
        <v>17</v>
      </c>
      <c r="B772" s="26" t="s">
        <v>6494</v>
      </c>
      <c r="C772" s="39">
        <v>3</v>
      </c>
      <c r="D772" s="39" t="s">
        <v>6633</v>
      </c>
      <c r="E772" s="30"/>
      <c r="F772" s="30"/>
      <c r="G772" s="48">
        <v>13.92</v>
      </c>
      <c r="H772" s="28">
        <f t="shared" si="46"/>
        <v>13.92</v>
      </c>
      <c r="I772" s="30"/>
      <c r="J772" s="28">
        <f t="shared" si="47"/>
        <v>13.92</v>
      </c>
      <c r="K772" s="30">
        <v>12.75</v>
      </c>
      <c r="L772" s="28">
        <f t="shared" si="48"/>
        <v>177.48</v>
      </c>
      <c r="M772" s="30"/>
      <c r="N772" s="30">
        <f t="shared" si="49"/>
        <v>177.48</v>
      </c>
    </row>
    <row r="773" ht="12" customHeight="1" spans="1:14">
      <c r="A773" s="25" t="s">
        <v>17</v>
      </c>
      <c r="B773" s="26" t="s">
        <v>6494</v>
      </c>
      <c r="C773" s="39">
        <v>3</v>
      </c>
      <c r="D773" s="39" t="s">
        <v>1385</v>
      </c>
      <c r="E773" s="30"/>
      <c r="F773" s="30"/>
      <c r="G773" s="48">
        <v>6.96</v>
      </c>
      <c r="H773" s="28">
        <f t="shared" si="46"/>
        <v>6.96</v>
      </c>
      <c r="I773" s="30"/>
      <c r="J773" s="28">
        <f t="shared" si="47"/>
        <v>6.96</v>
      </c>
      <c r="K773" s="30">
        <v>12.75</v>
      </c>
      <c r="L773" s="28">
        <f t="shared" si="48"/>
        <v>88.74</v>
      </c>
      <c r="M773" s="30"/>
      <c r="N773" s="30">
        <f t="shared" si="49"/>
        <v>88.74</v>
      </c>
    </row>
    <row r="774" ht="12" customHeight="1" spans="1:14">
      <c r="A774" s="25" t="s">
        <v>17</v>
      </c>
      <c r="B774" s="26" t="s">
        <v>6494</v>
      </c>
      <c r="C774" s="39">
        <v>3</v>
      </c>
      <c r="D774" s="39" t="s">
        <v>6634</v>
      </c>
      <c r="E774" s="30"/>
      <c r="F774" s="30"/>
      <c r="G774" s="29">
        <v>13.92</v>
      </c>
      <c r="H774" s="28">
        <f t="shared" ref="H774:H837" si="50">SUBTOTAL(9,E774:G774)</f>
        <v>13.92</v>
      </c>
      <c r="I774" s="30"/>
      <c r="J774" s="28">
        <f t="shared" ref="J774:J837" si="51">H774-I774</f>
        <v>13.92</v>
      </c>
      <c r="K774" s="30">
        <v>12.75</v>
      </c>
      <c r="L774" s="28">
        <f t="shared" ref="L774:L837" si="52">ROUND(J774*K774,2)</f>
        <v>177.48</v>
      </c>
      <c r="M774" s="30"/>
      <c r="N774" s="30">
        <f t="shared" ref="N774:N837" si="53">L774-M774</f>
        <v>177.48</v>
      </c>
    </row>
    <row r="775" ht="12" customHeight="1" spans="1:14">
      <c r="A775" s="25" t="s">
        <v>17</v>
      </c>
      <c r="B775" s="26" t="s">
        <v>6494</v>
      </c>
      <c r="C775" s="39">
        <v>3</v>
      </c>
      <c r="D775" s="39" t="s">
        <v>6635</v>
      </c>
      <c r="E775" s="30"/>
      <c r="F775" s="30"/>
      <c r="G775" s="29">
        <v>10.43</v>
      </c>
      <c r="H775" s="28">
        <f t="shared" si="50"/>
        <v>10.43</v>
      </c>
      <c r="I775" s="30"/>
      <c r="J775" s="28">
        <f t="shared" si="51"/>
        <v>10.43</v>
      </c>
      <c r="K775" s="30">
        <v>12.75</v>
      </c>
      <c r="L775" s="28">
        <f t="shared" si="52"/>
        <v>132.98</v>
      </c>
      <c r="M775" s="30"/>
      <c r="N775" s="30">
        <f t="shared" si="53"/>
        <v>132.98</v>
      </c>
    </row>
    <row r="776" ht="12" customHeight="1" spans="1:14">
      <c r="A776" s="25" t="s">
        <v>17</v>
      </c>
      <c r="B776" s="26" t="s">
        <v>6494</v>
      </c>
      <c r="C776" s="39">
        <v>3</v>
      </c>
      <c r="D776" s="39" t="s">
        <v>6636</v>
      </c>
      <c r="E776" s="30"/>
      <c r="F776" s="30"/>
      <c r="G776" s="29">
        <v>8.34</v>
      </c>
      <c r="H776" s="28">
        <f t="shared" si="50"/>
        <v>8.34</v>
      </c>
      <c r="I776" s="30"/>
      <c r="J776" s="28">
        <f t="shared" si="51"/>
        <v>8.34</v>
      </c>
      <c r="K776" s="30">
        <v>12.75</v>
      </c>
      <c r="L776" s="28">
        <f t="shared" si="52"/>
        <v>106.34</v>
      </c>
      <c r="M776" s="30"/>
      <c r="N776" s="30">
        <f t="shared" si="53"/>
        <v>106.34</v>
      </c>
    </row>
    <row r="777" ht="12" customHeight="1" spans="1:14">
      <c r="A777" s="25" t="s">
        <v>17</v>
      </c>
      <c r="B777" s="26" t="s">
        <v>6494</v>
      </c>
      <c r="C777" s="39">
        <v>3</v>
      </c>
      <c r="D777" s="39" t="s">
        <v>6637</v>
      </c>
      <c r="E777" s="30"/>
      <c r="F777" s="30"/>
      <c r="G777" s="29">
        <v>4.17</v>
      </c>
      <c r="H777" s="28">
        <f t="shared" si="50"/>
        <v>4.17</v>
      </c>
      <c r="I777" s="30"/>
      <c r="J777" s="28">
        <f t="shared" si="51"/>
        <v>4.17</v>
      </c>
      <c r="K777" s="30">
        <v>12.75</v>
      </c>
      <c r="L777" s="28">
        <f t="shared" si="52"/>
        <v>53.17</v>
      </c>
      <c r="M777" s="30"/>
      <c r="N777" s="30">
        <f t="shared" si="53"/>
        <v>53.17</v>
      </c>
    </row>
    <row r="778" ht="12" customHeight="1" spans="1:14">
      <c r="A778" s="25" t="s">
        <v>17</v>
      </c>
      <c r="B778" s="26" t="s">
        <v>6494</v>
      </c>
      <c r="C778" s="39">
        <v>3</v>
      </c>
      <c r="D778" s="39" t="s">
        <v>6638</v>
      </c>
      <c r="E778" s="30"/>
      <c r="F778" s="30"/>
      <c r="G778" s="29">
        <v>14.61</v>
      </c>
      <c r="H778" s="28">
        <f t="shared" si="50"/>
        <v>14.61</v>
      </c>
      <c r="I778" s="30"/>
      <c r="J778" s="28">
        <f t="shared" si="51"/>
        <v>14.61</v>
      </c>
      <c r="K778" s="30">
        <v>12.75</v>
      </c>
      <c r="L778" s="28">
        <f t="shared" si="52"/>
        <v>186.28</v>
      </c>
      <c r="M778" s="30"/>
      <c r="N778" s="30">
        <f t="shared" si="53"/>
        <v>186.28</v>
      </c>
    </row>
    <row r="779" ht="12" customHeight="1" spans="1:14">
      <c r="A779" s="25" t="s">
        <v>17</v>
      </c>
      <c r="B779" s="26" t="s">
        <v>6494</v>
      </c>
      <c r="C779" s="39">
        <v>3</v>
      </c>
      <c r="D779" s="39" t="s">
        <v>6639</v>
      </c>
      <c r="E779" s="30"/>
      <c r="F779" s="30"/>
      <c r="G779" s="29">
        <v>6.3</v>
      </c>
      <c r="H779" s="28">
        <f t="shared" si="50"/>
        <v>6.3</v>
      </c>
      <c r="I779" s="30"/>
      <c r="J779" s="28">
        <f t="shared" si="51"/>
        <v>6.3</v>
      </c>
      <c r="K779" s="30">
        <v>12.75</v>
      </c>
      <c r="L779" s="28">
        <f t="shared" si="52"/>
        <v>80.33</v>
      </c>
      <c r="M779" s="30"/>
      <c r="N779" s="30">
        <f t="shared" si="53"/>
        <v>80.33</v>
      </c>
    </row>
    <row r="780" ht="12" customHeight="1" spans="1:14">
      <c r="A780" s="25" t="s">
        <v>17</v>
      </c>
      <c r="B780" s="26" t="s">
        <v>6494</v>
      </c>
      <c r="C780" s="39">
        <v>3</v>
      </c>
      <c r="D780" s="39" t="s">
        <v>6640</v>
      </c>
      <c r="E780" s="30"/>
      <c r="F780" s="30"/>
      <c r="G780" s="29">
        <v>14.6</v>
      </c>
      <c r="H780" s="28">
        <f t="shared" si="50"/>
        <v>14.6</v>
      </c>
      <c r="I780" s="30"/>
      <c r="J780" s="28">
        <f t="shared" si="51"/>
        <v>14.6</v>
      </c>
      <c r="K780" s="30">
        <v>12.75</v>
      </c>
      <c r="L780" s="28">
        <f t="shared" si="52"/>
        <v>186.15</v>
      </c>
      <c r="M780" s="30"/>
      <c r="N780" s="30">
        <f t="shared" si="53"/>
        <v>186.15</v>
      </c>
    </row>
    <row r="781" ht="12" customHeight="1" spans="1:14">
      <c r="A781" s="25" t="s">
        <v>17</v>
      </c>
      <c r="B781" s="26" t="s">
        <v>6494</v>
      </c>
      <c r="C781" s="39">
        <v>3</v>
      </c>
      <c r="D781" s="39" t="s">
        <v>6641</v>
      </c>
      <c r="E781" s="30"/>
      <c r="F781" s="30"/>
      <c r="G781" s="29">
        <v>4.2</v>
      </c>
      <c r="H781" s="28">
        <f t="shared" si="50"/>
        <v>4.2</v>
      </c>
      <c r="I781" s="30"/>
      <c r="J781" s="28">
        <f t="shared" si="51"/>
        <v>4.2</v>
      </c>
      <c r="K781" s="30">
        <v>12.75</v>
      </c>
      <c r="L781" s="28">
        <f t="shared" si="52"/>
        <v>53.55</v>
      </c>
      <c r="M781" s="30"/>
      <c r="N781" s="30">
        <f t="shared" si="53"/>
        <v>53.55</v>
      </c>
    </row>
    <row r="782" ht="12" customHeight="1" spans="1:14">
      <c r="A782" s="25" t="s">
        <v>17</v>
      </c>
      <c r="B782" s="26" t="s">
        <v>6494</v>
      </c>
      <c r="C782" s="39">
        <v>3</v>
      </c>
      <c r="D782" s="27" t="s">
        <v>6642</v>
      </c>
      <c r="E782" s="30"/>
      <c r="F782" s="30"/>
      <c r="G782" s="29">
        <v>8.34</v>
      </c>
      <c r="H782" s="28">
        <f t="shared" si="50"/>
        <v>8.34</v>
      </c>
      <c r="I782" s="30"/>
      <c r="J782" s="28">
        <f t="shared" si="51"/>
        <v>8.34</v>
      </c>
      <c r="K782" s="30">
        <v>12.75</v>
      </c>
      <c r="L782" s="28">
        <f t="shared" si="52"/>
        <v>106.34</v>
      </c>
      <c r="M782" s="30"/>
      <c r="N782" s="30">
        <f t="shared" si="53"/>
        <v>106.34</v>
      </c>
    </row>
    <row r="783" ht="12" customHeight="1" spans="1:14">
      <c r="A783" s="25" t="s">
        <v>17</v>
      </c>
      <c r="B783" s="26" t="s">
        <v>6494</v>
      </c>
      <c r="C783" s="39">
        <v>3</v>
      </c>
      <c r="D783" s="27" t="s">
        <v>6643</v>
      </c>
      <c r="E783" s="30"/>
      <c r="F783" s="30"/>
      <c r="G783" s="29">
        <v>12.5</v>
      </c>
      <c r="H783" s="28">
        <f t="shared" si="50"/>
        <v>12.5</v>
      </c>
      <c r="I783" s="30"/>
      <c r="J783" s="28">
        <f t="shared" si="51"/>
        <v>12.5</v>
      </c>
      <c r="K783" s="30">
        <v>12.75</v>
      </c>
      <c r="L783" s="28">
        <f t="shared" si="52"/>
        <v>159.38</v>
      </c>
      <c r="M783" s="30"/>
      <c r="N783" s="30">
        <f t="shared" si="53"/>
        <v>159.38</v>
      </c>
    </row>
    <row r="784" ht="12" customHeight="1" spans="1:14">
      <c r="A784" s="25" t="s">
        <v>17</v>
      </c>
      <c r="B784" s="26" t="s">
        <v>6494</v>
      </c>
      <c r="C784" s="39">
        <v>3</v>
      </c>
      <c r="D784" s="39" t="s">
        <v>6644</v>
      </c>
      <c r="E784" s="30"/>
      <c r="F784" s="30"/>
      <c r="G784" s="29">
        <v>2.085</v>
      </c>
      <c r="H784" s="28">
        <f t="shared" si="50"/>
        <v>2.085</v>
      </c>
      <c r="I784" s="30"/>
      <c r="J784" s="28">
        <f t="shared" si="51"/>
        <v>2.085</v>
      </c>
      <c r="K784" s="30">
        <v>12.75</v>
      </c>
      <c r="L784" s="28">
        <f t="shared" si="52"/>
        <v>26.58</v>
      </c>
      <c r="M784" s="30"/>
      <c r="N784" s="30">
        <f t="shared" si="53"/>
        <v>26.58</v>
      </c>
    </row>
    <row r="785" ht="12" customHeight="1" spans="1:14">
      <c r="A785" s="25" t="s">
        <v>17</v>
      </c>
      <c r="B785" s="26" t="s">
        <v>6494</v>
      </c>
      <c r="C785" s="39">
        <v>3</v>
      </c>
      <c r="D785" s="39" t="s">
        <v>6645</v>
      </c>
      <c r="E785" s="30"/>
      <c r="F785" s="30"/>
      <c r="G785" s="29">
        <v>4.2</v>
      </c>
      <c r="H785" s="28">
        <f t="shared" si="50"/>
        <v>4.2</v>
      </c>
      <c r="I785" s="30"/>
      <c r="J785" s="28">
        <f t="shared" si="51"/>
        <v>4.2</v>
      </c>
      <c r="K785" s="30">
        <v>12.75</v>
      </c>
      <c r="L785" s="28">
        <f t="shared" si="52"/>
        <v>53.55</v>
      </c>
      <c r="M785" s="30"/>
      <c r="N785" s="30">
        <f t="shared" si="53"/>
        <v>53.55</v>
      </c>
    </row>
    <row r="786" ht="12" customHeight="1" spans="1:14">
      <c r="A786" s="25" t="s">
        <v>17</v>
      </c>
      <c r="B786" s="26" t="s">
        <v>6494</v>
      </c>
      <c r="C786" s="39">
        <v>3</v>
      </c>
      <c r="D786" s="39" t="s">
        <v>6646</v>
      </c>
      <c r="E786" s="30"/>
      <c r="F786" s="30"/>
      <c r="G786" s="29">
        <v>10.43</v>
      </c>
      <c r="H786" s="28">
        <f t="shared" si="50"/>
        <v>10.43</v>
      </c>
      <c r="I786" s="30"/>
      <c r="J786" s="28">
        <f t="shared" si="51"/>
        <v>10.43</v>
      </c>
      <c r="K786" s="30">
        <v>12.75</v>
      </c>
      <c r="L786" s="28">
        <f t="shared" si="52"/>
        <v>132.98</v>
      </c>
      <c r="M786" s="30"/>
      <c r="N786" s="30">
        <f t="shared" si="53"/>
        <v>132.98</v>
      </c>
    </row>
    <row r="787" ht="12" customHeight="1" spans="1:14">
      <c r="A787" s="25" t="s">
        <v>17</v>
      </c>
      <c r="B787" s="26" t="s">
        <v>6494</v>
      </c>
      <c r="C787" s="39">
        <v>3</v>
      </c>
      <c r="D787" s="39" t="s">
        <v>6647</v>
      </c>
      <c r="E787" s="30"/>
      <c r="F787" s="30"/>
      <c r="G787" s="29">
        <v>6.25</v>
      </c>
      <c r="H787" s="28">
        <f t="shared" si="50"/>
        <v>6.25</v>
      </c>
      <c r="I787" s="30"/>
      <c r="J787" s="28">
        <f t="shared" si="51"/>
        <v>6.25</v>
      </c>
      <c r="K787" s="30">
        <v>12.75</v>
      </c>
      <c r="L787" s="28">
        <f t="shared" si="52"/>
        <v>79.69</v>
      </c>
      <c r="M787" s="30"/>
      <c r="N787" s="30">
        <f t="shared" si="53"/>
        <v>79.69</v>
      </c>
    </row>
    <row r="788" ht="12" customHeight="1" spans="1:14">
      <c r="A788" s="25" t="s">
        <v>17</v>
      </c>
      <c r="B788" s="26" t="s">
        <v>6494</v>
      </c>
      <c r="C788" s="39">
        <v>3</v>
      </c>
      <c r="D788" s="39" t="s">
        <v>6648</v>
      </c>
      <c r="E788" s="30"/>
      <c r="F788" s="30"/>
      <c r="G788" s="29">
        <v>8.34</v>
      </c>
      <c r="H788" s="28">
        <f t="shared" si="50"/>
        <v>8.34</v>
      </c>
      <c r="I788" s="30"/>
      <c r="J788" s="28">
        <f t="shared" si="51"/>
        <v>8.34</v>
      </c>
      <c r="K788" s="30">
        <v>12.75</v>
      </c>
      <c r="L788" s="28">
        <f t="shared" si="52"/>
        <v>106.34</v>
      </c>
      <c r="M788" s="30"/>
      <c r="N788" s="30">
        <f t="shared" si="53"/>
        <v>106.34</v>
      </c>
    </row>
    <row r="789" ht="12" customHeight="1" spans="1:14">
      <c r="A789" s="25" t="s">
        <v>17</v>
      </c>
      <c r="B789" s="26" t="s">
        <v>6494</v>
      </c>
      <c r="C789" s="39">
        <v>3</v>
      </c>
      <c r="D789" s="39" t="s">
        <v>6649</v>
      </c>
      <c r="E789" s="30"/>
      <c r="F789" s="30"/>
      <c r="G789" s="29">
        <v>27.1</v>
      </c>
      <c r="H789" s="28">
        <f t="shared" si="50"/>
        <v>27.1</v>
      </c>
      <c r="I789" s="30"/>
      <c r="J789" s="28">
        <f t="shared" si="51"/>
        <v>27.1</v>
      </c>
      <c r="K789" s="30">
        <v>12.75</v>
      </c>
      <c r="L789" s="28">
        <f t="shared" si="52"/>
        <v>345.53</v>
      </c>
      <c r="M789" s="30"/>
      <c r="N789" s="30">
        <f t="shared" si="53"/>
        <v>345.53</v>
      </c>
    </row>
    <row r="790" ht="12" customHeight="1" spans="1:14">
      <c r="A790" s="25" t="s">
        <v>17</v>
      </c>
      <c r="B790" s="26" t="s">
        <v>6494</v>
      </c>
      <c r="C790" s="39">
        <v>3</v>
      </c>
      <c r="D790" s="39" t="s">
        <v>6650</v>
      </c>
      <c r="E790" s="30"/>
      <c r="F790" s="30"/>
      <c r="G790" s="29">
        <v>2.1</v>
      </c>
      <c r="H790" s="28">
        <f t="shared" si="50"/>
        <v>2.1</v>
      </c>
      <c r="I790" s="30"/>
      <c r="J790" s="28">
        <f t="shared" si="51"/>
        <v>2.1</v>
      </c>
      <c r="K790" s="30">
        <v>12.75</v>
      </c>
      <c r="L790" s="28">
        <f t="shared" si="52"/>
        <v>26.78</v>
      </c>
      <c r="M790" s="30"/>
      <c r="N790" s="30">
        <f t="shared" si="53"/>
        <v>26.78</v>
      </c>
    </row>
    <row r="791" ht="12" customHeight="1" spans="1:14">
      <c r="A791" s="25" t="s">
        <v>17</v>
      </c>
      <c r="B791" s="26" t="s">
        <v>6494</v>
      </c>
      <c r="C791" s="39">
        <v>3</v>
      </c>
      <c r="D791" s="39" t="s">
        <v>6651</v>
      </c>
      <c r="E791" s="30"/>
      <c r="F791" s="30"/>
      <c r="G791" s="29">
        <v>8.34</v>
      </c>
      <c r="H791" s="28">
        <f t="shared" si="50"/>
        <v>8.34</v>
      </c>
      <c r="I791" s="30"/>
      <c r="J791" s="28">
        <f t="shared" si="51"/>
        <v>8.34</v>
      </c>
      <c r="K791" s="30">
        <v>12.75</v>
      </c>
      <c r="L791" s="28">
        <f t="shared" si="52"/>
        <v>106.34</v>
      </c>
      <c r="M791" s="30"/>
      <c r="N791" s="30">
        <f t="shared" si="53"/>
        <v>106.34</v>
      </c>
    </row>
    <row r="792" ht="12" customHeight="1" spans="1:14">
      <c r="A792" s="25" t="s">
        <v>17</v>
      </c>
      <c r="B792" s="26" t="s">
        <v>6494</v>
      </c>
      <c r="C792" s="39">
        <v>3</v>
      </c>
      <c r="D792" s="39" t="s">
        <v>6652</v>
      </c>
      <c r="E792" s="30"/>
      <c r="F792" s="30"/>
      <c r="G792" s="29">
        <v>12.5</v>
      </c>
      <c r="H792" s="28">
        <f t="shared" si="50"/>
        <v>12.5</v>
      </c>
      <c r="I792" s="30"/>
      <c r="J792" s="28">
        <f t="shared" si="51"/>
        <v>12.5</v>
      </c>
      <c r="K792" s="30">
        <v>12.75</v>
      </c>
      <c r="L792" s="28">
        <f t="shared" si="52"/>
        <v>159.38</v>
      </c>
      <c r="M792" s="30"/>
      <c r="N792" s="30">
        <f t="shared" si="53"/>
        <v>159.38</v>
      </c>
    </row>
    <row r="793" ht="12" customHeight="1" spans="1:14">
      <c r="A793" s="25" t="s">
        <v>17</v>
      </c>
      <c r="B793" s="26" t="s">
        <v>6494</v>
      </c>
      <c r="C793" s="39">
        <v>3</v>
      </c>
      <c r="D793" s="39" t="s">
        <v>6653</v>
      </c>
      <c r="E793" s="30"/>
      <c r="F793" s="30"/>
      <c r="G793" s="48">
        <v>10.43</v>
      </c>
      <c r="H793" s="28">
        <f t="shared" si="50"/>
        <v>10.43</v>
      </c>
      <c r="I793" s="30"/>
      <c r="J793" s="28">
        <f t="shared" si="51"/>
        <v>10.43</v>
      </c>
      <c r="K793" s="30">
        <v>12.75</v>
      </c>
      <c r="L793" s="28">
        <f t="shared" si="52"/>
        <v>132.98</v>
      </c>
      <c r="M793" s="30"/>
      <c r="N793" s="30">
        <f t="shared" si="53"/>
        <v>132.98</v>
      </c>
    </row>
    <row r="794" ht="12" customHeight="1" spans="1:14">
      <c r="A794" s="25" t="s">
        <v>17</v>
      </c>
      <c r="B794" s="26" t="s">
        <v>6494</v>
      </c>
      <c r="C794" s="39">
        <v>3</v>
      </c>
      <c r="D794" s="39" t="s">
        <v>6654</v>
      </c>
      <c r="E794" s="30"/>
      <c r="F794" s="30"/>
      <c r="G794" s="48">
        <v>8.34</v>
      </c>
      <c r="H794" s="28">
        <f t="shared" si="50"/>
        <v>8.34</v>
      </c>
      <c r="I794" s="30"/>
      <c r="J794" s="28">
        <f t="shared" si="51"/>
        <v>8.34</v>
      </c>
      <c r="K794" s="30">
        <v>12.75</v>
      </c>
      <c r="L794" s="28">
        <f t="shared" si="52"/>
        <v>106.34</v>
      </c>
      <c r="M794" s="30"/>
      <c r="N794" s="30">
        <f t="shared" si="53"/>
        <v>106.34</v>
      </c>
    </row>
    <row r="795" ht="12" customHeight="1" spans="1:14">
      <c r="A795" s="25" t="s">
        <v>17</v>
      </c>
      <c r="B795" s="26" t="s">
        <v>6494</v>
      </c>
      <c r="C795" s="39">
        <v>3</v>
      </c>
      <c r="D795" s="39" t="s">
        <v>6655</v>
      </c>
      <c r="E795" s="30"/>
      <c r="F795" s="30"/>
      <c r="G795" s="48">
        <v>10.43</v>
      </c>
      <c r="H795" s="28">
        <f t="shared" si="50"/>
        <v>10.43</v>
      </c>
      <c r="I795" s="30"/>
      <c r="J795" s="28">
        <f t="shared" si="51"/>
        <v>10.43</v>
      </c>
      <c r="K795" s="30">
        <v>12.75</v>
      </c>
      <c r="L795" s="28">
        <f t="shared" si="52"/>
        <v>132.98</v>
      </c>
      <c r="M795" s="30"/>
      <c r="N795" s="30">
        <f t="shared" si="53"/>
        <v>132.98</v>
      </c>
    </row>
    <row r="796" ht="12" customHeight="1" spans="1:14">
      <c r="A796" s="25" t="s">
        <v>17</v>
      </c>
      <c r="B796" s="26" t="s">
        <v>6494</v>
      </c>
      <c r="C796" s="39">
        <v>3</v>
      </c>
      <c r="D796" s="39" t="s">
        <v>6656</v>
      </c>
      <c r="E796" s="30"/>
      <c r="F796" s="30"/>
      <c r="G796" s="48">
        <v>12.5</v>
      </c>
      <c r="H796" s="28">
        <f t="shared" si="50"/>
        <v>12.5</v>
      </c>
      <c r="I796" s="30"/>
      <c r="J796" s="28">
        <f t="shared" si="51"/>
        <v>12.5</v>
      </c>
      <c r="K796" s="30">
        <v>12.75</v>
      </c>
      <c r="L796" s="28">
        <f t="shared" si="52"/>
        <v>159.38</v>
      </c>
      <c r="M796" s="30"/>
      <c r="N796" s="30">
        <f t="shared" si="53"/>
        <v>159.38</v>
      </c>
    </row>
    <row r="797" ht="12" customHeight="1" spans="1:14">
      <c r="A797" s="25" t="s">
        <v>17</v>
      </c>
      <c r="B797" s="26" t="s">
        <v>6494</v>
      </c>
      <c r="C797" s="39">
        <v>3</v>
      </c>
      <c r="D797" s="39" t="s">
        <v>6657</v>
      </c>
      <c r="E797" s="30"/>
      <c r="F797" s="30"/>
      <c r="G797" s="48">
        <v>12.5</v>
      </c>
      <c r="H797" s="28">
        <f t="shared" si="50"/>
        <v>12.5</v>
      </c>
      <c r="I797" s="30"/>
      <c r="J797" s="28">
        <f t="shared" si="51"/>
        <v>12.5</v>
      </c>
      <c r="K797" s="30">
        <v>12.75</v>
      </c>
      <c r="L797" s="28">
        <f t="shared" si="52"/>
        <v>159.38</v>
      </c>
      <c r="M797" s="30"/>
      <c r="N797" s="30">
        <f t="shared" si="53"/>
        <v>159.38</v>
      </c>
    </row>
    <row r="798" ht="12" customHeight="1" spans="1:14">
      <c r="A798" s="25" t="s">
        <v>17</v>
      </c>
      <c r="B798" s="26" t="s">
        <v>6494</v>
      </c>
      <c r="C798" s="39">
        <v>3</v>
      </c>
      <c r="D798" s="39" t="s">
        <v>6658</v>
      </c>
      <c r="E798" s="30"/>
      <c r="F798" s="30"/>
      <c r="G798" s="48">
        <v>10.43</v>
      </c>
      <c r="H798" s="28">
        <f t="shared" si="50"/>
        <v>10.43</v>
      </c>
      <c r="I798" s="30"/>
      <c r="J798" s="28">
        <f t="shared" si="51"/>
        <v>10.43</v>
      </c>
      <c r="K798" s="30">
        <v>12.75</v>
      </c>
      <c r="L798" s="28">
        <f t="shared" si="52"/>
        <v>132.98</v>
      </c>
      <c r="M798" s="30"/>
      <c r="N798" s="30">
        <f t="shared" si="53"/>
        <v>132.98</v>
      </c>
    </row>
    <row r="799" ht="12" customHeight="1" spans="1:14">
      <c r="A799" s="25" t="s">
        <v>17</v>
      </c>
      <c r="B799" s="26" t="s">
        <v>6494</v>
      </c>
      <c r="C799" s="39">
        <v>3</v>
      </c>
      <c r="D799" s="27" t="s">
        <v>6659</v>
      </c>
      <c r="E799" s="30"/>
      <c r="F799" s="30"/>
      <c r="G799" s="48">
        <v>8.34</v>
      </c>
      <c r="H799" s="28">
        <f t="shared" si="50"/>
        <v>8.34</v>
      </c>
      <c r="I799" s="30"/>
      <c r="J799" s="28">
        <f t="shared" si="51"/>
        <v>8.34</v>
      </c>
      <c r="K799" s="30">
        <v>12.75</v>
      </c>
      <c r="L799" s="28">
        <f t="shared" si="52"/>
        <v>106.34</v>
      </c>
      <c r="M799" s="30"/>
      <c r="N799" s="30">
        <f t="shared" si="53"/>
        <v>106.34</v>
      </c>
    </row>
    <row r="800" ht="12" customHeight="1" spans="1:14">
      <c r="A800" s="25" t="s">
        <v>17</v>
      </c>
      <c r="B800" s="26" t="s">
        <v>6494</v>
      </c>
      <c r="C800" s="39">
        <v>3</v>
      </c>
      <c r="D800" s="39" t="s">
        <v>6660</v>
      </c>
      <c r="E800" s="30"/>
      <c r="F800" s="30"/>
      <c r="G800" s="29">
        <v>10.43</v>
      </c>
      <c r="H800" s="28">
        <f t="shared" si="50"/>
        <v>10.43</v>
      </c>
      <c r="I800" s="30"/>
      <c r="J800" s="28">
        <f t="shared" si="51"/>
        <v>10.43</v>
      </c>
      <c r="K800" s="30">
        <v>12.75</v>
      </c>
      <c r="L800" s="28">
        <f t="shared" si="52"/>
        <v>132.98</v>
      </c>
      <c r="M800" s="30"/>
      <c r="N800" s="30">
        <f t="shared" si="53"/>
        <v>132.98</v>
      </c>
    </row>
    <row r="801" ht="12" customHeight="1" spans="1:14">
      <c r="A801" s="25" t="s">
        <v>17</v>
      </c>
      <c r="B801" s="26" t="s">
        <v>6494</v>
      </c>
      <c r="C801" s="39">
        <v>3</v>
      </c>
      <c r="D801" s="39" t="s">
        <v>6661</v>
      </c>
      <c r="E801" s="30"/>
      <c r="F801" s="30"/>
      <c r="G801" s="29">
        <v>14.6</v>
      </c>
      <c r="H801" s="28">
        <f t="shared" si="50"/>
        <v>14.6</v>
      </c>
      <c r="I801" s="30"/>
      <c r="J801" s="28">
        <f t="shared" si="51"/>
        <v>14.6</v>
      </c>
      <c r="K801" s="30">
        <v>12.75</v>
      </c>
      <c r="L801" s="28">
        <f t="shared" si="52"/>
        <v>186.15</v>
      </c>
      <c r="M801" s="30"/>
      <c r="N801" s="30">
        <f t="shared" si="53"/>
        <v>186.15</v>
      </c>
    </row>
    <row r="802" ht="12" customHeight="1" spans="1:14">
      <c r="A802" s="25" t="s">
        <v>17</v>
      </c>
      <c r="B802" s="26" t="s">
        <v>6494</v>
      </c>
      <c r="C802" s="39">
        <v>3</v>
      </c>
      <c r="D802" s="39" t="s">
        <v>6662</v>
      </c>
      <c r="E802" s="30"/>
      <c r="F802" s="30"/>
      <c r="G802" s="29">
        <v>6.25</v>
      </c>
      <c r="H802" s="28">
        <f t="shared" si="50"/>
        <v>6.25</v>
      </c>
      <c r="I802" s="30"/>
      <c r="J802" s="28">
        <f t="shared" si="51"/>
        <v>6.25</v>
      </c>
      <c r="K802" s="30">
        <v>12.75</v>
      </c>
      <c r="L802" s="28">
        <f t="shared" si="52"/>
        <v>79.69</v>
      </c>
      <c r="M802" s="30"/>
      <c r="N802" s="30">
        <f t="shared" si="53"/>
        <v>79.69</v>
      </c>
    </row>
    <row r="803" ht="12" customHeight="1" spans="1:14">
      <c r="A803" s="25" t="s">
        <v>17</v>
      </c>
      <c r="B803" s="26" t="s">
        <v>6494</v>
      </c>
      <c r="C803" s="39">
        <v>3</v>
      </c>
      <c r="D803" s="39" t="s">
        <v>6663</v>
      </c>
      <c r="E803" s="30"/>
      <c r="F803" s="30"/>
      <c r="G803" s="29">
        <v>8.34</v>
      </c>
      <c r="H803" s="28">
        <f t="shared" si="50"/>
        <v>8.34</v>
      </c>
      <c r="I803" s="30"/>
      <c r="J803" s="28">
        <f t="shared" si="51"/>
        <v>8.34</v>
      </c>
      <c r="K803" s="30">
        <v>12.75</v>
      </c>
      <c r="L803" s="28">
        <f t="shared" si="52"/>
        <v>106.34</v>
      </c>
      <c r="M803" s="30"/>
      <c r="N803" s="30">
        <f t="shared" si="53"/>
        <v>106.34</v>
      </c>
    </row>
    <row r="804" ht="12" customHeight="1" spans="1:14">
      <c r="A804" s="25" t="s">
        <v>17</v>
      </c>
      <c r="B804" s="26" t="s">
        <v>6494</v>
      </c>
      <c r="C804" s="39">
        <v>3</v>
      </c>
      <c r="D804" s="39" t="s">
        <v>6664</v>
      </c>
      <c r="E804" s="30"/>
      <c r="F804" s="30"/>
      <c r="G804" s="29">
        <v>4.17</v>
      </c>
      <c r="H804" s="28">
        <f t="shared" si="50"/>
        <v>4.17</v>
      </c>
      <c r="I804" s="30"/>
      <c r="J804" s="28">
        <f t="shared" si="51"/>
        <v>4.17</v>
      </c>
      <c r="K804" s="30">
        <v>12.75</v>
      </c>
      <c r="L804" s="28">
        <f t="shared" si="52"/>
        <v>53.17</v>
      </c>
      <c r="M804" s="30"/>
      <c r="N804" s="30">
        <f t="shared" si="53"/>
        <v>53.17</v>
      </c>
    </row>
    <row r="805" ht="12" customHeight="1" spans="1:14">
      <c r="A805" s="25" t="s">
        <v>17</v>
      </c>
      <c r="B805" s="26" t="s">
        <v>6494</v>
      </c>
      <c r="C805" s="39">
        <v>3</v>
      </c>
      <c r="D805" s="39" t="s">
        <v>6665</v>
      </c>
      <c r="E805" s="30"/>
      <c r="F805" s="30"/>
      <c r="G805" s="29">
        <v>14.6</v>
      </c>
      <c r="H805" s="28">
        <f t="shared" si="50"/>
        <v>14.6</v>
      </c>
      <c r="I805" s="30"/>
      <c r="J805" s="28">
        <f t="shared" si="51"/>
        <v>14.6</v>
      </c>
      <c r="K805" s="30">
        <v>12.75</v>
      </c>
      <c r="L805" s="28">
        <f t="shared" si="52"/>
        <v>186.15</v>
      </c>
      <c r="M805" s="30"/>
      <c r="N805" s="30">
        <f t="shared" si="53"/>
        <v>186.15</v>
      </c>
    </row>
    <row r="806" ht="12" customHeight="1" spans="1:14">
      <c r="A806" s="25" t="s">
        <v>17</v>
      </c>
      <c r="B806" s="26" t="s">
        <v>6494</v>
      </c>
      <c r="C806" s="39">
        <v>3</v>
      </c>
      <c r="D806" s="39" t="s">
        <v>6666</v>
      </c>
      <c r="E806" s="30"/>
      <c r="F806" s="30"/>
      <c r="G806" s="29">
        <v>10.43</v>
      </c>
      <c r="H806" s="28">
        <f t="shared" si="50"/>
        <v>10.43</v>
      </c>
      <c r="I806" s="30"/>
      <c r="J806" s="28">
        <f t="shared" si="51"/>
        <v>10.43</v>
      </c>
      <c r="K806" s="30">
        <v>12.75</v>
      </c>
      <c r="L806" s="28">
        <f t="shared" si="52"/>
        <v>132.98</v>
      </c>
      <c r="M806" s="30"/>
      <c r="N806" s="30">
        <f t="shared" si="53"/>
        <v>132.98</v>
      </c>
    </row>
    <row r="807" ht="12" customHeight="1" spans="1:14">
      <c r="A807" s="25" t="s">
        <v>17</v>
      </c>
      <c r="B807" s="26" t="s">
        <v>6494</v>
      </c>
      <c r="C807" s="39">
        <v>3</v>
      </c>
      <c r="D807" s="39" t="s">
        <v>6667</v>
      </c>
      <c r="E807" s="30"/>
      <c r="F807" s="30"/>
      <c r="G807" s="29">
        <v>6.25</v>
      </c>
      <c r="H807" s="28">
        <f t="shared" si="50"/>
        <v>6.25</v>
      </c>
      <c r="I807" s="30"/>
      <c r="J807" s="28">
        <f t="shared" si="51"/>
        <v>6.25</v>
      </c>
      <c r="K807" s="30">
        <v>12.75</v>
      </c>
      <c r="L807" s="28">
        <f t="shared" si="52"/>
        <v>79.69</v>
      </c>
      <c r="M807" s="30"/>
      <c r="N807" s="30">
        <f t="shared" si="53"/>
        <v>79.69</v>
      </c>
    </row>
    <row r="808" ht="12" customHeight="1" spans="1:14">
      <c r="A808" s="25" t="s">
        <v>17</v>
      </c>
      <c r="B808" s="26" t="s">
        <v>6494</v>
      </c>
      <c r="C808" s="39">
        <v>3</v>
      </c>
      <c r="D808" s="27" t="s">
        <v>6668</v>
      </c>
      <c r="E808" s="30"/>
      <c r="F808" s="30"/>
      <c r="G808" s="29">
        <v>8.34</v>
      </c>
      <c r="H808" s="28">
        <f t="shared" si="50"/>
        <v>8.34</v>
      </c>
      <c r="I808" s="30"/>
      <c r="J808" s="28">
        <f t="shared" si="51"/>
        <v>8.34</v>
      </c>
      <c r="K808" s="30">
        <v>12.75</v>
      </c>
      <c r="L808" s="28">
        <f t="shared" si="52"/>
        <v>106.34</v>
      </c>
      <c r="M808" s="30"/>
      <c r="N808" s="30">
        <f t="shared" si="53"/>
        <v>106.34</v>
      </c>
    </row>
    <row r="809" ht="12" customHeight="1" spans="1:14">
      <c r="A809" s="25" t="s">
        <v>17</v>
      </c>
      <c r="B809" s="26" t="s">
        <v>6494</v>
      </c>
      <c r="C809" s="39">
        <v>3</v>
      </c>
      <c r="D809" s="27" t="s">
        <v>6196</v>
      </c>
      <c r="E809" s="30"/>
      <c r="F809" s="30"/>
      <c r="G809" s="29">
        <v>14.65</v>
      </c>
      <c r="H809" s="28">
        <f t="shared" si="50"/>
        <v>14.65</v>
      </c>
      <c r="I809" s="30"/>
      <c r="J809" s="28">
        <f t="shared" si="51"/>
        <v>14.65</v>
      </c>
      <c r="K809" s="30">
        <v>12.75</v>
      </c>
      <c r="L809" s="28">
        <f t="shared" si="52"/>
        <v>186.79</v>
      </c>
      <c r="M809" s="30"/>
      <c r="N809" s="30">
        <f t="shared" si="53"/>
        <v>186.79</v>
      </c>
    </row>
    <row r="810" ht="12" customHeight="1" spans="1:14">
      <c r="A810" s="25" t="s">
        <v>17</v>
      </c>
      <c r="B810" s="26" t="s">
        <v>6494</v>
      </c>
      <c r="C810" s="39">
        <v>3</v>
      </c>
      <c r="D810" s="39" t="s">
        <v>6669</v>
      </c>
      <c r="E810" s="30"/>
      <c r="F810" s="30"/>
      <c r="G810" s="29">
        <v>10.43</v>
      </c>
      <c r="H810" s="28">
        <f t="shared" si="50"/>
        <v>10.43</v>
      </c>
      <c r="I810" s="30"/>
      <c r="J810" s="28">
        <f t="shared" si="51"/>
        <v>10.43</v>
      </c>
      <c r="K810" s="30">
        <v>12.75</v>
      </c>
      <c r="L810" s="28">
        <f t="shared" si="52"/>
        <v>132.98</v>
      </c>
      <c r="M810" s="30"/>
      <c r="N810" s="30">
        <f t="shared" si="53"/>
        <v>132.98</v>
      </c>
    </row>
    <row r="811" ht="12" customHeight="1" spans="1:14">
      <c r="A811" s="25" t="s">
        <v>17</v>
      </c>
      <c r="B811" s="26" t="s">
        <v>6494</v>
      </c>
      <c r="C811" s="39">
        <v>3</v>
      </c>
      <c r="D811" s="39" t="s">
        <v>6670</v>
      </c>
      <c r="E811" s="30"/>
      <c r="F811" s="30"/>
      <c r="G811" s="29">
        <v>4.17</v>
      </c>
      <c r="H811" s="28">
        <f t="shared" si="50"/>
        <v>4.17</v>
      </c>
      <c r="I811" s="30"/>
      <c r="J811" s="28">
        <f t="shared" si="51"/>
        <v>4.17</v>
      </c>
      <c r="K811" s="30">
        <v>12.75</v>
      </c>
      <c r="L811" s="28">
        <f t="shared" si="52"/>
        <v>53.17</v>
      </c>
      <c r="M811" s="30"/>
      <c r="N811" s="30">
        <f t="shared" si="53"/>
        <v>53.17</v>
      </c>
    </row>
    <row r="812" ht="12" customHeight="1" spans="1:14">
      <c r="A812" s="25" t="s">
        <v>17</v>
      </c>
      <c r="B812" s="26" t="s">
        <v>6494</v>
      </c>
      <c r="C812" s="39">
        <v>3</v>
      </c>
      <c r="D812" s="39" t="s">
        <v>6671</v>
      </c>
      <c r="E812" s="30"/>
      <c r="F812" s="30"/>
      <c r="G812" s="29">
        <v>20.58</v>
      </c>
      <c r="H812" s="28">
        <f t="shared" si="50"/>
        <v>20.58</v>
      </c>
      <c r="I812" s="30"/>
      <c r="J812" s="28">
        <f t="shared" si="51"/>
        <v>20.58</v>
      </c>
      <c r="K812" s="30">
        <v>12.75</v>
      </c>
      <c r="L812" s="28">
        <f t="shared" si="52"/>
        <v>262.4</v>
      </c>
      <c r="M812" s="30"/>
      <c r="N812" s="30">
        <f t="shared" si="53"/>
        <v>262.4</v>
      </c>
    </row>
    <row r="813" ht="12" customHeight="1" spans="1:14">
      <c r="A813" s="25" t="s">
        <v>17</v>
      </c>
      <c r="B813" s="26" t="s">
        <v>6494</v>
      </c>
      <c r="C813" s="39">
        <v>3</v>
      </c>
      <c r="D813" s="39" t="s">
        <v>6672</v>
      </c>
      <c r="E813" s="30"/>
      <c r="F813" s="30"/>
      <c r="G813" s="29">
        <v>4.17</v>
      </c>
      <c r="H813" s="28">
        <f t="shared" si="50"/>
        <v>4.17</v>
      </c>
      <c r="I813" s="30"/>
      <c r="J813" s="28">
        <f t="shared" si="51"/>
        <v>4.17</v>
      </c>
      <c r="K813" s="30">
        <v>12.75</v>
      </c>
      <c r="L813" s="28">
        <f t="shared" si="52"/>
        <v>53.17</v>
      </c>
      <c r="M813" s="30"/>
      <c r="N813" s="30">
        <f t="shared" si="53"/>
        <v>53.17</v>
      </c>
    </row>
    <row r="814" ht="12" customHeight="1" spans="1:14">
      <c r="A814" s="25" t="s">
        <v>17</v>
      </c>
      <c r="B814" s="26" t="s">
        <v>6494</v>
      </c>
      <c r="C814" s="39">
        <v>3</v>
      </c>
      <c r="D814" s="39" t="s">
        <v>6673</v>
      </c>
      <c r="E814" s="30"/>
      <c r="F814" s="30"/>
      <c r="G814" s="29">
        <v>10.43</v>
      </c>
      <c r="H814" s="28">
        <f t="shared" si="50"/>
        <v>10.43</v>
      </c>
      <c r="I814" s="30"/>
      <c r="J814" s="28">
        <f t="shared" si="51"/>
        <v>10.43</v>
      </c>
      <c r="K814" s="30">
        <v>12.75</v>
      </c>
      <c r="L814" s="28">
        <f t="shared" si="52"/>
        <v>132.98</v>
      </c>
      <c r="M814" s="30"/>
      <c r="N814" s="30">
        <f t="shared" si="53"/>
        <v>132.98</v>
      </c>
    </row>
    <row r="815" ht="12" customHeight="1" spans="1:14">
      <c r="A815" s="25" t="s">
        <v>17</v>
      </c>
      <c r="B815" s="26" t="s">
        <v>6494</v>
      </c>
      <c r="C815" s="39">
        <v>3</v>
      </c>
      <c r="D815" s="39" t="s">
        <v>6674</v>
      </c>
      <c r="E815" s="30"/>
      <c r="F815" s="30"/>
      <c r="G815" s="29">
        <v>10.43</v>
      </c>
      <c r="H815" s="28">
        <f t="shared" si="50"/>
        <v>10.43</v>
      </c>
      <c r="I815" s="30"/>
      <c r="J815" s="28">
        <f t="shared" si="51"/>
        <v>10.43</v>
      </c>
      <c r="K815" s="30">
        <v>12.75</v>
      </c>
      <c r="L815" s="28">
        <f t="shared" si="52"/>
        <v>132.98</v>
      </c>
      <c r="M815" s="30"/>
      <c r="N815" s="30">
        <f t="shared" si="53"/>
        <v>132.98</v>
      </c>
    </row>
    <row r="816" ht="12" customHeight="1" spans="1:14">
      <c r="A816" s="25" t="s">
        <v>17</v>
      </c>
      <c r="B816" s="26" t="s">
        <v>6494</v>
      </c>
      <c r="C816" s="39">
        <v>3</v>
      </c>
      <c r="D816" s="39" t="s">
        <v>6675</v>
      </c>
      <c r="E816" s="30"/>
      <c r="F816" s="30"/>
      <c r="G816" s="29">
        <v>20.58</v>
      </c>
      <c r="H816" s="28">
        <f t="shared" si="50"/>
        <v>20.58</v>
      </c>
      <c r="I816" s="30"/>
      <c r="J816" s="28">
        <f t="shared" si="51"/>
        <v>20.58</v>
      </c>
      <c r="K816" s="30">
        <v>12.75</v>
      </c>
      <c r="L816" s="28">
        <f t="shared" si="52"/>
        <v>262.4</v>
      </c>
      <c r="M816" s="30"/>
      <c r="N816" s="30">
        <f t="shared" si="53"/>
        <v>262.4</v>
      </c>
    </row>
    <row r="817" ht="12" customHeight="1" spans="1:14">
      <c r="A817" s="25" t="s">
        <v>17</v>
      </c>
      <c r="B817" s="26" t="s">
        <v>6494</v>
      </c>
      <c r="C817" s="39">
        <v>3</v>
      </c>
      <c r="D817" s="27" t="s">
        <v>2265</v>
      </c>
      <c r="E817" s="30"/>
      <c r="F817" s="30"/>
      <c r="G817" s="29">
        <v>16.62</v>
      </c>
      <c r="H817" s="28">
        <f t="shared" si="50"/>
        <v>16.62</v>
      </c>
      <c r="I817" s="30"/>
      <c r="J817" s="28">
        <f t="shared" si="51"/>
        <v>16.62</v>
      </c>
      <c r="K817" s="30">
        <v>12.75</v>
      </c>
      <c r="L817" s="28">
        <f t="shared" si="52"/>
        <v>211.91</v>
      </c>
      <c r="M817" s="30"/>
      <c r="N817" s="30">
        <f t="shared" si="53"/>
        <v>211.91</v>
      </c>
    </row>
    <row r="818" ht="12" customHeight="1" spans="1:14">
      <c r="A818" s="25" t="s">
        <v>17</v>
      </c>
      <c r="B818" s="26" t="s">
        <v>6494</v>
      </c>
      <c r="C818" s="39">
        <v>3</v>
      </c>
      <c r="D818" s="27" t="s">
        <v>6676</v>
      </c>
      <c r="E818" s="30"/>
      <c r="F818" s="30"/>
      <c r="G818" s="29">
        <v>5.54</v>
      </c>
      <c r="H818" s="28">
        <f t="shared" si="50"/>
        <v>5.54</v>
      </c>
      <c r="I818" s="30"/>
      <c r="J818" s="28">
        <f t="shared" si="51"/>
        <v>5.54</v>
      </c>
      <c r="K818" s="30">
        <v>12.75</v>
      </c>
      <c r="L818" s="28">
        <f t="shared" si="52"/>
        <v>70.64</v>
      </c>
      <c r="M818" s="30"/>
      <c r="N818" s="30">
        <f t="shared" si="53"/>
        <v>70.64</v>
      </c>
    </row>
    <row r="819" ht="12" customHeight="1" spans="1:14">
      <c r="A819" s="25" t="s">
        <v>17</v>
      </c>
      <c r="B819" s="26" t="s">
        <v>6494</v>
      </c>
      <c r="C819" s="39">
        <v>3</v>
      </c>
      <c r="D819" s="27" t="s">
        <v>6677</v>
      </c>
      <c r="E819" s="30"/>
      <c r="F819" s="30"/>
      <c r="G819" s="29">
        <v>11.08</v>
      </c>
      <c r="H819" s="28">
        <f t="shared" si="50"/>
        <v>11.08</v>
      </c>
      <c r="I819" s="30"/>
      <c r="J819" s="28">
        <f t="shared" si="51"/>
        <v>11.08</v>
      </c>
      <c r="K819" s="30">
        <v>12.75</v>
      </c>
      <c r="L819" s="28">
        <f t="shared" si="52"/>
        <v>141.27</v>
      </c>
      <c r="M819" s="30"/>
      <c r="N819" s="30">
        <f t="shared" si="53"/>
        <v>141.27</v>
      </c>
    </row>
    <row r="820" ht="12" customHeight="1" spans="1:14">
      <c r="A820" s="25" t="s">
        <v>17</v>
      </c>
      <c r="B820" s="26" t="s">
        <v>6494</v>
      </c>
      <c r="C820" s="39">
        <v>3</v>
      </c>
      <c r="D820" s="27" t="s">
        <v>6678</v>
      </c>
      <c r="E820" s="30"/>
      <c r="F820" s="30"/>
      <c r="G820" s="29">
        <v>8.31</v>
      </c>
      <c r="H820" s="28">
        <f t="shared" si="50"/>
        <v>8.31</v>
      </c>
      <c r="I820" s="30"/>
      <c r="J820" s="28">
        <f t="shared" si="51"/>
        <v>8.31</v>
      </c>
      <c r="K820" s="30">
        <v>12.75</v>
      </c>
      <c r="L820" s="28">
        <f t="shared" si="52"/>
        <v>105.95</v>
      </c>
      <c r="M820" s="30"/>
      <c r="N820" s="30">
        <f t="shared" si="53"/>
        <v>105.95</v>
      </c>
    </row>
    <row r="821" ht="12" customHeight="1" spans="1:14">
      <c r="A821" s="25" t="s">
        <v>17</v>
      </c>
      <c r="B821" s="26" t="s">
        <v>6494</v>
      </c>
      <c r="C821" s="39">
        <v>3</v>
      </c>
      <c r="D821" s="27" t="s">
        <v>6679</v>
      </c>
      <c r="E821" s="30"/>
      <c r="F821" s="30"/>
      <c r="G821" s="29">
        <v>11.08</v>
      </c>
      <c r="H821" s="28">
        <f t="shared" si="50"/>
        <v>11.08</v>
      </c>
      <c r="I821" s="30"/>
      <c r="J821" s="28">
        <f t="shared" si="51"/>
        <v>11.08</v>
      </c>
      <c r="K821" s="30">
        <v>12.75</v>
      </c>
      <c r="L821" s="28">
        <f t="shared" si="52"/>
        <v>141.27</v>
      </c>
      <c r="M821" s="30"/>
      <c r="N821" s="30">
        <f t="shared" si="53"/>
        <v>141.27</v>
      </c>
    </row>
    <row r="822" ht="12" customHeight="1" spans="1:14">
      <c r="A822" s="25" t="s">
        <v>17</v>
      </c>
      <c r="B822" s="26" t="s">
        <v>6494</v>
      </c>
      <c r="C822" s="39">
        <v>3</v>
      </c>
      <c r="D822" s="27" t="s">
        <v>6680</v>
      </c>
      <c r="E822" s="30"/>
      <c r="F822" s="30"/>
      <c r="G822" s="29">
        <v>16.62</v>
      </c>
      <c r="H822" s="28">
        <f t="shared" si="50"/>
        <v>16.62</v>
      </c>
      <c r="I822" s="30"/>
      <c r="J822" s="28">
        <f t="shared" si="51"/>
        <v>16.62</v>
      </c>
      <c r="K822" s="30">
        <v>12.75</v>
      </c>
      <c r="L822" s="28">
        <f t="shared" si="52"/>
        <v>211.91</v>
      </c>
      <c r="M822" s="30"/>
      <c r="N822" s="30">
        <f t="shared" si="53"/>
        <v>211.91</v>
      </c>
    </row>
    <row r="823" ht="12" customHeight="1" spans="1:14">
      <c r="A823" s="25" t="s">
        <v>17</v>
      </c>
      <c r="B823" s="26" t="s">
        <v>6494</v>
      </c>
      <c r="C823" s="39">
        <v>3</v>
      </c>
      <c r="D823" s="27" t="s">
        <v>6681</v>
      </c>
      <c r="E823" s="30"/>
      <c r="F823" s="30"/>
      <c r="G823" s="29">
        <v>19.39</v>
      </c>
      <c r="H823" s="28">
        <f t="shared" si="50"/>
        <v>19.39</v>
      </c>
      <c r="I823" s="30"/>
      <c r="J823" s="28">
        <f t="shared" si="51"/>
        <v>19.39</v>
      </c>
      <c r="K823" s="30">
        <v>12.75</v>
      </c>
      <c r="L823" s="28">
        <f t="shared" si="52"/>
        <v>247.22</v>
      </c>
      <c r="M823" s="30"/>
      <c r="N823" s="30">
        <f t="shared" si="53"/>
        <v>247.22</v>
      </c>
    </row>
    <row r="824" ht="12" customHeight="1" spans="1:14">
      <c r="A824" s="25" t="s">
        <v>17</v>
      </c>
      <c r="B824" s="26" t="s">
        <v>6494</v>
      </c>
      <c r="C824" s="39">
        <v>3</v>
      </c>
      <c r="D824" s="39" t="s">
        <v>6682</v>
      </c>
      <c r="E824" s="30"/>
      <c r="F824" s="30"/>
      <c r="G824" s="29">
        <v>8.31</v>
      </c>
      <c r="H824" s="28">
        <f t="shared" si="50"/>
        <v>8.31</v>
      </c>
      <c r="I824" s="30"/>
      <c r="J824" s="28">
        <f t="shared" si="51"/>
        <v>8.31</v>
      </c>
      <c r="K824" s="30">
        <v>12.75</v>
      </c>
      <c r="L824" s="28">
        <f t="shared" si="52"/>
        <v>105.95</v>
      </c>
      <c r="M824" s="30"/>
      <c r="N824" s="30">
        <f t="shared" si="53"/>
        <v>105.95</v>
      </c>
    </row>
    <row r="825" ht="12" customHeight="1" spans="1:14">
      <c r="A825" s="25" t="s">
        <v>17</v>
      </c>
      <c r="B825" s="26" t="s">
        <v>6494</v>
      </c>
      <c r="C825" s="39">
        <v>3</v>
      </c>
      <c r="D825" s="39" t="s">
        <v>6683</v>
      </c>
      <c r="E825" s="30"/>
      <c r="F825" s="30"/>
      <c r="G825" s="29">
        <v>16.62</v>
      </c>
      <c r="H825" s="28">
        <f t="shared" si="50"/>
        <v>16.62</v>
      </c>
      <c r="I825" s="30"/>
      <c r="J825" s="28">
        <f t="shared" si="51"/>
        <v>16.62</v>
      </c>
      <c r="K825" s="30">
        <v>12.75</v>
      </c>
      <c r="L825" s="28">
        <f t="shared" si="52"/>
        <v>211.91</v>
      </c>
      <c r="M825" s="30"/>
      <c r="N825" s="30">
        <f t="shared" si="53"/>
        <v>211.91</v>
      </c>
    </row>
    <row r="826" ht="12" customHeight="1" spans="1:14">
      <c r="A826" s="25" t="s">
        <v>17</v>
      </c>
      <c r="B826" s="26" t="s">
        <v>6494</v>
      </c>
      <c r="C826" s="39">
        <v>3</v>
      </c>
      <c r="D826" s="27" t="s">
        <v>6684</v>
      </c>
      <c r="E826" s="30"/>
      <c r="F826" s="30"/>
      <c r="G826" s="29">
        <v>13.85</v>
      </c>
      <c r="H826" s="28">
        <f t="shared" si="50"/>
        <v>13.85</v>
      </c>
      <c r="I826" s="30"/>
      <c r="J826" s="28">
        <f t="shared" si="51"/>
        <v>13.85</v>
      </c>
      <c r="K826" s="30">
        <v>12.75</v>
      </c>
      <c r="L826" s="28">
        <f t="shared" si="52"/>
        <v>176.59</v>
      </c>
      <c r="M826" s="30"/>
      <c r="N826" s="30">
        <f t="shared" si="53"/>
        <v>176.59</v>
      </c>
    </row>
    <row r="827" ht="12" customHeight="1" spans="1:14">
      <c r="A827" s="25" t="s">
        <v>17</v>
      </c>
      <c r="B827" s="26" t="s">
        <v>6494</v>
      </c>
      <c r="C827" s="39">
        <v>3</v>
      </c>
      <c r="D827" s="27" t="s">
        <v>6685</v>
      </c>
      <c r="E827" s="30"/>
      <c r="F827" s="30"/>
      <c r="G827" s="29">
        <v>16.62</v>
      </c>
      <c r="H827" s="28">
        <f t="shared" si="50"/>
        <v>16.62</v>
      </c>
      <c r="I827" s="30"/>
      <c r="J827" s="28">
        <f t="shared" si="51"/>
        <v>16.62</v>
      </c>
      <c r="K827" s="30">
        <v>12.75</v>
      </c>
      <c r="L827" s="28">
        <f t="shared" si="52"/>
        <v>211.91</v>
      </c>
      <c r="M827" s="30"/>
      <c r="N827" s="30">
        <f t="shared" si="53"/>
        <v>211.91</v>
      </c>
    </row>
    <row r="828" ht="12" customHeight="1" spans="1:14">
      <c r="A828" s="25" t="s">
        <v>17</v>
      </c>
      <c r="B828" s="26" t="s">
        <v>6494</v>
      </c>
      <c r="C828" s="39">
        <v>3</v>
      </c>
      <c r="D828" s="27" t="s">
        <v>6686</v>
      </c>
      <c r="E828" s="30"/>
      <c r="F828" s="30"/>
      <c r="G828" s="29">
        <v>2.77</v>
      </c>
      <c r="H828" s="28">
        <f t="shared" si="50"/>
        <v>2.77</v>
      </c>
      <c r="I828" s="30"/>
      <c r="J828" s="28">
        <f t="shared" si="51"/>
        <v>2.77</v>
      </c>
      <c r="K828" s="30">
        <v>12.75</v>
      </c>
      <c r="L828" s="28">
        <f t="shared" si="52"/>
        <v>35.32</v>
      </c>
      <c r="M828" s="30"/>
      <c r="N828" s="30">
        <f t="shared" si="53"/>
        <v>35.32</v>
      </c>
    </row>
    <row r="829" ht="12" customHeight="1" spans="1:14">
      <c r="A829" s="25" t="s">
        <v>17</v>
      </c>
      <c r="B829" s="26" t="s">
        <v>6494</v>
      </c>
      <c r="C829" s="39">
        <v>3</v>
      </c>
      <c r="D829" s="27" t="s">
        <v>6687</v>
      </c>
      <c r="E829" s="30"/>
      <c r="F829" s="30"/>
      <c r="G829" s="29">
        <v>13.85</v>
      </c>
      <c r="H829" s="28">
        <f t="shared" si="50"/>
        <v>13.85</v>
      </c>
      <c r="I829" s="30"/>
      <c r="J829" s="28">
        <f t="shared" si="51"/>
        <v>13.85</v>
      </c>
      <c r="K829" s="30">
        <v>12.75</v>
      </c>
      <c r="L829" s="28">
        <f t="shared" si="52"/>
        <v>176.59</v>
      </c>
      <c r="M829" s="30"/>
      <c r="N829" s="30">
        <f t="shared" si="53"/>
        <v>176.59</v>
      </c>
    </row>
    <row r="830" ht="12" customHeight="1" spans="1:14">
      <c r="A830" s="25" t="s">
        <v>17</v>
      </c>
      <c r="B830" s="26" t="s">
        <v>6494</v>
      </c>
      <c r="C830" s="39">
        <v>3</v>
      </c>
      <c r="D830" s="27" t="s">
        <v>2133</v>
      </c>
      <c r="E830" s="30"/>
      <c r="F830" s="30"/>
      <c r="G830" s="29">
        <v>24.93</v>
      </c>
      <c r="H830" s="28">
        <f t="shared" si="50"/>
        <v>24.93</v>
      </c>
      <c r="I830" s="30"/>
      <c r="J830" s="28">
        <f t="shared" si="51"/>
        <v>24.93</v>
      </c>
      <c r="K830" s="30">
        <v>12.75</v>
      </c>
      <c r="L830" s="28">
        <f t="shared" si="52"/>
        <v>317.86</v>
      </c>
      <c r="M830" s="30"/>
      <c r="N830" s="30">
        <f t="shared" si="53"/>
        <v>317.86</v>
      </c>
    </row>
    <row r="831" ht="12" customHeight="1" spans="1:14">
      <c r="A831" s="25" t="s">
        <v>17</v>
      </c>
      <c r="B831" s="26" t="s">
        <v>6494</v>
      </c>
      <c r="C831" s="39">
        <v>3</v>
      </c>
      <c r="D831" s="27" t="s">
        <v>6688</v>
      </c>
      <c r="E831" s="30"/>
      <c r="F831" s="30"/>
      <c r="G831" s="29">
        <v>13.85</v>
      </c>
      <c r="H831" s="28">
        <f t="shared" si="50"/>
        <v>13.85</v>
      </c>
      <c r="I831" s="30"/>
      <c r="J831" s="28">
        <f t="shared" si="51"/>
        <v>13.85</v>
      </c>
      <c r="K831" s="30">
        <v>12.75</v>
      </c>
      <c r="L831" s="28">
        <f t="shared" si="52"/>
        <v>176.59</v>
      </c>
      <c r="M831" s="30"/>
      <c r="N831" s="30">
        <f t="shared" si="53"/>
        <v>176.59</v>
      </c>
    </row>
    <row r="832" ht="12" customHeight="1" spans="1:14">
      <c r="A832" s="25" t="s">
        <v>17</v>
      </c>
      <c r="B832" s="26" t="s">
        <v>6494</v>
      </c>
      <c r="C832" s="39">
        <v>3</v>
      </c>
      <c r="D832" s="27" t="s">
        <v>6689</v>
      </c>
      <c r="E832" s="30"/>
      <c r="F832" s="30"/>
      <c r="G832" s="29">
        <v>13.85</v>
      </c>
      <c r="H832" s="28">
        <f t="shared" si="50"/>
        <v>13.85</v>
      </c>
      <c r="I832" s="30"/>
      <c r="J832" s="28">
        <f t="shared" si="51"/>
        <v>13.85</v>
      </c>
      <c r="K832" s="30">
        <v>12.75</v>
      </c>
      <c r="L832" s="28">
        <f t="shared" si="52"/>
        <v>176.59</v>
      </c>
      <c r="M832" s="30"/>
      <c r="N832" s="30">
        <f t="shared" si="53"/>
        <v>176.59</v>
      </c>
    </row>
    <row r="833" ht="12" customHeight="1" spans="1:14">
      <c r="A833" s="25" t="s">
        <v>17</v>
      </c>
      <c r="B833" s="26" t="s">
        <v>6494</v>
      </c>
      <c r="C833" s="39">
        <v>3</v>
      </c>
      <c r="D833" s="27" t="s">
        <v>6690</v>
      </c>
      <c r="E833" s="30"/>
      <c r="F833" s="30"/>
      <c r="G833" s="29">
        <v>16.62</v>
      </c>
      <c r="H833" s="28">
        <f t="shared" si="50"/>
        <v>16.62</v>
      </c>
      <c r="I833" s="30"/>
      <c r="J833" s="28">
        <f t="shared" si="51"/>
        <v>16.62</v>
      </c>
      <c r="K833" s="30">
        <v>12.75</v>
      </c>
      <c r="L833" s="28">
        <f t="shared" si="52"/>
        <v>211.91</v>
      </c>
      <c r="M833" s="30"/>
      <c r="N833" s="30">
        <f t="shared" si="53"/>
        <v>211.91</v>
      </c>
    </row>
    <row r="834" ht="12" customHeight="1" spans="1:14">
      <c r="A834" s="25" t="s">
        <v>17</v>
      </c>
      <c r="B834" s="26" t="s">
        <v>6494</v>
      </c>
      <c r="C834" s="39">
        <v>3</v>
      </c>
      <c r="D834" s="27" t="s">
        <v>6691</v>
      </c>
      <c r="E834" s="30"/>
      <c r="F834" s="30"/>
      <c r="G834" s="29">
        <v>5.54</v>
      </c>
      <c r="H834" s="28">
        <f t="shared" si="50"/>
        <v>5.54</v>
      </c>
      <c r="I834" s="30"/>
      <c r="J834" s="28">
        <f t="shared" si="51"/>
        <v>5.54</v>
      </c>
      <c r="K834" s="30">
        <v>12.75</v>
      </c>
      <c r="L834" s="28">
        <f t="shared" si="52"/>
        <v>70.64</v>
      </c>
      <c r="M834" s="30"/>
      <c r="N834" s="30">
        <f t="shared" si="53"/>
        <v>70.64</v>
      </c>
    </row>
    <row r="835" ht="12" customHeight="1" spans="1:14">
      <c r="A835" s="25" t="s">
        <v>17</v>
      </c>
      <c r="B835" s="26" t="s">
        <v>6494</v>
      </c>
      <c r="C835" s="39">
        <v>3</v>
      </c>
      <c r="D835" s="39" t="s">
        <v>6692</v>
      </c>
      <c r="E835" s="30"/>
      <c r="F835" s="30"/>
      <c r="G835" s="29">
        <v>13.85</v>
      </c>
      <c r="H835" s="28">
        <f t="shared" si="50"/>
        <v>13.85</v>
      </c>
      <c r="I835" s="30"/>
      <c r="J835" s="28">
        <f t="shared" si="51"/>
        <v>13.85</v>
      </c>
      <c r="K835" s="30">
        <v>12.75</v>
      </c>
      <c r="L835" s="28">
        <f t="shared" si="52"/>
        <v>176.59</v>
      </c>
      <c r="M835" s="30"/>
      <c r="N835" s="30">
        <f t="shared" si="53"/>
        <v>176.59</v>
      </c>
    </row>
    <row r="836" ht="12" customHeight="1" spans="1:14">
      <c r="A836" s="25" t="s">
        <v>17</v>
      </c>
      <c r="B836" s="26" t="s">
        <v>6494</v>
      </c>
      <c r="C836" s="39">
        <v>3</v>
      </c>
      <c r="D836" s="39" t="s">
        <v>6693</v>
      </c>
      <c r="E836" s="30"/>
      <c r="F836" s="30"/>
      <c r="G836" s="29">
        <v>19.39</v>
      </c>
      <c r="H836" s="28">
        <f t="shared" si="50"/>
        <v>19.39</v>
      </c>
      <c r="I836" s="30"/>
      <c r="J836" s="28">
        <f t="shared" si="51"/>
        <v>19.39</v>
      </c>
      <c r="K836" s="30">
        <v>12.75</v>
      </c>
      <c r="L836" s="28">
        <f t="shared" si="52"/>
        <v>247.22</v>
      </c>
      <c r="M836" s="30"/>
      <c r="N836" s="30">
        <f t="shared" si="53"/>
        <v>247.22</v>
      </c>
    </row>
    <row r="837" ht="12" customHeight="1" spans="1:14">
      <c r="A837" s="25" t="s">
        <v>17</v>
      </c>
      <c r="B837" s="26" t="s">
        <v>6494</v>
      </c>
      <c r="C837" s="39">
        <v>3</v>
      </c>
      <c r="D837" s="39" t="s">
        <v>2358</v>
      </c>
      <c r="E837" s="30"/>
      <c r="F837" s="30"/>
      <c r="G837" s="29">
        <v>13.85</v>
      </c>
      <c r="H837" s="28">
        <f t="shared" si="50"/>
        <v>13.85</v>
      </c>
      <c r="I837" s="30"/>
      <c r="J837" s="28">
        <f t="shared" si="51"/>
        <v>13.85</v>
      </c>
      <c r="K837" s="30">
        <v>12.75</v>
      </c>
      <c r="L837" s="28">
        <f t="shared" si="52"/>
        <v>176.59</v>
      </c>
      <c r="M837" s="30"/>
      <c r="N837" s="30">
        <f t="shared" si="53"/>
        <v>176.59</v>
      </c>
    </row>
    <row r="838" ht="12" customHeight="1" spans="1:14">
      <c r="A838" s="25" t="s">
        <v>17</v>
      </c>
      <c r="B838" s="26" t="s">
        <v>6494</v>
      </c>
      <c r="C838" s="39">
        <v>3</v>
      </c>
      <c r="D838" s="39" t="s">
        <v>6694</v>
      </c>
      <c r="E838" s="30"/>
      <c r="F838" s="30"/>
      <c r="G838" s="29">
        <v>5.54</v>
      </c>
      <c r="H838" s="28">
        <f t="shared" ref="H838:H901" si="54">SUBTOTAL(9,E838:G838)</f>
        <v>5.54</v>
      </c>
      <c r="I838" s="30"/>
      <c r="J838" s="28">
        <f t="shared" ref="J838:J901" si="55">H838-I838</f>
        <v>5.54</v>
      </c>
      <c r="K838" s="30">
        <v>12.75</v>
      </c>
      <c r="L838" s="28">
        <f t="shared" ref="L838:L901" si="56">ROUND(J838*K838,2)</f>
        <v>70.64</v>
      </c>
      <c r="M838" s="30"/>
      <c r="N838" s="30">
        <f t="shared" ref="N838:N901" si="57">L838-M838</f>
        <v>70.64</v>
      </c>
    </row>
    <row r="839" ht="12" customHeight="1" spans="1:14">
      <c r="A839" s="25" t="s">
        <v>17</v>
      </c>
      <c r="B839" s="26" t="s">
        <v>6494</v>
      </c>
      <c r="C839" s="39">
        <v>3</v>
      </c>
      <c r="D839" s="39" t="s">
        <v>6695</v>
      </c>
      <c r="E839" s="30"/>
      <c r="F839" s="30"/>
      <c r="G839" s="29">
        <v>11.08</v>
      </c>
      <c r="H839" s="28">
        <f t="shared" si="54"/>
        <v>11.08</v>
      </c>
      <c r="I839" s="30"/>
      <c r="J839" s="28">
        <f t="shared" si="55"/>
        <v>11.08</v>
      </c>
      <c r="K839" s="30">
        <v>12.75</v>
      </c>
      <c r="L839" s="28">
        <f t="shared" si="56"/>
        <v>141.27</v>
      </c>
      <c r="M839" s="30"/>
      <c r="N839" s="30">
        <f t="shared" si="57"/>
        <v>141.27</v>
      </c>
    </row>
    <row r="840" ht="12" customHeight="1" spans="1:14">
      <c r="A840" s="25" t="s">
        <v>17</v>
      </c>
      <c r="B840" s="26" t="s">
        <v>6494</v>
      </c>
      <c r="C840" s="39">
        <v>3</v>
      </c>
      <c r="D840" s="39" t="s">
        <v>6696</v>
      </c>
      <c r="E840" s="30"/>
      <c r="F840" s="30"/>
      <c r="G840" s="29">
        <v>2.77</v>
      </c>
      <c r="H840" s="28">
        <f t="shared" si="54"/>
        <v>2.77</v>
      </c>
      <c r="I840" s="30"/>
      <c r="J840" s="28">
        <f t="shared" si="55"/>
        <v>2.77</v>
      </c>
      <c r="K840" s="30">
        <v>12.75</v>
      </c>
      <c r="L840" s="28">
        <f t="shared" si="56"/>
        <v>35.32</v>
      </c>
      <c r="M840" s="30"/>
      <c r="N840" s="30">
        <f t="shared" si="57"/>
        <v>35.32</v>
      </c>
    </row>
    <row r="841" ht="12" customHeight="1" spans="1:14">
      <c r="A841" s="25" t="s">
        <v>17</v>
      </c>
      <c r="B841" s="26" t="s">
        <v>6494</v>
      </c>
      <c r="C841" s="39">
        <v>3</v>
      </c>
      <c r="D841" s="39" t="s">
        <v>6697</v>
      </c>
      <c r="E841" s="30"/>
      <c r="F841" s="30"/>
      <c r="G841" s="29">
        <v>11.08</v>
      </c>
      <c r="H841" s="28">
        <f t="shared" si="54"/>
        <v>11.08</v>
      </c>
      <c r="I841" s="30"/>
      <c r="J841" s="28">
        <f t="shared" si="55"/>
        <v>11.08</v>
      </c>
      <c r="K841" s="30">
        <v>12.75</v>
      </c>
      <c r="L841" s="28">
        <f t="shared" si="56"/>
        <v>141.27</v>
      </c>
      <c r="M841" s="30"/>
      <c r="N841" s="30">
        <f t="shared" si="57"/>
        <v>141.27</v>
      </c>
    </row>
    <row r="842" ht="12" customHeight="1" spans="1:14">
      <c r="A842" s="25" t="s">
        <v>17</v>
      </c>
      <c r="B842" s="26" t="s">
        <v>6494</v>
      </c>
      <c r="C842" s="39">
        <v>3</v>
      </c>
      <c r="D842" s="39" t="s">
        <v>6698</v>
      </c>
      <c r="E842" s="30"/>
      <c r="F842" s="30"/>
      <c r="G842" s="29">
        <v>11.08</v>
      </c>
      <c r="H842" s="28">
        <f t="shared" si="54"/>
        <v>11.08</v>
      </c>
      <c r="I842" s="30"/>
      <c r="J842" s="28">
        <f t="shared" si="55"/>
        <v>11.08</v>
      </c>
      <c r="K842" s="30">
        <v>12.75</v>
      </c>
      <c r="L842" s="28">
        <f t="shared" si="56"/>
        <v>141.27</v>
      </c>
      <c r="M842" s="30"/>
      <c r="N842" s="30">
        <f t="shared" si="57"/>
        <v>141.27</v>
      </c>
    </row>
    <row r="843" ht="12" customHeight="1" spans="1:14">
      <c r="A843" s="25" t="s">
        <v>17</v>
      </c>
      <c r="B843" s="26" t="s">
        <v>6494</v>
      </c>
      <c r="C843" s="39">
        <v>3</v>
      </c>
      <c r="D843" s="39" t="s">
        <v>6699</v>
      </c>
      <c r="E843" s="30"/>
      <c r="F843" s="30"/>
      <c r="G843" s="29">
        <v>5.54</v>
      </c>
      <c r="H843" s="28">
        <f t="shared" si="54"/>
        <v>5.54</v>
      </c>
      <c r="I843" s="30"/>
      <c r="J843" s="28">
        <f t="shared" si="55"/>
        <v>5.54</v>
      </c>
      <c r="K843" s="30">
        <v>12.75</v>
      </c>
      <c r="L843" s="28">
        <f t="shared" si="56"/>
        <v>70.64</v>
      </c>
      <c r="M843" s="30"/>
      <c r="N843" s="30">
        <f t="shared" si="57"/>
        <v>70.64</v>
      </c>
    </row>
    <row r="844" ht="12" customHeight="1" spans="1:14">
      <c r="A844" s="25" t="s">
        <v>17</v>
      </c>
      <c r="B844" s="26" t="s">
        <v>6494</v>
      </c>
      <c r="C844" s="39">
        <v>3</v>
      </c>
      <c r="D844" s="39" t="s">
        <v>6700</v>
      </c>
      <c r="E844" s="30"/>
      <c r="F844" s="30"/>
      <c r="G844" s="29">
        <v>16.62</v>
      </c>
      <c r="H844" s="28">
        <f t="shared" si="54"/>
        <v>16.62</v>
      </c>
      <c r="I844" s="30"/>
      <c r="J844" s="28">
        <f t="shared" si="55"/>
        <v>16.62</v>
      </c>
      <c r="K844" s="30">
        <v>12.75</v>
      </c>
      <c r="L844" s="28">
        <f t="shared" si="56"/>
        <v>211.91</v>
      </c>
      <c r="M844" s="30"/>
      <c r="N844" s="30">
        <f t="shared" si="57"/>
        <v>211.91</v>
      </c>
    </row>
    <row r="845" ht="12" customHeight="1" spans="1:14">
      <c r="A845" s="25" t="s">
        <v>17</v>
      </c>
      <c r="B845" s="26" t="s">
        <v>6494</v>
      </c>
      <c r="C845" s="39">
        <v>3</v>
      </c>
      <c r="D845" s="39" t="s">
        <v>6701</v>
      </c>
      <c r="E845" s="30"/>
      <c r="F845" s="30"/>
      <c r="G845" s="29">
        <v>19.39</v>
      </c>
      <c r="H845" s="28">
        <f t="shared" si="54"/>
        <v>19.39</v>
      </c>
      <c r="I845" s="30"/>
      <c r="J845" s="28">
        <f t="shared" si="55"/>
        <v>19.39</v>
      </c>
      <c r="K845" s="30">
        <v>12.75</v>
      </c>
      <c r="L845" s="28">
        <f t="shared" si="56"/>
        <v>247.22</v>
      </c>
      <c r="M845" s="30"/>
      <c r="N845" s="30">
        <f t="shared" si="57"/>
        <v>247.22</v>
      </c>
    </row>
    <row r="846" ht="12" customHeight="1" spans="1:14">
      <c r="A846" s="25" t="s">
        <v>17</v>
      </c>
      <c r="B846" s="26" t="s">
        <v>6494</v>
      </c>
      <c r="C846" s="39">
        <v>3</v>
      </c>
      <c r="D846" s="39" t="s">
        <v>6702</v>
      </c>
      <c r="E846" s="30"/>
      <c r="F846" s="30"/>
      <c r="G846" s="29">
        <v>8.31</v>
      </c>
      <c r="H846" s="28">
        <f t="shared" si="54"/>
        <v>8.31</v>
      </c>
      <c r="I846" s="30"/>
      <c r="J846" s="28">
        <f t="shared" si="55"/>
        <v>8.31</v>
      </c>
      <c r="K846" s="30">
        <v>12.75</v>
      </c>
      <c r="L846" s="28">
        <f t="shared" si="56"/>
        <v>105.95</v>
      </c>
      <c r="M846" s="30"/>
      <c r="N846" s="30">
        <f t="shared" si="57"/>
        <v>105.95</v>
      </c>
    </row>
    <row r="847" ht="12" customHeight="1" spans="1:14">
      <c r="A847" s="25" t="s">
        <v>17</v>
      </c>
      <c r="B847" s="26" t="s">
        <v>6494</v>
      </c>
      <c r="C847" s="39">
        <v>3</v>
      </c>
      <c r="D847" s="39" t="s">
        <v>6703</v>
      </c>
      <c r="E847" s="30"/>
      <c r="F847" s="30"/>
      <c r="G847" s="29">
        <v>11.08</v>
      </c>
      <c r="H847" s="28">
        <f t="shared" si="54"/>
        <v>11.08</v>
      </c>
      <c r="I847" s="30"/>
      <c r="J847" s="28">
        <f t="shared" si="55"/>
        <v>11.08</v>
      </c>
      <c r="K847" s="30">
        <v>12.75</v>
      </c>
      <c r="L847" s="28">
        <f t="shared" si="56"/>
        <v>141.27</v>
      </c>
      <c r="M847" s="30"/>
      <c r="N847" s="30">
        <f t="shared" si="57"/>
        <v>141.27</v>
      </c>
    </row>
    <row r="848" ht="12" customHeight="1" spans="1:14">
      <c r="A848" s="25" t="s">
        <v>17</v>
      </c>
      <c r="B848" s="26" t="s">
        <v>6494</v>
      </c>
      <c r="C848" s="39">
        <v>3</v>
      </c>
      <c r="D848" s="27" t="s">
        <v>6704</v>
      </c>
      <c r="E848" s="30"/>
      <c r="F848" s="30"/>
      <c r="G848" s="29">
        <v>8.31</v>
      </c>
      <c r="H848" s="28">
        <f t="shared" si="54"/>
        <v>8.31</v>
      </c>
      <c r="I848" s="30"/>
      <c r="J848" s="28">
        <f t="shared" si="55"/>
        <v>8.31</v>
      </c>
      <c r="K848" s="30">
        <v>12.75</v>
      </c>
      <c r="L848" s="28">
        <f t="shared" si="56"/>
        <v>105.95</v>
      </c>
      <c r="M848" s="30"/>
      <c r="N848" s="30">
        <f t="shared" si="57"/>
        <v>105.95</v>
      </c>
    </row>
    <row r="849" ht="12" customHeight="1" spans="1:14">
      <c r="A849" s="25" t="s">
        <v>17</v>
      </c>
      <c r="B849" s="26" t="s">
        <v>6494</v>
      </c>
      <c r="C849" s="39">
        <v>3</v>
      </c>
      <c r="D849" s="27" t="s">
        <v>6705</v>
      </c>
      <c r="E849" s="30"/>
      <c r="F849" s="30"/>
      <c r="G849" s="29">
        <v>16.62</v>
      </c>
      <c r="H849" s="28">
        <f t="shared" si="54"/>
        <v>16.62</v>
      </c>
      <c r="I849" s="30"/>
      <c r="J849" s="28">
        <f t="shared" si="55"/>
        <v>16.62</v>
      </c>
      <c r="K849" s="30">
        <v>12.75</v>
      </c>
      <c r="L849" s="28">
        <f t="shared" si="56"/>
        <v>211.91</v>
      </c>
      <c r="M849" s="30"/>
      <c r="N849" s="30">
        <f t="shared" si="57"/>
        <v>211.91</v>
      </c>
    </row>
    <row r="850" ht="12" customHeight="1" spans="1:14">
      <c r="A850" s="25" t="s">
        <v>17</v>
      </c>
      <c r="B850" s="26" t="s">
        <v>6494</v>
      </c>
      <c r="C850" s="27"/>
      <c r="D850" s="27" t="s">
        <v>6706</v>
      </c>
      <c r="E850" s="30"/>
      <c r="F850" s="30"/>
      <c r="G850" s="29">
        <v>1305.98</v>
      </c>
      <c r="H850" s="28">
        <f t="shared" si="54"/>
        <v>1305.98</v>
      </c>
      <c r="I850" s="30"/>
      <c r="J850" s="28">
        <f t="shared" si="55"/>
        <v>1305.98</v>
      </c>
      <c r="K850" s="30">
        <v>12.75</v>
      </c>
      <c r="L850" s="28">
        <f t="shared" si="56"/>
        <v>16651.25</v>
      </c>
      <c r="M850" s="30"/>
      <c r="N850" s="30">
        <f t="shared" si="57"/>
        <v>16651.25</v>
      </c>
    </row>
    <row r="851" s="2" customFormat="1" ht="12" customHeight="1" spans="1:14">
      <c r="A851" s="27" t="s">
        <v>17</v>
      </c>
      <c r="B851" s="27" t="s">
        <v>6707</v>
      </c>
      <c r="C851" s="39">
        <v>1</v>
      </c>
      <c r="D851" s="50" t="s">
        <v>6708</v>
      </c>
      <c r="E851" s="29"/>
      <c r="F851" s="29"/>
      <c r="G851" s="29">
        <v>17.5</v>
      </c>
      <c r="H851" s="28">
        <f t="shared" si="54"/>
        <v>17.5</v>
      </c>
      <c r="I851" s="29"/>
      <c r="J851" s="28">
        <f t="shared" si="55"/>
        <v>17.5</v>
      </c>
      <c r="K851" s="29">
        <v>12.75</v>
      </c>
      <c r="L851" s="28">
        <f t="shared" si="56"/>
        <v>223.13</v>
      </c>
      <c r="M851" s="29"/>
      <c r="N851" s="30">
        <f t="shared" si="57"/>
        <v>223.13</v>
      </c>
    </row>
    <row r="852" s="2" customFormat="1" ht="12" customHeight="1" spans="1:14">
      <c r="A852" s="27" t="s">
        <v>17</v>
      </c>
      <c r="B852" s="27" t="s">
        <v>6707</v>
      </c>
      <c r="C852" s="39">
        <v>1</v>
      </c>
      <c r="D852" s="39" t="s">
        <v>6709</v>
      </c>
      <c r="E852" s="29"/>
      <c r="F852" s="29"/>
      <c r="G852" s="29">
        <v>17.6</v>
      </c>
      <c r="H852" s="28">
        <f t="shared" si="54"/>
        <v>17.6</v>
      </c>
      <c r="I852" s="29"/>
      <c r="J852" s="28">
        <f t="shared" si="55"/>
        <v>17.6</v>
      </c>
      <c r="K852" s="29">
        <v>12.75</v>
      </c>
      <c r="L852" s="28">
        <f t="shared" si="56"/>
        <v>224.4</v>
      </c>
      <c r="M852" s="29"/>
      <c r="N852" s="30">
        <f t="shared" si="57"/>
        <v>224.4</v>
      </c>
    </row>
    <row r="853" s="2" customFormat="1" ht="12" customHeight="1" spans="1:14">
      <c r="A853" s="27" t="s">
        <v>17</v>
      </c>
      <c r="B853" s="27" t="s">
        <v>6707</v>
      </c>
      <c r="C853" s="39">
        <v>1</v>
      </c>
      <c r="D853" s="39" t="s">
        <v>6710</v>
      </c>
      <c r="E853" s="29"/>
      <c r="F853" s="29"/>
      <c r="G853" s="29">
        <v>14.8</v>
      </c>
      <c r="H853" s="28">
        <f t="shared" si="54"/>
        <v>14.8</v>
      </c>
      <c r="I853" s="29"/>
      <c r="J853" s="28">
        <f t="shared" si="55"/>
        <v>14.8</v>
      </c>
      <c r="K853" s="29">
        <v>12.75</v>
      </c>
      <c r="L853" s="28">
        <f t="shared" si="56"/>
        <v>188.7</v>
      </c>
      <c r="M853" s="29"/>
      <c r="N853" s="30">
        <f t="shared" si="57"/>
        <v>188.7</v>
      </c>
    </row>
    <row r="854" s="2" customFormat="1" ht="12" customHeight="1" spans="1:14">
      <c r="A854" s="27" t="s">
        <v>17</v>
      </c>
      <c r="B854" s="27" t="s">
        <v>6707</v>
      </c>
      <c r="C854" s="39">
        <v>1</v>
      </c>
      <c r="D854" s="39" t="s">
        <v>6711</v>
      </c>
      <c r="E854" s="29"/>
      <c r="F854" s="29"/>
      <c r="G854" s="29">
        <v>12.8</v>
      </c>
      <c r="H854" s="28">
        <f t="shared" si="54"/>
        <v>12.8</v>
      </c>
      <c r="I854" s="29"/>
      <c r="J854" s="28">
        <f t="shared" si="55"/>
        <v>12.8</v>
      </c>
      <c r="K854" s="29">
        <v>12.75</v>
      </c>
      <c r="L854" s="28">
        <f t="shared" si="56"/>
        <v>163.2</v>
      </c>
      <c r="M854" s="29"/>
      <c r="N854" s="30">
        <f t="shared" si="57"/>
        <v>163.2</v>
      </c>
    </row>
    <row r="855" s="2" customFormat="1" ht="12" customHeight="1" spans="1:14">
      <c r="A855" s="27" t="s">
        <v>17</v>
      </c>
      <c r="B855" s="27" t="s">
        <v>6707</v>
      </c>
      <c r="C855" s="39">
        <v>1</v>
      </c>
      <c r="D855" s="39" t="s">
        <v>6712</v>
      </c>
      <c r="E855" s="29"/>
      <c r="F855" s="29"/>
      <c r="G855" s="29">
        <v>12.8</v>
      </c>
      <c r="H855" s="28">
        <f t="shared" si="54"/>
        <v>12.8</v>
      </c>
      <c r="I855" s="29"/>
      <c r="J855" s="28">
        <f t="shared" si="55"/>
        <v>12.8</v>
      </c>
      <c r="K855" s="29">
        <v>12.75</v>
      </c>
      <c r="L855" s="28">
        <f t="shared" si="56"/>
        <v>163.2</v>
      </c>
      <c r="M855" s="29"/>
      <c r="N855" s="30">
        <f t="shared" si="57"/>
        <v>163.2</v>
      </c>
    </row>
    <row r="856" s="2" customFormat="1" ht="12" customHeight="1" spans="1:14">
      <c r="A856" s="27" t="s">
        <v>17</v>
      </c>
      <c r="B856" s="27" t="s">
        <v>6707</v>
      </c>
      <c r="C856" s="39">
        <v>1</v>
      </c>
      <c r="D856" s="39" t="s">
        <v>6713</v>
      </c>
      <c r="E856" s="29"/>
      <c r="F856" s="29"/>
      <c r="G856" s="29">
        <v>12.8</v>
      </c>
      <c r="H856" s="28">
        <f t="shared" si="54"/>
        <v>12.8</v>
      </c>
      <c r="I856" s="29"/>
      <c r="J856" s="28">
        <f t="shared" si="55"/>
        <v>12.8</v>
      </c>
      <c r="K856" s="29">
        <v>12.75</v>
      </c>
      <c r="L856" s="28">
        <f t="shared" si="56"/>
        <v>163.2</v>
      </c>
      <c r="M856" s="29"/>
      <c r="N856" s="30">
        <f t="shared" si="57"/>
        <v>163.2</v>
      </c>
    </row>
    <row r="857" s="3" customFormat="1" ht="12" customHeight="1" spans="1:14">
      <c r="A857" s="27" t="s">
        <v>17</v>
      </c>
      <c r="B857" s="27" t="s">
        <v>6707</v>
      </c>
      <c r="C857" s="39">
        <v>1</v>
      </c>
      <c r="D857" s="27" t="s">
        <v>6714</v>
      </c>
      <c r="E857" s="29"/>
      <c r="F857" s="29"/>
      <c r="G857" s="29">
        <v>12.8</v>
      </c>
      <c r="H857" s="28">
        <f t="shared" si="54"/>
        <v>12.8</v>
      </c>
      <c r="I857" s="29"/>
      <c r="J857" s="28">
        <f t="shared" si="55"/>
        <v>12.8</v>
      </c>
      <c r="K857" s="29">
        <v>12.75</v>
      </c>
      <c r="L857" s="28">
        <f t="shared" si="56"/>
        <v>163.2</v>
      </c>
      <c r="M857" s="29"/>
      <c r="N857" s="30">
        <f t="shared" si="57"/>
        <v>163.2</v>
      </c>
    </row>
    <row r="858" s="2" customFormat="1" ht="12" customHeight="1" spans="1:14">
      <c r="A858" s="27" t="s">
        <v>17</v>
      </c>
      <c r="B858" s="27" t="s">
        <v>6707</v>
      </c>
      <c r="C858" s="39">
        <v>1</v>
      </c>
      <c r="D858" s="39" t="s">
        <v>6715</v>
      </c>
      <c r="E858" s="29"/>
      <c r="F858" s="29"/>
      <c r="G858" s="29">
        <v>12.8</v>
      </c>
      <c r="H858" s="28">
        <f t="shared" si="54"/>
        <v>12.8</v>
      </c>
      <c r="I858" s="29"/>
      <c r="J858" s="28">
        <f t="shared" si="55"/>
        <v>12.8</v>
      </c>
      <c r="K858" s="29">
        <v>12.75</v>
      </c>
      <c r="L858" s="28">
        <f t="shared" si="56"/>
        <v>163.2</v>
      </c>
      <c r="M858" s="29"/>
      <c r="N858" s="30">
        <f t="shared" si="57"/>
        <v>163.2</v>
      </c>
    </row>
    <row r="859" s="2" customFormat="1" ht="12" customHeight="1" spans="1:14">
      <c r="A859" s="27" t="s">
        <v>17</v>
      </c>
      <c r="B859" s="27" t="s">
        <v>6707</v>
      </c>
      <c r="C859" s="39">
        <v>1</v>
      </c>
      <c r="D859" s="39" t="s">
        <v>6716</v>
      </c>
      <c r="E859" s="29"/>
      <c r="F859" s="29"/>
      <c r="G859" s="29">
        <v>12.8</v>
      </c>
      <c r="H859" s="28">
        <f t="shared" si="54"/>
        <v>12.8</v>
      </c>
      <c r="I859" s="29"/>
      <c r="J859" s="28">
        <f t="shared" si="55"/>
        <v>12.8</v>
      </c>
      <c r="K859" s="29">
        <v>12.75</v>
      </c>
      <c r="L859" s="28">
        <f t="shared" si="56"/>
        <v>163.2</v>
      </c>
      <c r="M859" s="29"/>
      <c r="N859" s="30">
        <f t="shared" si="57"/>
        <v>163.2</v>
      </c>
    </row>
    <row r="860" s="2" customFormat="1" ht="12" customHeight="1" spans="1:14">
      <c r="A860" s="27" t="s">
        <v>17</v>
      </c>
      <c r="B860" s="27" t="s">
        <v>6707</v>
      </c>
      <c r="C860" s="39">
        <v>1</v>
      </c>
      <c r="D860" s="39" t="s">
        <v>6717</v>
      </c>
      <c r="E860" s="29"/>
      <c r="F860" s="29"/>
      <c r="G860" s="29">
        <v>17.5</v>
      </c>
      <c r="H860" s="28">
        <f t="shared" si="54"/>
        <v>17.5</v>
      </c>
      <c r="I860" s="29"/>
      <c r="J860" s="28">
        <f t="shared" si="55"/>
        <v>17.5</v>
      </c>
      <c r="K860" s="29">
        <v>12.75</v>
      </c>
      <c r="L860" s="28">
        <f t="shared" si="56"/>
        <v>223.13</v>
      </c>
      <c r="M860" s="29"/>
      <c r="N860" s="30">
        <f t="shared" si="57"/>
        <v>223.13</v>
      </c>
    </row>
    <row r="861" s="2" customFormat="1" ht="12" customHeight="1" spans="1:14">
      <c r="A861" s="27" t="s">
        <v>17</v>
      </c>
      <c r="B861" s="27" t="s">
        <v>6707</v>
      </c>
      <c r="C861" s="39">
        <v>1</v>
      </c>
      <c r="D861" s="39" t="s">
        <v>6718</v>
      </c>
      <c r="E861" s="29"/>
      <c r="F861" s="29"/>
      <c r="G861" s="29">
        <v>14.6</v>
      </c>
      <c r="H861" s="28">
        <f t="shared" si="54"/>
        <v>14.6</v>
      </c>
      <c r="I861" s="29"/>
      <c r="J861" s="28">
        <f t="shared" si="55"/>
        <v>14.6</v>
      </c>
      <c r="K861" s="29">
        <v>12.75</v>
      </c>
      <c r="L861" s="28">
        <f t="shared" si="56"/>
        <v>186.15</v>
      </c>
      <c r="M861" s="29"/>
      <c r="N861" s="30">
        <f t="shared" si="57"/>
        <v>186.15</v>
      </c>
    </row>
    <row r="862" s="2" customFormat="1" ht="12" customHeight="1" spans="1:14">
      <c r="A862" s="27" t="s">
        <v>17</v>
      </c>
      <c r="B862" s="27" t="s">
        <v>6707</v>
      </c>
      <c r="C862" s="39">
        <v>1</v>
      </c>
      <c r="D862" s="31" t="s">
        <v>6719</v>
      </c>
      <c r="E862" s="29"/>
      <c r="F862" s="29"/>
      <c r="G862" s="29">
        <v>12.7</v>
      </c>
      <c r="H862" s="28">
        <f t="shared" si="54"/>
        <v>12.7</v>
      </c>
      <c r="I862" s="29"/>
      <c r="J862" s="28">
        <f t="shared" si="55"/>
        <v>12.7</v>
      </c>
      <c r="K862" s="29">
        <v>12.75</v>
      </c>
      <c r="L862" s="28">
        <f t="shared" si="56"/>
        <v>161.93</v>
      </c>
      <c r="M862" s="29"/>
      <c r="N862" s="30">
        <f t="shared" si="57"/>
        <v>161.93</v>
      </c>
    </row>
    <row r="863" s="2" customFormat="1" ht="12" customHeight="1" spans="1:14">
      <c r="A863" s="27" t="s">
        <v>17</v>
      </c>
      <c r="B863" s="27" t="s">
        <v>6707</v>
      </c>
      <c r="C863" s="39">
        <v>1</v>
      </c>
      <c r="D863" s="39" t="s">
        <v>6720</v>
      </c>
      <c r="E863" s="29"/>
      <c r="F863" s="29"/>
      <c r="G863" s="29">
        <v>12.8</v>
      </c>
      <c r="H863" s="28">
        <f t="shared" si="54"/>
        <v>12.8</v>
      </c>
      <c r="I863" s="29"/>
      <c r="J863" s="28">
        <f t="shared" si="55"/>
        <v>12.8</v>
      </c>
      <c r="K863" s="29">
        <v>12.75</v>
      </c>
      <c r="L863" s="28">
        <f t="shared" si="56"/>
        <v>163.2</v>
      </c>
      <c r="M863" s="29"/>
      <c r="N863" s="30">
        <f t="shared" si="57"/>
        <v>163.2</v>
      </c>
    </row>
    <row r="864" s="2" customFormat="1" ht="12" customHeight="1" spans="1:14">
      <c r="A864" s="27" t="s">
        <v>17</v>
      </c>
      <c r="B864" s="27" t="s">
        <v>6707</v>
      </c>
      <c r="C864" s="39">
        <v>1</v>
      </c>
      <c r="D864" s="39" t="s">
        <v>6721</v>
      </c>
      <c r="E864" s="29"/>
      <c r="F864" s="29"/>
      <c r="G864" s="29">
        <v>12.8</v>
      </c>
      <c r="H864" s="28">
        <f t="shared" si="54"/>
        <v>12.8</v>
      </c>
      <c r="I864" s="29"/>
      <c r="J864" s="28">
        <f t="shared" si="55"/>
        <v>12.8</v>
      </c>
      <c r="K864" s="29">
        <v>12.75</v>
      </c>
      <c r="L864" s="28">
        <f t="shared" si="56"/>
        <v>163.2</v>
      </c>
      <c r="M864" s="29"/>
      <c r="N864" s="30">
        <f t="shared" si="57"/>
        <v>163.2</v>
      </c>
    </row>
    <row r="865" s="2" customFormat="1" ht="12" customHeight="1" spans="1:14">
      <c r="A865" s="27" t="s">
        <v>17</v>
      </c>
      <c r="B865" s="27" t="s">
        <v>6707</v>
      </c>
      <c r="C865" s="39">
        <v>1</v>
      </c>
      <c r="D865" s="39" t="s">
        <v>6722</v>
      </c>
      <c r="E865" s="29"/>
      <c r="F865" s="29"/>
      <c r="G865" s="29">
        <v>12.8</v>
      </c>
      <c r="H865" s="28">
        <f t="shared" si="54"/>
        <v>12.8</v>
      </c>
      <c r="I865" s="29"/>
      <c r="J865" s="28">
        <f t="shared" si="55"/>
        <v>12.8</v>
      </c>
      <c r="K865" s="29">
        <v>12.75</v>
      </c>
      <c r="L865" s="28">
        <f t="shared" si="56"/>
        <v>163.2</v>
      </c>
      <c r="M865" s="29"/>
      <c r="N865" s="30">
        <f t="shared" si="57"/>
        <v>163.2</v>
      </c>
    </row>
    <row r="866" s="2" customFormat="1" ht="12" customHeight="1" spans="1:14">
      <c r="A866" s="27" t="s">
        <v>17</v>
      </c>
      <c r="B866" s="27" t="s">
        <v>6707</v>
      </c>
      <c r="C866" s="39">
        <v>1</v>
      </c>
      <c r="D866" s="39" t="s">
        <v>6723</v>
      </c>
      <c r="E866" s="29"/>
      <c r="F866" s="29"/>
      <c r="G866" s="29">
        <v>12.6</v>
      </c>
      <c r="H866" s="28">
        <f t="shared" si="54"/>
        <v>12.6</v>
      </c>
      <c r="I866" s="29"/>
      <c r="J866" s="28">
        <f t="shared" si="55"/>
        <v>12.6</v>
      </c>
      <c r="K866" s="29">
        <v>12.75</v>
      </c>
      <c r="L866" s="28">
        <f t="shared" si="56"/>
        <v>160.65</v>
      </c>
      <c r="M866" s="29"/>
      <c r="N866" s="30">
        <f t="shared" si="57"/>
        <v>160.65</v>
      </c>
    </row>
    <row r="867" s="2" customFormat="1" ht="12" customHeight="1" spans="1:14">
      <c r="A867" s="27" t="s">
        <v>17</v>
      </c>
      <c r="B867" s="27" t="s">
        <v>6707</v>
      </c>
      <c r="C867" s="39">
        <v>1</v>
      </c>
      <c r="D867" s="39" t="s">
        <v>6724</v>
      </c>
      <c r="E867" s="29"/>
      <c r="F867" s="29"/>
      <c r="G867" s="29">
        <v>12.6</v>
      </c>
      <c r="H867" s="28">
        <f t="shared" si="54"/>
        <v>12.6</v>
      </c>
      <c r="I867" s="29"/>
      <c r="J867" s="28">
        <f t="shared" si="55"/>
        <v>12.6</v>
      </c>
      <c r="K867" s="29">
        <v>12.75</v>
      </c>
      <c r="L867" s="28">
        <f t="shared" si="56"/>
        <v>160.65</v>
      </c>
      <c r="M867" s="29"/>
      <c r="N867" s="30">
        <f t="shared" si="57"/>
        <v>160.65</v>
      </c>
    </row>
    <row r="868" s="2" customFormat="1" ht="12" customHeight="1" spans="1:14">
      <c r="A868" s="27" t="s">
        <v>17</v>
      </c>
      <c r="B868" s="27" t="s">
        <v>6707</v>
      </c>
      <c r="C868" s="39">
        <v>1</v>
      </c>
      <c r="D868" s="39" t="s">
        <v>6725</v>
      </c>
      <c r="E868" s="29"/>
      <c r="F868" s="29"/>
      <c r="G868" s="29">
        <v>12.6</v>
      </c>
      <c r="H868" s="28">
        <f t="shared" si="54"/>
        <v>12.6</v>
      </c>
      <c r="I868" s="29"/>
      <c r="J868" s="28">
        <f t="shared" si="55"/>
        <v>12.6</v>
      </c>
      <c r="K868" s="29">
        <v>12.75</v>
      </c>
      <c r="L868" s="28">
        <f t="shared" si="56"/>
        <v>160.65</v>
      </c>
      <c r="M868" s="29"/>
      <c r="N868" s="30">
        <f t="shared" si="57"/>
        <v>160.65</v>
      </c>
    </row>
    <row r="869" s="2" customFormat="1" ht="12" customHeight="1" spans="1:14">
      <c r="A869" s="27" t="s">
        <v>17</v>
      </c>
      <c r="B869" s="27" t="s">
        <v>6707</v>
      </c>
      <c r="C869" s="39">
        <v>1</v>
      </c>
      <c r="D869" s="39" t="s">
        <v>6726</v>
      </c>
      <c r="E869" s="29"/>
      <c r="F869" s="29"/>
      <c r="G869" s="29">
        <v>12.6</v>
      </c>
      <c r="H869" s="28">
        <f t="shared" si="54"/>
        <v>12.6</v>
      </c>
      <c r="I869" s="29"/>
      <c r="J869" s="28">
        <f t="shared" si="55"/>
        <v>12.6</v>
      </c>
      <c r="K869" s="29">
        <v>12.75</v>
      </c>
      <c r="L869" s="28">
        <f t="shared" si="56"/>
        <v>160.65</v>
      </c>
      <c r="M869" s="29"/>
      <c r="N869" s="30">
        <f t="shared" si="57"/>
        <v>160.65</v>
      </c>
    </row>
    <row r="870" s="2" customFormat="1" ht="12" customHeight="1" spans="1:14">
      <c r="A870" s="27" t="s">
        <v>17</v>
      </c>
      <c r="B870" s="27" t="s">
        <v>6707</v>
      </c>
      <c r="C870" s="39">
        <v>1</v>
      </c>
      <c r="D870" s="39" t="s">
        <v>6727</v>
      </c>
      <c r="E870" s="29"/>
      <c r="F870" s="29"/>
      <c r="G870" s="29">
        <v>12.6</v>
      </c>
      <c r="H870" s="28">
        <f t="shared" si="54"/>
        <v>12.6</v>
      </c>
      <c r="I870" s="29"/>
      <c r="J870" s="28">
        <f t="shared" si="55"/>
        <v>12.6</v>
      </c>
      <c r="K870" s="29">
        <v>12.75</v>
      </c>
      <c r="L870" s="28">
        <f t="shared" si="56"/>
        <v>160.65</v>
      </c>
      <c r="M870" s="29"/>
      <c r="N870" s="30">
        <f t="shared" si="57"/>
        <v>160.65</v>
      </c>
    </row>
    <row r="871" s="2" customFormat="1" ht="12" customHeight="1" spans="1:14">
      <c r="A871" s="27" t="s">
        <v>17</v>
      </c>
      <c r="B871" s="27" t="s">
        <v>6707</v>
      </c>
      <c r="C871" s="39">
        <v>1</v>
      </c>
      <c r="D871" s="39" t="s">
        <v>6728</v>
      </c>
      <c r="E871" s="29"/>
      <c r="F871" s="29"/>
      <c r="G871" s="29">
        <v>12.5</v>
      </c>
      <c r="H871" s="28">
        <f t="shared" si="54"/>
        <v>12.5</v>
      </c>
      <c r="I871" s="29"/>
      <c r="J871" s="28">
        <f t="shared" si="55"/>
        <v>12.5</v>
      </c>
      <c r="K871" s="29">
        <v>12.75</v>
      </c>
      <c r="L871" s="28">
        <f t="shared" si="56"/>
        <v>159.38</v>
      </c>
      <c r="M871" s="29"/>
      <c r="N871" s="30">
        <f t="shared" si="57"/>
        <v>159.38</v>
      </c>
    </row>
    <row r="872" s="2" customFormat="1" ht="12" customHeight="1" spans="1:14">
      <c r="A872" s="27" t="s">
        <v>17</v>
      </c>
      <c r="B872" s="27" t="s">
        <v>6707</v>
      </c>
      <c r="C872" s="39">
        <v>1</v>
      </c>
      <c r="D872" s="39" t="s">
        <v>6729</v>
      </c>
      <c r="E872" s="29"/>
      <c r="F872" s="29"/>
      <c r="G872" s="29">
        <v>12.5</v>
      </c>
      <c r="H872" s="28">
        <f t="shared" si="54"/>
        <v>12.5</v>
      </c>
      <c r="I872" s="29"/>
      <c r="J872" s="28">
        <f t="shared" si="55"/>
        <v>12.5</v>
      </c>
      <c r="K872" s="29">
        <v>12.75</v>
      </c>
      <c r="L872" s="28">
        <f t="shared" si="56"/>
        <v>159.38</v>
      </c>
      <c r="M872" s="29"/>
      <c r="N872" s="30">
        <f t="shared" si="57"/>
        <v>159.38</v>
      </c>
    </row>
    <row r="873" s="2" customFormat="1" ht="12" customHeight="1" spans="1:14">
      <c r="A873" s="27" t="s">
        <v>17</v>
      </c>
      <c r="B873" s="27" t="s">
        <v>6707</v>
      </c>
      <c r="C873" s="39">
        <v>1</v>
      </c>
      <c r="D873" s="39" t="s">
        <v>6730</v>
      </c>
      <c r="E873" s="29"/>
      <c r="F873" s="29"/>
      <c r="G873" s="29">
        <v>12.5</v>
      </c>
      <c r="H873" s="28">
        <f t="shared" si="54"/>
        <v>12.5</v>
      </c>
      <c r="I873" s="29"/>
      <c r="J873" s="28">
        <f t="shared" si="55"/>
        <v>12.5</v>
      </c>
      <c r="K873" s="29">
        <v>12.75</v>
      </c>
      <c r="L873" s="28">
        <f t="shared" si="56"/>
        <v>159.38</v>
      </c>
      <c r="M873" s="29"/>
      <c r="N873" s="30">
        <f t="shared" si="57"/>
        <v>159.38</v>
      </c>
    </row>
    <row r="874" s="2" customFormat="1" ht="12" customHeight="1" spans="1:14">
      <c r="A874" s="27" t="s">
        <v>17</v>
      </c>
      <c r="B874" s="27" t="s">
        <v>6707</v>
      </c>
      <c r="C874" s="39">
        <v>1</v>
      </c>
      <c r="D874" s="39" t="s">
        <v>6731</v>
      </c>
      <c r="E874" s="29"/>
      <c r="F874" s="29"/>
      <c r="G874" s="29">
        <v>12.5</v>
      </c>
      <c r="H874" s="28">
        <f t="shared" si="54"/>
        <v>12.5</v>
      </c>
      <c r="I874" s="29"/>
      <c r="J874" s="28">
        <f t="shared" si="55"/>
        <v>12.5</v>
      </c>
      <c r="K874" s="29">
        <v>12.75</v>
      </c>
      <c r="L874" s="28">
        <f t="shared" si="56"/>
        <v>159.38</v>
      </c>
      <c r="M874" s="29"/>
      <c r="N874" s="30">
        <f t="shared" si="57"/>
        <v>159.38</v>
      </c>
    </row>
    <row r="875" s="2" customFormat="1" ht="12" customHeight="1" spans="1:14">
      <c r="A875" s="27" t="s">
        <v>17</v>
      </c>
      <c r="B875" s="27" t="s">
        <v>6707</v>
      </c>
      <c r="C875" s="39">
        <v>1</v>
      </c>
      <c r="D875" s="39" t="s">
        <v>6732</v>
      </c>
      <c r="E875" s="29"/>
      <c r="F875" s="29"/>
      <c r="G875" s="29">
        <v>12.5</v>
      </c>
      <c r="H875" s="28">
        <f t="shared" si="54"/>
        <v>12.5</v>
      </c>
      <c r="I875" s="29"/>
      <c r="J875" s="28">
        <f t="shared" si="55"/>
        <v>12.5</v>
      </c>
      <c r="K875" s="29">
        <v>12.75</v>
      </c>
      <c r="L875" s="28">
        <f t="shared" si="56"/>
        <v>159.38</v>
      </c>
      <c r="M875" s="29"/>
      <c r="N875" s="30">
        <f t="shared" si="57"/>
        <v>159.38</v>
      </c>
    </row>
    <row r="876" s="2" customFormat="1" ht="12" customHeight="1" spans="1:14">
      <c r="A876" s="27" t="s">
        <v>17</v>
      </c>
      <c r="B876" s="27" t="s">
        <v>6707</v>
      </c>
      <c r="C876" s="39">
        <v>1</v>
      </c>
      <c r="D876" s="338" t="s">
        <v>6733</v>
      </c>
      <c r="E876" s="29"/>
      <c r="F876" s="29"/>
      <c r="G876" s="29">
        <v>12.6</v>
      </c>
      <c r="H876" s="28">
        <f t="shared" si="54"/>
        <v>12.6</v>
      </c>
      <c r="I876" s="29"/>
      <c r="J876" s="28">
        <f t="shared" si="55"/>
        <v>12.6</v>
      </c>
      <c r="K876" s="29">
        <v>12.75</v>
      </c>
      <c r="L876" s="28">
        <f t="shared" si="56"/>
        <v>160.65</v>
      </c>
      <c r="M876" s="29"/>
      <c r="N876" s="30">
        <f t="shared" si="57"/>
        <v>160.65</v>
      </c>
    </row>
    <row r="877" s="2" customFormat="1" ht="12" customHeight="1" spans="1:14">
      <c r="A877" s="27" t="s">
        <v>17</v>
      </c>
      <c r="B877" s="27" t="s">
        <v>6707</v>
      </c>
      <c r="C877" s="39">
        <v>1</v>
      </c>
      <c r="D877" s="39" t="s">
        <v>6734</v>
      </c>
      <c r="E877" s="29"/>
      <c r="F877" s="29"/>
      <c r="G877" s="29">
        <v>12.6</v>
      </c>
      <c r="H877" s="28">
        <f t="shared" si="54"/>
        <v>12.6</v>
      </c>
      <c r="I877" s="29"/>
      <c r="J877" s="28">
        <f t="shared" si="55"/>
        <v>12.6</v>
      </c>
      <c r="K877" s="29">
        <v>12.75</v>
      </c>
      <c r="L877" s="28">
        <f t="shared" si="56"/>
        <v>160.65</v>
      </c>
      <c r="M877" s="29"/>
      <c r="N877" s="30">
        <f t="shared" si="57"/>
        <v>160.65</v>
      </c>
    </row>
    <row r="878" s="2" customFormat="1" ht="12" customHeight="1" spans="1:14">
      <c r="A878" s="27" t="s">
        <v>17</v>
      </c>
      <c r="B878" s="27" t="s">
        <v>6707</v>
      </c>
      <c r="C878" s="39">
        <v>1</v>
      </c>
      <c r="D878" s="39" t="s">
        <v>6735</v>
      </c>
      <c r="E878" s="29"/>
      <c r="F878" s="29"/>
      <c r="G878" s="29">
        <v>12.6</v>
      </c>
      <c r="H878" s="28">
        <f t="shared" si="54"/>
        <v>12.6</v>
      </c>
      <c r="I878" s="29"/>
      <c r="J878" s="28">
        <f t="shared" si="55"/>
        <v>12.6</v>
      </c>
      <c r="K878" s="29">
        <v>12.75</v>
      </c>
      <c r="L878" s="28">
        <f t="shared" si="56"/>
        <v>160.65</v>
      </c>
      <c r="M878" s="29"/>
      <c r="N878" s="30">
        <f t="shared" si="57"/>
        <v>160.65</v>
      </c>
    </row>
    <row r="879" s="2" customFormat="1" ht="12" customHeight="1" spans="1:14">
      <c r="A879" s="27" t="s">
        <v>17</v>
      </c>
      <c r="B879" s="27" t="s">
        <v>6707</v>
      </c>
      <c r="C879" s="39">
        <v>1</v>
      </c>
      <c r="D879" s="39" t="s">
        <v>6736</v>
      </c>
      <c r="E879" s="29"/>
      <c r="F879" s="29"/>
      <c r="G879" s="29">
        <v>12.6</v>
      </c>
      <c r="H879" s="28">
        <f t="shared" si="54"/>
        <v>12.6</v>
      </c>
      <c r="I879" s="29"/>
      <c r="J879" s="28">
        <f t="shared" si="55"/>
        <v>12.6</v>
      </c>
      <c r="K879" s="29">
        <v>12.75</v>
      </c>
      <c r="L879" s="28">
        <f t="shared" si="56"/>
        <v>160.65</v>
      </c>
      <c r="M879" s="29"/>
      <c r="N879" s="30">
        <f t="shared" si="57"/>
        <v>160.65</v>
      </c>
    </row>
    <row r="880" s="2" customFormat="1" ht="12" customHeight="1" spans="1:14">
      <c r="A880" s="27" t="s">
        <v>17</v>
      </c>
      <c r="B880" s="27" t="s">
        <v>6707</v>
      </c>
      <c r="C880" s="27">
        <v>2</v>
      </c>
      <c r="D880" s="39" t="s">
        <v>6737</v>
      </c>
      <c r="E880" s="29"/>
      <c r="F880" s="29"/>
      <c r="G880" s="29">
        <v>12.6</v>
      </c>
      <c r="H880" s="28">
        <f t="shared" si="54"/>
        <v>12.6</v>
      </c>
      <c r="I880" s="29"/>
      <c r="J880" s="28">
        <f t="shared" si="55"/>
        <v>12.6</v>
      </c>
      <c r="K880" s="29">
        <v>12.75</v>
      </c>
      <c r="L880" s="28">
        <f t="shared" si="56"/>
        <v>160.65</v>
      </c>
      <c r="M880" s="29"/>
      <c r="N880" s="30">
        <f t="shared" si="57"/>
        <v>160.65</v>
      </c>
    </row>
    <row r="881" s="2" customFormat="1" ht="12" customHeight="1" spans="1:14">
      <c r="A881" s="27" t="s">
        <v>17</v>
      </c>
      <c r="B881" s="27" t="s">
        <v>6707</v>
      </c>
      <c r="C881" s="27">
        <v>2</v>
      </c>
      <c r="D881" s="39" t="s">
        <v>6738</v>
      </c>
      <c r="E881" s="29"/>
      <c r="F881" s="29"/>
      <c r="G881" s="29">
        <v>12.6</v>
      </c>
      <c r="H881" s="28">
        <f t="shared" si="54"/>
        <v>12.6</v>
      </c>
      <c r="I881" s="29"/>
      <c r="J881" s="28">
        <f t="shared" si="55"/>
        <v>12.6</v>
      </c>
      <c r="K881" s="29">
        <v>12.75</v>
      </c>
      <c r="L881" s="28">
        <f t="shared" si="56"/>
        <v>160.65</v>
      </c>
      <c r="M881" s="29"/>
      <c r="N881" s="30">
        <f t="shared" si="57"/>
        <v>160.65</v>
      </c>
    </row>
    <row r="882" s="2" customFormat="1" ht="12" customHeight="1" spans="1:14">
      <c r="A882" s="27" t="s">
        <v>17</v>
      </c>
      <c r="B882" s="27" t="s">
        <v>6707</v>
      </c>
      <c r="C882" s="27">
        <v>2</v>
      </c>
      <c r="D882" s="39" t="s">
        <v>6739</v>
      </c>
      <c r="E882" s="29"/>
      <c r="F882" s="29"/>
      <c r="G882" s="29">
        <v>17.5</v>
      </c>
      <c r="H882" s="28">
        <f t="shared" si="54"/>
        <v>17.5</v>
      </c>
      <c r="I882" s="29"/>
      <c r="J882" s="28">
        <f t="shared" si="55"/>
        <v>17.5</v>
      </c>
      <c r="K882" s="29">
        <v>12.75</v>
      </c>
      <c r="L882" s="28">
        <f t="shared" si="56"/>
        <v>223.13</v>
      </c>
      <c r="M882" s="29"/>
      <c r="N882" s="30">
        <f t="shared" si="57"/>
        <v>223.13</v>
      </c>
    </row>
    <row r="883" s="2" customFormat="1" ht="12" customHeight="1" spans="1:14">
      <c r="A883" s="27" t="s">
        <v>17</v>
      </c>
      <c r="B883" s="27" t="s">
        <v>6707</v>
      </c>
      <c r="C883" s="27">
        <v>2</v>
      </c>
      <c r="D883" s="39" t="s">
        <v>6740</v>
      </c>
      <c r="E883" s="29"/>
      <c r="F883" s="29"/>
      <c r="G883" s="29">
        <v>12.6</v>
      </c>
      <c r="H883" s="28">
        <f t="shared" si="54"/>
        <v>12.6</v>
      </c>
      <c r="I883" s="29"/>
      <c r="J883" s="28">
        <f t="shared" si="55"/>
        <v>12.6</v>
      </c>
      <c r="K883" s="29">
        <v>12.75</v>
      </c>
      <c r="L883" s="28">
        <f t="shared" si="56"/>
        <v>160.65</v>
      </c>
      <c r="M883" s="29"/>
      <c r="N883" s="30">
        <f t="shared" si="57"/>
        <v>160.65</v>
      </c>
    </row>
    <row r="884" s="2" customFormat="1" ht="12" customHeight="1" spans="1:14">
      <c r="A884" s="27" t="s">
        <v>17</v>
      </c>
      <c r="B884" s="27" t="s">
        <v>6707</v>
      </c>
      <c r="C884" s="27">
        <v>2</v>
      </c>
      <c r="D884" s="39" t="s">
        <v>6741</v>
      </c>
      <c r="E884" s="29"/>
      <c r="F884" s="29"/>
      <c r="G884" s="29">
        <v>12.6</v>
      </c>
      <c r="H884" s="28">
        <f t="shared" si="54"/>
        <v>12.6</v>
      </c>
      <c r="I884" s="29"/>
      <c r="J884" s="28">
        <f t="shared" si="55"/>
        <v>12.6</v>
      </c>
      <c r="K884" s="29">
        <v>12.75</v>
      </c>
      <c r="L884" s="28">
        <f t="shared" si="56"/>
        <v>160.65</v>
      </c>
      <c r="M884" s="29"/>
      <c r="N884" s="30">
        <f t="shared" si="57"/>
        <v>160.65</v>
      </c>
    </row>
    <row r="885" s="2" customFormat="1" ht="12" customHeight="1" spans="1:14">
      <c r="A885" s="27" t="s">
        <v>17</v>
      </c>
      <c r="B885" s="27" t="s">
        <v>6707</v>
      </c>
      <c r="C885" s="27">
        <v>2</v>
      </c>
      <c r="D885" s="39" t="s">
        <v>6742</v>
      </c>
      <c r="E885" s="29"/>
      <c r="F885" s="29"/>
      <c r="G885" s="29">
        <v>12.6</v>
      </c>
      <c r="H885" s="28">
        <f t="shared" si="54"/>
        <v>12.6</v>
      </c>
      <c r="I885" s="29"/>
      <c r="J885" s="28">
        <f t="shared" si="55"/>
        <v>12.6</v>
      </c>
      <c r="K885" s="29">
        <v>12.75</v>
      </c>
      <c r="L885" s="28">
        <f t="shared" si="56"/>
        <v>160.65</v>
      </c>
      <c r="M885" s="29"/>
      <c r="N885" s="30">
        <f t="shared" si="57"/>
        <v>160.65</v>
      </c>
    </row>
    <row r="886" s="2" customFormat="1" ht="12" customHeight="1" spans="1:14">
      <c r="A886" s="27" t="s">
        <v>17</v>
      </c>
      <c r="B886" s="27" t="s">
        <v>6707</v>
      </c>
      <c r="C886" s="27">
        <v>2</v>
      </c>
      <c r="D886" s="39" t="s">
        <v>6743</v>
      </c>
      <c r="E886" s="29"/>
      <c r="F886" s="29"/>
      <c r="G886" s="29">
        <v>12.6</v>
      </c>
      <c r="H886" s="28">
        <f t="shared" si="54"/>
        <v>12.6</v>
      </c>
      <c r="I886" s="29"/>
      <c r="J886" s="28">
        <f t="shared" si="55"/>
        <v>12.6</v>
      </c>
      <c r="K886" s="29">
        <v>12.75</v>
      </c>
      <c r="L886" s="28">
        <f t="shared" si="56"/>
        <v>160.65</v>
      </c>
      <c r="M886" s="29"/>
      <c r="N886" s="30">
        <f t="shared" si="57"/>
        <v>160.65</v>
      </c>
    </row>
    <row r="887" s="2" customFormat="1" ht="12" customHeight="1" spans="1:14">
      <c r="A887" s="27" t="s">
        <v>17</v>
      </c>
      <c r="B887" s="27" t="s">
        <v>6707</v>
      </c>
      <c r="C887" s="27">
        <v>2</v>
      </c>
      <c r="D887" s="39" t="s">
        <v>6744</v>
      </c>
      <c r="E887" s="29"/>
      <c r="F887" s="29"/>
      <c r="G887" s="29">
        <v>12.6</v>
      </c>
      <c r="H887" s="28">
        <f t="shared" si="54"/>
        <v>12.6</v>
      </c>
      <c r="I887" s="29"/>
      <c r="J887" s="28">
        <f t="shared" si="55"/>
        <v>12.6</v>
      </c>
      <c r="K887" s="29">
        <v>12.75</v>
      </c>
      <c r="L887" s="28">
        <f t="shared" si="56"/>
        <v>160.65</v>
      </c>
      <c r="M887" s="29"/>
      <c r="N887" s="30">
        <f t="shared" si="57"/>
        <v>160.65</v>
      </c>
    </row>
    <row r="888" s="2" customFormat="1" ht="12" customHeight="1" spans="1:14">
      <c r="A888" s="27" t="s">
        <v>17</v>
      </c>
      <c r="B888" s="27" t="s">
        <v>6707</v>
      </c>
      <c r="C888" s="27">
        <v>2</v>
      </c>
      <c r="D888" s="39" t="s">
        <v>6745</v>
      </c>
      <c r="E888" s="29"/>
      <c r="F888" s="29"/>
      <c r="G888" s="29">
        <v>12.6</v>
      </c>
      <c r="H888" s="28">
        <f t="shared" si="54"/>
        <v>12.6</v>
      </c>
      <c r="I888" s="29"/>
      <c r="J888" s="28">
        <f t="shared" si="55"/>
        <v>12.6</v>
      </c>
      <c r="K888" s="29">
        <v>12.75</v>
      </c>
      <c r="L888" s="28">
        <f t="shared" si="56"/>
        <v>160.65</v>
      </c>
      <c r="M888" s="29"/>
      <c r="N888" s="30">
        <f t="shared" si="57"/>
        <v>160.65</v>
      </c>
    </row>
    <row r="889" s="2" customFormat="1" ht="12" customHeight="1" spans="1:14">
      <c r="A889" s="27" t="s">
        <v>17</v>
      </c>
      <c r="B889" s="27" t="s">
        <v>6707</v>
      </c>
      <c r="C889" s="27">
        <v>2</v>
      </c>
      <c r="D889" s="39" t="s">
        <v>6746</v>
      </c>
      <c r="E889" s="29"/>
      <c r="F889" s="29"/>
      <c r="G889" s="29">
        <v>12.6</v>
      </c>
      <c r="H889" s="28">
        <f t="shared" si="54"/>
        <v>12.6</v>
      </c>
      <c r="I889" s="29"/>
      <c r="J889" s="28">
        <f t="shared" si="55"/>
        <v>12.6</v>
      </c>
      <c r="K889" s="29">
        <v>12.75</v>
      </c>
      <c r="L889" s="28">
        <f t="shared" si="56"/>
        <v>160.65</v>
      </c>
      <c r="M889" s="29"/>
      <c r="N889" s="30">
        <f t="shared" si="57"/>
        <v>160.65</v>
      </c>
    </row>
    <row r="890" s="2" customFormat="1" ht="12" customHeight="1" spans="1:14">
      <c r="A890" s="27" t="s">
        <v>17</v>
      </c>
      <c r="B890" s="27" t="s">
        <v>6707</v>
      </c>
      <c r="C890" s="27">
        <v>2</v>
      </c>
      <c r="D890" s="39" t="s">
        <v>6747</v>
      </c>
      <c r="E890" s="29"/>
      <c r="F890" s="29"/>
      <c r="G890" s="29">
        <v>12.6</v>
      </c>
      <c r="H890" s="28">
        <f t="shared" si="54"/>
        <v>12.6</v>
      </c>
      <c r="I890" s="29"/>
      <c r="J890" s="28">
        <f t="shared" si="55"/>
        <v>12.6</v>
      </c>
      <c r="K890" s="29">
        <v>12.75</v>
      </c>
      <c r="L890" s="28">
        <f t="shared" si="56"/>
        <v>160.65</v>
      </c>
      <c r="M890" s="29"/>
      <c r="N890" s="30">
        <f t="shared" si="57"/>
        <v>160.65</v>
      </c>
    </row>
    <row r="891" s="2" customFormat="1" ht="12" customHeight="1" spans="1:14">
      <c r="A891" s="27" t="s">
        <v>17</v>
      </c>
      <c r="B891" s="27" t="s">
        <v>6707</v>
      </c>
      <c r="C891" s="27">
        <v>2</v>
      </c>
      <c r="D891" s="39" t="s">
        <v>6748</v>
      </c>
      <c r="E891" s="29"/>
      <c r="F891" s="29"/>
      <c r="G891" s="29">
        <v>12.6</v>
      </c>
      <c r="H891" s="28">
        <f t="shared" si="54"/>
        <v>12.6</v>
      </c>
      <c r="I891" s="29"/>
      <c r="J891" s="28">
        <f t="shared" si="55"/>
        <v>12.6</v>
      </c>
      <c r="K891" s="29">
        <v>12.75</v>
      </c>
      <c r="L891" s="28">
        <f t="shared" si="56"/>
        <v>160.65</v>
      </c>
      <c r="M891" s="29"/>
      <c r="N891" s="30">
        <f t="shared" si="57"/>
        <v>160.65</v>
      </c>
    </row>
    <row r="892" s="2" customFormat="1" ht="12" customHeight="1" spans="1:14">
      <c r="A892" s="27" t="s">
        <v>17</v>
      </c>
      <c r="B892" s="27" t="s">
        <v>6707</v>
      </c>
      <c r="C892" s="27">
        <v>2</v>
      </c>
      <c r="D892" s="39" t="s">
        <v>6749</v>
      </c>
      <c r="E892" s="29"/>
      <c r="F892" s="29"/>
      <c r="G892" s="29">
        <v>12.6</v>
      </c>
      <c r="H892" s="28">
        <f t="shared" si="54"/>
        <v>12.6</v>
      </c>
      <c r="I892" s="29"/>
      <c r="J892" s="28">
        <f t="shared" si="55"/>
        <v>12.6</v>
      </c>
      <c r="K892" s="29">
        <v>12.75</v>
      </c>
      <c r="L892" s="28">
        <f t="shared" si="56"/>
        <v>160.65</v>
      </c>
      <c r="M892" s="29"/>
      <c r="N892" s="30">
        <f t="shared" si="57"/>
        <v>160.65</v>
      </c>
    </row>
    <row r="893" s="2" customFormat="1" ht="12" customHeight="1" spans="1:14">
      <c r="A893" s="27" t="s">
        <v>17</v>
      </c>
      <c r="B893" s="27" t="s">
        <v>6707</v>
      </c>
      <c r="C893" s="27">
        <v>2</v>
      </c>
      <c r="D893" s="39" t="s">
        <v>6750</v>
      </c>
      <c r="E893" s="29"/>
      <c r="F893" s="29"/>
      <c r="G893" s="29">
        <v>12.6</v>
      </c>
      <c r="H893" s="28">
        <f t="shared" si="54"/>
        <v>12.6</v>
      </c>
      <c r="I893" s="29"/>
      <c r="J893" s="28">
        <f t="shared" si="55"/>
        <v>12.6</v>
      </c>
      <c r="K893" s="29">
        <v>12.75</v>
      </c>
      <c r="L893" s="28">
        <f t="shared" si="56"/>
        <v>160.65</v>
      </c>
      <c r="M893" s="29"/>
      <c r="N893" s="30">
        <f t="shared" si="57"/>
        <v>160.65</v>
      </c>
    </row>
    <row r="894" s="2" customFormat="1" ht="12" customHeight="1" spans="1:14">
      <c r="A894" s="27" t="s">
        <v>17</v>
      </c>
      <c r="B894" s="27" t="s">
        <v>6707</v>
      </c>
      <c r="C894" s="27">
        <v>2</v>
      </c>
      <c r="D894" s="39" t="s">
        <v>6751</v>
      </c>
      <c r="E894" s="29"/>
      <c r="F894" s="29"/>
      <c r="G894" s="29">
        <v>12.6</v>
      </c>
      <c r="H894" s="28">
        <f t="shared" si="54"/>
        <v>12.6</v>
      </c>
      <c r="I894" s="29"/>
      <c r="J894" s="28">
        <f t="shared" si="55"/>
        <v>12.6</v>
      </c>
      <c r="K894" s="29">
        <v>12.75</v>
      </c>
      <c r="L894" s="28">
        <f t="shared" si="56"/>
        <v>160.65</v>
      </c>
      <c r="M894" s="29"/>
      <c r="N894" s="30">
        <f t="shared" si="57"/>
        <v>160.65</v>
      </c>
    </row>
    <row r="895" s="2" customFormat="1" ht="12" customHeight="1" spans="1:14">
      <c r="A895" s="27" t="s">
        <v>17</v>
      </c>
      <c r="B895" s="27" t="s">
        <v>6707</v>
      </c>
      <c r="C895" s="27">
        <v>2</v>
      </c>
      <c r="D895" s="39" t="s">
        <v>411</v>
      </c>
      <c r="E895" s="29"/>
      <c r="F895" s="29"/>
      <c r="G895" s="29">
        <v>17.5</v>
      </c>
      <c r="H895" s="28">
        <f t="shared" si="54"/>
        <v>17.5</v>
      </c>
      <c r="I895" s="29"/>
      <c r="J895" s="28">
        <f t="shared" si="55"/>
        <v>17.5</v>
      </c>
      <c r="K895" s="29">
        <v>12.75</v>
      </c>
      <c r="L895" s="28">
        <f t="shared" si="56"/>
        <v>223.13</v>
      </c>
      <c r="M895" s="29"/>
      <c r="N895" s="30">
        <f t="shared" si="57"/>
        <v>223.13</v>
      </c>
    </row>
    <row r="896" s="2" customFormat="1" ht="12" customHeight="1" spans="1:14">
      <c r="A896" s="27" t="s">
        <v>17</v>
      </c>
      <c r="B896" s="27" t="s">
        <v>6707</v>
      </c>
      <c r="C896" s="27">
        <v>2</v>
      </c>
      <c r="D896" s="27" t="s">
        <v>6752</v>
      </c>
      <c r="E896" s="29"/>
      <c r="F896" s="29"/>
      <c r="G896" s="29">
        <v>12.5</v>
      </c>
      <c r="H896" s="28">
        <f t="shared" si="54"/>
        <v>12.5</v>
      </c>
      <c r="I896" s="29"/>
      <c r="J896" s="28">
        <f t="shared" si="55"/>
        <v>12.5</v>
      </c>
      <c r="K896" s="29">
        <v>12.75</v>
      </c>
      <c r="L896" s="28">
        <f t="shared" si="56"/>
        <v>159.38</v>
      </c>
      <c r="M896" s="29"/>
      <c r="N896" s="30">
        <f t="shared" si="57"/>
        <v>159.38</v>
      </c>
    </row>
    <row r="897" s="2" customFormat="1" ht="12" customHeight="1" spans="1:14">
      <c r="A897" s="27" t="s">
        <v>17</v>
      </c>
      <c r="B897" s="27" t="s">
        <v>6707</v>
      </c>
      <c r="C897" s="27">
        <v>2</v>
      </c>
      <c r="D897" s="39" t="s">
        <v>6753</v>
      </c>
      <c r="E897" s="29"/>
      <c r="F897" s="29"/>
      <c r="G897" s="29">
        <v>12.5</v>
      </c>
      <c r="H897" s="28">
        <f t="shared" si="54"/>
        <v>12.5</v>
      </c>
      <c r="I897" s="29"/>
      <c r="J897" s="28">
        <f t="shared" si="55"/>
        <v>12.5</v>
      </c>
      <c r="K897" s="29">
        <v>12.75</v>
      </c>
      <c r="L897" s="28">
        <f t="shared" si="56"/>
        <v>159.38</v>
      </c>
      <c r="M897" s="29"/>
      <c r="N897" s="30">
        <f t="shared" si="57"/>
        <v>159.38</v>
      </c>
    </row>
    <row r="898" s="2" customFormat="1" ht="12" customHeight="1" spans="1:14">
      <c r="A898" s="27" t="s">
        <v>17</v>
      </c>
      <c r="B898" s="27" t="s">
        <v>6707</v>
      </c>
      <c r="C898" s="27">
        <v>2</v>
      </c>
      <c r="D898" s="50" t="s">
        <v>6754</v>
      </c>
      <c r="E898" s="29"/>
      <c r="F898" s="29"/>
      <c r="G898" s="29">
        <v>12.5</v>
      </c>
      <c r="H898" s="28">
        <f t="shared" si="54"/>
        <v>12.5</v>
      </c>
      <c r="I898" s="29"/>
      <c r="J898" s="28">
        <f t="shared" si="55"/>
        <v>12.5</v>
      </c>
      <c r="K898" s="29">
        <v>12.75</v>
      </c>
      <c r="L898" s="28">
        <f t="shared" si="56"/>
        <v>159.38</v>
      </c>
      <c r="M898" s="29"/>
      <c r="N898" s="30">
        <f t="shared" si="57"/>
        <v>159.38</v>
      </c>
    </row>
    <row r="899" s="2" customFormat="1" ht="12" customHeight="1" spans="1:14">
      <c r="A899" s="27" t="s">
        <v>17</v>
      </c>
      <c r="B899" s="27" t="s">
        <v>6707</v>
      </c>
      <c r="C899" s="27">
        <v>2</v>
      </c>
      <c r="D899" s="39" t="s">
        <v>6755</v>
      </c>
      <c r="E899" s="29"/>
      <c r="F899" s="29"/>
      <c r="G899" s="29">
        <v>12.5</v>
      </c>
      <c r="H899" s="28">
        <f t="shared" si="54"/>
        <v>12.5</v>
      </c>
      <c r="I899" s="29"/>
      <c r="J899" s="28">
        <f t="shared" si="55"/>
        <v>12.5</v>
      </c>
      <c r="K899" s="29">
        <v>12.75</v>
      </c>
      <c r="L899" s="28">
        <f t="shared" si="56"/>
        <v>159.38</v>
      </c>
      <c r="M899" s="29"/>
      <c r="N899" s="30">
        <f t="shared" si="57"/>
        <v>159.38</v>
      </c>
    </row>
    <row r="900" s="2" customFormat="1" ht="12" customHeight="1" spans="1:14">
      <c r="A900" s="27" t="s">
        <v>17</v>
      </c>
      <c r="B900" s="27" t="s">
        <v>6707</v>
      </c>
      <c r="C900" s="27">
        <v>2</v>
      </c>
      <c r="D900" s="39" t="s">
        <v>6756</v>
      </c>
      <c r="E900" s="29"/>
      <c r="F900" s="29"/>
      <c r="G900" s="29">
        <v>12.5</v>
      </c>
      <c r="H900" s="28">
        <f t="shared" si="54"/>
        <v>12.5</v>
      </c>
      <c r="I900" s="29"/>
      <c r="J900" s="28">
        <f t="shared" si="55"/>
        <v>12.5</v>
      </c>
      <c r="K900" s="29">
        <v>12.75</v>
      </c>
      <c r="L900" s="28">
        <f t="shared" si="56"/>
        <v>159.38</v>
      </c>
      <c r="M900" s="29"/>
      <c r="N900" s="30">
        <f t="shared" si="57"/>
        <v>159.38</v>
      </c>
    </row>
    <row r="901" s="2" customFormat="1" ht="12" customHeight="1" spans="1:14">
      <c r="A901" s="27" t="s">
        <v>17</v>
      </c>
      <c r="B901" s="27" t="s">
        <v>6707</v>
      </c>
      <c r="C901" s="27">
        <v>2</v>
      </c>
      <c r="D901" s="39" t="s">
        <v>6757</v>
      </c>
      <c r="E901" s="29"/>
      <c r="F901" s="29"/>
      <c r="G901" s="29">
        <v>12.5</v>
      </c>
      <c r="H901" s="28">
        <f t="shared" si="54"/>
        <v>12.5</v>
      </c>
      <c r="I901" s="29"/>
      <c r="J901" s="28">
        <f t="shared" si="55"/>
        <v>12.5</v>
      </c>
      <c r="K901" s="29">
        <v>12.75</v>
      </c>
      <c r="L901" s="28">
        <f t="shared" si="56"/>
        <v>159.38</v>
      </c>
      <c r="M901" s="29"/>
      <c r="N901" s="30">
        <f t="shared" si="57"/>
        <v>159.38</v>
      </c>
    </row>
    <row r="902" s="2" customFormat="1" ht="12" customHeight="1" spans="1:14">
      <c r="A902" s="27" t="s">
        <v>17</v>
      </c>
      <c r="B902" s="27" t="s">
        <v>6707</v>
      </c>
      <c r="C902" s="27">
        <v>2</v>
      </c>
      <c r="D902" s="39" t="s">
        <v>6758</v>
      </c>
      <c r="E902" s="29"/>
      <c r="F902" s="29"/>
      <c r="G902" s="29">
        <v>12.5</v>
      </c>
      <c r="H902" s="28">
        <f t="shared" ref="H902:H965" si="58">SUBTOTAL(9,E902:G902)</f>
        <v>12.5</v>
      </c>
      <c r="I902" s="29"/>
      <c r="J902" s="28">
        <f t="shared" ref="J902:J965" si="59">H902-I902</f>
        <v>12.5</v>
      </c>
      <c r="K902" s="29">
        <v>12.75</v>
      </c>
      <c r="L902" s="28">
        <f t="shared" ref="L902:L965" si="60">ROUND(J902*K902,2)</f>
        <v>159.38</v>
      </c>
      <c r="M902" s="29"/>
      <c r="N902" s="30">
        <f t="shared" ref="N902:N965" si="61">L902-M902</f>
        <v>159.38</v>
      </c>
    </row>
    <row r="903" s="2" customFormat="1" ht="12" customHeight="1" spans="1:14">
      <c r="A903" s="27" t="s">
        <v>17</v>
      </c>
      <c r="B903" s="27" t="s">
        <v>6707</v>
      </c>
      <c r="C903" s="27">
        <v>2</v>
      </c>
      <c r="D903" s="39" t="s">
        <v>6759</v>
      </c>
      <c r="E903" s="29"/>
      <c r="F903" s="29"/>
      <c r="G903" s="29">
        <v>12.5</v>
      </c>
      <c r="H903" s="28">
        <f t="shared" si="58"/>
        <v>12.5</v>
      </c>
      <c r="I903" s="29"/>
      <c r="J903" s="28">
        <f t="shared" si="59"/>
        <v>12.5</v>
      </c>
      <c r="K903" s="29">
        <v>12.75</v>
      </c>
      <c r="L903" s="28">
        <f t="shared" si="60"/>
        <v>159.38</v>
      </c>
      <c r="M903" s="29"/>
      <c r="N903" s="30">
        <f t="shared" si="61"/>
        <v>159.38</v>
      </c>
    </row>
    <row r="904" s="2" customFormat="1" ht="12" customHeight="1" spans="1:14">
      <c r="A904" s="27" t="s">
        <v>17</v>
      </c>
      <c r="B904" s="27" t="s">
        <v>6707</v>
      </c>
      <c r="C904" s="27">
        <v>2</v>
      </c>
      <c r="D904" s="39" t="s">
        <v>6760</v>
      </c>
      <c r="E904" s="29"/>
      <c r="F904" s="29"/>
      <c r="G904" s="29">
        <v>12.5</v>
      </c>
      <c r="H904" s="28">
        <f t="shared" si="58"/>
        <v>12.5</v>
      </c>
      <c r="I904" s="29"/>
      <c r="J904" s="28">
        <f t="shared" si="59"/>
        <v>12.5</v>
      </c>
      <c r="K904" s="29">
        <v>12.75</v>
      </c>
      <c r="L904" s="28">
        <f t="shared" si="60"/>
        <v>159.38</v>
      </c>
      <c r="M904" s="29"/>
      <c r="N904" s="30">
        <f t="shared" si="61"/>
        <v>159.38</v>
      </c>
    </row>
    <row r="905" s="2" customFormat="1" ht="12" customHeight="1" spans="1:14">
      <c r="A905" s="27" t="s">
        <v>17</v>
      </c>
      <c r="B905" s="27" t="s">
        <v>6707</v>
      </c>
      <c r="C905" s="27">
        <v>2</v>
      </c>
      <c r="D905" s="39" t="s">
        <v>6761</v>
      </c>
      <c r="E905" s="29"/>
      <c r="F905" s="29"/>
      <c r="G905" s="29">
        <v>12.5</v>
      </c>
      <c r="H905" s="28">
        <f t="shared" si="58"/>
        <v>12.5</v>
      </c>
      <c r="I905" s="29"/>
      <c r="J905" s="28">
        <f t="shared" si="59"/>
        <v>12.5</v>
      </c>
      <c r="K905" s="29">
        <v>12.75</v>
      </c>
      <c r="L905" s="28">
        <f t="shared" si="60"/>
        <v>159.38</v>
      </c>
      <c r="M905" s="29"/>
      <c r="N905" s="30">
        <f t="shared" si="61"/>
        <v>159.38</v>
      </c>
    </row>
    <row r="906" s="2" customFormat="1" ht="12" customHeight="1" spans="1:14">
      <c r="A906" s="27" t="s">
        <v>17</v>
      </c>
      <c r="B906" s="27" t="s">
        <v>6707</v>
      </c>
      <c r="C906" s="27">
        <v>2</v>
      </c>
      <c r="D906" s="39" t="s">
        <v>6762</v>
      </c>
      <c r="E906" s="29"/>
      <c r="F906" s="29"/>
      <c r="G906" s="29">
        <v>21.8</v>
      </c>
      <c r="H906" s="28">
        <f t="shared" si="58"/>
        <v>21.8</v>
      </c>
      <c r="I906" s="29"/>
      <c r="J906" s="28">
        <f t="shared" si="59"/>
        <v>21.8</v>
      </c>
      <c r="K906" s="29">
        <v>12.75</v>
      </c>
      <c r="L906" s="28">
        <f t="shared" si="60"/>
        <v>277.95</v>
      </c>
      <c r="M906" s="29"/>
      <c r="N906" s="30">
        <f t="shared" si="61"/>
        <v>277.95</v>
      </c>
    </row>
    <row r="907" s="2" customFormat="1" ht="12" customHeight="1" spans="1:14">
      <c r="A907" s="27" t="s">
        <v>17</v>
      </c>
      <c r="B907" s="27" t="s">
        <v>6707</v>
      </c>
      <c r="C907" s="27">
        <v>2</v>
      </c>
      <c r="D907" s="39" t="s">
        <v>6763</v>
      </c>
      <c r="E907" s="29"/>
      <c r="F907" s="29"/>
      <c r="G907" s="29">
        <v>15.6</v>
      </c>
      <c r="H907" s="28">
        <f t="shared" si="58"/>
        <v>15.6</v>
      </c>
      <c r="I907" s="29"/>
      <c r="J907" s="28">
        <f t="shared" si="59"/>
        <v>15.6</v>
      </c>
      <c r="K907" s="29">
        <v>12.75</v>
      </c>
      <c r="L907" s="28">
        <f t="shared" si="60"/>
        <v>198.9</v>
      </c>
      <c r="M907" s="29"/>
      <c r="N907" s="30">
        <f t="shared" si="61"/>
        <v>198.9</v>
      </c>
    </row>
    <row r="908" s="2" customFormat="1" ht="12" customHeight="1" spans="1:14">
      <c r="A908" s="27" t="s">
        <v>17</v>
      </c>
      <c r="B908" s="27" t="s">
        <v>6707</v>
      </c>
      <c r="C908" s="27">
        <v>2</v>
      </c>
      <c r="D908" s="39" t="s">
        <v>6764</v>
      </c>
      <c r="E908" s="29"/>
      <c r="F908" s="29"/>
      <c r="G908" s="29">
        <v>12.8</v>
      </c>
      <c r="H908" s="28">
        <f t="shared" si="58"/>
        <v>12.8</v>
      </c>
      <c r="I908" s="29"/>
      <c r="J908" s="28">
        <f t="shared" si="59"/>
        <v>12.8</v>
      </c>
      <c r="K908" s="29">
        <v>12.75</v>
      </c>
      <c r="L908" s="28">
        <f t="shared" si="60"/>
        <v>163.2</v>
      </c>
      <c r="M908" s="29"/>
      <c r="N908" s="30">
        <f t="shared" si="61"/>
        <v>163.2</v>
      </c>
    </row>
    <row r="909" s="2" customFormat="1" ht="12" customHeight="1" spans="1:14">
      <c r="A909" s="27" t="s">
        <v>17</v>
      </c>
      <c r="B909" s="27" t="s">
        <v>6707</v>
      </c>
      <c r="C909" s="27">
        <v>3</v>
      </c>
      <c r="D909" s="39" t="s">
        <v>6765</v>
      </c>
      <c r="E909" s="29"/>
      <c r="F909" s="29"/>
      <c r="G909" s="29">
        <v>12.8</v>
      </c>
      <c r="H909" s="28">
        <f t="shared" si="58"/>
        <v>12.8</v>
      </c>
      <c r="I909" s="29"/>
      <c r="J909" s="28">
        <f t="shared" si="59"/>
        <v>12.8</v>
      </c>
      <c r="K909" s="29">
        <v>12.75</v>
      </c>
      <c r="L909" s="28">
        <f t="shared" si="60"/>
        <v>163.2</v>
      </c>
      <c r="M909" s="29"/>
      <c r="N909" s="30">
        <f t="shared" si="61"/>
        <v>163.2</v>
      </c>
    </row>
    <row r="910" s="2" customFormat="1" ht="12" customHeight="1" spans="1:14">
      <c r="A910" s="27" t="s">
        <v>17</v>
      </c>
      <c r="B910" s="27" t="s">
        <v>6707</v>
      </c>
      <c r="C910" s="27">
        <v>3</v>
      </c>
      <c r="D910" s="39" t="s">
        <v>6766</v>
      </c>
      <c r="E910" s="29"/>
      <c r="F910" s="29"/>
      <c r="G910" s="29">
        <v>12.8</v>
      </c>
      <c r="H910" s="28">
        <f t="shared" si="58"/>
        <v>12.8</v>
      </c>
      <c r="I910" s="29"/>
      <c r="J910" s="28">
        <f t="shared" si="59"/>
        <v>12.8</v>
      </c>
      <c r="K910" s="29">
        <v>12.75</v>
      </c>
      <c r="L910" s="28">
        <f t="shared" si="60"/>
        <v>163.2</v>
      </c>
      <c r="M910" s="29"/>
      <c r="N910" s="30">
        <f t="shared" si="61"/>
        <v>163.2</v>
      </c>
    </row>
    <row r="911" s="2" customFormat="1" ht="12" customHeight="1" spans="1:14">
      <c r="A911" s="27" t="s">
        <v>17</v>
      </c>
      <c r="B911" s="27" t="s">
        <v>6707</v>
      </c>
      <c r="C911" s="27">
        <v>3</v>
      </c>
      <c r="D911" s="39" t="s">
        <v>6767</v>
      </c>
      <c r="E911" s="29"/>
      <c r="F911" s="29"/>
      <c r="G911" s="29">
        <v>12.8</v>
      </c>
      <c r="H911" s="28">
        <f t="shared" si="58"/>
        <v>12.8</v>
      </c>
      <c r="I911" s="29"/>
      <c r="J911" s="28">
        <f t="shared" si="59"/>
        <v>12.8</v>
      </c>
      <c r="K911" s="29">
        <v>12.75</v>
      </c>
      <c r="L911" s="28">
        <f t="shared" si="60"/>
        <v>163.2</v>
      </c>
      <c r="M911" s="29"/>
      <c r="N911" s="30">
        <f t="shared" si="61"/>
        <v>163.2</v>
      </c>
    </row>
    <row r="912" s="2" customFormat="1" ht="12" customHeight="1" spans="1:14">
      <c r="A912" s="27" t="s">
        <v>17</v>
      </c>
      <c r="B912" s="27" t="s">
        <v>6707</v>
      </c>
      <c r="C912" s="27">
        <v>3</v>
      </c>
      <c r="D912" s="39" t="s">
        <v>6768</v>
      </c>
      <c r="E912" s="29"/>
      <c r="F912" s="29"/>
      <c r="G912" s="29">
        <v>12.8</v>
      </c>
      <c r="H912" s="28">
        <f t="shared" si="58"/>
        <v>12.8</v>
      </c>
      <c r="I912" s="29"/>
      <c r="J912" s="28">
        <f t="shared" si="59"/>
        <v>12.8</v>
      </c>
      <c r="K912" s="29">
        <v>12.75</v>
      </c>
      <c r="L912" s="28">
        <f t="shared" si="60"/>
        <v>163.2</v>
      </c>
      <c r="M912" s="29"/>
      <c r="N912" s="30">
        <f t="shared" si="61"/>
        <v>163.2</v>
      </c>
    </row>
    <row r="913" s="2" customFormat="1" ht="12" customHeight="1" spans="1:14">
      <c r="A913" s="27" t="s">
        <v>17</v>
      </c>
      <c r="B913" s="27" t="s">
        <v>6707</v>
      </c>
      <c r="C913" s="27">
        <v>3</v>
      </c>
      <c r="D913" s="39" t="s">
        <v>6769</v>
      </c>
      <c r="E913" s="29"/>
      <c r="F913" s="29"/>
      <c r="G913" s="29">
        <v>12.8</v>
      </c>
      <c r="H913" s="28">
        <f t="shared" si="58"/>
        <v>12.8</v>
      </c>
      <c r="I913" s="29"/>
      <c r="J913" s="28">
        <f t="shared" si="59"/>
        <v>12.8</v>
      </c>
      <c r="K913" s="29">
        <v>12.75</v>
      </c>
      <c r="L913" s="28">
        <f t="shared" si="60"/>
        <v>163.2</v>
      </c>
      <c r="M913" s="29"/>
      <c r="N913" s="30">
        <f t="shared" si="61"/>
        <v>163.2</v>
      </c>
    </row>
    <row r="914" s="2" customFormat="1" ht="12" customHeight="1" spans="1:14">
      <c r="A914" s="27" t="s">
        <v>17</v>
      </c>
      <c r="B914" s="27" t="s">
        <v>6707</v>
      </c>
      <c r="C914" s="27">
        <v>3</v>
      </c>
      <c r="D914" s="39" t="s">
        <v>6770</v>
      </c>
      <c r="E914" s="29"/>
      <c r="F914" s="29"/>
      <c r="G914" s="29">
        <v>13.6</v>
      </c>
      <c r="H914" s="28">
        <f t="shared" si="58"/>
        <v>13.6</v>
      </c>
      <c r="I914" s="29"/>
      <c r="J914" s="28">
        <f t="shared" si="59"/>
        <v>13.6</v>
      </c>
      <c r="K914" s="29">
        <v>12.75</v>
      </c>
      <c r="L914" s="28">
        <f t="shared" si="60"/>
        <v>173.4</v>
      </c>
      <c r="M914" s="29"/>
      <c r="N914" s="30">
        <f t="shared" si="61"/>
        <v>173.4</v>
      </c>
    </row>
    <row r="915" s="2" customFormat="1" ht="12" customHeight="1" spans="1:14">
      <c r="A915" s="27" t="s">
        <v>17</v>
      </c>
      <c r="B915" s="27" t="s">
        <v>6707</v>
      </c>
      <c r="C915" s="27">
        <v>3</v>
      </c>
      <c r="D915" s="39" t="s">
        <v>6771</v>
      </c>
      <c r="E915" s="29"/>
      <c r="F915" s="29"/>
      <c r="G915" s="29">
        <v>12.7</v>
      </c>
      <c r="H915" s="28">
        <f t="shared" si="58"/>
        <v>12.7</v>
      </c>
      <c r="I915" s="29"/>
      <c r="J915" s="28">
        <f t="shared" si="59"/>
        <v>12.7</v>
      </c>
      <c r="K915" s="29">
        <v>12.75</v>
      </c>
      <c r="L915" s="28">
        <f t="shared" si="60"/>
        <v>161.93</v>
      </c>
      <c r="M915" s="29"/>
      <c r="N915" s="30">
        <f t="shared" si="61"/>
        <v>161.93</v>
      </c>
    </row>
    <row r="916" s="2" customFormat="1" ht="12" customHeight="1" spans="1:14">
      <c r="A916" s="27" t="s">
        <v>17</v>
      </c>
      <c r="B916" s="27" t="s">
        <v>6707</v>
      </c>
      <c r="C916" s="27">
        <v>3</v>
      </c>
      <c r="D916" s="39" t="s">
        <v>6772</v>
      </c>
      <c r="E916" s="29"/>
      <c r="F916" s="29"/>
      <c r="G916" s="29">
        <v>12.7</v>
      </c>
      <c r="H916" s="28">
        <f t="shared" si="58"/>
        <v>12.7</v>
      </c>
      <c r="I916" s="29"/>
      <c r="J916" s="28">
        <f t="shared" si="59"/>
        <v>12.7</v>
      </c>
      <c r="K916" s="29">
        <v>12.75</v>
      </c>
      <c r="L916" s="28">
        <f t="shared" si="60"/>
        <v>161.93</v>
      </c>
      <c r="M916" s="29"/>
      <c r="N916" s="30">
        <f t="shared" si="61"/>
        <v>161.93</v>
      </c>
    </row>
    <row r="917" s="2" customFormat="1" ht="12" customHeight="1" spans="1:14">
      <c r="A917" s="27" t="s">
        <v>17</v>
      </c>
      <c r="B917" s="27" t="s">
        <v>6707</v>
      </c>
      <c r="C917" s="27">
        <v>3</v>
      </c>
      <c r="D917" s="39" t="s">
        <v>6773</v>
      </c>
      <c r="E917" s="29"/>
      <c r="F917" s="29"/>
      <c r="G917" s="29">
        <v>12.7</v>
      </c>
      <c r="H917" s="28">
        <f t="shared" si="58"/>
        <v>12.7</v>
      </c>
      <c r="I917" s="29"/>
      <c r="J917" s="28">
        <f t="shared" si="59"/>
        <v>12.7</v>
      </c>
      <c r="K917" s="29">
        <v>12.75</v>
      </c>
      <c r="L917" s="28">
        <f t="shared" si="60"/>
        <v>161.93</v>
      </c>
      <c r="M917" s="29"/>
      <c r="N917" s="30">
        <f t="shared" si="61"/>
        <v>161.93</v>
      </c>
    </row>
    <row r="918" s="2" customFormat="1" ht="12" customHeight="1" spans="1:14">
      <c r="A918" s="27" t="s">
        <v>17</v>
      </c>
      <c r="B918" s="27" t="s">
        <v>6707</v>
      </c>
      <c r="C918" s="27">
        <v>3</v>
      </c>
      <c r="D918" s="39" t="s">
        <v>6774</v>
      </c>
      <c r="E918" s="29"/>
      <c r="F918" s="29"/>
      <c r="G918" s="29">
        <v>12.7</v>
      </c>
      <c r="H918" s="28">
        <f t="shared" si="58"/>
        <v>12.7</v>
      </c>
      <c r="I918" s="29"/>
      <c r="J918" s="28">
        <f t="shared" si="59"/>
        <v>12.7</v>
      </c>
      <c r="K918" s="29">
        <v>12.75</v>
      </c>
      <c r="L918" s="28">
        <f t="shared" si="60"/>
        <v>161.93</v>
      </c>
      <c r="M918" s="29"/>
      <c r="N918" s="30">
        <f t="shared" si="61"/>
        <v>161.93</v>
      </c>
    </row>
    <row r="919" s="2" customFormat="1" ht="12" customHeight="1" spans="1:14">
      <c r="A919" s="27" t="s">
        <v>17</v>
      </c>
      <c r="B919" s="27" t="s">
        <v>6707</v>
      </c>
      <c r="C919" s="27">
        <v>3</v>
      </c>
      <c r="D919" s="39" t="s">
        <v>6775</v>
      </c>
      <c r="E919" s="29"/>
      <c r="F919" s="29"/>
      <c r="G919" s="29">
        <v>12.7</v>
      </c>
      <c r="H919" s="28">
        <f t="shared" si="58"/>
        <v>12.7</v>
      </c>
      <c r="I919" s="29"/>
      <c r="J919" s="28">
        <f t="shared" si="59"/>
        <v>12.7</v>
      </c>
      <c r="K919" s="29">
        <v>12.75</v>
      </c>
      <c r="L919" s="28">
        <f t="shared" si="60"/>
        <v>161.93</v>
      </c>
      <c r="M919" s="29"/>
      <c r="N919" s="30">
        <f t="shared" si="61"/>
        <v>161.93</v>
      </c>
    </row>
    <row r="920" s="2" customFormat="1" ht="12" customHeight="1" spans="1:14">
      <c r="A920" s="27" t="s">
        <v>17</v>
      </c>
      <c r="B920" s="27" t="s">
        <v>6707</v>
      </c>
      <c r="C920" s="27">
        <v>3</v>
      </c>
      <c r="D920" s="39" t="s">
        <v>6776</v>
      </c>
      <c r="E920" s="29"/>
      <c r="F920" s="29"/>
      <c r="G920" s="29">
        <v>12.7</v>
      </c>
      <c r="H920" s="28">
        <f t="shared" si="58"/>
        <v>12.7</v>
      </c>
      <c r="I920" s="29"/>
      <c r="J920" s="28">
        <f t="shared" si="59"/>
        <v>12.7</v>
      </c>
      <c r="K920" s="29">
        <v>12.75</v>
      </c>
      <c r="L920" s="28">
        <f t="shared" si="60"/>
        <v>161.93</v>
      </c>
      <c r="M920" s="29"/>
      <c r="N920" s="30">
        <f t="shared" si="61"/>
        <v>161.93</v>
      </c>
    </row>
    <row r="921" s="2" customFormat="1" ht="12" customHeight="1" spans="1:14">
      <c r="A921" s="27" t="s">
        <v>17</v>
      </c>
      <c r="B921" s="27" t="s">
        <v>6707</v>
      </c>
      <c r="C921" s="27">
        <v>3</v>
      </c>
      <c r="D921" s="39" t="s">
        <v>6777</v>
      </c>
      <c r="E921" s="29"/>
      <c r="F921" s="29"/>
      <c r="G921" s="29">
        <v>12.7</v>
      </c>
      <c r="H921" s="28">
        <f t="shared" si="58"/>
        <v>12.7</v>
      </c>
      <c r="I921" s="29"/>
      <c r="J921" s="28">
        <f t="shared" si="59"/>
        <v>12.7</v>
      </c>
      <c r="K921" s="29">
        <v>12.75</v>
      </c>
      <c r="L921" s="28">
        <f t="shared" si="60"/>
        <v>161.93</v>
      </c>
      <c r="M921" s="29"/>
      <c r="N921" s="30">
        <f t="shared" si="61"/>
        <v>161.93</v>
      </c>
    </row>
    <row r="922" s="2" customFormat="1" ht="12" customHeight="1" spans="1:14">
      <c r="A922" s="27" t="s">
        <v>17</v>
      </c>
      <c r="B922" s="27" t="s">
        <v>6707</v>
      </c>
      <c r="C922" s="27">
        <v>3</v>
      </c>
      <c r="D922" s="39" t="s">
        <v>6778</v>
      </c>
      <c r="E922" s="29"/>
      <c r="F922" s="29"/>
      <c r="G922" s="29">
        <v>12.7</v>
      </c>
      <c r="H922" s="28">
        <f t="shared" si="58"/>
        <v>12.7</v>
      </c>
      <c r="I922" s="29"/>
      <c r="J922" s="28">
        <f t="shared" si="59"/>
        <v>12.7</v>
      </c>
      <c r="K922" s="29">
        <v>12.75</v>
      </c>
      <c r="L922" s="28">
        <f t="shared" si="60"/>
        <v>161.93</v>
      </c>
      <c r="M922" s="29"/>
      <c r="N922" s="30">
        <f t="shared" si="61"/>
        <v>161.93</v>
      </c>
    </row>
    <row r="923" s="2" customFormat="1" ht="12" customHeight="1" spans="1:14">
      <c r="A923" s="27" t="s">
        <v>17</v>
      </c>
      <c r="B923" s="27" t="s">
        <v>6707</v>
      </c>
      <c r="C923" s="27">
        <v>3</v>
      </c>
      <c r="D923" s="39" t="s">
        <v>6779</v>
      </c>
      <c r="E923" s="29"/>
      <c r="F923" s="29"/>
      <c r="G923" s="29">
        <v>12.8</v>
      </c>
      <c r="H923" s="28">
        <f t="shared" si="58"/>
        <v>12.8</v>
      </c>
      <c r="I923" s="29"/>
      <c r="J923" s="28">
        <f t="shared" si="59"/>
        <v>12.8</v>
      </c>
      <c r="K923" s="29">
        <v>12.75</v>
      </c>
      <c r="L923" s="28">
        <f t="shared" si="60"/>
        <v>163.2</v>
      </c>
      <c r="M923" s="29"/>
      <c r="N923" s="30">
        <f t="shared" si="61"/>
        <v>163.2</v>
      </c>
    </row>
    <row r="924" s="2" customFormat="1" ht="12" customHeight="1" spans="1:14">
      <c r="A924" s="27" t="s">
        <v>17</v>
      </c>
      <c r="B924" s="27" t="s">
        <v>6707</v>
      </c>
      <c r="C924" s="27">
        <v>3</v>
      </c>
      <c r="D924" s="39" t="s">
        <v>6780</v>
      </c>
      <c r="E924" s="29"/>
      <c r="F924" s="29"/>
      <c r="G924" s="29">
        <v>12.8</v>
      </c>
      <c r="H924" s="28">
        <f t="shared" si="58"/>
        <v>12.8</v>
      </c>
      <c r="I924" s="29"/>
      <c r="J924" s="28">
        <f t="shared" si="59"/>
        <v>12.8</v>
      </c>
      <c r="K924" s="29">
        <v>12.75</v>
      </c>
      <c r="L924" s="28">
        <f t="shared" si="60"/>
        <v>163.2</v>
      </c>
      <c r="M924" s="29"/>
      <c r="N924" s="30">
        <f t="shared" si="61"/>
        <v>163.2</v>
      </c>
    </row>
    <row r="925" s="2" customFormat="1" ht="12" customHeight="1" spans="1:14">
      <c r="A925" s="27" t="s">
        <v>17</v>
      </c>
      <c r="B925" s="27" t="s">
        <v>6707</v>
      </c>
      <c r="C925" s="27">
        <v>3</v>
      </c>
      <c r="D925" s="39" t="s">
        <v>6781</v>
      </c>
      <c r="E925" s="29"/>
      <c r="F925" s="29"/>
      <c r="G925" s="29">
        <v>12.8</v>
      </c>
      <c r="H925" s="28">
        <f t="shared" si="58"/>
        <v>12.8</v>
      </c>
      <c r="I925" s="29"/>
      <c r="J925" s="28">
        <f t="shared" si="59"/>
        <v>12.8</v>
      </c>
      <c r="K925" s="29">
        <v>12.75</v>
      </c>
      <c r="L925" s="28">
        <f t="shared" si="60"/>
        <v>163.2</v>
      </c>
      <c r="M925" s="29"/>
      <c r="N925" s="30">
        <f t="shared" si="61"/>
        <v>163.2</v>
      </c>
    </row>
    <row r="926" s="2" customFormat="1" ht="12" customHeight="1" spans="1:14">
      <c r="A926" s="27" t="s">
        <v>17</v>
      </c>
      <c r="B926" s="27" t="s">
        <v>6707</v>
      </c>
      <c r="C926" s="27">
        <v>3</v>
      </c>
      <c r="D926" s="39" t="s">
        <v>6782</v>
      </c>
      <c r="E926" s="29"/>
      <c r="F926" s="29"/>
      <c r="G926" s="29">
        <v>12.8</v>
      </c>
      <c r="H926" s="28">
        <f t="shared" si="58"/>
        <v>12.8</v>
      </c>
      <c r="I926" s="29"/>
      <c r="J926" s="28">
        <f t="shared" si="59"/>
        <v>12.8</v>
      </c>
      <c r="K926" s="29">
        <v>12.75</v>
      </c>
      <c r="L926" s="28">
        <f t="shared" si="60"/>
        <v>163.2</v>
      </c>
      <c r="M926" s="29"/>
      <c r="N926" s="30">
        <f t="shared" si="61"/>
        <v>163.2</v>
      </c>
    </row>
    <row r="927" s="2" customFormat="1" ht="12" customHeight="1" spans="1:14">
      <c r="A927" s="27" t="s">
        <v>17</v>
      </c>
      <c r="B927" s="27" t="s">
        <v>6707</v>
      </c>
      <c r="C927" s="27">
        <v>4</v>
      </c>
      <c r="D927" s="39" t="s">
        <v>6783</v>
      </c>
      <c r="E927" s="29"/>
      <c r="F927" s="29"/>
      <c r="G927" s="29">
        <v>14.6</v>
      </c>
      <c r="H927" s="28">
        <f t="shared" si="58"/>
        <v>14.6</v>
      </c>
      <c r="I927" s="29"/>
      <c r="J927" s="28">
        <f t="shared" si="59"/>
        <v>14.6</v>
      </c>
      <c r="K927" s="29">
        <v>12.75</v>
      </c>
      <c r="L927" s="28">
        <f t="shared" si="60"/>
        <v>186.15</v>
      </c>
      <c r="M927" s="29"/>
      <c r="N927" s="30">
        <f t="shared" si="61"/>
        <v>186.15</v>
      </c>
    </row>
    <row r="928" s="2" customFormat="1" ht="12" customHeight="1" spans="1:14">
      <c r="A928" s="27" t="s">
        <v>17</v>
      </c>
      <c r="B928" s="27" t="s">
        <v>6707</v>
      </c>
      <c r="C928" s="27">
        <v>4</v>
      </c>
      <c r="D928" s="39" t="s">
        <v>6784</v>
      </c>
      <c r="E928" s="29"/>
      <c r="F928" s="29"/>
      <c r="G928" s="29">
        <v>12.8</v>
      </c>
      <c r="H928" s="28">
        <f t="shared" si="58"/>
        <v>12.8</v>
      </c>
      <c r="I928" s="29"/>
      <c r="J928" s="28">
        <f t="shared" si="59"/>
        <v>12.8</v>
      </c>
      <c r="K928" s="29">
        <v>12.75</v>
      </c>
      <c r="L928" s="28">
        <f t="shared" si="60"/>
        <v>163.2</v>
      </c>
      <c r="M928" s="29"/>
      <c r="N928" s="30">
        <f t="shared" si="61"/>
        <v>163.2</v>
      </c>
    </row>
    <row r="929" s="2" customFormat="1" ht="12" customHeight="1" spans="1:14">
      <c r="A929" s="27" t="s">
        <v>17</v>
      </c>
      <c r="B929" s="27" t="s">
        <v>6707</v>
      </c>
      <c r="C929" s="27">
        <v>4</v>
      </c>
      <c r="D929" s="27" t="s">
        <v>6785</v>
      </c>
      <c r="E929" s="29"/>
      <c r="F929" s="29"/>
      <c r="G929" s="29">
        <v>12.8</v>
      </c>
      <c r="H929" s="28">
        <f t="shared" si="58"/>
        <v>12.8</v>
      </c>
      <c r="I929" s="29"/>
      <c r="J929" s="28">
        <f t="shared" si="59"/>
        <v>12.8</v>
      </c>
      <c r="K929" s="29">
        <v>12.75</v>
      </c>
      <c r="L929" s="28">
        <f t="shared" si="60"/>
        <v>163.2</v>
      </c>
      <c r="M929" s="29"/>
      <c r="N929" s="30">
        <f t="shared" si="61"/>
        <v>163.2</v>
      </c>
    </row>
    <row r="930" s="2" customFormat="1" ht="12" customHeight="1" spans="1:14">
      <c r="A930" s="27" t="s">
        <v>17</v>
      </c>
      <c r="B930" s="27" t="s">
        <v>6707</v>
      </c>
      <c r="C930" s="27">
        <v>4</v>
      </c>
      <c r="D930" s="39" t="s">
        <v>6786</v>
      </c>
      <c r="E930" s="29"/>
      <c r="F930" s="29"/>
      <c r="G930" s="29">
        <v>12.8</v>
      </c>
      <c r="H930" s="28">
        <f t="shared" si="58"/>
        <v>12.8</v>
      </c>
      <c r="I930" s="29"/>
      <c r="J930" s="28">
        <f t="shared" si="59"/>
        <v>12.8</v>
      </c>
      <c r="K930" s="29">
        <v>12.75</v>
      </c>
      <c r="L930" s="28">
        <f t="shared" si="60"/>
        <v>163.2</v>
      </c>
      <c r="M930" s="29"/>
      <c r="N930" s="30">
        <f t="shared" si="61"/>
        <v>163.2</v>
      </c>
    </row>
    <row r="931" s="2" customFormat="1" ht="12" customHeight="1" spans="1:14">
      <c r="A931" s="27" t="s">
        <v>17</v>
      </c>
      <c r="B931" s="27" t="s">
        <v>6707</v>
      </c>
      <c r="C931" s="27">
        <v>4</v>
      </c>
      <c r="D931" s="39" t="s">
        <v>6787</v>
      </c>
      <c r="E931" s="29"/>
      <c r="F931" s="29"/>
      <c r="G931" s="29">
        <v>14.5</v>
      </c>
      <c r="H931" s="28">
        <f t="shared" si="58"/>
        <v>14.5</v>
      </c>
      <c r="I931" s="29"/>
      <c r="J931" s="28">
        <f t="shared" si="59"/>
        <v>14.5</v>
      </c>
      <c r="K931" s="29">
        <v>12.75</v>
      </c>
      <c r="L931" s="28">
        <f t="shared" si="60"/>
        <v>184.88</v>
      </c>
      <c r="M931" s="29"/>
      <c r="N931" s="30">
        <f t="shared" si="61"/>
        <v>184.88</v>
      </c>
    </row>
    <row r="932" s="2" customFormat="1" ht="12" customHeight="1" spans="1:14">
      <c r="A932" s="27" t="s">
        <v>17</v>
      </c>
      <c r="B932" s="27" t="s">
        <v>6707</v>
      </c>
      <c r="C932" s="27">
        <v>4</v>
      </c>
      <c r="D932" s="39" t="s">
        <v>4660</v>
      </c>
      <c r="E932" s="29"/>
      <c r="F932" s="29"/>
      <c r="G932" s="29">
        <v>12.6</v>
      </c>
      <c r="H932" s="28">
        <f t="shared" si="58"/>
        <v>12.6</v>
      </c>
      <c r="I932" s="29"/>
      <c r="J932" s="28">
        <f t="shared" si="59"/>
        <v>12.6</v>
      </c>
      <c r="K932" s="29">
        <v>12.75</v>
      </c>
      <c r="L932" s="28">
        <f t="shared" si="60"/>
        <v>160.65</v>
      </c>
      <c r="M932" s="29"/>
      <c r="N932" s="30">
        <f t="shared" si="61"/>
        <v>160.65</v>
      </c>
    </row>
    <row r="933" s="2" customFormat="1" ht="12" customHeight="1" spans="1:14">
      <c r="A933" s="27" t="s">
        <v>17</v>
      </c>
      <c r="B933" s="27" t="s">
        <v>6707</v>
      </c>
      <c r="C933" s="27">
        <v>4</v>
      </c>
      <c r="D933" s="39" t="s">
        <v>6788</v>
      </c>
      <c r="E933" s="29"/>
      <c r="F933" s="29"/>
      <c r="G933" s="29">
        <v>14.5</v>
      </c>
      <c r="H933" s="28">
        <f t="shared" si="58"/>
        <v>14.5</v>
      </c>
      <c r="I933" s="29"/>
      <c r="J933" s="28">
        <f t="shared" si="59"/>
        <v>14.5</v>
      </c>
      <c r="K933" s="29">
        <v>12.75</v>
      </c>
      <c r="L933" s="28">
        <f t="shared" si="60"/>
        <v>184.88</v>
      </c>
      <c r="M933" s="29"/>
      <c r="N933" s="30">
        <f t="shared" si="61"/>
        <v>184.88</v>
      </c>
    </row>
    <row r="934" s="2" customFormat="1" ht="12" customHeight="1" spans="1:14">
      <c r="A934" s="27" t="s">
        <v>17</v>
      </c>
      <c r="B934" s="27" t="s">
        <v>6707</v>
      </c>
      <c r="C934" s="27">
        <v>4</v>
      </c>
      <c r="D934" s="39" t="s">
        <v>6789</v>
      </c>
      <c r="E934" s="29"/>
      <c r="F934" s="29"/>
      <c r="G934" s="29">
        <v>17.6</v>
      </c>
      <c r="H934" s="28">
        <f t="shared" si="58"/>
        <v>17.6</v>
      </c>
      <c r="I934" s="29"/>
      <c r="J934" s="28">
        <f t="shared" si="59"/>
        <v>17.6</v>
      </c>
      <c r="K934" s="29">
        <v>12.75</v>
      </c>
      <c r="L934" s="28">
        <f t="shared" si="60"/>
        <v>224.4</v>
      </c>
      <c r="M934" s="29"/>
      <c r="N934" s="30">
        <f t="shared" si="61"/>
        <v>224.4</v>
      </c>
    </row>
    <row r="935" s="2" customFormat="1" ht="12" customHeight="1" spans="1:14">
      <c r="A935" s="27" t="s">
        <v>17</v>
      </c>
      <c r="B935" s="27" t="s">
        <v>6707</v>
      </c>
      <c r="C935" s="27">
        <v>4</v>
      </c>
      <c r="D935" s="39" t="s">
        <v>4526</v>
      </c>
      <c r="E935" s="29"/>
      <c r="F935" s="29"/>
      <c r="G935" s="29">
        <v>12.8</v>
      </c>
      <c r="H935" s="28">
        <f t="shared" si="58"/>
        <v>12.8</v>
      </c>
      <c r="I935" s="29"/>
      <c r="J935" s="28">
        <f t="shared" si="59"/>
        <v>12.8</v>
      </c>
      <c r="K935" s="29">
        <v>12.75</v>
      </c>
      <c r="L935" s="28">
        <f t="shared" si="60"/>
        <v>163.2</v>
      </c>
      <c r="M935" s="29"/>
      <c r="N935" s="30">
        <f t="shared" si="61"/>
        <v>163.2</v>
      </c>
    </row>
    <row r="936" s="2" customFormat="1" ht="12" customHeight="1" spans="1:14">
      <c r="A936" s="27" t="s">
        <v>17</v>
      </c>
      <c r="B936" s="27" t="s">
        <v>6707</v>
      </c>
      <c r="C936" s="27">
        <v>4</v>
      </c>
      <c r="D936" s="39" t="s">
        <v>4826</v>
      </c>
      <c r="E936" s="29"/>
      <c r="F936" s="29"/>
      <c r="G936" s="29">
        <v>12.8</v>
      </c>
      <c r="H936" s="28">
        <f t="shared" si="58"/>
        <v>12.8</v>
      </c>
      <c r="I936" s="29"/>
      <c r="J936" s="28">
        <f t="shared" si="59"/>
        <v>12.8</v>
      </c>
      <c r="K936" s="29">
        <v>12.75</v>
      </c>
      <c r="L936" s="28">
        <f t="shared" si="60"/>
        <v>163.2</v>
      </c>
      <c r="M936" s="29"/>
      <c r="N936" s="30">
        <f t="shared" si="61"/>
        <v>163.2</v>
      </c>
    </row>
    <row r="937" s="2" customFormat="1" ht="12" customHeight="1" spans="1:14">
      <c r="A937" s="27" t="s">
        <v>17</v>
      </c>
      <c r="B937" s="27" t="s">
        <v>6707</v>
      </c>
      <c r="C937" s="27">
        <v>4</v>
      </c>
      <c r="D937" s="39" t="s">
        <v>6790</v>
      </c>
      <c r="E937" s="29"/>
      <c r="F937" s="29"/>
      <c r="G937" s="29">
        <v>12.8</v>
      </c>
      <c r="H937" s="28">
        <f t="shared" si="58"/>
        <v>12.8</v>
      </c>
      <c r="I937" s="29"/>
      <c r="J937" s="28">
        <f t="shared" si="59"/>
        <v>12.8</v>
      </c>
      <c r="K937" s="29">
        <v>12.75</v>
      </c>
      <c r="L937" s="28">
        <f t="shared" si="60"/>
        <v>163.2</v>
      </c>
      <c r="M937" s="29"/>
      <c r="N937" s="30">
        <f t="shared" si="61"/>
        <v>163.2</v>
      </c>
    </row>
    <row r="938" s="2" customFormat="1" ht="12" customHeight="1" spans="1:14">
      <c r="A938" s="27" t="s">
        <v>17</v>
      </c>
      <c r="B938" s="27" t="s">
        <v>6707</v>
      </c>
      <c r="C938" s="27">
        <v>4</v>
      </c>
      <c r="D938" s="39" t="s">
        <v>4698</v>
      </c>
      <c r="E938" s="29"/>
      <c r="F938" s="29"/>
      <c r="G938" s="29">
        <v>12.8</v>
      </c>
      <c r="H938" s="28">
        <f t="shared" si="58"/>
        <v>12.8</v>
      </c>
      <c r="I938" s="29"/>
      <c r="J938" s="28">
        <f t="shared" si="59"/>
        <v>12.8</v>
      </c>
      <c r="K938" s="29">
        <v>12.75</v>
      </c>
      <c r="L938" s="28">
        <f t="shared" si="60"/>
        <v>163.2</v>
      </c>
      <c r="M938" s="29"/>
      <c r="N938" s="30">
        <f t="shared" si="61"/>
        <v>163.2</v>
      </c>
    </row>
    <row r="939" s="2" customFormat="1" ht="12" customHeight="1" spans="1:14">
      <c r="A939" s="27" t="s">
        <v>17</v>
      </c>
      <c r="B939" s="27" t="s">
        <v>6707</v>
      </c>
      <c r="C939" s="27">
        <v>4</v>
      </c>
      <c r="D939" s="39" t="s">
        <v>6791</v>
      </c>
      <c r="E939" s="29"/>
      <c r="F939" s="29"/>
      <c r="G939" s="29">
        <v>17.4</v>
      </c>
      <c r="H939" s="28">
        <f t="shared" si="58"/>
        <v>17.4</v>
      </c>
      <c r="I939" s="29"/>
      <c r="J939" s="28">
        <f t="shared" si="59"/>
        <v>17.4</v>
      </c>
      <c r="K939" s="29">
        <v>12.75</v>
      </c>
      <c r="L939" s="28">
        <f t="shared" si="60"/>
        <v>221.85</v>
      </c>
      <c r="M939" s="29"/>
      <c r="N939" s="30">
        <f t="shared" si="61"/>
        <v>221.85</v>
      </c>
    </row>
    <row r="940" s="2" customFormat="1" ht="12" customHeight="1" spans="1:14">
      <c r="A940" s="27" t="s">
        <v>17</v>
      </c>
      <c r="B940" s="27" t="s">
        <v>6707</v>
      </c>
      <c r="C940" s="27">
        <v>4</v>
      </c>
      <c r="D940" s="39" t="s">
        <v>6792</v>
      </c>
      <c r="E940" s="29"/>
      <c r="F940" s="29"/>
      <c r="G940" s="29">
        <v>12.6</v>
      </c>
      <c r="H940" s="28">
        <f t="shared" si="58"/>
        <v>12.6</v>
      </c>
      <c r="I940" s="29"/>
      <c r="J940" s="28">
        <f t="shared" si="59"/>
        <v>12.6</v>
      </c>
      <c r="K940" s="29">
        <v>12.75</v>
      </c>
      <c r="L940" s="28">
        <f t="shared" si="60"/>
        <v>160.65</v>
      </c>
      <c r="M940" s="29"/>
      <c r="N940" s="30">
        <f t="shared" si="61"/>
        <v>160.65</v>
      </c>
    </row>
    <row r="941" s="2" customFormat="1" ht="12" customHeight="1" spans="1:14">
      <c r="A941" s="27" t="s">
        <v>17</v>
      </c>
      <c r="B941" s="27" t="s">
        <v>6707</v>
      </c>
      <c r="C941" s="27">
        <v>4</v>
      </c>
      <c r="D941" s="39" t="s">
        <v>5404</v>
      </c>
      <c r="E941" s="29"/>
      <c r="F941" s="29"/>
      <c r="G941" s="29">
        <v>12.6</v>
      </c>
      <c r="H941" s="28">
        <f t="shared" si="58"/>
        <v>12.6</v>
      </c>
      <c r="I941" s="29"/>
      <c r="J941" s="28">
        <f t="shared" si="59"/>
        <v>12.6</v>
      </c>
      <c r="K941" s="29">
        <v>12.75</v>
      </c>
      <c r="L941" s="28">
        <f t="shared" si="60"/>
        <v>160.65</v>
      </c>
      <c r="M941" s="29"/>
      <c r="N941" s="30">
        <f t="shared" si="61"/>
        <v>160.65</v>
      </c>
    </row>
    <row r="942" s="2" customFormat="1" ht="12" customHeight="1" spans="1:14">
      <c r="A942" s="27" t="s">
        <v>17</v>
      </c>
      <c r="B942" s="27" t="s">
        <v>6707</v>
      </c>
      <c r="C942" s="27">
        <v>4</v>
      </c>
      <c r="D942" s="39" t="s">
        <v>6793</v>
      </c>
      <c r="E942" s="29"/>
      <c r="F942" s="29"/>
      <c r="G942" s="29">
        <v>12.6</v>
      </c>
      <c r="H942" s="28">
        <f t="shared" si="58"/>
        <v>12.6</v>
      </c>
      <c r="I942" s="29"/>
      <c r="J942" s="28">
        <f t="shared" si="59"/>
        <v>12.6</v>
      </c>
      <c r="K942" s="29">
        <v>12.75</v>
      </c>
      <c r="L942" s="28">
        <f t="shared" si="60"/>
        <v>160.65</v>
      </c>
      <c r="M942" s="29"/>
      <c r="N942" s="30">
        <f t="shared" si="61"/>
        <v>160.65</v>
      </c>
    </row>
    <row r="943" s="2" customFormat="1" ht="12" customHeight="1" spans="1:14">
      <c r="A943" s="27" t="s">
        <v>17</v>
      </c>
      <c r="B943" s="27" t="s">
        <v>6707</v>
      </c>
      <c r="C943" s="27">
        <v>4</v>
      </c>
      <c r="D943" s="39" t="s">
        <v>6794</v>
      </c>
      <c r="E943" s="29"/>
      <c r="F943" s="29"/>
      <c r="G943" s="29">
        <v>12.6</v>
      </c>
      <c r="H943" s="28">
        <f t="shared" si="58"/>
        <v>12.6</v>
      </c>
      <c r="I943" s="29"/>
      <c r="J943" s="28">
        <f t="shared" si="59"/>
        <v>12.6</v>
      </c>
      <c r="K943" s="29">
        <v>12.75</v>
      </c>
      <c r="L943" s="28">
        <f t="shared" si="60"/>
        <v>160.65</v>
      </c>
      <c r="M943" s="29"/>
      <c r="N943" s="30">
        <f t="shared" si="61"/>
        <v>160.65</v>
      </c>
    </row>
    <row r="944" s="2" customFormat="1" ht="12" customHeight="1" spans="1:14">
      <c r="A944" s="27" t="s">
        <v>17</v>
      </c>
      <c r="B944" s="27" t="s">
        <v>6707</v>
      </c>
      <c r="C944" s="27">
        <v>4</v>
      </c>
      <c r="D944" s="27" t="s">
        <v>6795</v>
      </c>
      <c r="E944" s="29"/>
      <c r="F944" s="29"/>
      <c r="G944" s="29">
        <v>12.6</v>
      </c>
      <c r="H944" s="28">
        <f t="shared" si="58"/>
        <v>12.6</v>
      </c>
      <c r="I944" s="29"/>
      <c r="J944" s="28">
        <f t="shared" si="59"/>
        <v>12.6</v>
      </c>
      <c r="K944" s="29">
        <v>12.75</v>
      </c>
      <c r="L944" s="28">
        <f t="shared" si="60"/>
        <v>160.65</v>
      </c>
      <c r="M944" s="29"/>
      <c r="N944" s="30">
        <f t="shared" si="61"/>
        <v>160.65</v>
      </c>
    </row>
    <row r="945" s="2" customFormat="1" ht="12" customHeight="1" spans="1:14">
      <c r="A945" s="27" t="s">
        <v>17</v>
      </c>
      <c r="B945" s="27" t="s">
        <v>6707</v>
      </c>
      <c r="C945" s="27">
        <v>4</v>
      </c>
      <c r="D945" s="39" t="s">
        <v>6796</v>
      </c>
      <c r="E945" s="29"/>
      <c r="F945" s="29"/>
      <c r="G945" s="29">
        <v>12.6</v>
      </c>
      <c r="H945" s="28">
        <f t="shared" si="58"/>
        <v>12.6</v>
      </c>
      <c r="I945" s="29"/>
      <c r="J945" s="28">
        <f t="shared" si="59"/>
        <v>12.6</v>
      </c>
      <c r="K945" s="29">
        <v>12.75</v>
      </c>
      <c r="L945" s="28">
        <f t="shared" si="60"/>
        <v>160.65</v>
      </c>
      <c r="M945" s="29"/>
      <c r="N945" s="30">
        <f t="shared" si="61"/>
        <v>160.65</v>
      </c>
    </row>
    <row r="946" s="2" customFormat="1" ht="12" customHeight="1" spans="1:14">
      <c r="A946" s="27" t="s">
        <v>17</v>
      </c>
      <c r="B946" s="27" t="s">
        <v>6707</v>
      </c>
      <c r="C946" s="27">
        <v>4</v>
      </c>
      <c r="D946" s="39" t="s">
        <v>6797</v>
      </c>
      <c r="E946" s="29"/>
      <c r="F946" s="29"/>
      <c r="G946" s="29">
        <v>12.6</v>
      </c>
      <c r="H946" s="28">
        <f t="shared" si="58"/>
        <v>12.6</v>
      </c>
      <c r="I946" s="29"/>
      <c r="J946" s="28">
        <f t="shared" si="59"/>
        <v>12.6</v>
      </c>
      <c r="K946" s="29">
        <v>12.75</v>
      </c>
      <c r="L946" s="28">
        <f t="shared" si="60"/>
        <v>160.65</v>
      </c>
      <c r="M946" s="29"/>
      <c r="N946" s="30">
        <f t="shared" si="61"/>
        <v>160.65</v>
      </c>
    </row>
    <row r="947" s="2" customFormat="1" ht="12" customHeight="1" spans="1:14">
      <c r="A947" s="27" t="s">
        <v>17</v>
      </c>
      <c r="B947" s="27" t="s">
        <v>6707</v>
      </c>
      <c r="C947" s="27">
        <v>4</v>
      </c>
      <c r="D947" s="39" t="s">
        <v>6798</v>
      </c>
      <c r="E947" s="29"/>
      <c r="F947" s="29"/>
      <c r="G947" s="29">
        <v>12.6</v>
      </c>
      <c r="H947" s="28">
        <f t="shared" si="58"/>
        <v>12.6</v>
      </c>
      <c r="I947" s="29"/>
      <c r="J947" s="28">
        <f t="shared" si="59"/>
        <v>12.6</v>
      </c>
      <c r="K947" s="29">
        <v>12.75</v>
      </c>
      <c r="L947" s="28">
        <f t="shared" si="60"/>
        <v>160.65</v>
      </c>
      <c r="M947" s="29"/>
      <c r="N947" s="30">
        <f t="shared" si="61"/>
        <v>160.65</v>
      </c>
    </row>
    <row r="948" s="2" customFormat="1" ht="12" customHeight="1" spans="1:14">
      <c r="A948" s="27" t="s">
        <v>17</v>
      </c>
      <c r="B948" s="27" t="s">
        <v>6707</v>
      </c>
      <c r="C948" s="27">
        <v>4</v>
      </c>
      <c r="D948" s="39" t="s">
        <v>6799</v>
      </c>
      <c r="E948" s="29"/>
      <c r="F948" s="29"/>
      <c r="G948" s="29">
        <v>12.6</v>
      </c>
      <c r="H948" s="28">
        <f t="shared" si="58"/>
        <v>12.6</v>
      </c>
      <c r="I948" s="29"/>
      <c r="J948" s="28">
        <f t="shared" si="59"/>
        <v>12.6</v>
      </c>
      <c r="K948" s="29">
        <v>12.75</v>
      </c>
      <c r="L948" s="28">
        <f t="shared" si="60"/>
        <v>160.65</v>
      </c>
      <c r="M948" s="29"/>
      <c r="N948" s="30">
        <f t="shared" si="61"/>
        <v>160.65</v>
      </c>
    </row>
    <row r="949" s="2" customFormat="1" ht="12" customHeight="1" spans="1:14">
      <c r="A949" s="27" t="s">
        <v>17</v>
      </c>
      <c r="B949" s="27" t="s">
        <v>6707</v>
      </c>
      <c r="C949" s="27">
        <v>4</v>
      </c>
      <c r="D949" s="39" t="s">
        <v>6800</v>
      </c>
      <c r="E949" s="29"/>
      <c r="F949" s="29"/>
      <c r="G949" s="29">
        <v>12.8</v>
      </c>
      <c r="H949" s="28">
        <f t="shared" si="58"/>
        <v>12.8</v>
      </c>
      <c r="I949" s="29"/>
      <c r="J949" s="28">
        <f t="shared" si="59"/>
        <v>12.8</v>
      </c>
      <c r="K949" s="29">
        <v>12.75</v>
      </c>
      <c r="L949" s="28">
        <f t="shared" si="60"/>
        <v>163.2</v>
      </c>
      <c r="M949" s="29"/>
      <c r="N949" s="30">
        <f t="shared" si="61"/>
        <v>163.2</v>
      </c>
    </row>
    <row r="950" s="2" customFormat="1" ht="12" customHeight="1" spans="1:14">
      <c r="A950" s="27" t="s">
        <v>17</v>
      </c>
      <c r="B950" s="27" t="s">
        <v>6707</v>
      </c>
      <c r="C950" s="27">
        <v>4</v>
      </c>
      <c r="D950" s="39" t="s">
        <v>6801</v>
      </c>
      <c r="E950" s="29"/>
      <c r="F950" s="29"/>
      <c r="G950" s="29">
        <v>12.8</v>
      </c>
      <c r="H950" s="28">
        <f t="shared" si="58"/>
        <v>12.8</v>
      </c>
      <c r="I950" s="29"/>
      <c r="J950" s="28">
        <f t="shared" si="59"/>
        <v>12.8</v>
      </c>
      <c r="K950" s="29">
        <v>12.75</v>
      </c>
      <c r="L950" s="28">
        <f t="shared" si="60"/>
        <v>163.2</v>
      </c>
      <c r="M950" s="29"/>
      <c r="N950" s="30">
        <f t="shared" si="61"/>
        <v>163.2</v>
      </c>
    </row>
    <row r="951" s="2" customFormat="1" ht="12" customHeight="1" spans="1:14">
      <c r="A951" s="27" t="s">
        <v>17</v>
      </c>
      <c r="B951" s="27" t="s">
        <v>6707</v>
      </c>
      <c r="C951" s="27">
        <v>4</v>
      </c>
      <c r="D951" s="39" t="s">
        <v>6802</v>
      </c>
      <c r="E951" s="29"/>
      <c r="F951" s="29"/>
      <c r="G951" s="29">
        <v>12.8</v>
      </c>
      <c r="H951" s="28">
        <f t="shared" si="58"/>
        <v>12.8</v>
      </c>
      <c r="I951" s="29"/>
      <c r="J951" s="28">
        <f t="shared" si="59"/>
        <v>12.8</v>
      </c>
      <c r="K951" s="29">
        <v>12.75</v>
      </c>
      <c r="L951" s="28">
        <f t="shared" si="60"/>
        <v>163.2</v>
      </c>
      <c r="M951" s="29"/>
      <c r="N951" s="30">
        <f t="shared" si="61"/>
        <v>163.2</v>
      </c>
    </row>
    <row r="952" s="2" customFormat="1" ht="12" customHeight="1" spans="1:14">
      <c r="A952" s="27" t="s">
        <v>17</v>
      </c>
      <c r="B952" s="27" t="s">
        <v>6707</v>
      </c>
      <c r="C952" s="27">
        <v>4</v>
      </c>
      <c r="D952" s="39" t="s">
        <v>6803</v>
      </c>
      <c r="E952" s="29"/>
      <c r="F952" s="29"/>
      <c r="G952" s="29">
        <v>12.8</v>
      </c>
      <c r="H952" s="28">
        <f t="shared" si="58"/>
        <v>12.8</v>
      </c>
      <c r="I952" s="29"/>
      <c r="J952" s="28">
        <f t="shared" si="59"/>
        <v>12.8</v>
      </c>
      <c r="K952" s="29">
        <v>12.75</v>
      </c>
      <c r="L952" s="28">
        <f t="shared" si="60"/>
        <v>163.2</v>
      </c>
      <c r="M952" s="29"/>
      <c r="N952" s="30">
        <f t="shared" si="61"/>
        <v>163.2</v>
      </c>
    </row>
    <row r="953" s="2" customFormat="1" ht="12" customHeight="1" spans="1:14">
      <c r="A953" s="27" t="s">
        <v>17</v>
      </c>
      <c r="B953" s="27" t="s">
        <v>6707</v>
      </c>
      <c r="C953" s="27">
        <v>4</v>
      </c>
      <c r="D953" s="39" t="s">
        <v>6804</v>
      </c>
      <c r="E953" s="29"/>
      <c r="F953" s="29"/>
      <c r="G953" s="29">
        <v>12.8</v>
      </c>
      <c r="H953" s="28">
        <f t="shared" si="58"/>
        <v>12.8</v>
      </c>
      <c r="I953" s="29"/>
      <c r="J953" s="28">
        <f t="shared" si="59"/>
        <v>12.8</v>
      </c>
      <c r="K953" s="29">
        <v>12.75</v>
      </c>
      <c r="L953" s="28">
        <f t="shared" si="60"/>
        <v>163.2</v>
      </c>
      <c r="M953" s="29"/>
      <c r="N953" s="30">
        <f t="shared" si="61"/>
        <v>163.2</v>
      </c>
    </row>
    <row r="954" s="2" customFormat="1" ht="12" customHeight="1" spans="1:14">
      <c r="A954" s="27" t="s">
        <v>17</v>
      </c>
      <c r="B954" s="27" t="s">
        <v>6707</v>
      </c>
      <c r="C954" s="27">
        <v>4</v>
      </c>
      <c r="D954" s="39" t="s">
        <v>6805</v>
      </c>
      <c r="E954" s="29"/>
      <c r="F954" s="29"/>
      <c r="G954" s="29">
        <v>12.8</v>
      </c>
      <c r="H954" s="28">
        <f t="shared" si="58"/>
        <v>12.8</v>
      </c>
      <c r="I954" s="29"/>
      <c r="J954" s="28">
        <f t="shared" si="59"/>
        <v>12.8</v>
      </c>
      <c r="K954" s="29">
        <v>12.75</v>
      </c>
      <c r="L954" s="28">
        <f t="shared" si="60"/>
        <v>163.2</v>
      </c>
      <c r="M954" s="29"/>
      <c r="N954" s="30">
        <f t="shared" si="61"/>
        <v>163.2</v>
      </c>
    </row>
    <row r="955" s="2" customFormat="1" ht="12" customHeight="1" spans="1:14">
      <c r="A955" s="27" t="s">
        <v>17</v>
      </c>
      <c r="B955" s="27" t="s">
        <v>6707</v>
      </c>
      <c r="C955" s="27">
        <v>4</v>
      </c>
      <c r="D955" s="39" t="s">
        <v>6806</v>
      </c>
      <c r="E955" s="29"/>
      <c r="F955" s="29"/>
      <c r="G955" s="29">
        <v>12.8</v>
      </c>
      <c r="H955" s="28">
        <f t="shared" si="58"/>
        <v>12.8</v>
      </c>
      <c r="I955" s="29"/>
      <c r="J955" s="28">
        <f t="shared" si="59"/>
        <v>12.8</v>
      </c>
      <c r="K955" s="29">
        <v>12.75</v>
      </c>
      <c r="L955" s="28">
        <f t="shared" si="60"/>
        <v>163.2</v>
      </c>
      <c r="M955" s="29"/>
      <c r="N955" s="30">
        <f t="shared" si="61"/>
        <v>163.2</v>
      </c>
    </row>
    <row r="956" s="2" customFormat="1" ht="12" customHeight="1" spans="1:14">
      <c r="A956" s="27" t="s">
        <v>17</v>
      </c>
      <c r="B956" s="27" t="s">
        <v>6707</v>
      </c>
      <c r="C956" s="27">
        <v>4</v>
      </c>
      <c r="D956" s="39" t="s">
        <v>6807</v>
      </c>
      <c r="E956" s="29"/>
      <c r="F956" s="29"/>
      <c r="G956" s="29">
        <v>12.8</v>
      </c>
      <c r="H956" s="28">
        <f t="shared" si="58"/>
        <v>12.8</v>
      </c>
      <c r="I956" s="29"/>
      <c r="J956" s="28">
        <f t="shared" si="59"/>
        <v>12.8</v>
      </c>
      <c r="K956" s="29">
        <v>12.75</v>
      </c>
      <c r="L956" s="28">
        <f t="shared" si="60"/>
        <v>163.2</v>
      </c>
      <c r="M956" s="29"/>
      <c r="N956" s="30">
        <f t="shared" si="61"/>
        <v>163.2</v>
      </c>
    </row>
    <row r="957" s="2" customFormat="1" ht="12" customHeight="1" spans="1:14">
      <c r="A957" s="27" t="s">
        <v>17</v>
      </c>
      <c r="B957" s="27" t="s">
        <v>6707</v>
      </c>
      <c r="C957" s="27">
        <v>4</v>
      </c>
      <c r="D957" s="39" t="s">
        <v>6808</v>
      </c>
      <c r="E957" s="29"/>
      <c r="F957" s="29"/>
      <c r="G957" s="29">
        <v>12.8</v>
      </c>
      <c r="H957" s="28">
        <f t="shared" si="58"/>
        <v>12.8</v>
      </c>
      <c r="I957" s="29"/>
      <c r="J957" s="28">
        <f t="shared" si="59"/>
        <v>12.8</v>
      </c>
      <c r="K957" s="29">
        <v>12.75</v>
      </c>
      <c r="L957" s="28">
        <f t="shared" si="60"/>
        <v>163.2</v>
      </c>
      <c r="M957" s="29"/>
      <c r="N957" s="30">
        <f t="shared" si="61"/>
        <v>163.2</v>
      </c>
    </row>
    <row r="958" s="2" customFormat="1" ht="12" customHeight="1" spans="1:14">
      <c r="A958" s="27" t="s">
        <v>17</v>
      </c>
      <c r="B958" s="27" t="s">
        <v>6707</v>
      </c>
      <c r="C958" s="27">
        <v>4</v>
      </c>
      <c r="D958" s="39" t="s">
        <v>6809</v>
      </c>
      <c r="E958" s="29"/>
      <c r="F958" s="29"/>
      <c r="G958" s="29">
        <v>12.8</v>
      </c>
      <c r="H958" s="28">
        <f t="shared" si="58"/>
        <v>12.8</v>
      </c>
      <c r="I958" s="29"/>
      <c r="J958" s="28">
        <f t="shared" si="59"/>
        <v>12.8</v>
      </c>
      <c r="K958" s="29">
        <v>12.75</v>
      </c>
      <c r="L958" s="28">
        <f t="shared" si="60"/>
        <v>163.2</v>
      </c>
      <c r="M958" s="29"/>
      <c r="N958" s="30">
        <f t="shared" si="61"/>
        <v>163.2</v>
      </c>
    </row>
    <row r="959" s="2" customFormat="1" ht="12" customHeight="1" spans="1:14">
      <c r="A959" s="27" t="s">
        <v>17</v>
      </c>
      <c r="B959" s="27" t="s">
        <v>6707</v>
      </c>
      <c r="C959" s="27">
        <v>4</v>
      </c>
      <c r="D959" s="50" t="s">
        <v>6810</v>
      </c>
      <c r="E959" s="29"/>
      <c r="F959" s="29"/>
      <c r="G959" s="29">
        <v>12.8</v>
      </c>
      <c r="H959" s="28">
        <f t="shared" si="58"/>
        <v>12.8</v>
      </c>
      <c r="I959" s="29"/>
      <c r="J959" s="28">
        <f t="shared" si="59"/>
        <v>12.8</v>
      </c>
      <c r="K959" s="29">
        <v>12.75</v>
      </c>
      <c r="L959" s="28">
        <f t="shared" si="60"/>
        <v>163.2</v>
      </c>
      <c r="M959" s="29"/>
      <c r="N959" s="30">
        <f t="shared" si="61"/>
        <v>163.2</v>
      </c>
    </row>
    <row r="960" s="4" customFormat="1" ht="12" customHeight="1" spans="1:14">
      <c r="A960" s="52" t="s">
        <v>17</v>
      </c>
      <c r="B960" s="52" t="s">
        <v>6707</v>
      </c>
      <c r="C960" s="52">
        <v>5</v>
      </c>
      <c r="D960" s="53" t="s">
        <v>6811</v>
      </c>
      <c r="E960" s="54"/>
      <c r="F960" s="54"/>
      <c r="G960" s="54">
        <v>13.2</v>
      </c>
      <c r="H960" s="28">
        <f t="shared" si="58"/>
        <v>13.2</v>
      </c>
      <c r="I960" s="54"/>
      <c r="J960" s="28">
        <f t="shared" si="59"/>
        <v>13.2</v>
      </c>
      <c r="K960" s="54">
        <v>12.75</v>
      </c>
      <c r="L960" s="28">
        <f t="shared" si="60"/>
        <v>168.3</v>
      </c>
      <c r="M960" s="54"/>
      <c r="N960" s="30">
        <f t="shared" si="61"/>
        <v>168.3</v>
      </c>
    </row>
    <row r="961" s="2" customFormat="1" ht="12" customHeight="1" spans="1:14">
      <c r="A961" s="27" t="s">
        <v>17</v>
      </c>
      <c r="B961" s="27" t="s">
        <v>6707</v>
      </c>
      <c r="C961" s="27">
        <v>5</v>
      </c>
      <c r="D961" s="39" t="s">
        <v>6812</v>
      </c>
      <c r="E961" s="29"/>
      <c r="F961" s="29"/>
      <c r="G961" s="29">
        <v>13.2</v>
      </c>
      <c r="H961" s="28">
        <f t="shared" si="58"/>
        <v>13.2</v>
      </c>
      <c r="I961" s="29"/>
      <c r="J961" s="28">
        <f t="shared" si="59"/>
        <v>13.2</v>
      </c>
      <c r="K961" s="29">
        <v>12.75</v>
      </c>
      <c r="L961" s="28">
        <f t="shared" si="60"/>
        <v>168.3</v>
      </c>
      <c r="M961" s="29"/>
      <c r="N961" s="30">
        <f t="shared" si="61"/>
        <v>168.3</v>
      </c>
    </row>
    <row r="962" s="2" customFormat="1" ht="12" customHeight="1" spans="1:14">
      <c r="A962" s="27" t="s">
        <v>17</v>
      </c>
      <c r="B962" s="27" t="s">
        <v>6707</v>
      </c>
      <c r="C962" s="27">
        <v>5</v>
      </c>
      <c r="D962" s="39" t="s">
        <v>6813</v>
      </c>
      <c r="E962" s="29"/>
      <c r="F962" s="29"/>
      <c r="G962" s="29">
        <v>13.2</v>
      </c>
      <c r="H962" s="28">
        <f t="shared" si="58"/>
        <v>13.2</v>
      </c>
      <c r="I962" s="29"/>
      <c r="J962" s="28">
        <f t="shared" si="59"/>
        <v>13.2</v>
      </c>
      <c r="K962" s="29">
        <v>12.75</v>
      </c>
      <c r="L962" s="28">
        <f t="shared" si="60"/>
        <v>168.3</v>
      </c>
      <c r="M962" s="29"/>
      <c r="N962" s="30">
        <f t="shared" si="61"/>
        <v>168.3</v>
      </c>
    </row>
    <row r="963" s="2" customFormat="1" ht="12" customHeight="1" spans="1:14">
      <c r="A963" s="27" t="s">
        <v>17</v>
      </c>
      <c r="B963" s="27" t="s">
        <v>6707</v>
      </c>
      <c r="C963" s="27">
        <v>5</v>
      </c>
      <c r="D963" s="39" t="s">
        <v>6814</v>
      </c>
      <c r="E963" s="29"/>
      <c r="F963" s="29"/>
      <c r="G963" s="29">
        <v>13.2</v>
      </c>
      <c r="H963" s="28">
        <f t="shared" si="58"/>
        <v>13.2</v>
      </c>
      <c r="I963" s="29"/>
      <c r="J963" s="28">
        <f t="shared" si="59"/>
        <v>13.2</v>
      </c>
      <c r="K963" s="29">
        <v>12.75</v>
      </c>
      <c r="L963" s="28">
        <f t="shared" si="60"/>
        <v>168.3</v>
      </c>
      <c r="M963" s="29"/>
      <c r="N963" s="30">
        <f t="shared" si="61"/>
        <v>168.3</v>
      </c>
    </row>
    <row r="964" s="2" customFormat="1" ht="12" customHeight="1" spans="1:14">
      <c r="A964" s="27" t="s">
        <v>17</v>
      </c>
      <c r="B964" s="27" t="s">
        <v>6707</v>
      </c>
      <c r="C964" s="27">
        <v>5</v>
      </c>
      <c r="D964" s="39" t="s">
        <v>6815</v>
      </c>
      <c r="E964" s="29"/>
      <c r="F964" s="29"/>
      <c r="G964" s="29">
        <v>13.2</v>
      </c>
      <c r="H964" s="28">
        <f t="shared" si="58"/>
        <v>13.2</v>
      </c>
      <c r="I964" s="29"/>
      <c r="J964" s="28">
        <f t="shared" si="59"/>
        <v>13.2</v>
      </c>
      <c r="K964" s="29">
        <v>12.75</v>
      </c>
      <c r="L964" s="28">
        <f t="shared" si="60"/>
        <v>168.3</v>
      </c>
      <c r="M964" s="29"/>
      <c r="N964" s="30">
        <f t="shared" si="61"/>
        <v>168.3</v>
      </c>
    </row>
    <row r="965" s="2" customFormat="1" ht="12" customHeight="1" spans="1:14">
      <c r="A965" s="27" t="s">
        <v>17</v>
      </c>
      <c r="B965" s="27" t="s">
        <v>6707</v>
      </c>
      <c r="C965" s="27">
        <v>5</v>
      </c>
      <c r="D965" s="39" t="s">
        <v>6816</v>
      </c>
      <c r="E965" s="29"/>
      <c r="F965" s="29"/>
      <c r="G965" s="29">
        <v>13.2</v>
      </c>
      <c r="H965" s="28">
        <f t="shared" si="58"/>
        <v>13.2</v>
      </c>
      <c r="I965" s="29"/>
      <c r="J965" s="28">
        <f t="shared" si="59"/>
        <v>13.2</v>
      </c>
      <c r="K965" s="29">
        <v>12.75</v>
      </c>
      <c r="L965" s="28">
        <f t="shared" si="60"/>
        <v>168.3</v>
      </c>
      <c r="M965" s="29"/>
      <c r="N965" s="30">
        <f t="shared" si="61"/>
        <v>168.3</v>
      </c>
    </row>
    <row r="966" s="2" customFormat="1" ht="12" customHeight="1" spans="1:14">
      <c r="A966" s="27" t="s">
        <v>17</v>
      </c>
      <c r="B966" s="27" t="s">
        <v>6707</v>
      </c>
      <c r="C966" s="27">
        <v>5</v>
      </c>
      <c r="D966" s="39" t="s">
        <v>6817</v>
      </c>
      <c r="E966" s="29"/>
      <c r="F966" s="29"/>
      <c r="G966" s="29">
        <v>14.5</v>
      </c>
      <c r="H966" s="28">
        <f t="shared" ref="H966:H1029" si="62">SUBTOTAL(9,E966:G966)</f>
        <v>14.5</v>
      </c>
      <c r="I966" s="29"/>
      <c r="J966" s="28">
        <f t="shared" ref="J966:J1029" si="63">H966-I966</f>
        <v>14.5</v>
      </c>
      <c r="K966" s="29">
        <v>12.75</v>
      </c>
      <c r="L966" s="28">
        <f t="shared" ref="L966:L1029" si="64">ROUND(J966*K966,2)</f>
        <v>184.88</v>
      </c>
      <c r="M966" s="29"/>
      <c r="N966" s="30">
        <f t="shared" ref="N966:N1029" si="65">L966-M966</f>
        <v>184.88</v>
      </c>
    </row>
    <row r="967" s="2" customFormat="1" ht="12" customHeight="1" spans="1:14">
      <c r="A967" s="27" t="s">
        <v>17</v>
      </c>
      <c r="B967" s="27" t="s">
        <v>6707</v>
      </c>
      <c r="C967" s="27">
        <v>5</v>
      </c>
      <c r="D967" s="39" t="s">
        <v>6818</v>
      </c>
      <c r="E967" s="29"/>
      <c r="F967" s="29"/>
      <c r="G967" s="29">
        <v>13.2</v>
      </c>
      <c r="H967" s="28">
        <f t="shared" si="62"/>
        <v>13.2</v>
      </c>
      <c r="I967" s="29"/>
      <c r="J967" s="28">
        <f t="shared" si="63"/>
        <v>13.2</v>
      </c>
      <c r="K967" s="29">
        <v>12.75</v>
      </c>
      <c r="L967" s="28">
        <f t="shared" si="64"/>
        <v>168.3</v>
      </c>
      <c r="M967" s="29"/>
      <c r="N967" s="30">
        <f t="shared" si="65"/>
        <v>168.3</v>
      </c>
    </row>
    <row r="968" s="2" customFormat="1" ht="12" customHeight="1" spans="1:14">
      <c r="A968" s="27" t="s">
        <v>17</v>
      </c>
      <c r="B968" s="27" t="s">
        <v>6707</v>
      </c>
      <c r="C968" s="27">
        <v>5</v>
      </c>
      <c r="D968" s="39" t="s">
        <v>6819</v>
      </c>
      <c r="E968" s="29"/>
      <c r="F968" s="29"/>
      <c r="G968" s="29">
        <v>13.2</v>
      </c>
      <c r="H968" s="28">
        <f t="shared" si="62"/>
        <v>13.2</v>
      </c>
      <c r="I968" s="29"/>
      <c r="J968" s="28">
        <f t="shared" si="63"/>
        <v>13.2</v>
      </c>
      <c r="K968" s="29">
        <v>12.75</v>
      </c>
      <c r="L968" s="28">
        <f t="shared" si="64"/>
        <v>168.3</v>
      </c>
      <c r="M968" s="29"/>
      <c r="N968" s="30">
        <f t="shared" si="65"/>
        <v>168.3</v>
      </c>
    </row>
    <row r="969" s="2" customFormat="1" ht="12" customHeight="1" spans="1:14">
      <c r="A969" s="27" t="s">
        <v>17</v>
      </c>
      <c r="B969" s="27" t="s">
        <v>6707</v>
      </c>
      <c r="C969" s="27">
        <v>5</v>
      </c>
      <c r="D969" s="39" t="s">
        <v>6820</v>
      </c>
      <c r="E969" s="29"/>
      <c r="F969" s="29"/>
      <c r="G969" s="29">
        <v>13.2</v>
      </c>
      <c r="H969" s="28">
        <f t="shared" si="62"/>
        <v>13.2</v>
      </c>
      <c r="I969" s="29"/>
      <c r="J969" s="28">
        <f t="shared" si="63"/>
        <v>13.2</v>
      </c>
      <c r="K969" s="29">
        <v>12.75</v>
      </c>
      <c r="L969" s="28">
        <f t="shared" si="64"/>
        <v>168.3</v>
      </c>
      <c r="M969" s="29"/>
      <c r="N969" s="30">
        <f t="shared" si="65"/>
        <v>168.3</v>
      </c>
    </row>
    <row r="970" s="2" customFormat="1" ht="12" customHeight="1" spans="1:14">
      <c r="A970" s="27" t="s">
        <v>17</v>
      </c>
      <c r="B970" s="27" t="s">
        <v>6707</v>
      </c>
      <c r="C970" s="27">
        <v>5</v>
      </c>
      <c r="D970" s="39" t="s">
        <v>6821</v>
      </c>
      <c r="E970" s="29"/>
      <c r="F970" s="29"/>
      <c r="G970" s="29">
        <v>13.2</v>
      </c>
      <c r="H970" s="28">
        <f t="shared" si="62"/>
        <v>13.2</v>
      </c>
      <c r="I970" s="29"/>
      <c r="J970" s="28">
        <f t="shared" si="63"/>
        <v>13.2</v>
      </c>
      <c r="K970" s="29">
        <v>12.75</v>
      </c>
      <c r="L970" s="28">
        <f t="shared" si="64"/>
        <v>168.3</v>
      </c>
      <c r="M970" s="29"/>
      <c r="N970" s="30">
        <f t="shared" si="65"/>
        <v>168.3</v>
      </c>
    </row>
    <row r="971" s="2" customFormat="1" ht="12" customHeight="1" spans="1:14">
      <c r="A971" s="27" t="s">
        <v>17</v>
      </c>
      <c r="B971" s="27" t="s">
        <v>6707</v>
      </c>
      <c r="C971" s="27">
        <v>5</v>
      </c>
      <c r="D971" s="27" t="s">
        <v>6822</v>
      </c>
      <c r="E971" s="29"/>
      <c r="F971" s="29"/>
      <c r="G971" s="29">
        <v>13.2</v>
      </c>
      <c r="H971" s="28">
        <f t="shared" si="62"/>
        <v>13.2</v>
      </c>
      <c r="I971" s="29"/>
      <c r="J971" s="28">
        <f t="shared" si="63"/>
        <v>13.2</v>
      </c>
      <c r="K971" s="29">
        <v>12.75</v>
      </c>
      <c r="L971" s="28">
        <f t="shared" si="64"/>
        <v>168.3</v>
      </c>
      <c r="M971" s="29"/>
      <c r="N971" s="30">
        <f t="shared" si="65"/>
        <v>168.3</v>
      </c>
    </row>
    <row r="972" s="2" customFormat="1" ht="12" customHeight="1" spans="1:14">
      <c r="A972" s="27" t="s">
        <v>17</v>
      </c>
      <c r="B972" s="27" t="s">
        <v>6707</v>
      </c>
      <c r="C972" s="27">
        <v>5</v>
      </c>
      <c r="D972" s="39" t="s">
        <v>6823</v>
      </c>
      <c r="E972" s="29"/>
      <c r="F972" s="29"/>
      <c r="G972" s="29">
        <v>13.2</v>
      </c>
      <c r="H972" s="28">
        <f t="shared" si="62"/>
        <v>13.2</v>
      </c>
      <c r="I972" s="29"/>
      <c r="J972" s="28">
        <f t="shared" si="63"/>
        <v>13.2</v>
      </c>
      <c r="K972" s="29">
        <v>12.75</v>
      </c>
      <c r="L972" s="28">
        <f t="shared" si="64"/>
        <v>168.3</v>
      </c>
      <c r="M972" s="29"/>
      <c r="N972" s="30">
        <f t="shared" si="65"/>
        <v>168.3</v>
      </c>
    </row>
    <row r="973" s="2" customFormat="1" ht="12" customHeight="1" spans="1:14">
      <c r="A973" s="27" t="s">
        <v>17</v>
      </c>
      <c r="B973" s="27" t="s">
        <v>6707</v>
      </c>
      <c r="C973" s="27">
        <v>5</v>
      </c>
      <c r="D973" s="39" t="s">
        <v>6824</v>
      </c>
      <c r="E973" s="29"/>
      <c r="F973" s="29"/>
      <c r="G973" s="29">
        <v>13.2</v>
      </c>
      <c r="H973" s="28">
        <f t="shared" si="62"/>
        <v>13.2</v>
      </c>
      <c r="I973" s="29"/>
      <c r="J973" s="28">
        <f t="shared" si="63"/>
        <v>13.2</v>
      </c>
      <c r="K973" s="29">
        <v>12.75</v>
      </c>
      <c r="L973" s="28">
        <f t="shared" si="64"/>
        <v>168.3</v>
      </c>
      <c r="M973" s="29"/>
      <c r="N973" s="30">
        <f t="shared" si="65"/>
        <v>168.3</v>
      </c>
    </row>
    <row r="974" s="2" customFormat="1" ht="12" customHeight="1" spans="1:14">
      <c r="A974" s="27" t="s">
        <v>17</v>
      </c>
      <c r="B974" s="27" t="s">
        <v>6707</v>
      </c>
      <c r="C974" s="27">
        <v>5</v>
      </c>
      <c r="D974" s="39" t="s">
        <v>6825</v>
      </c>
      <c r="E974" s="29"/>
      <c r="F974" s="29"/>
      <c r="G974" s="29">
        <v>13.2</v>
      </c>
      <c r="H974" s="28">
        <f t="shared" si="62"/>
        <v>13.2</v>
      </c>
      <c r="I974" s="29"/>
      <c r="J974" s="28">
        <f t="shared" si="63"/>
        <v>13.2</v>
      </c>
      <c r="K974" s="29">
        <v>12.75</v>
      </c>
      <c r="L974" s="28">
        <f t="shared" si="64"/>
        <v>168.3</v>
      </c>
      <c r="M974" s="29"/>
      <c r="N974" s="30">
        <f t="shared" si="65"/>
        <v>168.3</v>
      </c>
    </row>
    <row r="975" s="2" customFormat="1" ht="12" customHeight="1" spans="1:14">
      <c r="A975" s="27" t="s">
        <v>17</v>
      </c>
      <c r="B975" s="27" t="s">
        <v>6707</v>
      </c>
      <c r="C975" s="27">
        <v>5</v>
      </c>
      <c r="D975" s="39" t="s">
        <v>6826</v>
      </c>
      <c r="E975" s="29"/>
      <c r="F975" s="29"/>
      <c r="G975" s="29">
        <v>13.2</v>
      </c>
      <c r="H975" s="28">
        <f t="shared" si="62"/>
        <v>13.2</v>
      </c>
      <c r="I975" s="29"/>
      <c r="J975" s="28">
        <f t="shared" si="63"/>
        <v>13.2</v>
      </c>
      <c r="K975" s="29">
        <v>12.75</v>
      </c>
      <c r="L975" s="28">
        <f t="shared" si="64"/>
        <v>168.3</v>
      </c>
      <c r="M975" s="29"/>
      <c r="N975" s="30">
        <f t="shared" si="65"/>
        <v>168.3</v>
      </c>
    </row>
    <row r="976" s="2" customFormat="1" ht="12" customHeight="1" spans="1:14">
      <c r="A976" s="27" t="s">
        <v>17</v>
      </c>
      <c r="B976" s="27" t="s">
        <v>6707</v>
      </c>
      <c r="C976" s="27">
        <v>5</v>
      </c>
      <c r="D976" s="39" t="s">
        <v>6827</v>
      </c>
      <c r="E976" s="29"/>
      <c r="F976" s="29"/>
      <c r="G976" s="29">
        <v>13.2</v>
      </c>
      <c r="H976" s="28">
        <f t="shared" si="62"/>
        <v>13.2</v>
      </c>
      <c r="I976" s="29"/>
      <c r="J976" s="28">
        <f t="shared" si="63"/>
        <v>13.2</v>
      </c>
      <c r="K976" s="29">
        <v>12.75</v>
      </c>
      <c r="L976" s="28">
        <f t="shared" si="64"/>
        <v>168.3</v>
      </c>
      <c r="M976" s="29"/>
      <c r="N976" s="30">
        <f t="shared" si="65"/>
        <v>168.3</v>
      </c>
    </row>
    <row r="977" s="2" customFormat="1" ht="12" customHeight="1" spans="1:14">
      <c r="A977" s="27" t="s">
        <v>17</v>
      </c>
      <c r="B977" s="27" t="s">
        <v>6707</v>
      </c>
      <c r="C977" s="27">
        <v>5</v>
      </c>
      <c r="D977" s="39" t="s">
        <v>6828</v>
      </c>
      <c r="E977" s="29"/>
      <c r="F977" s="29"/>
      <c r="G977" s="29">
        <v>13.2</v>
      </c>
      <c r="H977" s="28">
        <f t="shared" si="62"/>
        <v>13.2</v>
      </c>
      <c r="I977" s="29"/>
      <c r="J977" s="28">
        <f t="shared" si="63"/>
        <v>13.2</v>
      </c>
      <c r="K977" s="29">
        <v>12.75</v>
      </c>
      <c r="L977" s="28">
        <f t="shared" si="64"/>
        <v>168.3</v>
      </c>
      <c r="M977" s="29"/>
      <c r="N977" s="30">
        <f t="shared" si="65"/>
        <v>168.3</v>
      </c>
    </row>
    <row r="978" s="2" customFormat="1" ht="12" customHeight="1" spans="1:14">
      <c r="A978" s="27" t="s">
        <v>17</v>
      </c>
      <c r="B978" s="27" t="s">
        <v>6707</v>
      </c>
      <c r="C978" s="27">
        <v>5</v>
      </c>
      <c r="D978" s="39" t="s">
        <v>6829</v>
      </c>
      <c r="E978" s="29"/>
      <c r="F978" s="29"/>
      <c r="G978" s="29">
        <v>13.2</v>
      </c>
      <c r="H978" s="28">
        <f t="shared" si="62"/>
        <v>13.2</v>
      </c>
      <c r="I978" s="29"/>
      <c r="J978" s="28">
        <f t="shared" si="63"/>
        <v>13.2</v>
      </c>
      <c r="K978" s="29">
        <v>12.75</v>
      </c>
      <c r="L978" s="28">
        <f t="shared" si="64"/>
        <v>168.3</v>
      </c>
      <c r="M978" s="29"/>
      <c r="N978" s="30">
        <f t="shared" si="65"/>
        <v>168.3</v>
      </c>
    </row>
    <row r="979" s="2" customFormat="1" ht="12" customHeight="1" spans="1:14">
      <c r="A979" s="27" t="s">
        <v>17</v>
      </c>
      <c r="B979" s="27" t="s">
        <v>6707</v>
      </c>
      <c r="C979" s="27">
        <v>5</v>
      </c>
      <c r="D979" s="39" t="s">
        <v>6830</v>
      </c>
      <c r="E979" s="29"/>
      <c r="F979" s="29"/>
      <c r="G979" s="29">
        <v>13.2</v>
      </c>
      <c r="H979" s="28">
        <f t="shared" si="62"/>
        <v>13.2</v>
      </c>
      <c r="I979" s="29"/>
      <c r="J979" s="28">
        <f t="shared" si="63"/>
        <v>13.2</v>
      </c>
      <c r="K979" s="29">
        <v>12.75</v>
      </c>
      <c r="L979" s="28">
        <f t="shared" si="64"/>
        <v>168.3</v>
      </c>
      <c r="M979" s="29"/>
      <c r="N979" s="30">
        <f t="shared" si="65"/>
        <v>168.3</v>
      </c>
    </row>
    <row r="980" s="2" customFormat="1" ht="12" customHeight="1" spans="1:14">
      <c r="A980" s="27" t="s">
        <v>17</v>
      </c>
      <c r="B980" s="27" t="s">
        <v>6707</v>
      </c>
      <c r="C980" s="27">
        <v>5</v>
      </c>
      <c r="D980" s="39" t="s">
        <v>6831</v>
      </c>
      <c r="E980" s="29"/>
      <c r="F980" s="29"/>
      <c r="G980" s="29">
        <v>13.2</v>
      </c>
      <c r="H980" s="28">
        <f t="shared" si="62"/>
        <v>13.2</v>
      </c>
      <c r="I980" s="29"/>
      <c r="J980" s="28">
        <f t="shared" si="63"/>
        <v>13.2</v>
      </c>
      <c r="K980" s="29">
        <v>12.75</v>
      </c>
      <c r="L980" s="28">
        <f t="shared" si="64"/>
        <v>168.3</v>
      </c>
      <c r="M980" s="29"/>
      <c r="N980" s="30">
        <f t="shared" si="65"/>
        <v>168.3</v>
      </c>
    </row>
    <row r="981" s="2" customFormat="1" ht="12" customHeight="1" spans="1:14">
      <c r="A981" s="27" t="s">
        <v>17</v>
      </c>
      <c r="B981" s="27" t="s">
        <v>6707</v>
      </c>
      <c r="C981" s="27">
        <v>5</v>
      </c>
      <c r="D981" s="39" t="s">
        <v>6832</v>
      </c>
      <c r="E981" s="29"/>
      <c r="F981" s="29"/>
      <c r="G981" s="29">
        <v>13.2</v>
      </c>
      <c r="H981" s="28">
        <f t="shared" si="62"/>
        <v>13.2</v>
      </c>
      <c r="I981" s="29"/>
      <c r="J981" s="28">
        <f t="shared" si="63"/>
        <v>13.2</v>
      </c>
      <c r="K981" s="29">
        <v>12.75</v>
      </c>
      <c r="L981" s="28">
        <f t="shared" si="64"/>
        <v>168.3</v>
      </c>
      <c r="M981" s="29"/>
      <c r="N981" s="30">
        <f t="shared" si="65"/>
        <v>168.3</v>
      </c>
    </row>
    <row r="982" s="2" customFormat="1" ht="12" customHeight="1" spans="1:14">
      <c r="A982" s="27" t="s">
        <v>17</v>
      </c>
      <c r="B982" s="27" t="s">
        <v>6707</v>
      </c>
      <c r="C982" s="27">
        <v>5</v>
      </c>
      <c r="D982" s="39" t="s">
        <v>6833</v>
      </c>
      <c r="E982" s="29"/>
      <c r="F982" s="29"/>
      <c r="G982" s="29">
        <v>13.2</v>
      </c>
      <c r="H982" s="28">
        <f t="shared" si="62"/>
        <v>13.2</v>
      </c>
      <c r="I982" s="29"/>
      <c r="J982" s="28">
        <f t="shared" si="63"/>
        <v>13.2</v>
      </c>
      <c r="K982" s="29">
        <v>12.75</v>
      </c>
      <c r="L982" s="28">
        <f t="shared" si="64"/>
        <v>168.3</v>
      </c>
      <c r="M982" s="29"/>
      <c r="N982" s="30">
        <f t="shared" si="65"/>
        <v>168.3</v>
      </c>
    </row>
    <row r="983" s="2" customFormat="1" ht="12" customHeight="1" spans="1:14">
      <c r="A983" s="27" t="s">
        <v>17</v>
      </c>
      <c r="B983" s="27" t="s">
        <v>6707</v>
      </c>
      <c r="C983" s="27">
        <v>5</v>
      </c>
      <c r="D983" s="39" t="s">
        <v>6834</v>
      </c>
      <c r="E983" s="29"/>
      <c r="F983" s="29"/>
      <c r="G983" s="29">
        <v>13.2</v>
      </c>
      <c r="H983" s="28">
        <f t="shared" si="62"/>
        <v>13.2</v>
      </c>
      <c r="I983" s="29"/>
      <c r="J983" s="28">
        <f t="shared" si="63"/>
        <v>13.2</v>
      </c>
      <c r="K983" s="29">
        <v>12.75</v>
      </c>
      <c r="L983" s="28">
        <f t="shared" si="64"/>
        <v>168.3</v>
      </c>
      <c r="M983" s="29"/>
      <c r="N983" s="30">
        <f t="shared" si="65"/>
        <v>168.3</v>
      </c>
    </row>
    <row r="984" s="2" customFormat="1" ht="12" customHeight="1" spans="1:14">
      <c r="A984" s="27" t="s">
        <v>17</v>
      </c>
      <c r="B984" s="27" t="s">
        <v>6707</v>
      </c>
      <c r="C984" s="27">
        <v>5</v>
      </c>
      <c r="D984" s="39" t="s">
        <v>6835</v>
      </c>
      <c r="E984" s="29"/>
      <c r="F984" s="29"/>
      <c r="G984" s="29">
        <v>13.1</v>
      </c>
      <c r="H984" s="28">
        <f t="shared" si="62"/>
        <v>13.1</v>
      </c>
      <c r="I984" s="29"/>
      <c r="J984" s="28">
        <f t="shared" si="63"/>
        <v>13.1</v>
      </c>
      <c r="K984" s="29">
        <v>12.75</v>
      </c>
      <c r="L984" s="28">
        <f t="shared" si="64"/>
        <v>167.03</v>
      </c>
      <c r="M984" s="29"/>
      <c r="N984" s="30">
        <f t="shared" si="65"/>
        <v>167.03</v>
      </c>
    </row>
    <row r="985" s="2" customFormat="1" ht="12" customHeight="1" spans="1:14">
      <c r="A985" s="27" t="s">
        <v>17</v>
      </c>
      <c r="B985" s="27" t="s">
        <v>6707</v>
      </c>
      <c r="C985" s="27">
        <v>5</v>
      </c>
      <c r="D985" s="39" t="s">
        <v>6836</v>
      </c>
      <c r="E985" s="29"/>
      <c r="F985" s="29"/>
      <c r="G985" s="29">
        <v>14.6</v>
      </c>
      <c r="H985" s="28">
        <f t="shared" si="62"/>
        <v>14.6</v>
      </c>
      <c r="I985" s="29"/>
      <c r="J985" s="28">
        <f t="shared" si="63"/>
        <v>14.6</v>
      </c>
      <c r="K985" s="29">
        <v>12.75</v>
      </c>
      <c r="L985" s="28">
        <f t="shared" si="64"/>
        <v>186.15</v>
      </c>
      <c r="M985" s="29"/>
      <c r="N985" s="30">
        <f t="shared" si="65"/>
        <v>186.15</v>
      </c>
    </row>
    <row r="986" s="2" customFormat="1" ht="12" customHeight="1" spans="1:14">
      <c r="A986" s="27" t="s">
        <v>17</v>
      </c>
      <c r="B986" s="27" t="s">
        <v>6707</v>
      </c>
      <c r="C986" s="27">
        <v>5</v>
      </c>
      <c r="D986" s="39" t="s">
        <v>6837</v>
      </c>
      <c r="E986" s="29"/>
      <c r="F986" s="29"/>
      <c r="G986" s="29">
        <v>13.1</v>
      </c>
      <c r="H986" s="28">
        <f t="shared" si="62"/>
        <v>13.1</v>
      </c>
      <c r="I986" s="29"/>
      <c r="J986" s="28">
        <f t="shared" si="63"/>
        <v>13.1</v>
      </c>
      <c r="K986" s="29">
        <v>12.75</v>
      </c>
      <c r="L986" s="28">
        <f t="shared" si="64"/>
        <v>167.03</v>
      </c>
      <c r="M986" s="29"/>
      <c r="N986" s="30">
        <f t="shared" si="65"/>
        <v>167.03</v>
      </c>
    </row>
    <row r="987" s="2" customFormat="1" ht="12" customHeight="1" spans="1:14">
      <c r="A987" s="27" t="s">
        <v>17</v>
      </c>
      <c r="B987" s="27" t="s">
        <v>6707</v>
      </c>
      <c r="C987" s="27">
        <v>5</v>
      </c>
      <c r="D987" s="39" t="s">
        <v>6838</v>
      </c>
      <c r="E987" s="29"/>
      <c r="F987" s="29"/>
      <c r="G987" s="29">
        <v>13.1</v>
      </c>
      <c r="H987" s="28">
        <f t="shared" si="62"/>
        <v>13.1</v>
      </c>
      <c r="I987" s="29"/>
      <c r="J987" s="28">
        <f t="shared" si="63"/>
        <v>13.1</v>
      </c>
      <c r="K987" s="29">
        <v>12.75</v>
      </c>
      <c r="L987" s="28">
        <f t="shared" si="64"/>
        <v>167.03</v>
      </c>
      <c r="M987" s="29"/>
      <c r="N987" s="30">
        <f t="shared" si="65"/>
        <v>167.03</v>
      </c>
    </row>
    <row r="988" s="2" customFormat="1" ht="12" customHeight="1" spans="1:14">
      <c r="A988" s="27" t="s">
        <v>17</v>
      </c>
      <c r="B988" s="27" t="s">
        <v>6707</v>
      </c>
      <c r="C988" s="27">
        <v>5</v>
      </c>
      <c r="D988" s="39" t="s">
        <v>6839</v>
      </c>
      <c r="E988" s="29"/>
      <c r="F988" s="29"/>
      <c r="G988" s="29">
        <v>22.5</v>
      </c>
      <c r="H988" s="28">
        <f t="shared" si="62"/>
        <v>22.5</v>
      </c>
      <c r="I988" s="29"/>
      <c r="J988" s="28">
        <f t="shared" si="63"/>
        <v>22.5</v>
      </c>
      <c r="K988" s="29">
        <v>12.75</v>
      </c>
      <c r="L988" s="28">
        <f t="shared" si="64"/>
        <v>286.88</v>
      </c>
      <c r="M988" s="29"/>
      <c r="N988" s="30">
        <f t="shared" si="65"/>
        <v>286.88</v>
      </c>
    </row>
    <row r="989" s="2" customFormat="1" ht="12" customHeight="1" spans="1:14">
      <c r="A989" s="27" t="s">
        <v>17</v>
      </c>
      <c r="B989" s="27" t="s">
        <v>6707</v>
      </c>
      <c r="C989" s="27">
        <v>5</v>
      </c>
      <c r="D989" s="39" t="s">
        <v>6840</v>
      </c>
      <c r="E989" s="29"/>
      <c r="F989" s="29"/>
      <c r="G989" s="29">
        <v>13.1</v>
      </c>
      <c r="H989" s="28">
        <f t="shared" si="62"/>
        <v>13.1</v>
      </c>
      <c r="I989" s="29"/>
      <c r="J989" s="28">
        <f t="shared" si="63"/>
        <v>13.1</v>
      </c>
      <c r="K989" s="29">
        <v>12.75</v>
      </c>
      <c r="L989" s="28">
        <f t="shared" si="64"/>
        <v>167.03</v>
      </c>
      <c r="M989" s="29"/>
      <c r="N989" s="30">
        <f t="shared" si="65"/>
        <v>167.03</v>
      </c>
    </row>
    <row r="990" s="2" customFormat="1" ht="12" customHeight="1" spans="1:14">
      <c r="A990" s="27" t="s">
        <v>17</v>
      </c>
      <c r="B990" s="27" t="s">
        <v>6707</v>
      </c>
      <c r="C990" s="27">
        <v>5</v>
      </c>
      <c r="D990" s="39" t="s">
        <v>6841</v>
      </c>
      <c r="E990" s="29"/>
      <c r="F990" s="29"/>
      <c r="G990" s="29">
        <v>13.1</v>
      </c>
      <c r="H990" s="28">
        <f t="shared" si="62"/>
        <v>13.1</v>
      </c>
      <c r="I990" s="29"/>
      <c r="J990" s="28">
        <f t="shared" si="63"/>
        <v>13.1</v>
      </c>
      <c r="K990" s="29">
        <v>12.75</v>
      </c>
      <c r="L990" s="28">
        <f t="shared" si="64"/>
        <v>167.03</v>
      </c>
      <c r="M990" s="29"/>
      <c r="N990" s="30">
        <f t="shared" si="65"/>
        <v>167.03</v>
      </c>
    </row>
    <row r="991" s="2" customFormat="1" ht="12" customHeight="1" spans="1:14">
      <c r="A991" s="27" t="s">
        <v>17</v>
      </c>
      <c r="B991" s="27" t="s">
        <v>6707</v>
      </c>
      <c r="C991" s="27">
        <v>5</v>
      </c>
      <c r="D991" s="39" t="s">
        <v>6842</v>
      </c>
      <c r="E991" s="29"/>
      <c r="F991" s="29"/>
      <c r="G991" s="29">
        <v>13.1</v>
      </c>
      <c r="H991" s="28">
        <f t="shared" si="62"/>
        <v>13.1</v>
      </c>
      <c r="I991" s="29"/>
      <c r="J991" s="28">
        <f t="shared" si="63"/>
        <v>13.1</v>
      </c>
      <c r="K991" s="29">
        <v>12.75</v>
      </c>
      <c r="L991" s="28">
        <f t="shared" si="64"/>
        <v>167.03</v>
      </c>
      <c r="M991" s="29"/>
      <c r="N991" s="30">
        <f t="shared" si="65"/>
        <v>167.03</v>
      </c>
    </row>
    <row r="992" s="2" customFormat="1" ht="12" customHeight="1" spans="1:14">
      <c r="A992" s="27" t="s">
        <v>17</v>
      </c>
      <c r="B992" s="27" t="s">
        <v>6707</v>
      </c>
      <c r="C992" s="27">
        <v>5</v>
      </c>
      <c r="D992" s="39" t="s">
        <v>6843</v>
      </c>
      <c r="E992" s="29"/>
      <c r="F992" s="29"/>
      <c r="G992" s="29">
        <v>13.1</v>
      </c>
      <c r="H992" s="28">
        <f t="shared" si="62"/>
        <v>13.1</v>
      </c>
      <c r="I992" s="29"/>
      <c r="J992" s="28">
        <f t="shared" si="63"/>
        <v>13.1</v>
      </c>
      <c r="K992" s="29">
        <v>12.75</v>
      </c>
      <c r="L992" s="28">
        <f t="shared" si="64"/>
        <v>167.03</v>
      </c>
      <c r="M992" s="29"/>
      <c r="N992" s="30">
        <f t="shared" si="65"/>
        <v>167.03</v>
      </c>
    </row>
    <row r="993" s="2" customFormat="1" ht="12" customHeight="1" spans="1:14">
      <c r="A993" s="27" t="s">
        <v>17</v>
      </c>
      <c r="B993" s="27" t="s">
        <v>6707</v>
      </c>
      <c r="C993" s="27">
        <v>5</v>
      </c>
      <c r="D993" s="39" t="s">
        <v>3911</v>
      </c>
      <c r="E993" s="29"/>
      <c r="F993" s="29"/>
      <c r="G993" s="29">
        <v>13.1</v>
      </c>
      <c r="H993" s="28">
        <f t="shared" si="62"/>
        <v>13.1</v>
      </c>
      <c r="I993" s="29"/>
      <c r="J993" s="28">
        <f t="shared" si="63"/>
        <v>13.1</v>
      </c>
      <c r="K993" s="29">
        <v>12.75</v>
      </c>
      <c r="L993" s="28">
        <f t="shared" si="64"/>
        <v>167.03</v>
      </c>
      <c r="M993" s="29"/>
      <c r="N993" s="30">
        <f t="shared" si="65"/>
        <v>167.03</v>
      </c>
    </row>
    <row r="994" s="2" customFormat="1" ht="12" customHeight="1" spans="1:14">
      <c r="A994" s="27" t="s">
        <v>17</v>
      </c>
      <c r="B994" s="27" t="s">
        <v>6707</v>
      </c>
      <c r="C994" s="27">
        <v>6</v>
      </c>
      <c r="D994" s="39" t="s">
        <v>6844</v>
      </c>
      <c r="E994" s="29"/>
      <c r="F994" s="29"/>
      <c r="G994" s="29">
        <v>12.6</v>
      </c>
      <c r="H994" s="28">
        <f t="shared" si="62"/>
        <v>12.6</v>
      </c>
      <c r="I994" s="29"/>
      <c r="J994" s="28">
        <f t="shared" si="63"/>
        <v>12.6</v>
      </c>
      <c r="K994" s="29">
        <v>12.75</v>
      </c>
      <c r="L994" s="28">
        <f t="shared" si="64"/>
        <v>160.65</v>
      </c>
      <c r="M994" s="29"/>
      <c r="N994" s="30">
        <f t="shared" si="65"/>
        <v>160.65</v>
      </c>
    </row>
    <row r="995" s="2" customFormat="1" ht="12" customHeight="1" spans="1:14">
      <c r="A995" s="27" t="s">
        <v>17</v>
      </c>
      <c r="B995" s="27" t="s">
        <v>6707</v>
      </c>
      <c r="C995" s="27">
        <v>6</v>
      </c>
      <c r="D995" s="39" t="s">
        <v>6845</v>
      </c>
      <c r="E995" s="29"/>
      <c r="F995" s="29"/>
      <c r="G995" s="29">
        <v>12.6</v>
      </c>
      <c r="H995" s="28">
        <f t="shared" si="62"/>
        <v>12.6</v>
      </c>
      <c r="I995" s="29"/>
      <c r="J995" s="28">
        <f t="shared" si="63"/>
        <v>12.6</v>
      </c>
      <c r="K995" s="29">
        <v>12.75</v>
      </c>
      <c r="L995" s="28">
        <f t="shared" si="64"/>
        <v>160.65</v>
      </c>
      <c r="M995" s="29"/>
      <c r="N995" s="30">
        <f t="shared" si="65"/>
        <v>160.65</v>
      </c>
    </row>
    <row r="996" s="2" customFormat="1" ht="12" customHeight="1" spans="1:14">
      <c r="A996" s="27" t="s">
        <v>17</v>
      </c>
      <c r="B996" s="27" t="s">
        <v>6707</v>
      </c>
      <c r="C996" s="27">
        <v>6</v>
      </c>
      <c r="D996" s="39" t="s">
        <v>6846</v>
      </c>
      <c r="E996" s="29"/>
      <c r="F996" s="29"/>
      <c r="G996" s="29">
        <v>12.6</v>
      </c>
      <c r="H996" s="28">
        <f t="shared" si="62"/>
        <v>12.6</v>
      </c>
      <c r="I996" s="29"/>
      <c r="J996" s="28">
        <f t="shared" si="63"/>
        <v>12.6</v>
      </c>
      <c r="K996" s="29">
        <v>12.75</v>
      </c>
      <c r="L996" s="28">
        <f t="shared" si="64"/>
        <v>160.65</v>
      </c>
      <c r="M996" s="29"/>
      <c r="N996" s="30">
        <f t="shared" si="65"/>
        <v>160.65</v>
      </c>
    </row>
    <row r="997" s="2" customFormat="1" ht="12" customHeight="1" spans="1:14">
      <c r="A997" s="27" t="s">
        <v>17</v>
      </c>
      <c r="B997" s="27" t="s">
        <v>6707</v>
      </c>
      <c r="C997" s="27">
        <v>6</v>
      </c>
      <c r="D997" s="39" t="s">
        <v>6847</v>
      </c>
      <c r="E997" s="29"/>
      <c r="F997" s="29"/>
      <c r="G997" s="29">
        <v>12.6</v>
      </c>
      <c r="H997" s="28">
        <f t="shared" si="62"/>
        <v>12.6</v>
      </c>
      <c r="I997" s="29"/>
      <c r="J997" s="28">
        <f t="shared" si="63"/>
        <v>12.6</v>
      </c>
      <c r="K997" s="29">
        <v>12.75</v>
      </c>
      <c r="L997" s="28">
        <f t="shared" si="64"/>
        <v>160.65</v>
      </c>
      <c r="M997" s="29"/>
      <c r="N997" s="30">
        <f t="shared" si="65"/>
        <v>160.65</v>
      </c>
    </row>
    <row r="998" s="2" customFormat="1" ht="12" customHeight="1" spans="1:14">
      <c r="A998" s="27" t="s">
        <v>17</v>
      </c>
      <c r="B998" s="27" t="s">
        <v>6707</v>
      </c>
      <c r="C998" s="27">
        <v>6</v>
      </c>
      <c r="D998" s="39" t="s">
        <v>6848</v>
      </c>
      <c r="E998" s="29"/>
      <c r="F998" s="29"/>
      <c r="G998" s="29">
        <v>12.6</v>
      </c>
      <c r="H998" s="28">
        <f t="shared" si="62"/>
        <v>12.6</v>
      </c>
      <c r="I998" s="29"/>
      <c r="J998" s="28">
        <f t="shared" si="63"/>
        <v>12.6</v>
      </c>
      <c r="K998" s="29">
        <v>12.75</v>
      </c>
      <c r="L998" s="28">
        <f t="shared" si="64"/>
        <v>160.65</v>
      </c>
      <c r="M998" s="29"/>
      <c r="N998" s="30">
        <f t="shared" si="65"/>
        <v>160.65</v>
      </c>
    </row>
    <row r="999" s="2" customFormat="1" ht="12" customHeight="1" spans="1:14">
      <c r="A999" s="27" t="s">
        <v>17</v>
      </c>
      <c r="B999" s="27" t="s">
        <v>6707</v>
      </c>
      <c r="C999" s="27">
        <v>6</v>
      </c>
      <c r="D999" s="39" t="s">
        <v>6849</v>
      </c>
      <c r="E999" s="29"/>
      <c r="F999" s="29"/>
      <c r="G999" s="29">
        <v>12.6</v>
      </c>
      <c r="H999" s="28">
        <f t="shared" si="62"/>
        <v>12.6</v>
      </c>
      <c r="I999" s="29"/>
      <c r="J999" s="28">
        <f t="shared" si="63"/>
        <v>12.6</v>
      </c>
      <c r="K999" s="29">
        <v>12.75</v>
      </c>
      <c r="L999" s="28">
        <f t="shared" si="64"/>
        <v>160.65</v>
      </c>
      <c r="M999" s="29"/>
      <c r="N999" s="30">
        <f t="shared" si="65"/>
        <v>160.65</v>
      </c>
    </row>
    <row r="1000" s="2" customFormat="1" ht="12" customHeight="1" spans="1:14">
      <c r="A1000" s="27" t="s">
        <v>17</v>
      </c>
      <c r="B1000" s="27" t="s">
        <v>6707</v>
      </c>
      <c r="C1000" s="27">
        <v>6</v>
      </c>
      <c r="D1000" s="39" t="s">
        <v>6850</v>
      </c>
      <c r="E1000" s="29"/>
      <c r="F1000" s="29"/>
      <c r="G1000" s="29">
        <v>12.6</v>
      </c>
      <c r="H1000" s="28">
        <f t="shared" si="62"/>
        <v>12.6</v>
      </c>
      <c r="I1000" s="29"/>
      <c r="J1000" s="28">
        <f t="shared" si="63"/>
        <v>12.6</v>
      </c>
      <c r="K1000" s="29">
        <v>12.75</v>
      </c>
      <c r="L1000" s="28">
        <f t="shared" si="64"/>
        <v>160.65</v>
      </c>
      <c r="M1000" s="29"/>
      <c r="N1000" s="30">
        <f t="shared" si="65"/>
        <v>160.65</v>
      </c>
    </row>
    <row r="1001" s="2" customFormat="1" ht="12" customHeight="1" spans="1:14">
      <c r="A1001" s="27" t="s">
        <v>17</v>
      </c>
      <c r="B1001" s="27" t="s">
        <v>6707</v>
      </c>
      <c r="C1001" s="27">
        <v>6</v>
      </c>
      <c r="D1001" s="39" t="s">
        <v>6851</v>
      </c>
      <c r="E1001" s="29"/>
      <c r="F1001" s="29"/>
      <c r="G1001" s="29">
        <v>12.6</v>
      </c>
      <c r="H1001" s="28">
        <f t="shared" si="62"/>
        <v>12.6</v>
      </c>
      <c r="I1001" s="29"/>
      <c r="J1001" s="28">
        <f t="shared" si="63"/>
        <v>12.6</v>
      </c>
      <c r="K1001" s="29">
        <v>12.75</v>
      </c>
      <c r="L1001" s="28">
        <f t="shared" si="64"/>
        <v>160.65</v>
      </c>
      <c r="M1001" s="29"/>
      <c r="N1001" s="30">
        <f t="shared" si="65"/>
        <v>160.65</v>
      </c>
    </row>
    <row r="1002" s="2" customFormat="1" ht="12" customHeight="1" spans="1:14">
      <c r="A1002" s="27" t="s">
        <v>17</v>
      </c>
      <c r="B1002" s="27" t="s">
        <v>6707</v>
      </c>
      <c r="C1002" s="27">
        <v>6</v>
      </c>
      <c r="D1002" s="39" t="s">
        <v>6852</v>
      </c>
      <c r="E1002" s="29"/>
      <c r="F1002" s="29"/>
      <c r="G1002" s="29">
        <v>12.6</v>
      </c>
      <c r="H1002" s="28">
        <f t="shared" si="62"/>
        <v>12.6</v>
      </c>
      <c r="I1002" s="29"/>
      <c r="J1002" s="28">
        <f t="shared" si="63"/>
        <v>12.6</v>
      </c>
      <c r="K1002" s="29">
        <v>12.75</v>
      </c>
      <c r="L1002" s="28">
        <f t="shared" si="64"/>
        <v>160.65</v>
      </c>
      <c r="M1002" s="29"/>
      <c r="N1002" s="30">
        <f t="shared" si="65"/>
        <v>160.65</v>
      </c>
    </row>
    <row r="1003" s="2" customFormat="1" ht="12" customHeight="1" spans="1:14">
      <c r="A1003" s="27" t="s">
        <v>17</v>
      </c>
      <c r="B1003" s="27" t="s">
        <v>6707</v>
      </c>
      <c r="C1003" s="27">
        <v>6</v>
      </c>
      <c r="D1003" s="27" t="s">
        <v>6853</v>
      </c>
      <c r="E1003" s="29"/>
      <c r="F1003" s="29"/>
      <c r="G1003" s="29">
        <v>14.5</v>
      </c>
      <c r="H1003" s="28">
        <f t="shared" si="62"/>
        <v>14.5</v>
      </c>
      <c r="I1003" s="29"/>
      <c r="J1003" s="28">
        <f t="shared" si="63"/>
        <v>14.5</v>
      </c>
      <c r="K1003" s="29">
        <v>12.75</v>
      </c>
      <c r="L1003" s="28">
        <f t="shared" si="64"/>
        <v>184.88</v>
      </c>
      <c r="M1003" s="29"/>
      <c r="N1003" s="30">
        <f t="shared" si="65"/>
        <v>184.88</v>
      </c>
    </row>
    <row r="1004" s="2" customFormat="1" ht="12" customHeight="1" spans="1:14">
      <c r="A1004" s="27" t="s">
        <v>17</v>
      </c>
      <c r="B1004" s="27" t="s">
        <v>6707</v>
      </c>
      <c r="C1004" s="27">
        <v>6</v>
      </c>
      <c r="D1004" s="39" t="s">
        <v>6854</v>
      </c>
      <c r="E1004" s="29"/>
      <c r="F1004" s="29"/>
      <c r="G1004" s="29">
        <v>12.6</v>
      </c>
      <c r="H1004" s="28">
        <f t="shared" si="62"/>
        <v>12.6</v>
      </c>
      <c r="I1004" s="29"/>
      <c r="J1004" s="28">
        <f t="shared" si="63"/>
        <v>12.6</v>
      </c>
      <c r="K1004" s="29">
        <v>12.75</v>
      </c>
      <c r="L1004" s="28">
        <f t="shared" si="64"/>
        <v>160.65</v>
      </c>
      <c r="M1004" s="29"/>
      <c r="N1004" s="30">
        <f t="shared" si="65"/>
        <v>160.65</v>
      </c>
    </row>
    <row r="1005" s="2" customFormat="1" ht="12" customHeight="1" spans="1:14">
      <c r="A1005" s="27" t="s">
        <v>17</v>
      </c>
      <c r="B1005" s="27" t="s">
        <v>6707</v>
      </c>
      <c r="C1005" s="27">
        <v>6</v>
      </c>
      <c r="D1005" s="39" t="s">
        <v>6855</v>
      </c>
      <c r="E1005" s="29"/>
      <c r="F1005" s="29"/>
      <c r="G1005" s="29">
        <v>12.6</v>
      </c>
      <c r="H1005" s="28">
        <f t="shared" si="62"/>
        <v>12.6</v>
      </c>
      <c r="I1005" s="29"/>
      <c r="J1005" s="28">
        <f t="shared" si="63"/>
        <v>12.6</v>
      </c>
      <c r="K1005" s="29">
        <v>12.75</v>
      </c>
      <c r="L1005" s="28">
        <f t="shared" si="64"/>
        <v>160.65</v>
      </c>
      <c r="M1005" s="29"/>
      <c r="N1005" s="30">
        <f t="shared" si="65"/>
        <v>160.65</v>
      </c>
    </row>
    <row r="1006" s="2" customFormat="1" ht="12" customHeight="1" spans="1:14">
      <c r="A1006" s="27" t="s">
        <v>17</v>
      </c>
      <c r="B1006" s="27" t="s">
        <v>6707</v>
      </c>
      <c r="C1006" s="27">
        <v>6</v>
      </c>
      <c r="D1006" s="39" t="s">
        <v>6856</v>
      </c>
      <c r="E1006" s="29"/>
      <c r="F1006" s="29"/>
      <c r="G1006" s="29">
        <v>12.6</v>
      </c>
      <c r="H1006" s="28">
        <f t="shared" si="62"/>
        <v>12.6</v>
      </c>
      <c r="I1006" s="29"/>
      <c r="J1006" s="28">
        <f t="shared" si="63"/>
        <v>12.6</v>
      </c>
      <c r="K1006" s="29">
        <v>12.75</v>
      </c>
      <c r="L1006" s="28">
        <f t="shared" si="64"/>
        <v>160.65</v>
      </c>
      <c r="M1006" s="29"/>
      <c r="N1006" s="30">
        <f t="shared" si="65"/>
        <v>160.65</v>
      </c>
    </row>
    <row r="1007" s="2" customFormat="1" ht="12" customHeight="1" spans="1:14">
      <c r="A1007" s="27" t="s">
        <v>17</v>
      </c>
      <c r="B1007" s="27" t="s">
        <v>6707</v>
      </c>
      <c r="C1007" s="27">
        <v>6</v>
      </c>
      <c r="D1007" s="39" t="s">
        <v>6857</v>
      </c>
      <c r="E1007" s="29"/>
      <c r="F1007" s="29"/>
      <c r="G1007" s="29">
        <v>12.6</v>
      </c>
      <c r="H1007" s="28">
        <f t="shared" si="62"/>
        <v>12.6</v>
      </c>
      <c r="I1007" s="29"/>
      <c r="J1007" s="28">
        <f t="shared" si="63"/>
        <v>12.6</v>
      </c>
      <c r="K1007" s="29">
        <v>12.75</v>
      </c>
      <c r="L1007" s="28">
        <f t="shared" si="64"/>
        <v>160.65</v>
      </c>
      <c r="M1007" s="29"/>
      <c r="N1007" s="30">
        <f t="shared" si="65"/>
        <v>160.65</v>
      </c>
    </row>
    <row r="1008" s="2" customFormat="1" ht="12" customHeight="1" spans="1:14">
      <c r="A1008" s="27" t="s">
        <v>17</v>
      </c>
      <c r="B1008" s="27" t="s">
        <v>6707</v>
      </c>
      <c r="C1008" s="27">
        <v>6</v>
      </c>
      <c r="D1008" s="39" t="s">
        <v>6858</v>
      </c>
      <c r="E1008" s="29"/>
      <c r="F1008" s="29"/>
      <c r="G1008" s="29">
        <v>12.6</v>
      </c>
      <c r="H1008" s="28">
        <f t="shared" si="62"/>
        <v>12.6</v>
      </c>
      <c r="I1008" s="29"/>
      <c r="J1008" s="28">
        <f t="shared" si="63"/>
        <v>12.6</v>
      </c>
      <c r="K1008" s="29">
        <v>12.75</v>
      </c>
      <c r="L1008" s="28">
        <f t="shared" si="64"/>
        <v>160.65</v>
      </c>
      <c r="M1008" s="29"/>
      <c r="N1008" s="30">
        <f t="shared" si="65"/>
        <v>160.65</v>
      </c>
    </row>
    <row r="1009" s="2" customFormat="1" ht="12" customHeight="1" spans="1:14">
      <c r="A1009" s="27" t="s">
        <v>17</v>
      </c>
      <c r="B1009" s="27" t="s">
        <v>6707</v>
      </c>
      <c r="C1009" s="27">
        <v>6</v>
      </c>
      <c r="D1009" s="39" t="s">
        <v>6859</v>
      </c>
      <c r="E1009" s="29"/>
      <c r="F1009" s="29"/>
      <c r="G1009" s="29">
        <v>12.6</v>
      </c>
      <c r="H1009" s="28">
        <f t="shared" si="62"/>
        <v>12.6</v>
      </c>
      <c r="I1009" s="29"/>
      <c r="J1009" s="28">
        <f t="shared" si="63"/>
        <v>12.6</v>
      </c>
      <c r="K1009" s="29">
        <v>12.75</v>
      </c>
      <c r="L1009" s="28">
        <f t="shared" si="64"/>
        <v>160.65</v>
      </c>
      <c r="M1009" s="29"/>
      <c r="N1009" s="30">
        <f t="shared" si="65"/>
        <v>160.65</v>
      </c>
    </row>
    <row r="1010" s="2" customFormat="1" ht="12" customHeight="1" spans="1:14">
      <c r="A1010" s="27" t="s">
        <v>17</v>
      </c>
      <c r="B1010" s="27" t="s">
        <v>6707</v>
      </c>
      <c r="C1010" s="27">
        <v>6</v>
      </c>
      <c r="D1010" s="39" t="s">
        <v>6860</v>
      </c>
      <c r="E1010" s="29"/>
      <c r="F1010" s="29"/>
      <c r="G1010" s="29">
        <v>12.6</v>
      </c>
      <c r="H1010" s="28">
        <f t="shared" si="62"/>
        <v>12.6</v>
      </c>
      <c r="I1010" s="29"/>
      <c r="J1010" s="28">
        <f t="shared" si="63"/>
        <v>12.6</v>
      </c>
      <c r="K1010" s="29">
        <v>12.75</v>
      </c>
      <c r="L1010" s="28">
        <f t="shared" si="64"/>
        <v>160.65</v>
      </c>
      <c r="M1010" s="29"/>
      <c r="N1010" s="30">
        <f t="shared" si="65"/>
        <v>160.65</v>
      </c>
    </row>
    <row r="1011" s="2" customFormat="1" ht="12" customHeight="1" spans="1:14">
      <c r="A1011" s="27" t="s">
        <v>17</v>
      </c>
      <c r="B1011" s="27" t="s">
        <v>6707</v>
      </c>
      <c r="C1011" s="27">
        <v>6</v>
      </c>
      <c r="D1011" s="39" t="s">
        <v>6861</v>
      </c>
      <c r="E1011" s="29"/>
      <c r="F1011" s="29"/>
      <c r="G1011" s="29">
        <v>12.6</v>
      </c>
      <c r="H1011" s="28">
        <f t="shared" si="62"/>
        <v>12.6</v>
      </c>
      <c r="I1011" s="29"/>
      <c r="J1011" s="28">
        <f t="shared" si="63"/>
        <v>12.6</v>
      </c>
      <c r="K1011" s="29">
        <v>12.75</v>
      </c>
      <c r="L1011" s="28">
        <f t="shared" si="64"/>
        <v>160.65</v>
      </c>
      <c r="M1011" s="29"/>
      <c r="N1011" s="30">
        <f t="shared" si="65"/>
        <v>160.65</v>
      </c>
    </row>
    <row r="1012" s="2" customFormat="1" ht="12" customHeight="1" spans="1:14">
      <c r="A1012" s="27" t="s">
        <v>17</v>
      </c>
      <c r="B1012" s="27" t="s">
        <v>6707</v>
      </c>
      <c r="C1012" s="27">
        <v>6</v>
      </c>
      <c r="D1012" s="39" t="s">
        <v>6841</v>
      </c>
      <c r="E1012" s="29"/>
      <c r="F1012" s="29"/>
      <c r="G1012" s="29">
        <v>12.6</v>
      </c>
      <c r="H1012" s="28">
        <f t="shared" si="62"/>
        <v>12.6</v>
      </c>
      <c r="I1012" s="29"/>
      <c r="J1012" s="28">
        <f t="shared" si="63"/>
        <v>12.6</v>
      </c>
      <c r="K1012" s="29">
        <v>12.75</v>
      </c>
      <c r="L1012" s="28">
        <f t="shared" si="64"/>
        <v>160.65</v>
      </c>
      <c r="M1012" s="29"/>
      <c r="N1012" s="30">
        <f t="shared" si="65"/>
        <v>160.65</v>
      </c>
    </row>
    <row r="1013" s="2" customFormat="1" ht="12" customHeight="1" spans="1:14">
      <c r="A1013" s="27" t="s">
        <v>17</v>
      </c>
      <c r="B1013" s="27" t="s">
        <v>6707</v>
      </c>
      <c r="C1013" s="27">
        <v>6</v>
      </c>
      <c r="D1013" s="39" t="s">
        <v>6862</v>
      </c>
      <c r="E1013" s="29"/>
      <c r="F1013" s="29"/>
      <c r="G1013" s="29">
        <v>12.6</v>
      </c>
      <c r="H1013" s="28">
        <f t="shared" si="62"/>
        <v>12.6</v>
      </c>
      <c r="I1013" s="29"/>
      <c r="J1013" s="28">
        <f t="shared" si="63"/>
        <v>12.6</v>
      </c>
      <c r="K1013" s="29">
        <v>12.75</v>
      </c>
      <c r="L1013" s="28">
        <f t="shared" si="64"/>
        <v>160.65</v>
      </c>
      <c r="M1013" s="29"/>
      <c r="N1013" s="30">
        <f t="shared" si="65"/>
        <v>160.65</v>
      </c>
    </row>
    <row r="1014" s="2" customFormat="1" ht="12" customHeight="1" spans="1:14">
      <c r="A1014" s="27" t="s">
        <v>17</v>
      </c>
      <c r="B1014" s="27" t="s">
        <v>6707</v>
      </c>
      <c r="C1014" s="27">
        <v>6</v>
      </c>
      <c r="D1014" s="39" t="s">
        <v>6863</v>
      </c>
      <c r="E1014" s="29"/>
      <c r="F1014" s="29"/>
      <c r="G1014" s="29">
        <v>12.6</v>
      </c>
      <c r="H1014" s="28">
        <f t="shared" si="62"/>
        <v>12.6</v>
      </c>
      <c r="I1014" s="29"/>
      <c r="J1014" s="28">
        <f t="shared" si="63"/>
        <v>12.6</v>
      </c>
      <c r="K1014" s="29">
        <v>12.75</v>
      </c>
      <c r="L1014" s="28">
        <f t="shared" si="64"/>
        <v>160.65</v>
      </c>
      <c r="M1014" s="29"/>
      <c r="N1014" s="30">
        <f t="shared" si="65"/>
        <v>160.65</v>
      </c>
    </row>
    <row r="1015" s="2" customFormat="1" ht="12" customHeight="1" spans="1:14">
      <c r="A1015" s="27" t="s">
        <v>17</v>
      </c>
      <c r="B1015" s="27" t="s">
        <v>6707</v>
      </c>
      <c r="C1015" s="27">
        <v>6</v>
      </c>
      <c r="D1015" s="39" t="s">
        <v>6864</v>
      </c>
      <c r="E1015" s="29"/>
      <c r="F1015" s="29"/>
      <c r="G1015" s="29">
        <v>12.6</v>
      </c>
      <c r="H1015" s="28">
        <f t="shared" si="62"/>
        <v>12.6</v>
      </c>
      <c r="I1015" s="29"/>
      <c r="J1015" s="28">
        <f t="shared" si="63"/>
        <v>12.6</v>
      </c>
      <c r="K1015" s="29">
        <v>12.75</v>
      </c>
      <c r="L1015" s="28">
        <f t="shared" si="64"/>
        <v>160.65</v>
      </c>
      <c r="M1015" s="29"/>
      <c r="N1015" s="30">
        <f t="shared" si="65"/>
        <v>160.65</v>
      </c>
    </row>
    <row r="1016" s="2" customFormat="1" ht="12" customHeight="1" spans="1:14">
      <c r="A1016" s="27" t="s">
        <v>17</v>
      </c>
      <c r="B1016" s="27" t="s">
        <v>6707</v>
      </c>
      <c r="C1016" s="27">
        <v>7</v>
      </c>
      <c r="D1016" s="39" t="s">
        <v>4160</v>
      </c>
      <c r="E1016" s="29"/>
      <c r="F1016" s="29"/>
      <c r="G1016" s="29">
        <v>12.6</v>
      </c>
      <c r="H1016" s="28">
        <f t="shared" si="62"/>
        <v>12.6</v>
      </c>
      <c r="I1016" s="29"/>
      <c r="J1016" s="28">
        <f t="shared" si="63"/>
        <v>12.6</v>
      </c>
      <c r="K1016" s="29">
        <v>12.75</v>
      </c>
      <c r="L1016" s="28">
        <f t="shared" si="64"/>
        <v>160.65</v>
      </c>
      <c r="M1016" s="29"/>
      <c r="N1016" s="30">
        <f t="shared" si="65"/>
        <v>160.65</v>
      </c>
    </row>
    <row r="1017" s="2" customFormat="1" ht="12" customHeight="1" spans="1:14">
      <c r="A1017" s="27" t="s">
        <v>17</v>
      </c>
      <c r="B1017" s="27" t="s">
        <v>6707</v>
      </c>
      <c r="C1017" s="27">
        <v>7</v>
      </c>
      <c r="D1017" s="39" t="s">
        <v>6865</v>
      </c>
      <c r="E1017" s="29"/>
      <c r="F1017" s="29"/>
      <c r="G1017" s="29">
        <v>12.6</v>
      </c>
      <c r="H1017" s="28">
        <f t="shared" si="62"/>
        <v>12.6</v>
      </c>
      <c r="I1017" s="29"/>
      <c r="J1017" s="28">
        <f t="shared" si="63"/>
        <v>12.6</v>
      </c>
      <c r="K1017" s="29">
        <v>12.75</v>
      </c>
      <c r="L1017" s="28">
        <f t="shared" si="64"/>
        <v>160.65</v>
      </c>
      <c r="M1017" s="29"/>
      <c r="N1017" s="30">
        <f t="shared" si="65"/>
        <v>160.65</v>
      </c>
    </row>
    <row r="1018" s="2" customFormat="1" ht="12" customHeight="1" spans="1:14">
      <c r="A1018" s="27" t="s">
        <v>17</v>
      </c>
      <c r="B1018" s="27" t="s">
        <v>6707</v>
      </c>
      <c r="C1018" s="27">
        <v>7</v>
      </c>
      <c r="D1018" s="39" t="s">
        <v>6866</v>
      </c>
      <c r="E1018" s="29"/>
      <c r="F1018" s="29"/>
      <c r="G1018" s="29">
        <v>12.6</v>
      </c>
      <c r="H1018" s="28">
        <f t="shared" si="62"/>
        <v>12.6</v>
      </c>
      <c r="I1018" s="29"/>
      <c r="J1018" s="28">
        <f t="shared" si="63"/>
        <v>12.6</v>
      </c>
      <c r="K1018" s="29">
        <v>12.75</v>
      </c>
      <c r="L1018" s="28">
        <f t="shared" si="64"/>
        <v>160.65</v>
      </c>
      <c r="M1018" s="29"/>
      <c r="N1018" s="30">
        <f t="shared" si="65"/>
        <v>160.65</v>
      </c>
    </row>
    <row r="1019" s="2" customFormat="1" ht="12" customHeight="1" spans="1:14">
      <c r="A1019" s="27" t="s">
        <v>17</v>
      </c>
      <c r="B1019" s="27" t="s">
        <v>6707</v>
      </c>
      <c r="C1019" s="27">
        <v>7</v>
      </c>
      <c r="D1019" s="39" t="s">
        <v>6867</v>
      </c>
      <c r="E1019" s="29"/>
      <c r="F1019" s="29"/>
      <c r="G1019" s="29">
        <v>12.6</v>
      </c>
      <c r="H1019" s="28">
        <f t="shared" si="62"/>
        <v>12.6</v>
      </c>
      <c r="I1019" s="29"/>
      <c r="J1019" s="28">
        <f t="shared" si="63"/>
        <v>12.6</v>
      </c>
      <c r="K1019" s="29">
        <v>12.75</v>
      </c>
      <c r="L1019" s="28">
        <f t="shared" si="64"/>
        <v>160.65</v>
      </c>
      <c r="M1019" s="29"/>
      <c r="N1019" s="30">
        <f t="shared" si="65"/>
        <v>160.65</v>
      </c>
    </row>
    <row r="1020" s="2" customFormat="1" ht="12" customHeight="1" spans="1:14">
      <c r="A1020" s="27" t="s">
        <v>17</v>
      </c>
      <c r="B1020" s="27" t="s">
        <v>6707</v>
      </c>
      <c r="C1020" s="27">
        <v>7</v>
      </c>
      <c r="D1020" s="50" t="s">
        <v>6868</v>
      </c>
      <c r="E1020" s="29"/>
      <c r="F1020" s="29"/>
      <c r="G1020" s="29">
        <v>12.6</v>
      </c>
      <c r="H1020" s="28">
        <f t="shared" si="62"/>
        <v>12.6</v>
      </c>
      <c r="I1020" s="29"/>
      <c r="J1020" s="28">
        <f t="shared" si="63"/>
        <v>12.6</v>
      </c>
      <c r="K1020" s="29">
        <v>12.75</v>
      </c>
      <c r="L1020" s="28">
        <f t="shared" si="64"/>
        <v>160.65</v>
      </c>
      <c r="M1020" s="29"/>
      <c r="N1020" s="30">
        <f t="shared" si="65"/>
        <v>160.65</v>
      </c>
    </row>
    <row r="1021" s="2" customFormat="1" ht="12" customHeight="1" spans="1:14">
      <c r="A1021" s="27" t="s">
        <v>17</v>
      </c>
      <c r="B1021" s="27" t="s">
        <v>6707</v>
      </c>
      <c r="C1021" s="27">
        <v>7</v>
      </c>
      <c r="D1021" s="27" t="s">
        <v>6869</v>
      </c>
      <c r="E1021" s="29"/>
      <c r="F1021" s="29"/>
      <c r="G1021" s="29">
        <v>12.6</v>
      </c>
      <c r="H1021" s="28">
        <f t="shared" si="62"/>
        <v>12.6</v>
      </c>
      <c r="I1021" s="29"/>
      <c r="J1021" s="28">
        <f t="shared" si="63"/>
        <v>12.6</v>
      </c>
      <c r="K1021" s="29">
        <v>12.75</v>
      </c>
      <c r="L1021" s="28">
        <f t="shared" si="64"/>
        <v>160.65</v>
      </c>
      <c r="M1021" s="29"/>
      <c r="N1021" s="30">
        <f t="shared" si="65"/>
        <v>160.65</v>
      </c>
    </row>
    <row r="1022" s="2" customFormat="1" ht="12" customHeight="1" spans="1:14">
      <c r="A1022" s="27" t="s">
        <v>17</v>
      </c>
      <c r="B1022" s="27" t="s">
        <v>6707</v>
      </c>
      <c r="C1022" s="27">
        <v>7</v>
      </c>
      <c r="D1022" s="39" t="s">
        <v>6870</v>
      </c>
      <c r="E1022" s="29"/>
      <c r="F1022" s="29"/>
      <c r="G1022" s="29">
        <v>14.5</v>
      </c>
      <c r="H1022" s="28">
        <f t="shared" si="62"/>
        <v>14.5</v>
      </c>
      <c r="I1022" s="29"/>
      <c r="J1022" s="28">
        <f t="shared" si="63"/>
        <v>14.5</v>
      </c>
      <c r="K1022" s="29">
        <v>12.75</v>
      </c>
      <c r="L1022" s="28">
        <f t="shared" si="64"/>
        <v>184.88</v>
      </c>
      <c r="M1022" s="29"/>
      <c r="N1022" s="30">
        <f t="shared" si="65"/>
        <v>184.88</v>
      </c>
    </row>
    <row r="1023" s="2" customFormat="1" ht="12" customHeight="1" spans="1:14">
      <c r="A1023" s="27" t="s">
        <v>17</v>
      </c>
      <c r="B1023" s="27" t="s">
        <v>6707</v>
      </c>
      <c r="C1023" s="27">
        <v>7</v>
      </c>
      <c r="D1023" s="39" t="s">
        <v>4127</v>
      </c>
      <c r="E1023" s="29"/>
      <c r="F1023" s="29"/>
      <c r="G1023" s="29">
        <v>12.7</v>
      </c>
      <c r="H1023" s="28">
        <f t="shared" si="62"/>
        <v>12.7</v>
      </c>
      <c r="I1023" s="29"/>
      <c r="J1023" s="28">
        <f t="shared" si="63"/>
        <v>12.7</v>
      </c>
      <c r="K1023" s="29">
        <v>12.75</v>
      </c>
      <c r="L1023" s="28">
        <f t="shared" si="64"/>
        <v>161.93</v>
      </c>
      <c r="M1023" s="29"/>
      <c r="N1023" s="30">
        <f t="shared" si="65"/>
        <v>161.93</v>
      </c>
    </row>
    <row r="1024" s="2" customFormat="1" ht="12" customHeight="1" spans="1:14">
      <c r="A1024" s="27" t="s">
        <v>17</v>
      </c>
      <c r="B1024" s="27" t="s">
        <v>6707</v>
      </c>
      <c r="C1024" s="27">
        <v>7</v>
      </c>
      <c r="D1024" s="39" t="s">
        <v>6871</v>
      </c>
      <c r="E1024" s="29"/>
      <c r="F1024" s="29"/>
      <c r="G1024" s="29">
        <v>12.7</v>
      </c>
      <c r="H1024" s="28">
        <f t="shared" si="62"/>
        <v>12.7</v>
      </c>
      <c r="I1024" s="29"/>
      <c r="J1024" s="28">
        <f t="shared" si="63"/>
        <v>12.7</v>
      </c>
      <c r="K1024" s="29">
        <v>12.75</v>
      </c>
      <c r="L1024" s="28">
        <f t="shared" si="64"/>
        <v>161.93</v>
      </c>
      <c r="M1024" s="29"/>
      <c r="N1024" s="30">
        <f t="shared" si="65"/>
        <v>161.93</v>
      </c>
    </row>
    <row r="1025" s="2" customFormat="1" ht="12" customHeight="1" spans="1:14">
      <c r="A1025" s="27" t="s">
        <v>17</v>
      </c>
      <c r="B1025" s="27" t="s">
        <v>6707</v>
      </c>
      <c r="C1025" s="27">
        <v>7</v>
      </c>
      <c r="D1025" s="39" t="s">
        <v>6872</v>
      </c>
      <c r="E1025" s="29"/>
      <c r="F1025" s="29"/>
      <c r="G1025" s="29">
        <v>12.7</v>
      </c>
      <c r="H1025" s="28">
        <f t="shared" si="62"/>
        <v>12.7</v>
      </c>
      <c r="I1025" s="29"/>
      <c r="J1025" s="28">
        <f t="shared" si="63"/>
        <v>12.7</v>
      </c>
      <c r="K1025" s="29">
        <v>12.75</v>
      </c>
      <c r="L1025" s="28">
        <f t="shared" si="64"/>
        <v>161.93</v>
      </c>
      <c r="M1025" s="29"/>
      <c r="N1025" s="30">
        <f t="shared" si="65"/>
        <v>161.93</v>
      </c>
    </row>
    <row r="1026" s="2" customFormat="1" ht="12" customHeight="1" spans="1:14">
      <c r="A1026" s="27" t="s">
        <v>17</v>
      </c>
      <c r="B1026" s="27" t="s">
        <v>6707</v>
      </c>
      <c r="C1026" s="27">
        <v>7</v>
      </c>
      <c r="D1026" s="39" t="s">
        <v>6873</v>
      </c>
      <c r="E1026" s="29"/>
      <c r="F1026" s="29"/>
      <c r="G1026" s="29">
        <v>12.7</v>
      </c>
      <c r="H1026" s="28">
        <f t="shared" si="62"/>
        <v>12.7</v>
      </c>
      <c r="I1026" s="29"/>
      <c r="J1026" s="28">
        <f t="shared" si="63"/>
        <v>12.7</v>
      </c>
      <c r="K1026" s="29">
        <v>12.75</v>
      </c>
      <c r="L1026" s="28">
        <f t="shared" si="64"/>
        <v>161.93</v>
      </c>
      <c r="M1026" s="29"/>
      <c r="N1026" s="30">
        <f t="shared" si="65"/>
        <v>161.93</v>
      </c>
    </row>
    <row r="1027" s="2" customFormat="1" ht="12" customHeight="1" spans="1:14">
      <c r="A1027" s="27" t="s">
        <v>17</v>
      </c>
      <c r="B1027" s="27" t="s">
        <v>6707</v>
      </c>
      <c r="C1027" s="27">
        <v>7</v>
      </c>
      <c r="D1027" s="39" t="s">
        <v>6874</v>
      </c>
      <c r="E1027" s="29"/>
      <c r="F1027" s="29"/>
      <c r="G1027" s="29">
        <v>12.7</v>
      </c>
      <c r="H1027" s="28">
        <f t="shared" si="62"/>
        <v>12.7</v>
      </c>
      <c r="I1027" s="29"/>
      <c r="J1027" s="28">
        <f t="shared" si="63"/>
        <v>12.7</v>
      </c>
      <c r="K1027" s="29">
        <v>12.75</v>
      </c>
      <c r="L1027" s="28">
        <f t="shared" si="64"/>
        <v>161.93</v>
      </c>
      <c r="M1027" s="29"/>
      <c r="N1027" s="30">
        <f t="shared" si="65"/>
        <v>161.93</v>
      </c>
    </row>
    <row r="1028" s="2" customFormat="1" ht="12" customHeight="1" spans="1:14">
      <c r="A1028" s="27" t="s">
        <v>17</v>
      </c>
      <c r="B1028" s="27" t="s">
        <v>6707</v>
      </c>
      <c r="C1028" s="27">
        <v>8</v>
      </c>
      <c r="D1028" s="39" t="s">
        <v>6875</v>
      </c>
      <c r="E1028" s="29"/>
      <c r="F1028" s="29"/>
      <c r="G1028" s="29">
        <v>12.7</v>
      </c>
      <c r="H1028" s="28">
        <f t="shared" si="62"/>
        <v>12.7</v>
      </c>
      <c r="I1028" s="29"/>
      <c r="J1028" s="28">
        <f t="shared" si="63"/>
        <v>12.7</v>
      </c>
      <c r="K1028" s="29">
        <v>12.75</v>
      </c>
      <c r="L1028" s="28">
        <f t="shared" si="64"/>
        <v>161.93</v>
      </c>
      <c r="M1028" s="29"/>
      <c r="N1028" s="30">
        <f t="shared" si="65"/>
        <v>161.93</v>
      </c>
    </row>
    <row r="1029" s="2" customFormat="1" ht="12" customHeight="1" spans="1:14">
      <c r="A1029" s="27" t="s">
        <v>17</v>
      </c>
      <c r="B1029" s="27" t="s">
        <v>6707</v>
      </c>
      <c r="C1029" s="27">
        <v>8</v>
      </c>
      <c r="D1029" s="39" t="s">
        <v>6876</v>
      </c>
      <c r="E1029" s="29"/>
      <c r="F1029" s="29"/>
      <c r="G1029" s="29">
        <v>12.7</v>
      </c>
      <c r="H1029" s="28">
        <f t="shared" si="62"/>
        <v>12.7</v>
      </c>
      <c r="I1029" s="29"/>
      <c r="J1029" s="28">
        <f t="shared" si="63"/>
        <v>12.7</v>
      </c>
      <c r="K1029" s="29">
        <v>12.75</v>
      </c>
      <c r="L1029" s="28">
        <f t="shared" si="64"/>
        <v>161.93</v>
      </c>
      <c r="M1029" s="29"/>
      <c r="N1029" s="30">
        <f t="shared" si="65"/>
        <v>161.93</v>
      </c>
    </row>
    <row r="1030" s="2" customFormat="1" ht="12" customHeight="1" spans="1:14">
      <c r="A1030" s="27" t="s">
        <v>17</v>
      </c>
      <c r="B1030" s="27" t="s">
        <v>6707</v>
      </c>
      <c r="C1030" s="27">
        <v>8</v>
      </c>
      <c r="D1030" s="39" t="s">
        <v>6877</v>
      </c>
      <c r="E1030" s="29"/>
      <c r="F1030" s="29"/>
      <c r="G1030" s="29">
        <v>12.7</v>
      </c>
      <c r="H1030" s="28">
        <f t="shared" ref="H1030:H1093" si="66">SUBTOTAL(9,E1030:G1030)</f>
        <v>12.7</v>
      </c>
      <c r="I1030" s="29"/>
      <c r="J1030" s="28">
        <f t="shared" ref="J1030:J1093" si="67">H1030-I1030</f>
        <v>12.7</v>
      </c>
      <c r="K1030" s="29">
        <v>12.75</v>
      </c>
      <c r="L1030" s="28">
        <f t="shared" ref="L1030:L1093" si="68">ROUND(J1030*K1030,2)</f>
        <v>161.93</v>
      </c>
      <c r="M1030" s="29"/>
      <c r="N1030" s="30">
        <f t="shared" ref="N1030:N1093" si="69">L1030-M1030</f>
        <v>161.93</v>
      </c>
    </row>
    <row r="1031" s="2" customFormat="1" ht="12" customHeight="1" spans="1:14">
      <c r="A1031" s="27" t="s">
        <v>17</v>
      </c>
      <c r="B1031" s="27" t="s">
        <v>6707</v>
      </c>
      <c r="C1031" s="27">
        <v>8</v>
      </c>
      <c r="D1031" s="39" t="s">
        <v>6878</v>
      </c>
      <c r="E1031" s="29"/>
      <c r="F1031" s="29"/>
      <c r="G1031" s="29">
        <v>12.7</v>
      </c>
      <c r="H1031" s="28">
        <f t="shared" si="66"/>
        <v>12.7</v>
      </c>
      <c r="I1031" s="29"/>
      <c r="J1031" s="28">
        <f t="shared" si="67"/>
        <v>12.7</v>
      </c>
      <c r="K1031" s="29">
        <v>12.75</v>
      </c>
      <c r="L1031" s="28">
        <f t="shared" si="68"/>
        <v>161.93</v>
      </c>
      <c r="M1031" s="29"/>
      <c r="N1031" s="30">
        <f t="shared" si="69"/>
        <v>161.93</v>
      </c>
    </row>
    <row r="1032" s="2" customFormat="1" ht="12" customHeight="1" spans="1:14">
      <c r="A1032" s="27" t="s">
        <v>17</v>
      </c>
      <c r="B1032" s="27" t="s">
        <v>6707</v>
      </c>
      <c r="C1032" s="27">
        <v>8</v>
      </c>
      <c r="D1032" s="39" t="s">
        <v>6879</v>
      </c>
      <c r="E1032" s="29"/>
      <c r="F1032" s="29"/>
      <c r="G1032" s="29">
        <v>12.7</v>
      </c>
      <c r="H1032" s="28">
        <f t="shared" si="66"/>
        <v>12.7</v>
      </c>
      <c r="I1032" s="29"/>
      <c r="J1032" s="28">
        <f t="shared" si="67"/>
        <v>12.7</v>
      </c>
      <c r="K1032" s="29">
        <v>12.75</v>
      </c>
      <c r="L1032" s="28">
        <f t="shared" si="68"/>
        <v>161.93</v>
      </c>
      <c r="M1032" s="29"/>
      <c r="N1032" s="30">
        <f t="shared" si="69"/>
        <v>161.93</v>
      </c>
    </row>
    <row r="1033" s="2" customFormat="1" ht="12" customHeight="1" spans="1:14">
      <c r="A1033" s="27" t="s">
        <v>17</v>
      </c>
      <c r="B1033" s="27" t="s">
        <v>6707</v>
      </c>
      <c r="C1033" s="27">
        <v>8</v>
      </c>
      <c r="D1033" s="39" t="s">
        <v>5520</v>
      </c>
      <c r="E1033" s="29"/>
      <c r="F1033" s="29"/>
      <c r="G1033" s="29">
        <v>12.7</v>
      </c>
      <c r="H1033" s="28">
        <f t="shared" si="66"/>
        <v>12.7</v>
      </c>
      <c r="I1033" s="29"/>
      <c r="J1033" s="28">
        <f t="shared" si="67"/>
        <v>12.7</v>
      </c>
      <c r="K1033" s="29">
        <v>12.75</v>
      </c>
      <c r="L1033" s="28">
        <f t="shared" si="68"/>
        <v>161.93</v>
      </c>
      <c r="M1033" s="29"/>
      <c r="N1033" s="30">
        <f t="shared" si="69"/>
        <v>161.93</v>
      </c>
    </row>
    <row r="1034" s="2" customFormat="1" ht="12" customHeight="1" spans="1:14">
      <c r="A1034" s="27" t="s">
        <v>17</v>
      </c>
      <c r="B1034" s="27" t="s">
        <v>6707</v>
      </c>
      <c r="C1034" s="27">
        <v>8</v>
      </c>
      <c r="D1034" s="39" t="s">
        <v>6880</v>
      </c>
      <c r="E1034" s="29"/>
      <c r="F1034" s="29"/>
      <c r="G1034" s="29">
        <v>12.7</v>
      </c>
      <c r="H1034" s="28">
        <f t="shared" si="66"/>
        <v>12.7</v>
      </c>
      <c r="I1034" s="29"/>
      <c r="J1034" s="28">
        <f t="shared" si="67"/>
        <v>12.7</v>
      </c>
      <c r="K1034" s="29">
        <v>12.75</v>
      </c>
      <c r="L1034" s="28">
        <f t="shared" si="68"/>
        <v>161.93</v>
      </c>
      <c r="M1034" s="29"/>
      <c r="N1034" s="30">
        <f t="shared" si="69"/>
        <v>161.93</v>
      </c>
    </row>
    <row r="1035" s="2" customFormat="1" ht="12" customHeight="1" spans="1:14">
      <c r="A1035" s="27" t="s">
        <v>17</v>
      </c>
      <c r="B1035" s="27" t="s">
        <v>6707</v>
      </c>
      <c r="C1035" s="27">
        <v>8</v>
      </c>
      <c r="D1035" s="39" t="s">
        <v>6881</v>
      </c>
      <c r="E1035" s="29"/>
      <c r="F1035" s="29"/>
      <c r="G1035" s="29">
        <v>12.7</v>
      </c>
      <c r="H1035" s="28">
        <f t="shared" si="66"/>
        <v>12.7</v>
      </c>
      <c r="I1035" s="29"/>
      <c r="J1035" s="28">
        <f t="shared" si="67"/>
        <v>12.7</v>
      </c>
      <c r="K1035" s="29">
        <v>12.75</v>
      </c>
      <c r="L1035" s="28">
        <f t="shared" si="68"/>
        <v>161.93</v>
      </c>
      <c r="M1035" s="29"/>
      <c r="N1035" s="30">
        <f t="shared" si="69"/>
        <v>161.93</v>
      </c>
    </row>
    <row r="1036" s="2" customFormat="1" ht="12" customHeight="1" spans="1:14">
      <c r="A1036" s="27" t="s">
        <v>17</v>
      </c>
      <c r="B1036" s="27" t="s">
        <v>6707</v>
      </c>
      <c r="C1036" s="27">
        <v>8</v>
      </c>
      <c r="D1036" s="27" t="s">
        <v>6882</v>
      </c>
      <c r="E1036" s="29"/>
      <c r="F1036" s="29"/>
      <c r="G1036" s="29">
        <v>12.7</v>
      </c>
      <c r="H1036" s="28">
        <f t="shared" si="66"/>
        <v>12.7</v>
      </c>
      <c r="I1036" s="29"/>
      <c r="J1036" s="28">
        <f t="shared" si="67"/>
        <v>12.7</v>
      </c>
      <c r="K1036" s="29">
        <v>12.75</v>
      </c>
      <c r="L1036" s="28">
        <f t="shared" si="68"/>
        <v>161.93</v>
      </c>
      <c r="M1036" s="29"/>
      <c r="N1036" s="30">
        <f t="shared" si="69"/>
        <v>161.93</v>
      </c>
    </row>
    <row r="1037" s="2" customFormat="1" ht="12" customHeight="1" spans="1:14">
      <c r="A1037" s="27" t="s">
        <v>17</v>
      </c>
      <c r="B1037" s="27" t="s">
        <v>6707</v>
      </c>
      <c r="C1037" s="27">
        <v>8</v>
      </c>
      <c r="D1037" s="39" t="s">
        <v>5482</v>
      </c>
      <c r="E1037" s="29"/>
      <c r="F1037" s="29"/>
      <c r="G1037" s="29">
        <v>12.7</v>
      </c>
      <c r="H1037" s="28">
        <f t="shared" si="66"/>
        <v>12.7</v>
      </c>
      <c r="I1037" s="29"/>
      <c r="J1037" s="28">
        <f t="shared" si="67"/>
        <v>12.7</v>
      </c>
      <c r="K1037" s="29">
        <v>12.75</v>
      </c>
      <c r="L1037" s="28">
        <f t="shared" si="68"/>
        <v>161.93</v>
      </c>
      <c r="M1037" s="29"/>
      <c r="N1037" s="30">
        <f t="shared" si="69"/>
        <v>161.93</v>
      </c>
    </row>
    <row r="1038" s="2" customFormat="1" ht="12" customHeight="1" spans="1:14">
      <c r="A1038" s="27" t="s">
        <v>17</v>
      </c>
      <c r="B1038" s="27" t="s">
        <v>6707</v>
      </c>
      <c r="C1038" s="27">
        <v>8</v>
      </c>
      <c r="D1038" s="39" t="s">
        <v>6883</v>
      </c>
      <c r="E1038" s="29"/>
      <c r="F1038" s="29"/>
      <c r="G1038" s="29">
        <v>12.7</v>
      </c>
      <c r="H1038" s="28">
        <f t="shared" si="66"/>
        <v>12.7</v>
      </c>
      <c r="I1038" s="29"/>
      <c r="J1038" s="28">
        <f t="shared" si="67"/>
        <v>12.7</v>
      </c>
      <c r="K1038" s="29">
        <v>12.75</v>
      </c>
      <c r="L1038" s="28">
        <f t="shared" si="68"/>
        <v>161.93</v>
      </c>
      <c r="M1038" s="29"/>
      <c r="N1038" s="30">
        <f t="shared" si="69"/>
        <v>161.93</v>
      </c>
    </row>
    <row r="1039" s="2" customFormat="1" ht="12" customHeight="1" spans="1:14">
      <c r="A1039" s="27" t="s">
        <v>17</v>
      </c>
      <c r="B1039" s="27" t="s">
        <v>6707</v>
      </c>
      <c r="C1039" s="27">
        <v>8</v>
      </c>
      <c r="D1039" s="39" t="s">
        <v>301</v>
      </c>
      <c r="E1039" s="29"/>
      <c r="F1039" s="29"/>
      <c r="G1039" s="29">
        <v>12.7</v>
      </c>
      <c r="H1039" s="28">
        <f t="shared" si="66"/>
        <v>12.7</v>
      </c>
      <c r="I1039" s="29"/>
      <c r="J1039" s="28">
        <f t="shared" si="67"/>
        <v>12.7</v>
      </c>
      <c r="K1039" s="29">
        <v>12.75</v>
      </c>
      <c r="L1039" s="28">
        <f t="shared" si="68"/>
        <v>161.93</v>
      </c>
      <c r="M1039" s="29"/>
      <c r="N1039" s="30">
        <f t="shared" si="69"/>
        <v>161.93</v>
      </c>
    </row>
    <row r="1040" s="2" customFormat="1" ht="12" customHeight="1" spans="1:14">
      <c r="A1040" s="27" t="s">
        <v>17</v>
      </c>
      <c r="B1040" s="27" t="s">
        <v>6707</v>
      </c>
      <c r="C1040" s="27">
        <v>8</v>
      </c>
      <c r="D1040" s="27" t="s">
        <v>6884</v>
      </c>
      <c r="E1040" s="29"/>
      <c r="F1040" s="29"/>
      <c r="G1040" s="29">
        <v>12.7</v>
      </c>
      <c r="H1040" s="28">
        <f t="shared" si="66"/>
        <v>12.7</v>
      </c>
      <c r="I1040" s="29"/>
      <c r="J1040" s="28">
        <f t="shared" si="67"/>
        <v>12.7</v>
      </c>
      <c r="K1040" s="29">
        <v>12.75</v>
      </c>
      <c r="L1040" s="28">
        <f t="shared" si="68"/>
        <v>161.93</v>
      </c>
      <c r="M1040" s="29"/>
      <c r="N1040" s="30">
        <f t="shared" si="69"/>
        <v>161.93</v>
      </c>
    </row>
    <row r="1041" s="2" customFormat="1" ht="12" customHeight="1" spans="1:14">
      <c r="A1041" s="27" t="s">
        <v>17</v>
      </c>
      <c r="B1041" s="27" t="s">
        <v>6707</v>
      </c>
      <c r="C1041" s="27">
        <v>8</v>
      </c>
      <c r="D1041" s="39" t="s">
        <v>6885</v>
      </c>
      <c r="E1041" s="29"/>
      <c r="F1041" s="29"/>
      <c r="G1041" s="29">
        <v>12.7</v>
      </c>
      <c r="H1041" s="28">
        <f t="shared" si="66"/>
        <v>12.7</v>
      </c>
      <c r="I1041" s="29"/>
      <c r="J1041" s="28">
        <f t="shared" si="67"/>
        <v>12.7</v>
      </c>
      <c r="K1041" s="29">
        <v>12.75</v>
      </c>
      <c r="L1041" s="28">
        <f t="shared" si="68"/>
        <v>161.93</v>
      </c>
      <c r="M1041" s="29"/>
      <c r="N1041" s="30">
        <f t="shared" si="69"/>
        <v>161.93</v>
      </c>
    </row>
    <row r="1042" s="2" customFormat="1" ht="12" customHeight="1" spans="1:14">
      <c r="A1042" s="27" t="s">
        <v>17</v>
      </c>
      <c r="B1042" s="27" t="s">
        <v>6707</v>
      </c>
      <c r="C1042" s="27">
        <v>8</v>
      </c>
      <c r="D1042" s="39" t="s">
        <v>6886</v>
      </c>
      <c r="E1042" s="29"/>
      <c r="F1042" s="29"/>
      <c r="G1042" s="29">
        <v>12.7</v>
      </c>
      <c r="H1042" s="28">
        <f t="shared" si="66"/>
        <v>12.7</v>
      </c>
      <c r="I1042" s="29"/>
      <c r="J1042" s="28">
        <f t="shared" si="67"/>
        <v>12.7</v>
      </c>
      <c r="K1042" s="29">
        <v>12.75</v>
      </c>
      <c r="L1042" s="28">
        <f t="shared" si="68"/>
        <v>161.93</v>
      </c>
      <c r="M1042" s="29"/>
      <c r="N1042" s="30">
        <f t="shared" si="69"/>
        <v>161.93</v>
      </c>
    </row>
    <row r="1043" s="2" customFormat="1" ht="12" customHeight="1" spans="1:14">
      <c r="A1043" s="27" t="s">
        <v>17</v>
      </c>
      <c r="B1043" s="27" t="s">
        <v>6707</v>
      </c>
      <c r="C1043" s="27">
        <v>8</v>
      </c>
      <c r="D1043" s="27" t="s">
        <v>6887</v>
      </c>
      <c r="E1043" s="29"/>
      <c r="F1043" s="29"/>
      <c r="G1043" s="29">
        <v>12.7</v>
      </c>
      <c r="H1043" s="28">
        <f t="shared" si="66"/>
        <v>12.7</v>
      </c>
      <c r="I1043" s="29"/>
      <c r="J1043" s="28">
        <f t="shared" si="67"/>
        <v>12.7</v>
      </c>
      <c r="K1043" s="29">
        <v>12.75</v>
      </c>
      <c r="L1043" s="28">
        <f t="shared" si="68"/>
        <v>161.93</v>
      </c>
      <c r="M1043" s="29"/>
      <c r="N1043" s="30">
        <f t="shared" si="69"/>
        <v>161.93</v>
      </c>
    </row>
    <row r="1044" s="2" customFormat="1" ht="12" customHeight="1" spans="1:14">
      <c r="A1044" s="27" t="s">
        <v>17</v>
      </c>
      <c r="B1044" s="27" t="s">
        <v>6707</v>
      </c>
      <c r="C1044" s="27">
        <v>8</v>
      </c>
      <c r="D1044" s="39" t="s">
        <v>6888</v>
      </c>
      <c r="E1044" s="29"/>
      <c r="F1044" s="29"/>
      <c r="G1044" s="29">
        <v>12.7</v>
      </c>
      <c r="H1044" s="28">
        <f t="shared" si="66"/>
        <v>12.7</v>
      </c>
      <c r="I1044" s="29"/>
      <c r="J1044" s="28">
        <f t="shared" si="67"/>
        <v>12.7</v>
      </c>
      <c r="K1044" s="29">
        <v>12.75</v>
      </c>
      <c r="L1044" s="28">
        <f t="shared" si="68"/>
        <v>161.93</v>
      </c>
      <c r="M1044" s="29"/>
      <c r="N1044" s="30">
        <f t="shared" si="69"/>
        <v>161.93</v>
      </c>
    </row>
    <row r="1045" s="2" customFormat="1" ht="12" customHeight="1" spans="1:14">
      <c r="A1045" s="27" t="s">
        <v>17</v>
      </c>
      <c r="B1045" s="27" t="s">
        <v>6707</v>
      </c>
      <c r="C1045" s="27">
        <v>8</v>
      </c>
      <c r="D1045" s="39" t="s">
        <v>3760</v>
      </c>
      <c r="E1045" s="29"/>
      <c r="F1045" s="29"/>
      <c r="G1045" s="29">
        <v>12.7</v>
      </c>
      <c r="H1045" s="28">
        <f t="shared" si="66"/>
        <v>12.7</v>
      </c>
      <c r="I1045" s="29"/>
      <c r="J1045" s="28">
        <f t="shared" si="67"/>
        <v>12.7</v>
      </c>
      <c r="K1045" s="29">
        <v>12.75</v>
      </c>
      <c r="L1045" s="28">
        <f t="shared" si="68"/>
        <v>161.93</v>
      </c>
      <c r="M1045" s="29"/>
      <c r="N1045" s="30">
        <f t="shared" si="69"/>
        <v>161.93</v>
      </c>
    </row>
    <row r="1046" s="2" customFormat="1" ht="12" customHeight="1" spans="1:14">
      <c r="A1046" s="27" t="s">
        <v>17</v>
      </c>
      <c r="B1046" s="27" t="s">
        <v>6707</v>
      </c>
      <c r="C1046" s="27">
        <v>8</v>
      </c>
      <c r="D1046" s="39" t="s">
        <v>6889</v>
      </c>
      <c r="E1046" s="29"/>
      <c r="F1046" s="29"/>
      <c r="G1046" s="29">
        <v>12.7</v>
      </c>
      <c r="H1046" s="28">
        <f t="shared" si="66"/>
        <v>12.7</v>
      </c>
      <c r="I1046" s="29"/>
      <c r="J1046" s="28">
        <f t="shared" si="67"/>
        <v>12.7</v>
      </c>
      <c r="K1046" s="29">
        <v>12.75</v>
      </c>
      <c r="L1046" s="28">
        <f t="shared" si="68"/>
        <v>161.93</v>
      </c>
      <c r="M1046" s="29"/>
      <c r="N1046" s="30">
        <f t="shared" si="69"/>
        <v>161.93</v>
      </c>
    </row>
    <row r="1047" s="2" customFormat="1" ht="12" customHeight="1" spans="1:14">
      <c r="A1047" s="27" t="s">
        <v>17</v>
      </c>
      <c r="B1047" s="27" t="s">
        <v>6707</v>
      </c>
      <c r="C1047" s="27">
        <v>8</v>
      </c>
      <c r="D1047" s="39" t="s">
        <v>6890</v>
      </c>
      <c r="E1047" s="29"/>
      <c r="F1047" s="29"/>
      <c r="G1047" s="29">
        <v>12.7</v>
      </c>
      <c r="H1047" s="28">
        <f t="shared" si="66"/>
        <v>12.7</v>
      </c>
      <c r="I1047" s="29"/>
      <c r="J1047" s="28">
        <f t="shared" si="67"/>
        <v>12.7</v>
      </c>
      <c r="K1047" s="29">
        <v>12.75</v>
      </c>
      <c r="L1047" s="28">
        <f t="shared" si="68"/>
        <v>161.93</v>
      </c>
      <c r="M1047" s="29"/>
      <c r="N1047" s="30">
        <f t="shared" si="69"/>
        <v>161.93</v>
      </c>
    </row>
    <row r="1048" s="2" customFormat="1" ht="12" customHeight="1" spans="1:14">
      <c r="A1048" s="27" t="s">
        <v>17</v>
      </c>
      <c r="B1048" s="27" t="s">
        <v>6707</v>
      </c>
      <c r="C1048" s="27">
        <v>8</v>
      </c>
      <c r="D1048" s="39" t="s">
        <v>6891</v>
      </c>
      <c r="E1048" s="29"/>
      <c r="F1048" s="29"/>
      <c r="G1048" s="29">
        <v>12.7</v>
      </c>
      <c r="H1048" s="28">
        <f t="shared" si="66"/>
        <v>12.7</v>
      </c>
      <c r="I1048" s="29"/>
      <c r="J1048" s="28">
        <f t="shared" si="67"/>
        <v>12.7</v>
      </c>
      <c r="K1048" s="29">
        <v>12.75</v>
      </c>
      <c r="L1048" s="28">
        <f t="shared" si="68"/>
        <v>161.93</v>
      </c>
      <c r="M1048" s="29"/>
      <c r="N1048" s="30">
        <f t="shared" si="69"/>
        <v>161.93</v>
      </c>
    </row>
    <row r="1049" s="2" customFormat="1" ht="12" customHeight="1" spans="1:14">
      <c r="A1049" s="27" t="s">
        <v>17</v>
      </c>
      <c r="B1049" s="27" t="s">
        <v>6707</v>
      </c>
      <c r="C1049" s="27">
        <v>8</v>
      </c>
      <c r="D1049" s="39" t="s">
        <v>6892</v>
      </c>
      <c r="E1049" s="29"/>
      <c r="F1049" s="29"/>
      <c r="G1049" s="29">
        <v>12.7</v>
      </c>
      <c r="H1049" s="28">
        <f t="shared" si="66"/>
        <v>12.7</v>
      </c>
      <c r="I1049" s="29"/>
      <c r="J1049" s="28">
        <f t="shared" si="67"/>
        <v>12.7</v>
      </c>
      <c r="K1049" s="29">
        <v>12.75</v>
      </c>
      <c r="L1049" s="28">
        <f t="shared" si="68"/>
        <v>161.93</v>
      </c>
      <c r="M1049" s="29"/>
      <c r="N1049" s="30">
        <f t="shared" si="69"/>
        <v>161.93</v>
      </c>
    </row>
    <row r="1050" s="2" customFormat="1" ht="12" customHeight="1" spans="1:14">
      <c r="A1050" s="27" t="s">
        <v>17</v>
      </c>
      <c r="B1050" s="27" t="s">
        <v>6707</v>
      </c>
      <c r="C1050" s="27">
        <v>8</v>
      </c>
      <c r="D1050" s="39" t="s">
        <v>6893</v>
      </c>
      <c r="E1050" s="29"/>
      <c r="F1050" s="29"/>
      <c r="G1050" s="29">
        <v>12.7</v>
      </c>
      <c r="H1050" s="28">
        <f t="shared" si="66"/>
        <v>12.7</v>
      </c>
      <c r="I1050" s="29"/>
      <c r="J1050" s="28">
        <f t="shared" si="67"/>
        <v>12.7</v>
      </c>
      <c r="K1050" s="29">
        <v>12.75</v>
      </c>
      <c r="L1050" s="28">
        <f t="shared" si="68"/>
        <v>161.93</v>
      </c>
      <c r="M1050" s="29"/>
      <c r="N1050" s="30">
        <f t="shared" si="69"/>
        <v>161.93</v>
      </c>
    </row>
    <row r="1051" s="2" customFormat="1" ht="12" customHeight="1" spans="1:14">
      <c r="A1051" s="27" t="s">
        <v>17</v>
      </c>
      <c r="B1051" s="27" t="s">
        <v>6707</v>
      </c>
      <c r="C1051" s="27">
        <v>8</v>
      </c>
      <c r="D1051" s="39" t="s">
        <v>6894</v>
      </c>
      <c r="E1051" s="29"/>
      <c r="F1051" s="29"/>
      <c r="G1051" s="29">
        <v>12.7</v>
      </c>
      <c r="H1051" s="28">
        <f t="shared" si="66"/>
        <v>12.7</v>
      </c>
      <c r="I1051" s="29"/>
      <c r="J1051" s="28">
        <f t="shared" si="67"/>
        <v>12.7</v>
      </c>
      <c r="K1051" s="29">
        <v>12.75</v>
      </c>
      <c r="L1051" s="28">
        <f t="shared" si="68"/>
        <v>161.93</v>
      </c>
      <c r="M1051" s="29"/>
      <c r="N1051" s="30">
        <f t="shared" si="69"/>
        <v>161.93</v>
      </c>
    </row>
    <row r="1052" s="2" customFormat="1" ht="12" customHeight="1" spans="1:14">
      <c r="A1052" s="27" t="s">
        <v>17</v>
      </c>
      <c r="B1052" s="27" t="s">
        <v>6707</v>
      </c>
      <c r="C1052" s="27">
        <v>8</v>
      </c>
      <c r="D1052" s="39" t="s">
        <v>6895</v>
      </c>
      <c r="E1052" s="29"/>
      <c r="F1052" s="29"/>
      <c r="G1052" s="29">
        <v>12.7</v>
      </c>
      <c r="H1052" s="28">
        <f t="shared" si="66"/>
        <v>12.7</v>
      </c>
      <c r="I1052" s="29"/>
      <c r="J1052" s="28">
        <f t="shared" si="67"/>
        <v>12.7</v>
      </c>
      <c r="K1052" s="29">
        <v>12.75</v>
      </c>
      <c r="L1052" s="28">
        <f t="shared" si="68"/>
        <v>161.93</v>
      </c>
      <c r="M1052" s="29"/>
      <c r="N1052" s="30">
        <f t="shared" si="69"/>
        <v>161.93</v>
      </c>
    </row>
    <row r="1053" s="2" customFormat="1" ht="12" customHeight="1" spans="1:14">
      <c r="A1053" s="27" t="s">
        <v>17</v>
      </c>
      <c r="B1053" s="27" t="s">
        <v>6707</v>
      </c>
      <c r="C1053" s="27">
        <v>8</v>
      </c>
      <c r="D1053" s="27" t="s">
        <v>6896</v>
      </c>
      <c r="E1053" s="29"/>
      <c r="F1053" s="29"/>
      <c r="G1053" s="29">
        <v>12.7</v>
      </c>
      <c r="H1053" s="28">
        <f t="shared" si="66"/>
        <v>12.7</v>
      </c>
      <c r="I1053" s="29"/>
      <c r="J1053" s="28">
        <f t="shared" si="67"/>
        <v>12.7</v>
      </c>
      <c r="K1053" s="29">
        <v>12.75</v>
      </c>
      <c r="L1053" s="28">
        <f t="shared" si="68"/>
        <v>161.93</v>
      </c>
      <c r="M1053" s="29"/>
      <c r="N1053" s="30">
        <f t="shared" si="69"/>
        <v>161.93</v>
      </c>
    </row>
    <row r="1054" s="2" customFormat="1" ht="12" customHeight="1" spans="1:14">
      <c r="A1054" s="27" t="s">
        <v>17</v>
      </c>
      <c r="B1054" s="27" t="s">
        <v>6707</v>
      </c>
      <c r="C1054" s="27">
        <v>9</v>
      </c>
      <c r="D1054" s="39" t="s">
        <v>6897</v>
      </c>
      <c r="E1054" s="29"/>
      <c r="F1054" s="29"/>
      <c r="G1054" s="29">
        <v>12.7</v>
      </c>
      <c r="H1054" s="28">
        <f t="shared" si="66"/>
        <v>12.7</v>
      </c>
      <c r="I1054" s="29"/>
      <c r="J1054" s="28">
        <f t="shared" si="67"/>
        <v>12.7</v>
      </c>
      <c r="K1054" s="29">
        <v>12.75</v>
      </c>
      <c r="L1054" s="28">
        <f t="shared" si="68"/>
        <v>161.93</v>
      </c>
      <c r="M1054" s="29"/>
      <c r="N1054" s="30">
        <f t="shared" si="69"/>
        <v>161.93</v>
      </c>
    </row>
    <row r="1055" s="2" customFormat="1" ht="12" customHeight="1" spans="1:14">
      <c r="A1055" s="27" t="s">
        <v>17</v>
      </c>
      <c r="B1055" s="27" t="s">
        <v>6707</v>
      </c>
      <c r="C1055" s="27">
        <v>9</v>
      </c>
      <c r="D1055" s="39" t="s">
        <v>6755</v>
      </c>
      <c r="E1055" s="29"/>
      <c r="F1055" s="29"/>
      <c r="G1055" s="29">
        <v>12.7</v>
      </c>
      <c r="H1055" s="28">
        <f t="shared" si="66"/>
        <v>12.7</v>
      </c>
      <c r="I1055" s="29"/>
      <c r="J1055" s="28">
        <f t="shared" si="67"/>
        <v>12.7</v>
      </c>
      <c r="K1055" s="29">
        <v>12.75</v>
      </c>
      <c r="L1055" s="28">
        <f t="shared" si="68"/>
        <v>161.93</v>
      </c>
      <c r="M1055" s="29"/>
      <c r="N1055" s="30">
        <f t="shared" si="69"/>
        <v>161.93</v>
      </c>
    </row>
    <row r="1056" s="2" customFormat="1" ht="12" customHeight="1" spans="1:14">
      <c r="A1056" s="27" t="s">
        <v>17</v>
      </c>
      <c r="B1056" s="27" t="s">
        <v>6707</v>
      </c>
      <c r="C1056" s="27">
        <v>9</v>
      </c>
      <c r="D1056" s="50" t="s">
        <v>6898</v>
      </c>
      <c r="E1056" s="29"/>
      <c r="F1056" s="29"/>
      <c r="G1056" s="29">
        <v>12.7</v>
      </c>
      <c r="H1056" s="28">
        <f t="shared" si="66"/>
        <v>12.7</v>
      </c>
      <c r="I1056" s="29"/>
      <c r="J1056" s="28">
        <f t="shared" si="67"/>
        <v>12.7</v>
      </c>
      <c r="K1056" s="29">
        <v>12.75</v>
      </c>
      <c r="L1056" s="28">
        <f t="shared" si="68"/>
        <v>161.93</v>
      </c>
      <c r="M1056" s="29"/>
      <c r="N1056" s="30">
        <f t="shared" si="69"/>
        <v>161.93</v>
      </c>
    </row>
    <row r="1057" s="2" customFormat="1" ht="12" customHeight="1" spans="1:14">
      <c r="A1057" s="27" t="s">
        <v>17</v>
      </c>
      <c r="B1057" s="27" t="s">
        <v>6707</v>
      </c>
      <c r="C1057" s="27">
        <v>9</v>
      </c>
      <c r="D1057" s="50" t="s">
        <v>6899</v>
      </c>
      <c r="E1057" s="29"/>
      <c r="F1057" s="29"/>
      <c r="G1057" s="29">
        <v>12.7</v>
      </c>
      <c r="H1057" s="28">
        <f t="shared" si="66"/>
        <v>12.7</v>
      </c>
      <c r="I1057" s="29"/>
      <c r="J1057" s="28">
        <f t="shared" si="67"/>
        <v>12.7</v>
      </c>
      <c r="K1057" s="29">
        <v>12.75</v>
      </c>
      <c r="L1057" s="28">
        <f t="shared" si="68"/>
        <v>161.93</v>
      </c>
      <c r="M1057" s="29"/>
      <c r="N1057" s="30">
        <f t="shared" si="69"/>
        <v>161.93</v>
      </c>
    </row>
    <row r="1058" s="2" customFormat="1" ht="12" customHeight="1" spans="1:14">
      <c r="A1058" s="27" t="s">
        <v>17</v>
      </c>
      <c r="B1058" s="27" t="s">
        <v>6707</v>
      </c>
      <c r="C1058" s="27">
        <v>9</v>
      </c>
      <c r="D1058" s="39" t="s">
        <v>6325</v>
      </c>
      <c r="E1058" s="29"/>
      <c r="F1058" s="29"/>
      <c r="G1058" s="29">
        <v>12.7</v>
      </c>
      <c r="H1058" s="28">
        <f t="shared" si="66"/>
        <v>12.7</v>
      </c>
      <c r="I1058" s="29"/>
      <c r="J1058" s="28">
        <f t="shared" si="67"/>
        <v>12.7</v>
      </c>
      <c r="K1058" s="29">
        <v>12.75</v>
      </c>
      <c r="L1058" s="28">
        <f t="shared" si="68"/>
        <v>161.93</v>
      </c>
      <c r="M1058" s="29"/>
      <c r="N1058" s="30">
        <f t="shared" si="69"/>
        <v>161.93</v>
      </c>
    </row>
    <row r="1059" s="2" customFormat="1" ht="12" customHeight="1" spans="1:14">
      <c r="A1059" s="27" t="s">
        <v>17</v>
      </c>
      <c r="B1059" s="27" t="s">
        <v>6707</v>
      </c>
      <c r="C1059" s="27">
        <v>9</v>
      </c>
      <c r="D1059" s="39" t="s">
        <v>6900</v>
      </c>
      <c r="E1059" s="29"/>
      <c r="F1059" s="29"/>
      <c r="G1059" s="29">
        <v>12.7</v>
      </c>
      <c r="H1059" s="28">
        <f t="shared" si="66"/>
        <v>12.7</v>
      </c>
      <c r="I1059" s="29"/>
      <c r="J1059" s="28">
        <f t="shared" si="67"/>
        <v>12.7</v>
      </c>
      <c r="K1059" s="29">
        <v>12.75</v>
      </c>
      <c r="L1059" s="28">
        <f t="shared" si="68"/>
        <v>161.93</v>
      </c>
      <c r="M1059" s="29"/>
      <c r="N1059" s="30">
        <f t="shared" si="69"/>
        <v>161.93</v>
      </c>
    </row>
    <row r="1060" s="2" customFormat="1" ht="12" customHeight="1" spans="1:14">
      <c r="A1060" s="27" t="s">
        <v>17</v>
      </c>
      <c r="B1060" s="27" t="s">
        <v>6707</v>
      </c>
      <c r="C1060" s="27">
        <v>9</v>
      </c>
      <c r="D1060" s="39" t="s">
        <v>6901</v>
      </c>
      <c r="E1060" s="29"/>
      <c r="F1060" s="29"/>
      <c r="G1060" s="29">
        <v>12.7</v>
      </c>
      <c r="H1060" s="28">
        <f t="shared" si="66"/>
        <v>12.7</v>
      </c>
      <c r="I1060" s="29"/>
      <c r="J1060" s="28">
        <f t="shared" si="67"/>
        <v>12.7</v>
      </c>
      <c r="K1060" s="29">
        <v>12.75</v>
      </c>
      <c r="L1060" s="28">
        <f t="shared" si="68"/>
        <v>161.93</v>
      </c>
      <c r="M1060" s="29"/>
      <c r="N1060" s="30">
        <f t="shared" si="69"/>
        <v>161.93</v>
      </c>
    </row>
    <row r="1061" s="2" customFormat="1" ht="12" customHeight="1" spans="1:14">
      <c r="A1061" s="27" t="s">
        <v>17</v>
      </c>
      <c r="B1061" s="27" t="s">
        <v>6707</v>
      </c>
      <c r="C1061" s="27">
        <v>9</v>
      </c>
      <c r="D1061" s="39" t="s">
        <v>1746</v>
      </c>
      <c r="E1061" s="29"/>
      <c r="F1061" s="29"/>
      <c r="G1061" s="29">
        <v>15</v>
      </c>
      <c r="H1061" s="28">
        <f t="shared" si="66"/>
        <v>15</v>
      </c>
      <c r="I1061" s="29"/>
      <c r="J1061" s="28">
        <f t="shared" si="67"/>
        <v>15</v>
      </c>
      <c r="K1061" s="29">
        <v>12.75</v>
      </c>
      <c r="L1061" s="28">
        <f t="shared" si="68"/>
        <v>191.25</v>
      </c>
      <c r="M1061" s="29"/>
      <c r="N1061" s="30">
        <f t="shared" si="69"/>
        <v>191.25</v>
      </c>
    </row>
    <row r="1062" s="2" customFormat="1" ht="12" customHeight="1" spans="1:14">
      <c r="A1062" s="27" t="s">
        <v>17</v>
      </c>
      <c r="B1062" s="27" t="s">
        <v>6707</v>
      </c>
      <c r="C1062" s="27">
        <v>9</v>
      </c>
      <c r="D1062" s="39" t="s">
        <v>6902</v>
      </c>
      <c r="E1062" s="29"/>
      <c r="F1062" s="29"/>
      <c r="G1062" s="29">
        <v>12.5</v>
      </c>
      <c r="H1062" s="28">
        <f t="shared" si="66"/>
        <v>12.5</v>
      </c>
      <c r="I1062" s="29"/>
      <c r="J1062" s="28">
        <f t="shared" si="67"/>
        <v>12.5</v>
      </c>
      <c r="K1062" s="29">
        <v>12.75</v>
      </c>
      <c r="L1062" s="28">
        <f t="shared" si="68"/>
        <v>159.38</v>
      </c>
      <c r="M1062" s="29"/>
      <c r="N1062" s="30">
        <f t="shared" si="69"/>
        <v>159.38</v>
      </c>
    </row>
    <row r="1063" s="2" customFormat="1" ht="12" customHeight="1" spans="1:14">
      <c r="A1063" s="27" t="s">
        <v>17</v>
      </c>
      <c r="B1063" s="27" t="s">
        <v>6707</v>
      </c>
      <c r="C1063" s="27">
        <v>9</v>
      </c>
      <c r="D1063" s="39" t="s">
        <v>6903</v>
      </c>
      <c r="E1063" s="29"/>
      <c r="F1063" s="29"/>
      <c r="G1063" s="29">
        <v>12.5</v>
      </c>
      <c r="H1063" s="28">
        <f t="shared" si="66"/>
        <v>12.5</v>
      </c>
      <c r="I1063" s="29"/>
      <c r="J1063" s="28">
        <f t="shared" si="67"/>
        <v>12.5</v>
      </c>
      <c r="K1063" s="29">
        <v>12.75</v>
      </c>
      <c r="L1063" s="28">
        <f t="shared" si="68"/>
        <v>159.38</v>
      </c>
      <c r="M1063" s="29"/>
      <c r="N1063" s="30">
        <f t="shared" si="69"/>
        <v>159.38</v>
      </c>
    </row>
    <row r="1064" s="2" customFormat="1" ht="12" customHeight="1" spans="1:14">
      <c r="A1064" s="27" t="s">
        <v>17</v>
      </c>
      <c r="B1064" s="27" t="s">
        <v>6707</v>
      </c>
      <c r="C1064" s="27">
        <v>9</v>
      </c>
      <c r="D1064" s="39" t="s">
        <v>6904</v>
      </c>
      <c r="E1064" s="29"/>
      <c r="F1064" s="29"/>
      <c r="G1064" s="29">
        <v>12.5</v>
      </c>
      <c r="H1064" s="28">
        <f t="shared" si="66"/>
        <v>12.5</v>
      </c>
      <c r="I1064" s="29"/>
      <c r="J1064" s="28">
        <f t="shared" si="67"/>
        <v>12.5</v>
      </c>
      <c r="K1064" s="29">
        <v>12.75</v>
      </c>
      <c r="L1064" s="28">
        <f t="shared" si="68"/>
        <v>159.38</v>
      </c>
      <c r="M1064" s="29"/>
      <c r="N1064" s="30">
        <f t="shared" si="69"/>
        <v>159.38</v>
      </c>
    </row>
    <row r="1065" s="2" customFormat="1" ht="12" customHeight="1" spans="1:14">
      <c r="A1065" s="27" t="s">
        <v>17</v>
      </c>
      <c r="B1065" s="27" t="s">
        <v>6707</v>
      </c>
      <c r="C1065" s="27">
        <v>9</v>
      </c>
      <c r="D1065" s="39" t="s">
        <v>6905</v>
      </c>
      <c r="E1065" s="29"/>
      <c r="F1065" s="29"/>
      <c r="G1065" s="29">
        <v>12.5</v>
      </c>
      <c r="H1065" s="28">
        <f t="shared" si="66"/>
        <v>12.5</v>
      </c>
      <c r="I1065" s="29"/>
      <c r="J1065" s="28">
        <f t="shared" si="67"/>
        <v>12.5</v>
      </c>
      <c r="K1065" s="29">
        <v>12.75</v>
      </c>
      <c r="L1065" s="28">
        <f t="shared" si="68"/>
        <v>159.38</v>
      </c>
      <c r="M1065" s="29"/>
      <c r="N1065" s="30">
        <f t="shared" si="69"/>
        <v>159.38</v>
      </c>
    </row>
    <row r="1066" s="2" customFormat="1" ht="12" customHeight="1" spans="1:14">
      <c r="A1066" s="27" t="s">
        <v>17</v>
      </c>
      <c r="B1066" s="27" t="s">
        <v>6707</v>
      </c>
      <c r="C1066" s="27">
        <v>9</v>
      </c>
      <c r="D1066" s="39" t="s">
        <v>6906</v>
      </c>
      <c r="E1066" s="29"/>
      <c r="F1066" s="29"/>
      <c r="G1066" s="29">
        <v>12.5</v>
      </c>
      <c r="H1066" s="28">
        <f t="shared" si="66"/>
        <v>12.5</v>
      </c>
      <c r="I1066" s="29"/>
      <c r="J1066" s="28">
        <f t="shared" si="67"/>
        <v>12.5</v>
      </c>
      <c r="K1066" s="29">
        <v>12.75</v>
      </c>
      <c r="L1066" s="28">
        <f t="shared" si="68"/>
        <v>159.38</v>
      </c>
      <c r="M1066" s="29"/>
      <c r="N1066" s="30">
        <f t="shared" si="69"/>
        <v>159.38</v>
      </c>
    </row>
    <row r="1067" s="2" customFormat="1" ht="12" customHeight="1" spans="1:14">
      <c r="A1067" s="27" t="s">
        <v>17</v>
      </c>
      <c r="B1067" s="27" t="s">
        <v>6707</v>
      </c>
      <c r="C1067" s="27">
        <v>9</v>
      </c>
      <c r="D1067" s="39" t="s">
        <v>6907</v>
      </c>
      <c r="E1067" s="29"/>
      <c r="F1067" s="29"/>
      <c r="G1067" s="29">
        <v>12.5</v>
      </c>
      <c r="H1067" s="28">
        <f t="shared" si="66"/>
        <v>12.5</v>
      </c>
      <c r="I1067" s="29"/>
      <c r="J1067" s="28">
        <f t="shared" si="67"/>
        <v>12.5</v>
      </c>
      <c r="K1067" s="29">
        <v>12.75</v>
      </c>
      <c r="L1067" s="28">
        <f t="shared" si="68"/>
        <v>159.38</v>
      </c>
      <c r="M1067" s="29"/>
      <c r="N1067" s="30">
        <f t="shared" si="69"/>
        <v>159.38</v>
      </c>
    </row>
    <row r="1068" s="2" customFormat="1" ht="12" customHeight="1" spans="1:14">
      <c r="A1068" s="27" t="s">
        <v>17</v>
      </c>
      <c r="B1068" s="27" t="s">
        <v>6707</v>
      </c>
      <c r="C1068" s="27">
        <v>9</v>
      </c>
      <c r="D1068" s="39" t="s">
        <v>625</v>
      </c>
      <c r="E1068" s="29"/>
      <c r="F1068" s="29"/>
      <c r="G1068" s="29">
        <v>12.5</v>
      </c>
      <c r="H1068" s="28">
        <f t="shared" si="66"/>
        <v>12.5</v>
      </c>
      <c r="I1068" s="29"/>
      <c r="J1068" s="28">
        <f t="shared" si="67"/>
        <v>12.5</v>
      </c>
      <c r="K1068" s="29">
        <v>12.75</v>
      </c>
      <c r="L1068" s="28">
        <f t="shared" si="68"/>
        <v>159.38</v>
      </c>
      <c r="M1068" s="29"/>
      <c r="N1068" s="30">
        <f t="shared" si="69"/>
        <v>159.38</v>
      </c>
    </row>
    <row r="1069" s="2" customFormat="1" ht="12" customHeight="1" spans="1:14">
      <c r="A1069" s="27" t="s">
        <v>17</v>
      </c>
      <c r="B1069" s="27" t="s">
        <v>6707</v>
      </c>
      <c r="C1069" s="27">
        <v>9</v>
      </c>
      <c r="D1069" s="39" t="s">
        <v>6908</v>
      </c>
      <c r="E1069" s="29"/>
      <c r="F1069" s="29"/>
      <c r="G1069" s="29">
        <v>12.5</v>
      </c>
      <c r="H1069" s="28">
        <f t="shared" si="66"/>
        <v>12.5</v>
      </c>
      <c r="I1069" s="29"/>
      <c r="J1069" s="28">
        <f t="shared" si="67"/>
        <v>12.5</v>
      </c>
      <c r="K1069" s="29">
        <v>12.75</v>
      </c>
      <c r="L1069" s="28">
        <f t="shared" si="68"/>
        <v>159.38</v>
      </c>
      <c r="M1069" s="29"/>
      <c r="N1069" s="30">
        <f t="shared" si="69"/>
        <v>159.38</v>
      </c>
    </row>
    <row r="1070" s="2" customFormat="1" ht="12" customHeight="1" spans="1:14">
      <c r="A1070" s="27" t="s">
        <v>17</v>
      </c>
      <c r="B1070" s="27" t="s">
        <v>6707</v>
      </c>
      <c r="C1070" s="27">
        <v>10</v>
      </c>
      <c r="D1070" s="39" t="s">
        <v>6909</v>
      </c>
      <c r="E1070" s="29"/>
      <c r="F1070" s="29"/>
      <c r="G1070" s="29">
        <v>12.5</v>
      </c>
      <c r="H1070" s="28">
        <f t="shared" si="66"/>
        <v>12.5</v>
      </c>
      <c r="I1070" s="29"/>
      <c r="J1070" s="28">
        <f t="shared" si="67"/>
        <v>12.5</v>
      </c>
      <c r="K1070" s="29">
        <v>12.75</v>
      </c>
      <c r="L1070" s="28">
        <f t="shared" si="68"/>
        <v>159.38</v>
      </c>
      <c r="M1070" s="29"/>
      <c r="N1070" s="30">
        <f t="shared" si="69"/>
        <v>159.38</v>
      </c>
    </row>
    <row r="1071" s="2" customFormat="1" ht="12" customHeight="1" spans="1:14">
      <c r="A1071" s="27" t="s">
        <v>17</v>
      </c>
      <c r="B1071" s="27" t="s">
        <v>6707</v>
      </c>
      <c r="C1071" s="27">
        <v>10</v>
      </c>
      <c r="D1071" s="39" t="s">
        <v>6910</v>
      </c>
      <c r="E1071" s="29"/>
      <c r="F1071" s="29"/>
      <c r="G1071" s="29">
        <v>12.5</v>
      </c>
      <c r="H1071" s="28">
        <f t="shared" si="66"/>
        <v>12.5</v>
      </c>
      <c r="I1071" s="29"/>
      <c r="J1071" s="28">
        <f t="shared" si="67"/>
        <v>12.5</v>
      </c>
      <c r="K1071" s="29">
        <v>12.75</v>
      </c>
      <c r="L1071" s="28">
        <f t="shared" si="68"/>
        <v>159.38</v>
      </c>
      <c r="M1071" s="29"/>
      <c r="N1071" s="30">
        <f t="shared" si="69"/>
        <v>159.38</v>
      </c>
    </row>
    <row r="1072" s="2" customFormat="1" ht="12" customHeight="1" spans="1:14">
      <c r="A1072" s="27" t="s">
        <v>17</v>
      </c>
      <c r="B1072" s="27" t="s">
        <v>6707</v>
      </c>
      <c r="C1072" s="27">
        <v>10</v>
      </c>
      <c r="D1072" s="39" t="s">
        <v>6911</v>
      </c>
      <c r="E1072" s="29"/>
      <c r="F1072" s="29"/>
      <c r="G1072" s="29">
        <v>14.5</v>
      </c>
      <c r="H1072" s="28">
        <f t="shared" si="66"/>
        <v>14.5</v>
      </c>
      <c r="I1072" s="29"/>
      <c r="J1072" s="28">
        <f t="shared" si="67"/>
        <v>14.5</v>
      </c>
      <c r="K1072" s="29">
        <v>12.75</v>
      </c>
      <c r="L1072" s="28">
        <f t="shared" si="68"/>
        <v>184.88</v>
      </c>
      <c r="M1072" s="29"/>
      <c r="N1072" s="30">
        <f t="shared" si="69"/>
        <v>184.88</v>
      </c>
    </row>
    <row r="1073" s="2" customFormat="1" ht="12" customHeight="1" spans="1:14">
      <c r="A1073" s="27" t="s">
        <v>17</v>
      </c>
      <c r="B1073" s="27" t="s">
        <v>6707</v>
      </c>
      <c r="C1073" s="27">
        <v>10</v>
      </c>
      <c r="D1073" s="39" t="s">
        <v>6912</v>
      </c>
      <c r="E1073" s="29"/>
      <c r="F1073" s="29"/>
      <c r="G1073" s="29">
        <v>12.8</v>
      </c>
      <c r="H1073" s="28">
        <f t="shared" si="66"/>
        <v>12.8</v>
      </c>
      <c r="I1073" s="29"/>
      <c r="J1073" s="28">
        <f t="shared" si="67"/>
        <v>12.8</v>
      </c>
      <c r="K1073" s="29">
        <v>12.75</v>
      </c>
      <c r="L1073" s="28">
        <f t="shared" si="68"/>
        <v>163.2</v>
      </c>
      <c r="M1073" s="29"/>
      <c r="N1073" s="30">
        <f t="shared" si="69"/>
        <v>163.2</v>
      </c>
    </row>
    <row r="1074" s="2" customFormat="1" ht="12" customHeight="1" spans="1:14">
      <c r="A1074" s="27" t="s">
        <v>17</v>
      </c>
      <c r="B1074" s="27" t="s">
        <v>6707</v>
      </c>
      <c r="C1074" s="27">
        <v>10</v>
      </c>
      <c r="D1074" s="39" t="s">
        <v>6913</v>
      </c>
      <c r="E1074" s="29"/>
      <c r="F1074" s="29"/>
      <c r="G1074" s="29">
        <v>12.8</v>
      </c>
      <c r="H1074" s="28">
        <f t="shared" si="66"/>
        <v>12.8</v>
      </c>
      <c r="I1074" s="29"/>
      <c r="J1074" s="28">
        <f t="shared" si="67"/>
        <v>12.8</v>
      </c>
      <c r="K1074" s="29">
        <v>12.75</v>
      </c>
      <c r="L1074" s="28">
        <f t="shared" si="68"/>
        <v>163.2</v>
      </c>
      <c r="M1074" s="29"/>
      <c r="N1074" s="30">
        <f t="shared" si="69"/>
        <v>163.2</v>
      </c>
    </row>
    <row r="1075" s="2" customFormat="1" ht="12" customHeight="1" spans="1:14">
      <c r="A1075" s="27" t="s">
        <v>17</v>
      </c>
      <c r="B1075" s="27" t="s">
        <v>6707</v>
      </c>
      <c r="C1075" s="27">
        <v>10</v>
      </c>
      <c r="D1075" s="39" t="s">
        <v>6914</v>
      </c>
      <c r="E1075" s="29"/>
      <c r="F1075" s="29"/>
      <c r="G1075" s="29">
        <v>12.8</v>
      </c>
      <c r="H1075" s="28">
        <f t="shared" si="66"/>
        <v>12.8</v>
      </c>
      <c r="I1075" s="29"/>
      <c r="J1075" s="28">
        <f t="shared" si="67"/>
        <v>12.8</v>
      </c>
      <c r="K1075" s="29">
        <v>12.75</v>
      </c>
      <c r="L1075" s="28">
        <f t="shared" si="68"/>
        <v>163.2</v>
      </c>
      <c r="M1075" s="29"/>
      <c r="N1075" s="30">
        <f t="shared" si="69"/>
        <v>163.2</v>
      </c>
    </row>
    <row r="1076" s="2" customFormat="1" ht="12" customHeight="1" spans="1:14">
      <c r="A1076" s="27" t="s">
        <v>17</v>
      </c>
      <c r="B1076" s="27" t="s">
        <v>6707</v>
      </c>
      <c r="C1076" s="27">
        <v>10</v>
      </c>
      <c r="D1076" s="39" t="s">
        <v>6915</v>
      </c>
      <c r="E1076" s="29"/>
      <c r="F1076" s="29"/>
      <c r="G1076" s="29">
        <v>12.8</v>
      </c>
      <c r="H1076" s="28">
        <f t="shared" si="66"/>
        <v>12.8</v>
      </c>
      <c r="I1076" s="29"/>
      <c r="J1076" s="28">
        <f t="shared" si="67"/>
        <v>12.8</v>
      </c>
      <c r="K1076" s="29">
        <v>12.75</v>
      </c>
      <c r="L1076" s="28">
        <f t="shared" si="68"/>
        <v>163.2</v>
      </c>
      <c r="M1076" s="29"/>
      <c r="N1076" s="30">
        <f t="shared" si="69"/>
        <v>163.2</v>
      </c>
    </row>
    <row r="1077" s="2" customFormat="1" ht="12" customHeight="1" spans="1:14">
      <c r="A1077" s="27" t="s">
        <v>17</v>
      </c>
      <c r="B1077" s="27" t="s">
        <v>6707</v>
      </c>
      <c r="C1077" s="27">
        <v>10</v>
      </c>
      <c r="D1077" s="39" t="s">
        <v>6916</v>
      </c>
      <c r="E1077" s="29"/>
      <c r="F1077" s="29"/>
      <c r="G1077" s="29">
        <v>12.8</v>
      </c>
      <c r="H1077" s="28">
        <f t="shared" si="66"/>
        <v>12.8</v>
      </c>
      <c r="I1077" s="29"/>
      <c r="J1077" s="28">
        <f t="shared" si="67"/>
        <v>12.8</v>
      </c>
      <c r="K1077" s="29">
        <v>12.75</v>
      </c>
      <c r="L1077" s="28">
        <f t="shared" si="68"/>
        <v>163.2</v>
      </c>
      <c r="M1077" s="29"/>
      <c r="N1077" s="30">
        <f t="shared" si="69"/>
        <v>163.2</v>
      </c>
    </row>
    <row r="1078" s="2" customFormat="1" ht="12" customHeight="1" spans="1:14">
      <c r="A1078" s="27" t="s">
        <v>17</v>
      </c>
      <c r="B1078" s="27" t="s">
        <v>6707</v>
      </c>
      <c r="C1078" s="27">
        <v>10</v>
      </c>
      <c r="D1078" s="39" t="s">
        <v>4523</v>
      </c>
      <c r="E1078" s="29"/>
      <c r="F1078" s="29"/>
      <c r="G1078" s="29">
        <v>12.8</v>
      </c>
      <c r="H1078" s="28">
        <f t="shared" si="66"/>
        <v>12.8</v>
      </c>
      <c r="I1078" s="29"/>
      <c r="J1078" s="28">
        <f t="shared" si="67"/>
        <v>12.8</v>
      </c>
      <c r="K1078" s="29">
        <v>12.75</v>
      </c>
      <c r="L1078" s="28">
        <f t="shared" si="68"/>
        <v>163.2</v>
      </c>
      <c r="M1078" s="29"/>
      <c r="N1078" s="30">
        <f t="shared" si="69"/>
        <v>163.2</v>
      </c>
    </row>
    <row r="1079" s="2" customFormat="1" ht="12" customHeight="1" spans="1:14">
      <c r="A1079" s="27" t="s">
        <v>17</v>
      </c>
      <c r="B1079" s="27" t="s">
        <v>6707</v>
      </c>
      <c r="C1079" s="27">
        <v>10</v>
      </c>
      <c r="D1079" s="27" t="s">
        <v>6917</v>
      </c>
      <c r="E1079" s="29"/>
      <c r="F1079" s="29"/>
      <c r="G1079" s="29">
        <v>12.8</v>
      </c>
      <c r="H1079" s="28">
        <f t="shared" si="66"/>
        <v>12.8</v>
      </c>
      <c r="I1079" s="29"/>
      <c r="J1079" s="28">
        <f t="shared" si="67"/>
        <v>12.8</v>
      </c>
      <c r="K1079" s="29">
        <v>12.75</v>
      </c>
      <c r="L1079" s="28">
        <f t="shared" si="68"/>
        <v>163.2</v>
      </c>
      <c r="M1079" s="29"/>
      <c r="N1079" s="30">
        <f t="shared" si="69"/>
        <v>163.2</v>
      </c>
    </row>
    <row r="1080" s="2" customFormat="1" ht="12" customHeight="1" spans="1:14">
      <c r="A1080" s="27" t="s">
        <v>17</v>
      </c>
      <c r="B1080" s="27" t="s">
        <v>6707</v>
      </c>
      <c r="C1080" s="27">
        <v>10</v>
      </c>
      <c r="D1080" s="27" t="s">
        <v>6918</v>
      </c>
      <c r="E1080" s="29"/>
      <c r="F1080" s="29"/>
      <c r="G1080" s="29">
        <v>12.8</v>
      </c>
      <c r="H1080" s="28">
        <f t="shared" si="66"/>
        <v>12.8</v>
      </c>
      <c r="I1080" s="29"/>
      <c r="J1080" s="28">
        <f t="shared" si="67"/>
        <v>12.8</v>
      </c>
      <c r="K1080" s="29">
        <v>12.75</v>
      </c>
      <c r="L1080" s="28">
        <f t="shared" si="68"/>
        <v>163.2</v>
      </c>
      <c r="M1080" s="29"/>
      <c r="N1080" s="30">
        <f t="shared" si="69"/>
        <v>163.2</v>
      </c>
    </row>
    <row r="1081" s="2" customFormat="1" ht="12" customHeight="1" spans="1:14">
      <c r="A1081" s="27" t="s">
        <v>17</v>
      </c>
      <c r="B1081" s="27" t="s">
        <v>6707</v>
      </c>
      <c r="C1081" s="27">
        <v>10</v>
      </c>
      <c r="D1081" s="39" t="s">
        <v>6919</v>
      </c>
      <c r="E1081" s="29"/>
      <c r="F1081" s="29"/>
      <c r="G1081" s="29">
        <v>12.8</v>
      </c>
      <c r="H1081" s="28">
        <f t="shared" si="66"/>
        <v>12.8</v>
      </c>
      <c r="I1081" s="29"/>
      <c r="J1081" s="28">
        <f t="shared" si="67"/>
        <v>12.8</v>
      </c>
      <c r="K1081" s="29">
        <v>12.75</v>
      </c>
      <c r="L1081" s="28">
        <f t="shared" si="68"/>
        <v>163.2</v>
      </c>
      <c r="M1081" s="29"/>
      <c r="N1081" s="30">
        <f t="shared" si="69"/>
        <v>163.2</v>
      </c>
    </row>
    <row r="1082" s="2" customFormat="1" ht="12" customHeight="1" spans="1:14">
      <c r="A1082" s="27" t="s">
        <v>17</v>
      </c>
      <c r="B1082" s="27" t="s">
        <v>6707</v>
      </c>
      <c r="C1082" s="27">
        <v>10</v>
      </c>
      <c r="D1082" s="39" t="s">
        <v>4007</v>
      </c>
      <c r="E1082" s="29"/>
      <c r="F1082" s="29"/>
      <c r="G1082" s="29">
        <v>12.8</v>
      </c>
      <c r="H1082" s="28">
        <f t="shared" si="66"/>
        <v>12.8</v>
      </c>
      <c r="I1082" s="29"/>
      <c r="J1082" s="28">
        <f t="shared" si="67"/>
        <v>12.8</v>
      </c>
      <c r="K1082" s="29">
        <v>12.75</v>
      </c>
      <c r="L1082" s="28">
        <f t="shared" si="68"/>
        <v>163.2</v>
      </c>
      <c r="M1082" s="29"/>
      <c r="N1082" s="30">
        <f t="shared" si="69"/>
        <v>163.2</v>
      </c>
    </row>
    <row r="1083" s="2" customFormat="1" ht="12" customHeight="1" spans="1:14">
      <c r="A1083" s="27" t="s">
        <v>17</v>
      </c>
      <c r="B1083" s="27" t="s">
        <v>6707</v>
      </c>
      <c r="C1083" s="27">
        <v>10</v>
      </c>
      <c r="D1083" s="39" t="s">
        <v>6920</v>
      </c>
      <c r="E1083" s="29"/>
      <c r="F1083" s="29"/>
      <c r="G1083" s="29">
        <v>12.8</v>
      </c>
      <c r="H1083" s="28">
        <f t="shared" si="66"/>
        <v>12.8</v>
      </c>
      <c r="I1083" s="29"/>
      <c r="J1083" s="28">
        <f t="shared" si="67"/>
        <v>12.8</v>
      </c>
      <c r="K1083" s="29">
        <v>12.75</v>
      </c>
      <c r="L1083" s="28">
        <f t="shared" si="68"/>
        <v>163.2</v>
      </c>
      <c r="M1083" s="29"/>
      <c r="N1083" s="30">
        <f t="shared" si="69"/>
        <v>163.2</v>
      </c>
    </row>
    <row r="1084" s="2" customFormat="1" ht="12" customHeight="1" spans="1:14">
      <c r="A1084" s="27" t="s">
        <v>17</v>
      </c>
      <c r="B1084" s="27" t="s">
        <v>6707</v>
      </c>
      <c r="C1084" s="27">
        <v>10</v>
      </c>
      <c r="D1084" s="39" t="s">
        <v>6921</v>
      </c>
      <c r="E1084" s="29"/>
      <c r="F1084" s="29"/>
      <c r="G1084" s="29">
        <v>12.8</v>
      </c>
      <c r="H1084" s="28">
        <f t="shared" si="66"/>
        <v>12.8</v>
      </c>
      <c r="I1084" s="29"/>
      <c r="J1084" s="28">
        <f t="shared" si="67"/>
        <v>12.8</v>
      </c>
      <c r="K1084" s="29">
        <v>12.75</v>
      </c>
      <c r="L1084" s="28">
        <f t="shared" si="68"/>
        <v>163.2</v>
      </c>
      <c r="M1084" s="29"/>
      <c r="N1084" s="30">
        <f t="shared" si="69"/>
        <v>163.2</v>
      </c>
    </row>
    <row r="1085" s="2" customFormat="1" ht="12" customHeight="1" spans="1:14">
      <c r="A1085" s="27" t="s">
        <v>17</v>
      </c>
      <c r="B1085" s="27" t="s">
        <v>6707</v>
      </c>
      <c r="C1085" s="27">
        <v>10</v>
      </c>
      <c r="D1085" s="39" t="s">
        <v>6922</v>
      </c>
      <c r="E1085" s="29"/>
      <c r="F1085" s="29"/>
      <c r="G1085" s="29">
        <v>12.8</v>
      </c>
      <c r="H1085" s="28">
        <f t="shared" si="66"/>
        <v>12.8</v>
      </c>
      <c r="I1085" s="29"/>
      <c r="J1085" s="28">
        <f t="shared" si="67"/>
        <v>12.8</v>
      </c>
      <c r="K1085" s="29">
        <v>12.75</v>
      </c>
      <c r="L1085" s="28">
        <f t="shared" si="68"/>
        <v>163.2</v>
      </c>
      <c r="M1085" s="29"/>
      <c r="N1085" s="30">
        <f t="shared" si="69"/>
        <v>163.2</v>
      </c>
    </row>
    <row r="1086" s="2" customFormat="1" ht="12" customHeight="1" spans="1:14">
      <c r="A1086" s="27" t="s">
        <v>17</v>
      </c>
      <c r="B1086" s="27" t="s">
        <v>6707</v>
      </c>
      <c r="C1086" s="27">
        <v>10</v>
      </c>
      <c r="D1086" s="39" t="s">
        <v>6923</v>
      </c>
      <c r="E1086" s="29"/>
      <c r="F1086" s="29"/>
      <c r="G1086" s="29">
        <v>12.8</v>
      </c>
      <c r="H1086" s="28">
        <f t="shared" si="66"/>
        <v>12.8</v>
      </c>
      <c r="I1086" s="29"/>
      <c r="J1086" s="28">
        <f t="shared" si="67"/>
        <v>12.8</v>
      </c>
      <c r="K1086" s="29">
        <v>12.75</v>
      </c>
      <c r="L1086" s="28">
        <f t="shared" si="68"/>
        <v>163.2</v>
      </c>
      <c r="M1086" s="29"/>
      <c r="N1086" s="30">
        <f t="shared" si="69"/>
        <v>163.2</v>
      </c>
    </row>
    <row r="1087" s="2" customFormat="1" ht="12" customHeight="1" spans="1:14">
      <c r="A1087" s="27" t="s">
        <v>17</v>
      </c>
      <c r="B1087" s="27" t="s">
        <v>6707</v>
      </c>
      <c r="C1087" s="27">
        <v>10</v>
      </c>
      <c r="D1087" s="39" t="s">
        <v>6924</v>
      </c>
      <c r="E1087" s="29"/>
      <c r="F1087" s="29"/>
      <c r="G1087" s="29">
        <v>12.8</v>
      </c>
      <c r="H1087" s="28">
        <f t="shared" si="66"/>
        <v>12.8</v>
      </c>
      <c r="I1087" s="29"/>
      <c r="J1087" s="28">
        <f t="shared" si="67"/>
        <v>12.8</v>
      </c>
      <c r="K1087" s="29">
        <v>12.75</v>
      </c>
      <c r="L1087" s="28">
        <f t="shared" si="68"/>
        <v>163.2</v>
      </c>
      <c r="M1087" s="29"/>
      <c r="N1087" s="30">
        <f t="shared" si="69"/>
        <v>163.2</v>
      </c>
    </row>
    <row r="1088" s="2" customFormat="1" ht="12" customHeight="1" spans="1:14">
      <c r="A1088" s="27" t="s">
        <v>17</v>
      </c>
      <c r="B1088" s="27" t="s">
        <v>6707</v>
      </c>
      <c r="C1088" s="27">
        <v>10</v>
      </c>
      <c r="D1088" s="39" t="s">
        <v>6925</v>
      </c>
      <c r="E1088" s="29"/>
      <c r="F1088" s="29"/>
      <c r="G1088" s="29">
        <v>12.8</v>
      </c>
      <c r="H1088" s="28">
        <f t="shared" si="66"/>
        <v>12.8</v>
      </c>
      <c r="I1088" s="29"/>
      <c r="J1088" s="28">
        <f t="shared" si="67"/>
        <v>12.8</v>
      </c>
      <c r="K1088" s="29">
        <v>12.75</v>
      </c>
      <c r="L1088" s="28">
        <f t="shared" si="68"/>
        <v>163.2</v>
      </c>
      <c r="M1088" s="29"/>
      <c r="N1088" s="30">
        <f t="shared" si="69"/>
        <v>163.2</v>
      </c>
    </row>
    <row r="1089" s="2" customFormat="1" ht="12" customHeight="1" spans="1:14">
      <c r="A1089" s="27" t="s">
        <v>17</v>
      </c>
      <c r="B1089" s="27" t="s">
        <v>6707</v>
      </c>
      <c r="C1089" s="27">
        <v>10</v>
      </c>
      <c r="D1089" s="39" t="s">
        <v>6926</v>
      </c>
      <c r="E1089" s="29"/>
      <c r="F1089" s="29"/>
      <c r="G1089" s="29">
        <v>12.8</v>
      </c>
      <c r="H1089" s="28">
        <f t="shared" si="66"/>
        <v>12.8</v>
      </c>
      <c r="I1089" s="29"/>
      <c r="J1089" s="28">
        <f t="shared" si="67"/>
        <v>12.8</v>
      </c>
      <c r="K1089" s="29">
        <v>12.75</v>
      </c>
      <c r="L1089" s="28">
        <f t="shared" si="68"/>
        <v>163.2</v>
      </c>
      <c r="M1089" s="29"/>
      <c r="N1089" s="30">
        <f t="shared" si="69"/>
        <v>163.2</v>
      </c>
    </row>
    <row r="1090" s="2" customFormat="1" ht="12" customHeight="1" spans="1:14">
      <c r="A1090" s="27" t="s">
        <v>17</v>
      </c>
      <c r="B1090" s="27" t="s">
        <v>6707</v>
      </c>
      <c r="C1090" s="27">
        <v>10</v>
      </c>
      <c r="D1090" s="39" t="s">
        <v>6927</v>
      </c>
      <c r="E1090" s="29"/>
      <c r="F1090" s="29"/>
      <c r="G1090" s="29">
        <v>12.8</v>
      </c>
      <c r="H1090" s="28">
        <f t="shared" si="66"/>
        <v>12.8</v>
      </c>
      <c r="I1090" s="29"/>
      <c r="J1090" s="28">
        <f t="shared" si="67"/>
        <v>12.8</v>
      </c>
      <c r="K1090" s="29">
        <v>12.75</v>
      </c>
      <c r="L1090" s="28">
        <f t="shared" si="68"/>
        <v>163.2</v>
      </c>
      <c r="M1090" s="29"/>
      <c r="N1090" s="30">
        <f t="shared" si="69"/>
        <v>163.2</v>
      </c>
    </row>
    <row r="1091" s="2" customFormat="1" ht="12" customHeight="1" spans="1:14">
      <c r="A1091" s="27" t="s">
        <v>17</v>
      </c>
      <c r="B1091" s="27" t="s">
        <v>6707</v>
      </c>
      <c r="C1091" s="27">
        <v>10</v>
      </c>
      <c r="D1091" s="39" t="s">
        <v>6928</v>
      </c>
      <c r="E1091" s="29"/>
      <c r="F1091" s="29"/>
      <c r="G1091" s="29">
        <v>12.8</v>
      </c>
      <c r="H1091" s="28">
        <f t="shared" si="66"/>
        <v>12.8</v>
      </c>
      <c r="I1091" s="29"/>
      <c r="J1091" s="28">
        <f t="shared" si="67"/>
        <v>12.8</v>
      </c>
      <c r="K1091" s="29">
        <v>12.75</v>
      </c>
      <c r="L1091" s="28">
        <f t="shared" si="68"/>
        <v>163.2</v>
      </c>
      <c r="M1091" s="29"/>
      <c r="N1091" s="30">
        <f t="shared" si="69"/>
        <v>163.2</v>
      </c>
    </row>
    <row r="1092" s="2" customFormat="1" ht="12" customHeight="1" spans="1:14">
      <c r="A1092" s="27" t="s">
        <v>17</v>
      </c>
      <c r="B1092" s="27" t="s">
        <v>6707</v>
      </c>
      <c r="C1092" s="27">
        <v>10</v>
      </c>
      <c r="D1092" s="39" t="s">
        <v>6929</v>
      </c>
      <c r="E1092" s="29"/>
      <c r="F1092" s="29"/>
      <c r="G1092" s="29">
        <v>12.8</v>
      </c>
      <c r="H1092" s="28">
        <f t="shared" si="66"/>
        <v>12.8</v>
      </c>
      <c r="I1092" s="29"/>
      <c r="J1092" s="28">
        <f t="shared" si="67"/>
        <v>12.8</v>
      </c>
      <c r="K1092" s="29">
        <v>12.75</v>
      </c>
      <c r="L1092" s="28">
        <f t="shared" si="68"/>
        <v>163.2</v>
      </c>
      <c r="M1092" s="29"/>
      <c r="N1092" s="30">
        <f t="shared" si="69"/>
        <v>163.2</v>
      </c>
    </row>
    <row r="1093" s="2" customFormat="1" ht="12" customHeight="1" spans="1:14">
      <c r="A1093" s="27" t="s">
        <v>17</v>
      </c>
      <c r="B1093" s="27" t="s">
        <v>6707</v>
      </c>
      <c r="C1093" s="27">
        <v>11</v>
      </c>
      <c r="D1093" s="39" t="s">
        <v>6930</v>
      </c>
      <c r="E1093" s="29"/>
      <c r="F1093" s="29"/>
      <c r="G1093" s="29">
        <v>12.8</v>
      </c>
      <c r="H1093" s="28">
        <f t="shared" si="66"/>
        <v>12.8</v>
      </c>
      <c r="I1093" s="29"/>
      <c r="J1093" s="28">
        <f t="shared" si="67"/>
        <v>12.8</v>
      </c>
      <c r="K1093" s="29">
        <v>12.75</v>
      </c>
      <c r="L1093" s="28">
        <f t="shared" si="68"/>
        <v>163.2</v>
      </c>
      <c r="M1093" s="29"/>
      <c r="N1093" s="30">
        <f t="shared" si="69"/>
        <v>163.2</v>
      </c>
    </row>
    <row r="1094" s="2" customFormat="1" ht="12" customHeight="1" spans="1:14">
      <c r="A1094" s="27" t="s">
        <v>17</v>
      </c>
      <c r="B1094" s="27" t="s">
        <v>6707</v>
      </c>
      <c r="C1094" s="27">
        <v>11</v>
      </c>
      <c r="D1094" s="31" t="s">
        <v>6931</v>
      </c>
      <c r="E1094" s="29"/>
      <c r="F1094" s="29"/>
      <c r="G1094" s="29">
        <v>14.6</v>
      </c>
      <c r="H1094" s="28">
        <f t="shared" ref="H1094:H1157" si="70">SUBTOTAL(9,E1094:G1094)</f>
        <v>14.6</v>
      </c>
      <c r="I1094" s="29"/>
      <c r="J1094" s="28">
        <f t="shared" ref="J1094:J1157" si="71">H1094-I1094</f>
        <v>14.6</v>
      </c>
      <c r="K1094" s="29">
        <v>12.75</v>
      </c>
      <c r="L1094" s="28">
        <f t="shared" ref="L1094:L1157" si="72">ROUND(J1094*K1094,2)</f>
        <v>186.15</v>
      </c>
      <c r="M1094" s="29"/>
      <c r="N1094" s="30">
        <f t="shared" ref="N1094:N1157" si="73">L1094-M1094</f>
        <v>186.15</v>
      </c>
    </row>
    <row r="1095" s="2" customFormat="1" ht="12" customHeight="1" spans="1:14">
      <c r="A1095" s="27" t="s">
        <v>17</v>
      </c>
      <c r="B1095" s="27" t="s">
        <v>6707</v>
      </c>
      <c r="C1095" s="27">
        <v>11</v>
      </c>
      <c r="D1095" s="39" t="s">
        <v>6932</v>
      </c>
      <c r="E1095" s="29"/>
      <c r="F1095" s="29"/>
      <c r="G1095" s="29">
        <v>14.6</v>
      </c>
      <c r="H1095" s="28">
        <f t="shared" si="70"/>
        <v>14.6</v>
      </c>
      <c r="I1095" s="29"/>
      <c r="J1095" s="28">
        <f t="shared" si="71"/>
        <v>14.6</v>
      </c>
      <c r="K1095" s="29">
        <v>12.75</v>
      </c>
      <c r="L1095" s="28">
        <f t="shared" si="72"/>
        <v>186.15</v>
      </c>
      <c r="M1095" s="29"/>
      <c r="N1095" s="30">
        <f t="shared" si="73"/>
        <v>186.15</v>
      </c>
    </row>
    <row r="1096" s="2" customFormat="1" ht="12" customHeight="1" spans="1:14">
      <c r="A1096" s="27" t="s">
        <v>17</v>
      </c>
      <c r="B1096" s="27" t="s">
        <v>6707</v>
      </c>
      <c r="C1096" s="27">
        <v>11</v>
      </c>
      <c r="D1096" s="39" t="s">
        <v>6933</v>
      </c>
      <c r="E1096" s="29"/>
      <c r="F1096" s="29"/>
      <c r="G1096" s="29">
        <v>12.8</v>
      </c>
      <c r="H1096" s="28">
        <f t="shared" si="70"/>
        <v>12.8</v>
      </c>
      <c r="I1096" s="29"/>
      <c r="J1096" s="28">
        <f t="shared" si="71"/>
        <v>12.8</v>
      </c>
      <c r="K1096" s="29">
        <v>12.75</v>
      </c>
      <c r="L1096" s="28">
        <f t="shared" si="72"/>
        <v>163.2</v>
      </c>
      <c r="M1096" s="29"/>
      <c r="N1096" s="30">
        <f t="shared" si="73"/>
        <v>163.2</v>
      </c>
    </row>
    <row r="1097" s="2" customFormat="1" ht="12" customHeight="1" spans="1:14">
      <c r="A1097" s="27" t="s">
        <v>17</v>
      </c>
      <c r="B1097" s="27" t="s">
        <v>6707</v>
      </c>
      <c r="C1097" s="27">
        <v>11</v>
      </c>
      <c r="D1097" s="27" t="s">
        <v>6934</v>
      </c>
      <c r="E1097" s="29"/>
      <c r="F1097" s="29"/>
      <c r="G1097" s="29">
        <v>12.8</v>
      </c>
      <c r="H1097" s="28">
        <f t="shared" si="70"/>
        <v>12.8</v>
      </c>
      <c r="I1097" s="29"/>
      <c r="J1097" s="28">
        <f t="shared" si="71"/>
        <v>12.8</v>
      </c>
      <c r="K1097" s="29">
        <v>12.75</v>
      </c>
      <c r="L1097" s="28">
        <f t="shared" si="72"/>
        <v>163.2</v>
      </c>
      <c r="M1097" s="29"/>
      <c r="N1097" s="30">
        <f t="shared" si="73"/>
        <v>163.2</v>
      </c>
    </row>
    <row r="1098" s="2" customFormat="1" ht="12" customHeight="1" spans="1:14">
      <c r="A1098" s="27" t="s">
        <v>17</v>
      </c>
      <c r="B1098" s="27" t="s">
        <v>6707</v>
      </c>
      <c r="C1098" s="27">
        <v>11</v>
      </c>
      <c r="D1098" s="39" t="s">
        <v>3313</v>
      </c>
      <c r="E1098" s="29"/>
      <c r="F1098" s="29"/>
      <c r="G1098" s="29">
        <v>12.8</v>
      </c>
      <c r="H1098" s="28">
        <f t="shared" si="70"/>
        <v>12.8</v>
      </c>
      <c r="I1098" s="29"/>
      <c r="J1098" s="28">
        <f t="shared" si="71"/>
        <v>12.8</v>
      </c>
      <c r="K1098" s="29">
        <v>12.75</v>
      </c>
      <c r="L1098" s="28">
        <f t="shared" si="72"/>
        <v>163.2</v>
      </c>
      <c r="M1098" s="29"/>
      <c r="N1098" s="30">
        <f t="shared" si="73"/>
        <v>163.2</v>
      </c>
    </row>
    <row r="1099" s="2" customFormat="1" ht="12" customHeight="1" spans="1:14">
      <c r="A1099" s="27" t="s">
        <v>17</v>
      </c>
      <c r="B1099" s="27" t="s">
        <v>6707</v>
      </c>
      <c r="C1099" s="27">
        <v>11</v>
      </c>
      <c r="D1099" s="39" t="s">
        <v>6935</v>
      </c>
      <c r="E1099" s="29"/>
      <c r="F1099" s="29"/>
      <c r="G1099" s="29">
        <v>12.8</v>
      </c>
      <c r="H1099" s="28">
        <f t="shared" si="70"/>
        <v>12.8</v>
      </c>
      <c r="I1099" s="29"/>
      <c r="J1099" s="28">
        <f t="shared" si="71"/>
        <v>12.8</v>
      </c>
      <c r="K1099" s="29">
        <v>12.75</v>
      </c>
      <c r="L1099" s="28">
        <f t="shared" si="72"/>
        <v>163.2</v>
      </c>
      <c r="M1099" s="29"/>
      <c r="N1099" s="30">
        <f t="shared" si="73"/>
        <v>163.2</v>
      </c>
    </row>
    <row r="1100" s="2" customFormat="1" ht="12" customHeight="1" spans="1:14">
      <c r="A1100" s="27" t="s">
        <v>17</v>
      </c>
      <c r="B1100" s="27" t="s">
        <v>6707</v>
      </c>
      <c r="C1100" s="27">
        <v>11</v>
      </c>
      <c r="D1100" s="39" t="s">
        <v>6936</v>
      </c>
      <c r="E1100" s="29"/>
      <c r="F1100" s="29"/>
      <c r="G1100" s="29">
        <v>12.8</v>
      </c>
      <c r="H1100" s="28">
        <f t="shared" si="70"/>
        <v>12.8</v>
      </c>
      <c r="I1100" s="29"/>
      <c r="J1100" s="28">
        <f t="shared" si="71"/>
        <v>12.8</v>
      </c>
      <c r="K1100" s="29">
        <v>12.75</v>
      </c>
      <c r="L1100" s="28">
        <f t="shared" si="72"/>
        <v>163.2</v>
      </c>
      <c r="M1100" s="29"/>
      <c r="N1100" s="30">
        <f t="shared" si="73"/>
        <v>163.2</v>
      </c>
    </row>
    <row r="1101" s="2" customFormat="1" ht="12" customHeight="1" spans="1:14">
      <c r="A1101" s="27" t="s">
        <v>17</v>
      </c>
      <c r="B1101" s="27" t="s">
        <v>6707</v>
      </c>
      <c r="C1101" s="27">
        <v>11</v>
      </c>
      <c r="D1101" s="39" t="s">
        <v>6937</v>
      </c>
      <c r="E1101" s="29"/>
      <c r="F1101" s="29"/>
      <c r="G1101" s="29">
        <v>12.8</v>
      </c>
      <c r="H1101" s="28">
        <f t="shared" si="70"/>
        <v>12.8</v>
      </c>
      <c r="I1101" s="29"/>
      <c r="J1101" s="28">
        <f t="shared" si="71"/>
        <v>12.8</v>
      </c>
      <c r="K1101" s="29">
        <v>12.75</v>
      </c>
      <c r="L1101" s="28">
        <f t="shared" si="72"/>
        <v>163.2</v>
      </c>
      <c r="M1101" s="29"/>
      <c r="N1101" s="30">
        <f t="shared" si="73"/>
        <v>163.2</v>
      </c>
    </row>
    <row r="1102" s="2" customFormat="1" ht="12" customHeight="1" spans="1:14">
      <c r="A1102" s="27" t="s">
        <v>17</v>
      </c>
      <c r="B1102" s="27" t="s">
        <v>6707</v>
      </c>
      <c r="C1102" s="27">
        <v>11</v>
      </c>
      <c r="D1102" s="39" t="s">
        <v>6938</v>
      </c>
      <c r="E1102" s="29"/>
      <c r="F1102" s="29"/>
      <c r="G1102" s="29">
        <v>12.8</v>
      </c>
      <c r="H1102" s="28">
        <f t="shared" si="70"/>
        <v>12.8</v>
      </c>
      <c r="I1102" s="29"/>
      <c r="J1102" s="28">
        <f t="shared" si="71"/>
        <v>12.8</v>
      </c>
      <c r="K1102" s="29">
        <v>12.75</v>
      </c>
      <c r="L1102" s="28">
        <f t="shared" si="72"/>
        <v>163.2</v>
      </c>
      <c r="M1102" s="29"/>
      <c r="N1102" s="30">
        <f t="shared" si="73"/>
        <v>163.2</v>
      </c>
    </row>
    <row r="1103" s="2" customFormat="1" ht="12" customHeight="1" spans="1:14">
      <c r="A1103" s="27" t="s">
        <v>17</v>
      </c>
      <c r="B1103" s="27" t="s">
        <v>6707</v>
      </c>
      <c r="C1103" s="27">
        <v>11</v>
      </c>
      <c r="D1103" s="39" t="s">
        <v>6939</v>
      </c>
      <c r="E1103" s="29"/>
      <c r="F1103" s="29"/>
      <c r="G1103" s="29">
        <v>17</v>
      </c>
      <c r="H1103" s="28">
        <f t="shared" si="70"/>
        <v>17</v>
      </c>
      <c r="I1103" s="29"/>
      <c r="J1103" s="28">
        <f t="shared" si="71"/>
        <v>17</v>
      </c>
      <c r="K1103" s="29">
        <v>12.75</v>
      </c>
      <c r="L1103" s="28">
        <f t="shared" si="72"/>
        <v>216.75</v>
      </c>
      <c r="M1103" s="29"/>
      <c r="N1103" s="30">
        <f t="shared" si="73"/>
        <v>216.75</v>
      </c>
    </row>
    <row r="1104" s="2" customFormat="1" ht="12" customHeight="1" spans="1:14">
      <c r="A1104" s="27" t="s">
        <v>17</v>
      </c>
      <c r="B1104" s="27" t="s">
        <v>6707</v>
      </c>
      <c r="C1104" s="27">
        <v>11</v>
      </c>
      <c r="D1104" s="39" t="s">
        <v>6940</v>
      </c>
      <c r="E1104" s="29"/>
      <c r="F1104" s="29"/>
      <c r="G1104" s="29">
        <v>12.6</v>
      </c>
      <c r="H1104" s="28">
        <f t="shared" si="70"/>
        <v>12.6</v>
      </c>
      <c r="I1104" s="29"/>
      <c r="J1104" s="28">
        <f t="shared" si="71"/>
        <v>12.6</v>
      </c>
      <c r="K1104" s="29">
        <v>12.75</v>
      </c>
      <c r="L1104" s="28">
        <f t="shared" si="72"/>
        <v>160.65</v>
      </c>
      <c r="M1104" s="29"/>
      <c r="N1104" s="30">
        <f t="shared" si="73"/>
        <v>160.65</v>
      </c>
    </row>
    <row r="1105" s="2" customFormat="1" ht="12" customHeight="1" spans="1:14">
      <c r="A1105" s="27" t="s">
        <v>17</v>
      </c>
      <c r="B1105" s="27" t="s">
        <v>6707</v>
      </c>
      <c r="C1105" s="27">
        <v>11</v>
      </c>
      <c r="D1105" s="39" t="s">
        <v>6941</v>
      </c>
      <c r="E1105" s="29"/>
      <c r="F1105" s="29"/>
      <c r="G1105" s="29">
        <v>12.6</v>
      </c>
      <c r="H1105" s="28">
        <f t="shared" si="70"/>
        <v>12.6</v>
      </c>
      <c r="I1105" s="29"/>
      <c r="J1105" s="28">
        <f t="shared" si="71"/>
        <v>12.6</v>
      </c>
      <c r="K1105" s="29">
        <v>12.75</v>
      </c>
      <c r="L1105" s="28">
        <f t="shared" si="72"/>
        <v>160.65</v>
      </c>
      <c r="M1105" s="29"/>
      <c r="N1105" s="30">
        <f t="shared" si="73"/>
        <v>160.65</v>
      </c>
    </row>
    <row r="1106" s="2" customFormat="1" ht="12" customHeight="1" spans="1:14">
      <c r="A1106" s="27" t="s">
        <v>17</v>
      </c>
      <c r="B1106" s="27" t="s">
        <v>6707</v>
      </c>
      <c r="C1106" s="27">
        <v>11</v>
      </c>
      <c r="D1106" s="39" t="s">
        <v>6942</v>
      </c>
      <c r="E1106" s="29"/>
      <c r="F1106" s="29"/>
      <c r="G1106" s="29">
        <v>17.5</v>
      </c>
      <c r="H1106" s="28">
        <f t="shared" si="70"/>
        <v>17.5</v>
      </c>
      <c r="I1106" s="29"/>
      <c r="J1106" s="28">
        <f t="shared" si="71"/>
        <v>17.5</v>
      </c>
      <c r="K1106" s="29">
        <v>12.75</v>
      </c>
      <c r="L1106" s="28">
        <f t="shared" si="72"/>
        <v>223.13</v>
      </c>
      <c r="M1106" s="29"/>
      <c r="N1106" s="30">
        <f t="shared" si="73"/>
        <v>223.13</v>
      </c>
    </row>
    <row r="1107" s="2" customFormat="1" ht="12" customHeight="1" spans="1:14">
      <c r="A1107" s="27" t="s">
        <v>17</v>
      </c>
      <c r="B1107" s="27" t="s">
        <v>6707</v>
      </c>
      <c r="C1107" s="27">
        <v>11</v>
      </c>
      <c r="D1107" s="39" t="s">
        <v>6943</v>
      </c>
      <c r="E1107" s="29"/>
      <c r="F1107" s="29"/>
      <c r="G1107" s="29">
        <v>12.6</v>
      </c>
      <c r="H1107" s="28">
        <f t="shared" si="70"/>
        <v>12.6</v>
      </c>
      <c r="I1107" s="29"/>
      <c r="J1107" s="28">
        <f t="shared" si="71"/>
        <v>12.6</v>
      </c>
      <c r="K1107" s="29">
        <v>12.75</v>
      </c>
      <c r="L1107" s="28">
        <f t="shared" si="72"/>
        <v>160.65</v>
      </c>
      <c r="M1107" s="29"/>
      <c r="N1107" s="30">
        <f t="shared" si="73"/>
        <v>160.65</v>
      </c>
    </row>
    <row r="1108" s="2" customFormat="1" ht="12" customHeight="1" spans="1:14">
      <c r="A1108" s="27" t="s">
        <v>17</v>
      </c>
      <c r="B1108" s="27" t="s">
        <v>6707</v>
      </c>
      <c r="C1108" s="27">
        <v>11</v>
      </c>
      <c r="D1108" s="39" t="s">
        <v>6944</v>
      </c>
      <c r="E1108" s="29"/>
      <c r="F1108" s="29"/>
      <c r="G1108" s="29">
        <v>14.8</v>
      </c>
      <c r="H1108" s="28">
        <f t="shared" si="70"/>
        <v>14.8</v>
      </c>
      <c r="I1108" s="29"/>
      <c r="J1108" s="28">
        <f t="shared" si="71"/>
        <v>14.8</v>
      </c>
      <c r="K1108" s="29">
        <v>12.75</v>
      </c>
      <c r="L1108" s="28">
        <f t="shared" si="72"/>
        <v>188.7</v>
      </c>
      <c r="M1108" s="29"/>
      <c r="N1108" s="30">
        <f t="shared" si="73"/>
        <v>188.7</v>
      </c>
    </row>
    <row r="1109" s="2" customFormat="1" ht="12" customHeight="1" spans="1:14">
      <c r="A1109" s="27" t="s">
        <v>17</v>
      </c>
      <c r="B1109" s="27" t="s">
        <v>6707</v>
      </c>
      <c r="C1109" s="27">
        <v>11</v>
      </c>
      <c r="D1109" s="39" t="s">
        <v>6945</v>
      </c>
      <c r="E1109" s="29"/>
      <c r="F1109" s="29"/>
      <c r="G1109" s="29">
        <v>12.6</v>
      </c>
      <c r="H1109" s="28">
        <f t="shared" si="70"/>
        <v>12.6</v>
      </c>
      <c r="I1109" s="29"/>
      <c r="J1109" s="28">
        <f t="shared" si="71"/>
        <v>12.6</v>
      </c>
      <c r="K1109" s="29">
        <v>12.75</v>
      </c>
      <c r="L1109" s="28">
        <f t="shared" si="72"/>
        <v>160.65</v>
      </c>
      <c r="M1109" s="29"/>
      <c r="N1109" s="30">
        <f t="shared" si="73"/>
        <v>160.65</v>
      </c>
    </row>
    <row r="1110" s="2" customFormat="1" ht="12" customHeight="1" spans="1:14">
      <c r="A1110" s="27" t="s">
        <v>17</v>
      </c>
      <c r="B1110" s="27" t="s">
        <v>6707</v>
      </c>
      <c r="C1110" s="27">
        <v>12</v>
      </c>
      <c r="D1110" s="39" t="s">
        <v>6946</v>
      </c>
      <c r="E1110" s="29"/>
      <c r="F1110" s="29"/>
      <c r="G1110" s="29">
        <v>12.6</v>
      </c>
      <c r="H1110" s="28">
        <f t="shared" si="70"/>
        <v>12.6</v>
      </c>
      <c r="I1110" s="29"/>
      <c r="J1110" s="28">
        <f t="shared" si="71"/>
        <v>12.6</v>
      </c>
      <c r="K1110" s="29">
        <v>12.75</v>
      </c>
      <c r="L1110" s="28">
        <f t="shared" si="72"/>
        <v>160.65</v>
      </c>
      <c r="M1110" s="29"/>
      <c r="N1110" s="30">
        <f t="shared" si="73"/>
        <v>160.65</v>
      </c>
    </row>
    <row r="1111" s="2" customFormat="1" ht="12" customHeight="1" spans="1:14">
      <c r="A1111" s="27" t="s">
        <v>17</v>
      </c>
      <c r="B1111" s="27" t="s">
        <v>6707</v>
      </c>
      <c r="C1111" s="27">
        <v>12</v>
      </c>
      <c r="D1111" s="39" t="s">
        <v>6947</v>
      </c>
      <c r="E1111" s="29"/>
      <c r="F1111" s="29"/>
      <c r="G1111" s="29">
        <v>12.6</v>
      </c>
      <c r="H1111" s="28">
        <f t="shared" si="70"/>
        <v>12.6</v>
      </c>
      <c r="I1111" s="29"/>
      <c r="J1111" s="28">
        <f t="shared" si="71"/>
        <v>12.6</v>
      </c>
      <c r="K1111" s="29">
        <v>12.75</v>
      </c>
      <c r="L1111" s="28">
        <f t="shared" si="72"/>
        <v>160.65</v>
      </c>
      <c r="M1111" s="29"/>
      <c r="N1111" s="30">
        <f t="shared" si="73"/>
        <v>160.65</v>
      </c>
    </row>
    <row r="1112" s="2" customFormat="1" ht="12" customHeight="1" spans="1:14">
      <c r="A1112" s="27" t="s">
        <v>17</v>
      </c>
      <c r="B1112" s="27" t="s">
        <v>6707</v>
      </c>
      <c r="C1112" s="27">
        <v>12</v>
      </c>
      <c r="D1112" s="39" t="s">
        <v>6948</v>
      </c>
      <c r="E1112" s="29"/>
      <c r="F1112" s="29"/>
      <c r="G1112" s="29">
        <v>12.6</v>
      </c>
      <c r="H1112" s="28">
        <f t="shared" si="70"/>
        <v>12.6</v>
      </c>
      <c r="I1112" s="29"/>
      <c r="J1112" s="28">
        <f t="shared" si="71"/>
        <v>12.6</v>
      </c>
      <c r="K1112" s="29">
        <v>12.75</v>
      </c>
      <c r="L1112" s="28">
        <f t="shared" si="72"/>
        <v>160.65</v>
      </c>
      <c r="M1112" s="29"/>
      <c r="N1112" s="30">
        <f t="shared" si="73"/>
        <v>160.65</v>
      </c>
    </row>
    <row r="1113" s="2" customFormat="1" ht="12" customHeight="1" spans="1:14">
      <c r="A1113" s="27" t="s">
        <v>17</v>
      </c>
      <c r="B1113" s="27" t="s">
        <v>6707</v>
      </c>
      <c r="C1113" s="27">
        <v>12</v>
      </c>
      <c r="D1113" s="39" t="s">
        <v>6949</v>
      </c>
      <c r="E1113" s="29"/>
      <c r="F1113" s="29"/>
      <c r="G1113" s="29">
        <v>12.6</v>
      </c>
      <c r="H1113" s="28">
        <f t="shared" si="70"/>
        <v>12.6</v>
      </c>
      <c r="I1113" s="29"/>
      <c r="J1113" s="28">
        <f t="shared" si="71"/>
        <v>12.6</v>
      </c>
      <c r="K1113" s="29">
        <v>12.75</v>
      </c>
      <c r="L1113" s="28">
        <f t="shared" si="72"/>
        <v>160.65</v>
      </c>
      <c r="M1113" s="29"/>
      <c r="N1113" s="30">
        <f t="shared" si="73"/>
        <v>160.65</v>
      </c>
    </row>
    <row r="1114" s="2" customFormat="1" ht="12" customHeight="1" spans="1:14">
      <c r="A1114" s="27" t="s">
        <v>17</v>
      </c>
      <c r="B1114" s="27" t="s">
        <v>6707</v>
      </c>
      <c r="C1114" s="27">
        <v>12</v>
      </c>
      <c r="D1114" s="39" t="s">
        <v>6950</v>
      </c>
      <c r="E1114" s="29"/>
      <c r="F1114" s="29"/>
      <c r="G1114" s="29">
        <v>14.6</v>
      </c>
      <c r="H1114" s="28">
        <f t="shared" si="70"/>
        <v>14.6</v>
      </c>
      <c r="I1114" s="29"/>
      <c r="J1114" s="28">
        <f t="shared" si="71"/>
        <v>14.6</v>
      </c>
      <c r="K1114" s="29">
        <v>12.75</v>
      </c>
      <c r="L1114" s="28">
        <f t="shared" si="72"/>
        <v>186.15</v>
      </c>
      <c r="M1114" s="29"/>
      <c r="N1114" s="30">
        <f t="shared" si="73"/>
        <v>186.15</v>
      </c>
    </row>
    <row r="1115" s="2" customFormat="1" ht="12" customHeight="1" spans="1:14">
      <c r="A1115" s="27" t="s">
        <v>17</v>
      </c>
      <c r="B1115" s="27" t="s">
        <v>6707</v>
      </c>
      <c r="C1115" s="27">
        <v>12</v>
      </c>
      <c r="D1115" s="39" t="s">
        <v>6951</v>
      </c>
      <c r="E1115" s="29"/>
      <c r="F1115" s="29"/>
      <c r="G1115" s="29">
        <v>12.5</v>
      </c>
      <c r="H1115" s="28">
        <f t="shared" si="70"/>
        <v>12.5</v>
      </c>
      <c r="I1115" s="29"/>
      <c r="J1115" s="28">
        <f t="shared" si="71"/>
        <v>12.5</v>
      </c>
      <c r="K1115" s="29">
        <v>12.75</v>
      </c>
      <c r="L1115" s="28">
        <f t="shared" si="72"/>
        <v>159.38</v>
      </c>
      <c r="M1115" s="29"/>
      <c r="N1115" s="30">
        <f t="shared" si="73"/>
        <v>159.38</v>
      </c>
    </row>
    <row r="1116" s="2" customFormat="1" ht="12" customHeight="1" spans="1:14">
      <c r="A1116" s="27" t="s">
        <v>17</v>
      </c>
      <c r="B1116" s="27" t="s">
        <v>6707</v>
      </c>
      <c r="C1116" s="27">
        <v>12</v>
      </c>
      <c r="D1116" s="39" t="s">
        <v>6952</v>
      </c>
      <c r="E1116" s="29"/>
      <c r="F1116" s="29"/>
      <c r="G1116" s="29">
        <v>12.5</v>
      </c>
      <c r="H1116" s="28">
        <f t="shared" si="70"/>
        <v>12.5</v>
      </c>
      <c r="I1116" s="29"/>
      <c r="J1116" s="28">
        <f t="shared" si="71"/>
        <v>12.5</v>
      </c>
      <c r="K1116" s="29">
        <v>12.75</v>
      </c>
      <c r="L1116" s="28">
        <f t="shared" si="72"/>
        <v>159.38</v>
      </c>
      <c r="M1116" s="29"/>
      <c r="N1116" s="30">
        <f t="shared" si="73"/>
        <v>159.38</v>
      </c>
    </row>
    <row r="1117" s="2" customFormat="1" ht="12" customHeight="1" spans="1:14">
      <c r="A1117" s="27" t="s">
        <v>17</v>
      </c>
      <c r="B1117" s="27" t="s">
        <v>6707</v>
      </c>
      <c r="C1117" s="27">
        <v>12</v>
      </c>
      <c r="D1117" s="39" t="s">
        <v>6953</v>
      </c>
      <c r="E1117" s="29"/>
      <c r="F1117" s="29"/>
      <c r="G1117" s="29">
        <v>12.5</v>
      </c>
      <c r="H1117" s="28">
        <f t="shared" si="70"/>
        <v>12.5</v>
      </c>
      <c r="I1117" s="29"/>
      <c r="J1117" s="28">
        <f t="shared" si="71"/>
        <v>12.5</v>
      </c>
      <c r="K1117" s="29">
        <v>12.75</v>
      </c>
      <c r="L1117" s="28">
        <f t="shared" si="72"/>
        <v>159.38</v>
      </c>
      <c r="M1117" s="29"/>
      <c r="N1117" s="30">
        <f t="shared" si="73"/>
        <v>159.38</v>
      </c>
    </row>
    <row r="1118" s="2" customFormat="1" ht="12" customHeight="1" spans="1:14">
      <c r="A1118" s="27" t="s">
        <v>17</v>
      </c>
      <c r="B1118" s="27" t="s">
        <v>6707</v>
      </c>
      <c r="C1118" s="27">
        <v>12</v>
      </c>
      <c r="D1118" s="39" t="s">
        <v>6954</v>
      </c>
      <c r="E1118" s="29"/>
      <c r="F1118" s="29"/>
      <c r="G1118" s="29">
        <v>15</v>
      </c>
      <c r="H1118" s="28">
        <f t="shared" si="70"/>
        <v>15</v>
      </c>
      <c r="I1118" s="29"/>
      <c r="J1118" s="28">
        <f t="shared" si="71"/>
        <v>15</v>
      </c>
      <c r="K1118" s="29">
        <v>12.75</v>
      </c>
      <c r="L1118" s="28">
        <f t="shared" si="72"/>
        <v>191.25</v>
      </c>
      <c r="M1118" s="29"/>
      <c r="N1118" s="30">
        <f t="shared" si="73"/>
        <v>191.25</v>
      </c>
    </row>
    <row r="1119" s="2" customFormat="1" ht="12" customHeight="1" spans="1:14">
      <c r="A1119" s="27" t="s">
        <v>17</v>
      </c>
      <c r="B1119" s="27" t="s">
        <v>6707</v>
      </c>
      <c r="C1119" s="27">
        <v>12</v>
      </c>
      <c r="D1119" s="39" t="s">
        <v>6955</v>
      </c>
      <c r="E1119" s="29"/>
      <c r="F1119" s="29"/>
      <c r="G1119" s="29">
        <v>14.6</v>
      </c>
      <c r="H1119" s="28">
        <f t="shared" si="70"/>
        <v>14.6</v>
      </c>
      <c r="I1119" s="29"/>
      <c r="J1119" s="28">
        <f t="shared" si="71"/>
        <v>14.6</v>
      </c>
      <c r="K1119" s="29">
        <v>12.75</v>
      </c>
      <c r="L1119" s="28">
        <f t="shared" si="72"/>
        <v>186.15</v>
      </c>
      <c r="M1119" s="29"/>
      <c r="N1119" s="30">
        <f t="shared" si="73"/>
        <v>186.15</v>
      </c>
    </row>
    <row r="1120" s="2" customFormat="1" ht="12" customHeight="1" spans="1:14">
      <c r="A1120" s="27" t="s">
        <v>17</v>
      </c>
      <c r="B1120" s="27" t="s">
        <v>6707</v>
      </c>
      <c r="C1120" s="27">
        <v>12</v>
      </c>
      <c r="D1120" s="39" t="s">
        <v>6956</v>
      </c>
      <c r="E1120" s="29"/>
      <c r="F1120" s="29"/>
      <c r="G1120" s="29">
        <v>14.6</v>
      </c>
      <c r="H1120" s="28">
        <f t="shared" si="70"/>
        <v>14.6</v>
      </c>
      <c r="I1120" s="29"/>
      <c r="J1120" s="28">
        <f t="shared" si="71"/>
        <v>14.6</v>
      </c>
      <c r="K1120" s="29">
        <v>12.75</v>
      </c>
      <c r="L1120" s="28">
        <f t="shared" si="72"/>
        <v>186.15</v>
      </c>
      <c r="M1120" s="29"/>
      <c r="N1120" s="30">
        <f t="shared" si="73"/>
        <v>186.15</v>
      </c>
    </row>
    <row r="1121" s="2" customFormat="1" ht="12" customHeight="1" spans="1:14">
      <c r="A1121" s="27" t="s">
        <v>17</v>
      </c>
      <c r="B1121" s="27" t="s">
        <v>6707</v>
      </c>
      <c r="C1121" s="27">
        <v>12</v>
      </c>
      <c r="D1121" s="39" t="s">
        <v>6957</v>
      </c>
      <c r="E1121" s="29"/>
      <c r="F1121" s="29"/>
      <c r="G1121" s="29">
        <v>14.6</v>
      </c>
      <c r="H1121" s="28">
        <f t="shared" si="70"/>
        <v>14.6</v>
      </c>
      <c r="I1121" s="29"/>
      <c r="J1121" s="28">
        <f t="shared" si="71"/>
        <v>14.6</v>
      </c>
      <c r="K1121" s="29">
        <v>12.75</v>
      </c>
      <c r="L1121" s="28">
        <f t="shared" si="72"/>
        <v>186.15</v>
      </c>
      <c r="M1121" s="29"/>
      <c r="N1121" s="30">
        <f t="shared" si="73"/>
        <v>186.15</v>
      </c>
    </row>
    <row r="1122" s="2" customFormat="1" ht="12" customHeight="1" spans="1:14">
      <c r="A1122" s="27" t="s">
        <v>17</v>
      </c>
      <c r="B1122" s="27" t="s">
        <v>6707</v>
      </c>
      <c r="C1122" s="27">
        <v>12</v>
      </c>
      <c r="D1122" s="39" t="s">
        <v>6958</v>
      </c>
      <c r="E1122" s="29"/>
      <c r="F1122" s="29"/>
      <c r="G1122" s="29">
        <v>14.6</v>
      </c>
      <c r="H1122" s="28">
        <f t="shared" si="70"/>
        <v>14.6</v>
      </c>
      <c r="I1122" s="29"/>
      <c r="J1122" s="28">
        <f t="shared" si="71"/>
        <v>14.6</v>
      </c>
      <c r="K1122" s="29">
        <v>12.75</v>
      </c>
      <c r="L1122" s="28">
        <f t="shared" si="72"/>
        <v>186.15</v>
      </c>
      <c r="M1122" s="29"/>
      <c r="N1122" s="30">
        <f t="shared" si="73"/>
        <v>186.15</v>
      </c>
    </row>
    <row r="1123" s="2" customFormat="1" ht="12" customHeight="1" spans="1:14">
      <c r="A1123" s="27" t="s">
        <v>17</v>
      </c>
      <c r="B1123" s="27" t="s">
        <v>6707</v>
      </c>
      <c r="C1123" s="27">
        <v>12</v>
      </c>
      <c r="D1123" s="39" t="s">
        <v>6959</v>
      </c>
      <c r="E1123" s="29"/>
      <c r="F1123" s="29"/>
      <c r="G1123" s="29">
        <v>14.6</v>
      </c>
      <c r="H1123" s="28">
        <f t="shared" si="70"/>
        <v>14.6</v>
      </c>
      <c r="I1123" s="29"/>
      <c r="J1123" s="28">
        <f t="shared" si="71"/>
        <v>14.6</v>
      </c>
      <c r="K1123" s="29">
        <v>12.75</v>
      </c>
      <c r="L1123" s="28">
        <f t="shared" si="72"/>
        <v>186.15</v>
      </c>
      <c r="M1123" s="29"/>
      <c r="N1123" s="30">
        <f t="shared" si="73"/>
        <v>186.15</v>
      </c>
    </row>
    <row r="1124" s="2" customFormat="1" ht="12" customHeight="1" spans="1:14">
      <c r="A1124" s="27" t="s">
        <v>17</v>
      </c>
      <c r="B1124" s="27" t="s">
        <v>6707</v>
      </c>
      <c r="C1124" s="27">
        <v>12</v>
      </c>
      <c r="D1124" s="27" t="s">
        <v>6960</v>
      </c>
      <c r="E1124" s="29"/>
      <c r="F1124" s="29"/>
      <c r="G1124" s="29">
        <v>14.6</v>
      </c>
      <c r="H1124" s="28">
        <f t="shared" si="70"/>
        <v>14.6</v>
      </c>
      <c r="I1124" s="29"/>
      <c r="J1124" s="28">
        <f t="shared" si="71"/>
        <v>14.6</v>
      </c>
      <c r="K1124" s="29">
        <v>12.75</v>
      </c>
      <c r="L1124" s="28">
        <f t="shared" si="72"/>
        <v>186.15</v>
      </c>
      <c r="M1124" s="29"/>
      <c r="N1124" s="30">
        <f t="shared" si="73"/>
        <v>186.15</v>
      </c>
    </row>
    <row r="1125" s="2" customFormat="1" ht="12" customHeight="1" spans="1:14">
      <c r="A1125" s="27" t="s">
        <v>17</v>
      </c>
      <c r="B1125" s="27" t="s">
        <v>6707</v>
      </c>
      <c r="C1125" s="27">
        <v>12</v>
      </c>
      <c r="D1125" s="39" t="s">
        <v>4641</v>
      </c>
      <c r="E1125" s="29"/>
      <c r="F1125" s="29"/>
      <c r="G1125" s="29">
        <v>14.6</v>
      </c>
      <c r="H1125" s="28">
        <f t="shared" si="70"/>
        <v>14.6</v>
      </c>
      <c r="I1125" s="29"/>
      <c r="J1125" s="28">
        <f t="shared" si="71"/>
        <v>14.6</v>
      </c>
      <c r="K1125" s="29">
        <v>12.75</v>
      </c>
      <c r="L1125" s="28">
        <f t="shared" si="72"/>
        <v>186.15</v>
      </c>
      <c r="M1125" s="29"/>
      <c r="N1125" s="30">
        <f t="shared" si="73"/>
        <v>186.15</v>
      </c>
    </row>
    <row r="1126" s="2" customFormat="1" ht="12" customHeight="1" spans="1:14">
      <c r="A1126" s="27" t="s">
        <v>17</v>
      </c>
      <c r="B1126" s="27" t="s">
        <v>6707</v>
      </c>
      <c r="C1126" s="27">
        <v>12</v>
      </c>
      <c r="D1126" s="39" t="s">
        <v>6961</v>
      </c>
      <c r="E1126" s="29"/>
      <c r="F1126" s="29"/>
      <c r="G1126" s="29">
        <v>14.6</v>
      </c>
      <c r="H1126" s="28">
        <f t="shared" si="70"/>
        <v>14.6</v>
      </c>
      <c r="I1126" s="29"/>
      <c r="J1126" s="28">
        <f t="shared" si="71"/>
        <v>14.6</v>
      </c>
      <c r="K1126" s="29">
        <v>12.75</v>
      </c>
      <c r="L1126" s="28">
        <f t="shared" si="72"/>
        <v>186.15</v>
      </c>
      <c r="M1126" s="29"/>
      <c r="N1126" s="30">
        <f t="shared" si="73"/>
        <v>186.15</v>
      </c>
    </row>
    <row r="1127" s="2" customFormat="1" ht="12" customHeight="1" spans="1:14">
      <c r="A1127" s="27" t="s">
        <v>17</v>
      </c>
      <c r="B1127" s="27" t="s">
        <v>6707</v>
      </c>
      <c r="C1127" s="27">
        <v>12</v>
      </c>
      <c r="D1127" s="27" t="s">
        <v>6962</v>
      </c>
      <c r="E1127" s="29"/>
      <c r="F1127" s="29"/>
      <c r="G1127" s="29">
        <v>14.6</v>
      </c>
      <c r="H1127" s="28">
        <f t="shared" si="70"/>
        <v>14.6</v>
      </c>
      <c r="I1127" s="29"/>
      <c r="J1127" s="28">
        <f t="shared" si="71"/>
        <v>14.6</v>
      </c>
      <c r="K1127" s="29">
        <v>12.75</v>
      </c>
      <c r="L1127" s="28">
        <f t="shared" si="72"/>
        <v>186.15</v>
      </c>
      <c r="M1127" s="29"/>
      <c r="N1127" s="30">
        <f t="shared" si="73"/>
        <v>186.15</v>
      </c>
    </row>
    <row r="1128" s="2" customFormat="1" ht="12" customHeight="1" spans="1:14">
      <c r="A1128" s="27" t="s">
        <v>17</v>
      </c>
      <c r="B1128" s="27" t="s">
        <v>6707</v>
      </c>
      <c r="C1128" s="27">
        <v>12</v>
      </c>
      <c r="D1128" s="39" t="s">
        <v>6367</v>
      </c>
      <c r="E1128" s="29"/>
      <c r="F1128" s="29"/>
      <c r="G1128" s="29">
        <v>15.4</v>
      </c>
      <c r="H1128" s="28">
        <f t="shared" si="70"/>
        <v>15.4</v>
      </c>
      <c r="I1128" s="29"/>
      <c r="J1128" s="28">
        <f t="shared" si="71"/>
        <v>15.4</v>
      </c>
      <c r="K1128" s="29">
        <v>12.75</v>
      </c>
      <c r="L1128" s="28">
        <f t="shared" si="72"/>
        <v>196.35</v>
      </c>
      <c r="M1128" s="29"/>
      <c r="N1128" s="30">
        <f t="shared" si="73"/>
        <v>196.35</v>
      </c>
    </row>
    <row r="1129" s="2" customFormat="1" ht="12" customHeight="1" spans="1:14">
      <c r="A1129" s="27" t="s">
        <v>17</v>
      </c>
      <c r="B1129" s="27" t="s">
        <v>6707</v>
      </c>
      <c r="C1129" s="27">
        <v>12</v>
      </c>
      <c r="D1129" s="39" t="s">
        <v>6963</v>
      </c>
      <c r="E1129" s="29"/>
      <c r="F1129" s="29"/>
      <c r="G1129" s="29">
        <v>12.8</v>
      </c>
      <c r="H1129" s="28">
        <f t="shared" si="70"/>
        <v>12.8</v>
      </c>
      <c r="I1129" s="29"/>
      <c r="J1129" s="28">
        <f t="shared" si="71"/>
        <v>12.8</v>
      </c>
      <c r="K1129" s="29">
        <v>12.75</v>
      </c>
      <c r="L1129" s="28">
        <f t="shared" si="72"/>
        <v>163.2</v>
      </c>
      <c r="M1129" s="29"/>
      <c r="N1129" s="30">
        <f t="shared" si="73"/>
        <v>163.2</v>
      </c>
    </row>
    <row r="1130" s="2" customFormat="1" ht="12" customHeight="1" spans="1:14">
      <c r="A1130" s="27" t="s">
        <v>17</v>
      </c>
      <c r="B1130" s="27" t="s">
        <v>6707</v>
      </c>
      <c r="C1130" s="27">
        <v>12</v>
      </c>
      <c r="D1130" s="39" t="s">
        <v>6964</v>
      </c>
      <c r="E1130" s="29"/>
      <c r="F1130" s="29"/>
      <c r="G1130" s="29">
        <v>12.8</v>
      </c>
      <c r="H1130" s="28">
        <f t="shared" si="70"/>
        <v>12.8</v>
      </c>
      <c r="I1130" s="29"/>
      <c r="J1130" s="28">
        <f t="shared" si="71"/>
        <v>12.8</v>
      </c>
      <c r="K1130" s="29">
        <v>12.75</v>
      </c>
      <c r="L1130" s="28">
        <f t="shared" si="72"/>
        <v>163.2</v>
      </c>
      <c r="M1130" s="29"/>
      <c r="N1130" s="30">
        <f t="shared" si="73"/>
        <v>163.2</v>
      </c>
    </row>
    <row r="1131" s="2" customFormat="1" ht="12" customHeight="1" spans="1:14">
      <c r="A1131" s="27" t="s">
        <v>17</v>
      </c>
      <c r="B1131" s="27" t="s">
        <v>6707</v>
      </c>
      <c r="C1131" s="27">
        <v>12</v>
      </c>
      <c r="D1131" s="39" t="s">
        <v>6965</v>
      </c>
      <c r="E1131" s="29"/>
      <c r="F1131" s="29"/>
      <c r="G1131" s="29">
        <v>12.8</v>
      </c>
      <c r="H1131" s="28">
        <f t="shared" si="70"/>
        <v>12.8</v>
      </c>
      <c r="I1131" s="29"/>
      <c r="J1131" s="28">
        <f t="shared" si="71"/>
        <v>12.8</v>
      </c>
      <c r="K1131" s="29">
        <v>12.75</v>
      </c>
      <c r="L1131" s="28">
        <f t="shared" si="72"/>
        <v>163.2</v>
      </c>
      <c r="M1131" s="29"/>
      <c r="N1131" s="30">
        <f t="shared" si="73"/>
        <v>163.2</v>
      </c>
    </row>
    <row r="1132" s="2" customFormat="1" ht="12" customHeight="1" spans="1:14">
      <c r="A1132" s="27" t="s">
        <v>17</v>
      </c>
      <c r="B1132" s="27" t="s">
        <v>6707</v>
      </c>
      <c r="C1132" s="27">
        <v>12</v>
      </c>
      <c r="D1132" s="39" t="s">
        <v>2249</v>
      </c>
      <c r="E1132" s="29"/>
      <c r="F1132" s="29"/>
      <c r="G1132" s="29">
        <v>12.8</v>
      </c>
      <c r="H1132" s="28">
        <f t="shared" si="70"/>
        <v>12.8</v>
      </c>
      <c r="I1132" s="29"/>
      <c r="J1132" s="28">
        <f t="shared" si="71"/>
        <v>12.8</v>
      </c>
      <c r="K1132" s="29">
        <v>12.75</v>
      </c>
      <c r="L1132" s="28">
        <f t="shared" si="72"/>
        <v>163.2</v>
      </c>
      <c r="M1132" s="29"/>
      <c r="N1132" s="30">
        <f t="shared" si="73"/>
        <v>163.2</v>
      </c>
    </row>
    <row r="1133" s="2" customFormat="1" ht="12" customHeight="1" spans="1:14">
      <c r="A1133" s="27" t="s">
        <v>17</v>
      </c>
      <c r="B1133" s="27" t="s">
        <v>6707</v>
      </c>
      <c r="C1133" s="27">
        <v>12</v>
      </c>
      <c r="D1133" s="39" t="s">
        <v>6966</v>
      </c>
      <c r="E1133" s="29"/>
      <c r="F1133" s="29"/>
      <c r="G1133" s="29">
        <v>12.8</v>
      </c>
      <c r="H1133" s="28">
        <f t="shared" si="70"/>
        <v>12.8</v>
      </c>
      <c r="I1133" s="29"/>
      <c r="J1133" s="28">
        <f t="shared" si="71"/>
        <v>12.8</v>
      </c>
      <c r="K1133" s="29">
        <v>12.75</v>
      </c>
      <c r="L1133" s="28">
        <f t="shared" si="72"/>
        <v>163.2</v>
      </c>
      <c r="M1133" s="29"/>
      <c r="N1133" s="30">
        <f t="shared" si="73"/>
        <v>163.2</v>
      </c>
    </row>
    <row r="1134" s="2" customFormat="1" ht="12" customHeight="1" spans="1:14">
      <c r="A1134" s="27" t="s">
        <v>17</v>
      </c>
      <c r="B1134" s="27" t="s">
        <v>6707</v>
      </c>
      <c r="C1134" s="27">
        <v>12</v>
      </c>
      <c r="D1134" s="39" t="s">
        <v>6967</v>
      </c>
      <c r="E1134" s="29"/>
      <c r="F1134" s="29"/>
      <c r="G1134" s="29">
        <v>12.8</v>
      </c>
      <c r="H1134" s="28">
        <f t="shared" si="70"/>
        <v>12.8</v>
      </c>
      <c r="I1134" s="29"/>
      <c r="J1134" s="28">
        <f t="shared" si="71"/>
        <v>12.8</v>
      </c>
      <c r="K1134" s="29">
        <v>12.75</v>
      </c>
      <c r="L1134" s="28">
        <f t="shared" si="72"/>
        <v>163.2</v>
      </c>
      <c r="M1134" s="29"/>
      <c r="N1134" s="30">
        <f t="shared" si="73"/>
        <v>163.2</v>
      </c>
    </row>
    <row r="1135" s="2" customFormat="1" ht="12" customHeight="1" spans="1:14">
      <c r="A1135" s="27" t="s">
        <v>17</v>
      </c>
      <c r="B1135" s="27" t="s">
        <v>6707</v>
      </c>
      <c r="C1135" s="27">
        <v>12</v>
      </c>
      <c r="D1135" s="27" t="s">
        <v>625</v>
      </c>
      <c r="E1135" s="29"/>
      <c r="F1135" s="29"/>
      <c r="G1135" s="29">
        <v>12.8</v>
      </c>
      <c r="H1135" s="28">
        <f t="shared" si="70"/>
        <v>12.8</v>
      </c>
      <c r="I1135" s="29"/>
      <c r="J1135" s="28">
        <f t="shared" si="71"/>
        <v>12.8</v>
      </c>
      <c r="K1135" s="29">
        <v>12.75</v>
      </c>
      <c r="L1135" s="28">
        <f t="shared" si="72"/>
        <v>163.2</v>
      </c>
      <c r="M1135" s="29"/>
      <c r="N1135" s="30">
        <f t="shared" si="73"/>
        <v>163.2</v>
      </c>
    </row>
    <row r="1136" s="2" customFormat="1" ht="12" customHeight="1" spans="1:14">
      <c r="A1136" s="27" t="s">
        <v>17</v>
      </c>
      <c r="B1136" s="27" t="s">
        <v>6707</v>
      </c>
      <c r="C1136" s="27">
        <v>12</v>
      </c>
      <c r="D1136" s="39" t="s">
        <v>6968</v>
      </c>
      <c r="E1136" s="29"/>
      <c r="F1136" s="29"/>
      <c r="G1136" s="29">
        <v>12.8</v>
      </c>
      <c r="H1136" s="28">
        <f t="shared" si="70"/>
        <v>12.8</v>
      </c>
      <c r="I1136" s="29"/>
      <c r="J1136" s="28">
        <f t="shared" si="71"/>
        <v>12.8</v>
      </c>
      <c r="K1136" s="29">
        <v>12.75</v>
      </c>
      <c r="L1136" s="28">
        <f t="shared" si="72"/>
        <v>163.2</v>
      </c>
      <c r="M1136" s="29"/>
      <c r="N1136" s="30">
        <f t="shared" si="73"/>
        <v>163.2</v>
      </c>
    </row>
    <row r="1137" s="2" customFormat="1" ht="12" customHeight="1" spans="1:14">
      <c r="A1137" s="27" t="s">
        <v>17</v>
      </c>
      <c r="B1137" s="27" t="s">
        <v>6707</v>
      </c>
      <c r="C1137" s="27">
        <v>12</v>
      </c>
      <c r="D1137" s="39" t="s">
        <v>6969</v>
      </c>
      <c r="E1137" s="29"/>
      <c r="F1137" s="29"/>
      <c r="G1137" s="29">
        <v>12.8</v>
      </c>
      <c r="H1137" s="28">
        <f t="shared" si="70"/>
        <v>12.8</v>
      </c>
      <c r="I1137" s="29"/>
      <c r="J1137" s="28">
        <f t="shared" si="71"/>
        <v>12.8</v>
      </c>
      <c r="K1137" s="29">
        <v>12.75</v>
      </c>
      <c r="L1137" s="28">
        <f t="shared" si="72"/>
        <v>163.2</v>
      </c>
      <c r="M1137" s="29"/>
      <c r="N1137" s="30">
        <f t="shared" si="73"/>
        <v>163.2</v>
      </c>
    </row>
    <row r="1138" s="2" customFormat="1" ht="12" customHeight="1" spans="1:14">
      <c r="A1138" s="27" t="s">
        <v>17</v>
      </c>
      <c r="B1138" s="27" t="s">
        <v>6707</v>
      </c>
      <c r="C1138" s="27">
        <v>12</v>
      </c>
      <c r="D1138" s="39" t="s">
        <v>6970</v>
      </c>
      <c r="E1138" s="29"/>
      <c r="F1138" s="29"/>
      <c r="G1138" s="29">
        <v>14.6</v>
      </c>
      <c r="H1138" s="28">
        <f t="shared" si="70"/>
        <v>14.6</v>
      </c>
      <c r="I1138" s="29"/>
      <c r="J1138" s="28">
        <f t="shared" si="71"/>
        <v>14.6</v>
      </c>
      <c r="K1138" s="29">
        <v>12.75</v>
      </c>
      <c r="L1138" s="28">
        <f t="shared" si="72"/>
        <v>186.15</v>
      </c>
      <c r="M1138" s="29"/>
      <c r="N1138" s="30">
        <f t="shared" si="73"/>
        <v>186.15</v>
      </c>
    </row>
    <row r="1139" s="2" customFormat="1" ht="12" customHeight="1" spans="1:14">
      <c r="A1139" s="27" t="s">
        <v>17</v>
      </c>
      <c r="B1139" s="27" t="s">
        <v>6707</v>
      </c>
      <c r="C1139" s="27">
        <v>12</v>
      </c>
      <c r="D1139" s="39" t="s">
        <v>6971</v>
      </c>
      <c r="E1139" s="29"/>
      <c r="F1139" s="29"/>
      <c r="G1139" s="29">
        <v>12.5</v>
      </c>
      <c r="H1139" s="28">
        <f t="shared" si="70"/>
        <v>12.5</v>
      </c>
      <c r="I1139" s="29"/>
      <c r="J1139" s="28">
        <f t="shared" si="71"/>
        <v>12.5</v>
      </c>
      <c r="K1139" s="29">
        <v>12.75</v>
      </c>
      <c r="L1139" s="28">
        <f t="shared" si="72"/>
        <v>159.38</v>
      </c>
      <c r="M1139" s="29"/>
      <c r="N1139" s="30">
        <f t="shared" si="73"/>
        <v>159.38</v>
      </c>
    </row>
    <row r="1140" s="2" customFormat="1" ht="12" customHeight="1" spans="1:14">
      <c r="A1140" s="27" t="s">
        <v>17</v>
      </c>
      <c r="B1140" s="27" t="s">
        <v>6707</v>
      </c>
      <c r="C1140" s="27">
        <v>12</v>
      </c>
      <c r="D1140" s="39" t="s">
        <v>6972</v>
      </c>
      <c r="E1140" s="29"/>
      <c r="F1140" s="29"/>
      <c r="G1140" s="29">
        <v>12.5</v>
      </c>
      <c r="H1140" s="28">
        <f t="shared" si="70"/>
        <v>12.5</v>
      </c>
      <c r="I1140" s="29"/>
      <c r="J1140" s="28">
        <f t="shared" si="71"/>
        <v>12.5</v>
      </c>
      <c r="K1140" s="29">
        <v>12.75</v>
      </c>
      <c r="L1140" s="28">
        <f t="shared" si="72"/>
        <v>159.38</v>
      </c>
      <c r="M1140" s="29"/>
      <c r="N1140" s="30">
        <f t="shared" si="73"/>
        <v>159.38</v>
      </c>
    </row>
    <row r="1141" s="2" customFormat="1" ht="12" customHeight="1" spans="1:14">
      <c r="A1141" s="27" t="s">
        <v>17</v>
      </c>
      <c r="B1141" s="27" t="s">
        <v>6707</v>
      </c>
      <c r="C1141" s="27">
        <v>13</v>
      </c>
      <c r="D1141" s="39" t="s">
        <v>6973</v>
      </c>
      <c r="E1141" s="29"/>
      <c r="F1141" s="29"/>
      <c r="G1141" s="29">
        <v>12.5</v>
      </c>
      <c r="H1141" s="28">
        <f t="shared" si="70"/>
        <v>12.5</v>
      </c>
      <c r="I1141" s="29"/>
      <c r="J1141" s="28">
        <f t="shared" si="71"/>
        <v>12.5</v>
      </c>
      <c r="K1141" s="29">
        <v>12.75</v>
      </c>
      <c r="L1141" s="28">
        <f t="shared" si="72"/>
        <v>159.38</v>
      </c>
      <c r="M1141" s="29"/>
      <c r="N1141" s="30">
        <f t="shared" si="73"/>
        <v>159.38</v>
      </c>
    </row>
    <row r="1142" s="2" customFormat="1" ht="12" customHeight="1" spans="1:14">
      <c r="A1142" s="27" t="s">
        <v>17</v>
      </c>
      <c r="B1142" s="27" t="s">
        <v>6707</v>
      </c>
      <c r="C1142" s="27">
        <v>13</v>
      </c>
      <c r="D1142" s="39" t="s">
        <v>6974</v>
      </c>
      <c r="E1142" s="29"/>
      <c r="F1142" s="29"/>
      <c r="G1142" s="29">
        <v>14.5</v>
      </c>
      <c r="H1142" s="28">
        <f t="shared" si="70"/>
        <v>14.5</v>
      </c>
      <c r="I1142" s="29"/>
      <c r="J1142" s="28">
        <f t="shared" si="71"/>
        <v>14.5</v>
      </c>
      <c r="K1142" s="29">
        <v>12.75</v>
      </c>
      <c r="L1142" s="28">
        <f t="shared" si="72"/>
        <v>184.88</v>
      </c>
      <c r="M1142" s="29"/>
      <c r="N1142" s="30">
        <f t="shared" si="73"/>
        <v>184.88</v>
      </c>
    </row>
    <row r="1143" s="2" customFormat="1" ht="12" customHeight="1" spans="1:14">
      <c r="A1143" s="27" t="s">
        <v>17</v>
      </c>
      <c r="B1143" s="27" t="s">
        <v>6707</v>
      </c>
      <c r="C1143" s="27">
        <v>13</v>
      </c>
      <c r="D1143" s="27" t="s">
        <v>6975</v>
      </c>
      <c r="E1143" s="29"/>
      <c r="F1143" s="29"/>
      <c r="G1143" s="29">
        <v>12.6</v>
      </c>
      <c r="H1143" s="28">
        <f t="shared" si="70"/>
        <v>12.6</v>
      </c>
      <c r="I1143" s="29"/>
      <c r="J1143" s="28">
        <f t="shared" si="71"/>
        <v>12.6</v>
      </c>
      <c r="K1143" s="29">
        <v>12.75</v>
      </c>
      <c r="L1143" s="28">
        <f t="shared" si="72"/>
        <v>160.65</v>
      </c>
      <c r="M1143" s="29"/>
      <c r="N1143" s="30">
        <f t="shared" si="73"/>
        <v>160.65</v>
      </c>
    </row>
    <row r="1144" s="2" customFormat="1" ht="12" customHeight="1" spans="1:14">
      <c r="A1144" s="27" t="s">
        <v>17</v>
      </c>
      <c r="B1144" s="27" t="s">
        <v>6707</v>
      </c>
      <c r="C1144" s="27">
        <v>13</v>
      </c>
      <c r="D1144" s="39" t="s">
        <v>6976</v>
      </c>
      <c r="E1144" s="29"/>
      <c r="F1144" s="29"/>
      <c r="G1144" s="29">
        <v>12.6</v>
      </c>
      <c r="H1144" s="28">
        <f t="shared" si="70"/>
        <v>12.6</v>
      </c>
      <c r="I1144" s="29"/>
      <c r="J1144" s="28">
        <f t="shared" si="71"/>
        <v>12.6</v>
      </c>
      <c r="K1144" s="29">
        <v>12.75</v>
      </c>
      <c r="L1144" s="28">
        <f t="shared" si="72"/>
        <v>160.65</v>
      </c>
      <c r="M1144" s="29"/>
      <c r="N1144" s="30">
        <f t="shared" si="73"/>
        <v>160.65</v>
      </c>
    </row>
    <row r="1145" s="2" customFormat="1" ht="12" customHeight="1" spans="1:14">
      <c r="A1145" s="27" t="s">
        <v>17</v>
      </c>
      <c r="B1145" s="27" t="s">
        <v>6707</v>
      </c>
      <c r="C1145" s="27">
        <v>13</v>
      </c>
      <c r="D1145" s="39" t="s">
        <v>6977</v>
      </c>
      <c r="E1145" s="29"/>
      <c r="F1145" s="29"/>
      <c r="G1145" s="29">
        <v>12.6</v>
      </c>
      <c r="H1145" s="28">
        <f t="shared" si="70"/>
        <v>12.6</v>
      </c>
      <c r="I1145" s="29"/>
      <c r="J1145" s="28">
        <f t="shared" si="71"/>
        <v>12.6</v>
      </c>
      <c r="K1145" s="29">
        <v>12.75</v>
      </c>
      <c r="L1145" s="28">
        <f t="shared" si="72"/>
        <v>160.65</v>
      </c>
      <c r="M1145" s="29"/>
      <c r="N1145" s="30">
        <f t="shared" si="73"/>
        <v>160.65</v>
      </c>
    </row>
    <row r="1146" s="2" customFormat="1" ht="12" customHeight="1" spans="1:14">
      <c r="A1146" s="27" t="s">
        <v>17</v>
      </c>
      <c r="B1146" s="27" t="s">
        <v>6707</v>
      </c>
      <c r="C1146" s="27">
        <v>13</v>
      </c>
      <c r="D1146" s="39" t="s">
        <v>6978</v>
      </c>
      <c r="E1146" s="29"/>
      <c r="F1146" s="29"/>
      <c r="G1146" s="29">
        <v>12.6</v>
      </c>
      <c r="H1146" s="28">
        <f t="shared" si="70"/>
        <v>12.6</v>
      </c>
      <c r="I1146" s="29"/>
      <c r="J1146" s="28">
        <f t="shared" si="71"/>
        <v>12.6</v>
      </c>
      <c r="K1146" s="29">
        <v>12.75</v>
      </c>
      <c r="L1146" s="28">
        <f t="shared" si="72"/>
        <v>160.65</v>
      </c>
      <c r="M1146" s="29"/>
      <c r="N1146" s="30">
        <f t="shared" si="73"/>
        <v>160.65</v>
      </c>
    </row>
    <row r="1147" s="2" customFormat="1" ht="12" customHeight="1" spans="1:14">
      <c r="A1147" s="27" t="s">
        <v>17</v>
      </c>
      <c r="B1147" s="27" t="s">
        <v>6707</v>
      </c>
      <c r="C1147" s="27">
        <v>13</v>
      </c>
      <c r="D1147" s="39" t="s">
        <v>6979</v>
      </c>
      <c r="E1147" s="29"/>
      <c r="F1147" s="29"/>
      <c r="G1147" s="29">
        <v>12.6</v>
      </c>
      <c r="H1147" s="28">
        <f t="shared" si="70"/>
        <v>12.6</v>
      </c>
      <c r="I1147" s="29"/>
      <c r="J1147" s="28">
        <f t="shared" si="71"/>
        <v>12.6</v>
      </c>
      <c r="K1147" s="29">
        <v>12.75</v>
      </c>
      <c r="L1147" s="28">
        <f t="shared" si="72"/>
        <v>160.65</v>
      </c>
      <c r="M1147" s="29"/>
      <c r="N1147" s="30">
        <f t="shared" si="73"/>
        <v>160.65</v>
      </c>
    </row>
    <row r="1148" s="2" customFormat="1" ht="12" customHeight="1" spans="1:14">
      <c r="A1148" s="27" t="s">
        <v>17</v>
      </c>
      <c r="B1148" s="27" t="s">
        <v>6707</v>
      </c>
      <c r="C1148" s="27">
        <v>13</v>
      </c>
      <c r="D1148" s="39" t="s">
        <v>6980</v>
      </c>
      <c r="E1148" s="29"/>
      <c r="F1148" s="29"/>
      <c r="G1148" s="29">
        <v>12.6</v>
      </c>
      <c r="H1148" s="28">
        <f t="shared" si="70"/>
        <v>12.6</v>
      </c>
      <c r="I1148" s="29"/>
      <c r="J1148" s="28">
        <f t="shared" si="71"/>
        <v>12.6</v>
      </c>
      <c r="K1148" s="29">
        <v>12.75</v>
      </c>
      <c r="L1148" s="28">
        <f t="shared" si="72"/>
        <v>160.65</v>
      </c>
      <c r="M1148" s="29"/>
      <c r="N1148" s="30">
        <f t="shared" si="73"/>
        <v>160.65</v>
      </c>
    </row>
    <row r="1149" s="2" customFormat="1" ht="12" customHeight="1" spans="1:14">
      <c r="A1149" s="27" t="s">
        <v>17</v>
      </c>
      <c r="B1149" s="27" t="s">
        <v>6707</v>
      </c>
      <c r="C1149" s="27">
        <v>13</v>
      </c>
      <c r="D1149" s="39" t="s">
        <v>6981</v>
      </c>
      <c r="E1149" s="29"/>
      <c r="F1149" s="29"/>
      <c r="G1149" s="29">
        <v>12.6</v>
      </c>
      <c r="H1149" s="28">
        <f t="shared" si="70"/>
        <v>12.6</v>
      </c>
      <c r="I1149" s="29"/>
      <c r="J1149" s="28">
        <f t="shared" si="71"/>
        <v>12.6</v>
      </c>
      <c r="K1149" s="29">
        <v>12.75</v>
      </c>
      <c r="L1149" s="28">
        <f t="shared" si="72"/>
        <v>160.65</v>
      </c>
      <c r="M1149" s="29"/>
      <c r="N1149" s="30">
        <f t="shared" si="73"/>
        <v>160.65</v>
      </c>
    </row>
    <row r="1150" s="2" customFormat="1" ht="12" customHeight="1" spans="1:14">
      <c r="A1150" s="27" t="s">
        <v>17</v>
      </c>
      <c r="B1150" s="27" t="s">
        <v>6707</v>
      </c>
      <c r="C1150" s="27">
        <v>13</v>
      </c>
      <c r="D1150" s="39" t="s">
        <v>6982</v>
      </c>
      <c r="E1150" s="29"/>
      <c r="F1150" s="29"/>
      <c r="G1150" s="29">
        <v>14.6</v>
      </c>
      <c r="H1150" s="28">
        <f t="shared" si="70"/>
        <v>14.6</v>
      </c>
      <c r="I1150" s="29"/>
      <c r="J1150" s="28">
        <f t="shared" si="71"/>
        <v>14.6</v>
      </c>
      <c r="K1150" s="29">
        <v>12.75</v>
      </c>
      <c r="L1150" s="28">
        <f t="shared" si="72"/>
        <v>186.15</v>
      </c>
      <c r="M1150" s="29"/>
      <c r="N1150" s="30">
        <f t="shared" si="73"/>
        <v>186.15</v>
      </c>
    </row>
    <row r="1151" s="2" customFormat="1" ht="12" customHeight="1" spans="1:14">
      <c r="A1151" s="27" t="s">
        <v>17</v>
      </c>
      <c r="B1151" s="27" t="s">
        <v>6707</v>
      </c>
      <c r="C1151" s="27">
        <v>13</v>
      </c>
      <c r="D1151" s="39" t="s">
        <v>6983</v>
      </c>
      <c r="E1151" s="29"/>
      <c r="F1151" s="29"/>
      <c r="G1151" s="29">
        <v>14.6</v>
      </c>
      <c r="H1151" s="28">
        <f t="shared" si="70"/>
        <v>14.6</v>
      </c>
      <c r="I1151" s="29"/>
      <c r="J1151" s="28">
        <f t="shared" si="71"/>
        <v>14.6</v>
      </c>
      <c r="K1151" s="29">
        <v>12.75</v>
      </c>
      <c r="L1151" s="28">
        <f t="shared" si="72"/>
        <v>186.15</v>
      </c>
      <c r="M1151" s="29"/>
      <c r="N1151" s="30">
        <f t="shared" si="73"/>
        <v>186.15</v>
      </c>
    </row>
    <row r="1152" s="2" customFormat="1" ht="12" customHeight="1" spans="1:14">
      <c r="A1152" s="27" t="s">
        <v>17</v>
      </c>
      <c r="B1152" s="27" t="s">
        <v>6707</v>
      </c>
      <c r="C1152" s="27">
        <v>13</v>
      </c>
      <c r="D1152" s="39" t="s">
        <v>6984</v>
      </c>
      <c r="E1152" s="29"/>
      <c r="F1152" s="29"/>
      <c r="G1152" s="29">
        <v>12.6</v>
      </c>
      <c r="H1152" s="28">
        <f t="shared" si="70"/>
        <v>12.6</v>
      </c>
      <c r="I1152" s="29"/>
      <c r="J1152" s="28">
        <f t="shared" si="71"/>
        <v>12.6</v>
      </c>
      <c r="K1152" s="29">
        <v>12.75</v>
      </c>
      <c r="L1152" s="28">
        <f t="shared" si="72"/>
        <v>160.65</v>
      </c>
      <c r="M1152" s="29"/>
      <c r="N1152" s="30">
        <f t="shared" si="73"/>
        <v>160.65</v>
      </c>
    </row>
    <row r="1153" s="2" customFormat="1" ht="12" customHeight="1" spans="1:14">
      <c r="A1153" s="27" t="s">
        <v>17</v>
      </c>
      <c r="B1153" s="27" t="s">
        <v>6707</v>
      </c>
      <c r="C1153" s="27">
        <v>13</v>
      </c>
      <c r="D1153" s="39" t="s">
        <v>6985</v>
      </c>
      <c r="E1153" s="29"/>
      <c r="F1153" s="29"/>
      <c r="G1153" s="29">
        <v>12.6</v>
      </c>
      <c r="H1153" s="28">
        <f t="shared" si="70"/>
        <v>12.6</v>
      </c>
      <c r="I1153" s="29"/>
      <c r="J1153" s="28">
        <f t="shared" si="71"/>
        <v>12.6</v>
      </c>
      <c r="K1153" s="29">
        <v>12.75</v>
      </c>
      <c r="L1153" s="28">
        <f t="shared" si="72"/>
        <v>160.65</v>
      </c>
      <c r="M1153" s="29"/>
      <c r="N1153" s="30">
        <f t="shared" si="73"/>
        <v>160.65</v>
      </c>
    </row>
    <row r="1154" s="2" customFormat="1" ht="12" customHeight="1" spans="1:14">
      <c r="A1154" s="27" t="s">
        <v>17</v>
      </c>
      <c r="B1154" s="27" t="s">
        <v>6707</v>
      </c>
      <c r="C1154" s="27">
        <v>13</v>
      </c>
      <c r="D1154" s="39" t="s">
        <v>4661</v>
      </c>
      <c r="E1154" s="29"/>
      <c r="F1154" s="29"/>
      <c r="G1154" s="29">
        <v>12.6</v>
      </c>
      <c r="H1154" s="28">
        <f t="shared" si="70"/>
        <v>12.6</v>
      </c>
      <c r="I1154" s="29"/>
      <c r="J1154" s="28">
        <f t="shared" si="71"/>
        <v>12.6</v>
      </c>
      <c r="K1154" s="29">
        <v>12.75</v>
      </c>
      <c r="L1154" s="28">
        <f t="shared" si="72"/>
        <v>160.65</v>
      </c>
      <c r="M1154" s="29"/>
      <c r="N1154" s="30">
        <f t="shared" si="73"/>
        <v>160.65</v>
      </c>
    </row>
    <row r="1155" s="2" customFormat="1" ht="12" customHeight="1" spans="1:14">
      <c r="A1155" s="27" t="s">
        <v>17</v>
      </c>
      <c r="B1155" s="27" t="s">
        <v>6707</v>
      </c>
      <c r="C1155" s="27">
        <v>13</v>
      </c>
      <c r="D1155" s="39" t="s">
        <v>3123</v>
      </c>
      <c r="E1155" s="29"/>
      <c r="F1155" s="29"/>
      <c r="G1155" s="29">
        <v>12.6</v>
      </c>
      <c r="H1155" s="28">
        <f t="shared" si="70"/>
        <v>12.6</v>
      </c>
      <c r="I1155" s="29"/>
      <c r="J1155" s="28">
        <f t="shared" si="71"/>
        <v>12.6</v>
      </c>
      <c r="K1155" s="29">
        <v>12.75</v>
      </c>
      <c r="L1155" s="28">
        <f t="shared" si="72"/>
        <v>160.65</v>
      </c>
      <c r="M1155" s="29"/>
      <c r="N1155" s="30">
        <f t="shared" si="73"/>
        <v>160.65</v>
      </c>
    </row>
    <row r="1156" s="2" customFormat="1" ht="12" customHeight="1" spans="1:14">
      <c r="A1156" s="27" t="s">
        <v>17</v>
      </c>
      <c r="B1156" s="27" t="s">
        <v>6707</v>
      </c>
      <c r="C1156" s="27">
        <v>13</v>
      </c>
      <c r="D1156" s="39" t="s">
        <v>6986</v>
      </c>
      <c r="E1156" s="29"/>
      <c r="F1156" s="29"/>
      <c r="G1156" s="29">
        <v>12.6</v>
      </c>
      <c r="H1156" s="28">
        <f t="shared" si="70"/>
        <v>12.6</v>
      </c>
      <c r="I1156" s="29"/>
      <c r="J1156" s="28">
        <f t="shared" si="71"/>
        <v>12.6</v>
      </c>
      <c r="K1156" s="29">
        <v>12.75</v>
      </c>
      <c r="L1156" s="28">
        <f t="shared" si="72"/>
        <v>160.65</v>
      </c>
      <c r="M1156" s="29"/>
      <c r="N1156" s="30">
        <f t="shared" si="73"/>
        <v>160.65</v>
      </c>
    </row>
    <row r="1157" s="2" customFormat="1" ht="12" customHeight="1" spans="1:14">
      <c r="A1157" s="27" t="s">
        <v>17</v>
      </c>
      <c r="B1157" s="27" t="s">
        <v>6707</v>
      </c>
      <c r="C1157" s="27">
        <v>13</v>
      </c>
      <c r="D1157" s="39" t="s">
        <v>6987</v>
      </c>
      <c r="E1157" s="29"/>
      <c r="F1157" s="29"/>
      <c r="G1157" s="29">
        <v>13.5</v>
      </c>
      <c r="H1157" s="28">
        <f t="shared" si="70"/>
        <v>13.5</v>
      </c>
      <c r="I1157" s="29"/>
      <c r="J1157" s="28">
        <f t="shared" si="71"/>
        <v>13.5</v>
      </c>
      <c r="K1157" s="29">
        <v>12.75</v>
      </c>
      <c r="L1157" s="28">
        <f t="shared" si="72"/>
        <v>172.13</v>
      </c>
      <c r="M1157" s="29"/>
      <c r="N1157" s="30">
        <f t="shared" si="73"/>
        <v>172.13</v>
      </c>
    </row>
    <row r="1158" s="2" customFormat="1" ht="12" customHeight="1" spans="1:14">
      <c r="A1158" s="27" t="s">
        <v>17</v>
      </c>
      <c r="B1158" s="27" t="s">
        <v>6707</v>
      </c>
      <c r="C1158" s="27">
        <v>13</v>
      </c>
      <c r="D1158" s="39" t="s">
        <v>6988</v>
      </c>
      <c r="E1158" s="29"/>
      <c r="F1158" s="29"/>
      <c r="G1158" s="29">
        <v>12.6</v>
      </c>
      <c r="H1158" s="28">
        <f t="shared" ref="H1158:H1219" si="74">SUBTOTAL(9,E1158:G1158)</f>
        <v>12.6</v>
      </c>
      <c r="I1158" s="29"/>
      <c r="J1158" s="28">
        <f t="shared" ref="J1158:J1219" si="75">H1158-I1158</f>
        <v>12.6</v>
      </c>
      <c r="K1158" s="29">
        <v>12.75</v>
      </c>
      <c r="L1158" s="28">
        <f t="shared" ref="L1158:L1219" si="76">ROUND(J1158*K1158,2)</f>
        <v>160.65</v>
      </c>
      <c r="M1158" s="29"/>
      <c r="N1158" s="30">
        <f t="shared" ref="N1158:N1219" si="77">L1158-M1158</f>
        <v>160.65</v>
      </c>
    </row>
    <row r="1159" s="2" customFormat="1" ht="12" customHeight="1" spans="1:14">
      <c r="A1159" s="27" t="s">
        <v>17</v>
      </c>
      <c r="B1159" s="27" t="s">
        <v>6707</v>
      </c>
      <c r="C1159" s="27">
        <v>13</v>
      </c>
      <c r="D1159" s="39" t="s">
        <v>6989</v>
      </c>
      <c r="E1159" s="29"/>
      <c r="F1159" s="29"/>
      <c r="G1159" s="29">
        <v>12.6</v>
      </c>
      <c r="H1159" s="28">
        <f t="shared" si="74"/>
        <v>12.6</v>
      </c>
      <c r="I1159" s="29"/>
      <c r="J1159" s="28">
        <f t="shared" si="75"/>
        <v>12.6</v>
      </c>
      <c r="K1159" s="29">
        <v>12.75</v>
      </c>
      <c r="L1159" s="28">
        <f t="shared" si="76"/>
        <v>160.65</v>
      </c>
      <c r="M1159" s="29"/>
      <c r="N1159" s="30">
        <f t="shared" si="77"/>
        <v>160.65</v>
      </c>
    </row>
    <row r="1160" s="2" customFormat="1" ht="12" customHeight="1" spans="1:14">
      <c r="A1160" s="27" t="s">
        <v>17</v>
      </c>
      <c r="B1160" s="27" t="s">
        <v>6707</v>
      </c>
      <c r="C1160" s="27">
        <v>13</v>
      </c>
      <c r="D1160" s="39" t="s">
        <v>6990</v>
      </c>
      <c r="E1160" s="29"/>
      <c r="F1160" s="29"/>
      <c r="G1160" s="29">
        <v>14.6</v>
      </c>
      <c r="H1160" s="28">
        <f t="shared" si="74"/>
        <v>14.6</v>
      </c>
      <c r="I1160" s="29"/>
      <c r="J1160" s="28">
        <f t="shared" si="75"/>
        <v>14.6</v>
      </c>
      <c r="K1160" s="29">
        <v>12.75</v>
      </c>
      <c r="L1160" s="28">
        <f t="shared" si="76"/>
        <v>186.15</v>
      </c>
      <c r="M1160" s="29"/>
      <c r="N1160" s="30">
        <f t="shared" si="77"/>
        <v>186.15</v>
      </c>
    </row>
    <row r="1161" s="2" customFormat="1" ht="12" customHeight="1" spans="1:14">
      <c r="A1161" s="27" t="s">
        <v>17</v>
      </c>
      <c r="B1161" s="27" t="s">
        <v>6707</v>
      </c>
      <c r="C1161" s="27">
        <v>13</v>
      </c>
      <c r="D1161" s="39" t="s">
        <v>6991</v>
      </c>
      <c r="E1161" s="29"/>
      <c r="F1161" s="29"/>
      <c r="G1161" s="29">
        <v>14.6</v>
      </c>
      <c r="H1161" s="28">
        <f t="shared" si="74"/>
        <v>14.6</v>
      </c>
      <c r="I1161" s="29"/>
      <c r="J1161" s="28">
        <f t="shared" si="75"/>
        <v>14.6</v>
      </c>
      <c r="K1161" s="29">
        <v>12.75</v>
      </c>
      <c r="L1161" s="28">
        <f t="shared" si="76"/>
        <v>186.15</v>
      </c>
      <c r="M1161" s="29"/>
      <c r="N1161" s="30">
        <f t="shared" si="77"/>
        <v>186.15</v>
      </c>
    </row>
    <row r="1162" s="2" customFormat="1" ht="12" customHeight="1" spans="1:14">
      <c r="A1162" s="27" t="s">
        <v>17</v>
      </c>
      <c r="B1162" s="27" t="s">
        <v>6707</v>
      </c>
      <c r="C1162" s="27">
        <v>13</v>
      </c>
      <c r="D1162" s="39" t="s">
        <v>6992</v>
      </c>
      <c r="E1162" s="29"/>
      <c r="F1162" s="29"/>
      <c r="G1162" s="29">
        <v>12.8</v>
      </c>
      <c r="H1162" s="28">
        <f t="shared" si="74"/>
        <v>12.8</v>
      </c>
      <c r="I1162" s="29"/>
      <c r="J1162" s="28">
        <f t="shared" si="75"/>
        <v>12.8</v>
      </c>
      <c r="K1162" s="29">
        <v>12.75</v>
      </c>
      <c r="L1162" s="28">
        <f t="shared" si="76"/>
        <v>163.2</v>
      </c>
      <c r="M1162" s="29"/>
      <c r="N1162" s="30">
        <f t="shared" si="77"/>
        <v>163.2</v>
      </c>
    </row>
    <row r="1163" s="2" customFormat="1" ht="12" customHeight="1" spans="1:14">
      <c r="A1163" s="27" t="s">
        <v>17</v>
      </c>
      <c r="B1163" s="27" t="s">
        <v>6707</v>
      </c>
      <c r="C1163" s="27">
        <v>13</v>
      </c>
      <c r="D1163" s="39" t="s">
        <v>6993</v>
      </c>
      <c r="E1163" s="29"/>
      <c r="F1163" s="29"/>
      <c r="G1163" s="29">
        <v>12.8</v>
      </c>
      <c r="H1163" s="28">
        <f t="shared" si="74"/>
        <v>12.8</v>
      </c>
      <c r="I1163" s="29"/>
      <c r="J1163" s="28">
        <f t="shared" si="75"/>
        <v>12.8</v>
      </c>
      <c r="K1163" s="29">
        <v>12.75</v>
      </c>
      <c r="L1163" s="28">
        <f t="shared" si="76"/>
        <v>163.2</v>
      </c>
      <c r="M1163" s="29"/>
      <c r="N1163" s="30">
        <f t="shared" si="77"/>
        <v>163.2</v>
      </c>
    </row>
    <row r="1164" s="2" customFormat="1" ht="12" customHeight="1" spans="1:14">
      <c r="A1164" s="27" t="s">
        <v>17</v>
      </c>
      <c r="B1164" s="27" t="s">
        <v>6707</v>
      </c>
      <c r="C1164" s="27">
        <v>13</v>
      </c>
      <c r="D1164" s="39" t="s">
        <v>6994</v>
      </c>
      <c r="E1164" s="29"/>
      <c r="F1164" s="29"/>
      <c r="G1164" s="29">
        <v>14.5</v>
      </c>
      <c r="H1164" s="28">
        <f t="shared" si="74"/>
        <v>14.5</v>
      </c>
      <c r="I1164" s="29"/>
      <c r="J1164" s="28">
        <f t="shared" si="75"/>
        <v>14.5</v>
      </c>
      <c r="K1164" s="29">
        <v>12.75</v>
      </c>
      <c r="L1164" s="28">
        <f t="shared" si="76"/>
        <v>184.88</v>
      </c>
      <c r="M1164" s="29"/>
      <c r="N1164" s="30">
        <f t="shared" si="77"/>
        <v>184.88</v>
      </c>
    </row>
    <row r="1165" s="2" customFormat="1" ht="12" customHeight="1" spans="1:14">
      <c r="A1165" s="27" t="s">
        <v>17</v>
      </c>
      <c r="B1165" s="27" t="s">
        <v>6707</v>
      </c>
      <c r="C1165" s="27">
        <v>13</v>
      </c>
      <c r="D1165" s="39" t="s">
        <v>6995</v>
      </c>
      <c r="E1165" s="29"/>
      <c r="F1165" s="29"/>
      <c r="G1165" s="29">
        <v>12.7</v>
      </c>
      <c r="H1165" s="28">
        <f t="shared" si="74"/>
        <v>12.7</v>
      </c>
      <c r="I1165" s="29"/>
      <c r="J1165" s="28">
        <f t="shared" si="75"/>
        <v>12.7</v>
      </c>
      <c r="K1165" s="29">
        <v>12.75</v>
      </c>
      <c r="L1165" s="28">
        <f t="shared" si="76"/>
        <v>161.93</v>
      </c>
      <c r="M1165" s="29"/>
      <c r="N1165" s="30">
        <f t="shared" si="77"/>
        <v>161.93</v>
      </c>
    </row>
    <row r="1166" s="2" customFormat="1" ht="12" customHeight="1" spans="1:14">
      <c r="A1166" s="27" t="s">
        <v>17</v>
      </c>
      <c r="B1166" s="27" t="s">
        <v>6707</v>
      </c>
      <c r="C1166" s="27">
        <v>13</v>
      </c>
      <c r="D1166" s="39" t="s">
        <v>6996</v>
      </c>
      <c r="E1166" s="29"/>
      <c r="F1166" s="29"/>
      <c r="G1166" s="29">
        <v>12.7</v>
      </c>
      <c r="H1166" s="28">
        <f t="shared" si="74"/>
        <v>12.7</v>
      </c>
      <c r="I1166" s="29"/>
      <c r="J1166" s="28">
        <f t="shared" si="75"/>
        <v>12.7</v>
      </c>
      <c r="K1166" s="29">
        <v>12.75</v>
      </c>
      <c r="L1166" s="28">
        <f t="shared" si="76"/>
        <v>161.93</v>
      </c>
      <c r="M1166" s="29"/>
      <c r="N1166" s="30">
        <f t="shared" si="77"/>
        <v>161.93</v>
      </c>
    </row>
    <row r="1167" s="2" customFormat="1" ht="12" customHeight="1" spans="1:14">
      <c r="A1167" s="27" t="s">
        <v>17</v>
      </c>
      <c r="B1167" s="27" t="s">
        <v>6707</v>
      </c>
      <c r="C1167" s="27">
        <v>13</v>
      </c>
      <c r="D1167" s="39" t="s">
        <v>6997</v>
      </c>
      <c r="E1167" s="29"/>
      <c r="F1167" s="29"/>
      <c r="G1167" s="29">
        <v>12.7</v>
      </c>
      <c r="H1167" s="28">
        <f t="shared" si="74"/>
        <v>12.7</v>
      </c>
      <c r="I1167" s="29"/>
      <c r="J1167" s="28">
        <f t="shared" si="75"/>
        <v>12.7</v>
      </c>
      <c r="K1167" s="29">
        <v>12.75</v>
      </c>
      <c r="L1167" s="28">
        <f t="shared" si="76"/>
        <v>161.93</v>
      </c>
      <c r="M1167" s="29"/>
      <c r="N1167" s="30">
        <f t="shared" si="77"/>
        <v>161.93</v>
      </c>
    </row>
    <row r="1168" s="2" customFormat="1" ht="12" customHeight="1" spans="1:14">
      <c r="A1168" s="27" t="s">
        <v>17</v>
      </c>
      <c r="B1168" s="27" t="s">
        <v>6707</v>
      </c>
      <c r="C1168" s="27">
        <v>13</v>
      </c>
      <c r="D1168" s="39" t="s">
        <v>6998</v>
      </c>
      <c r="E1168" s="29"/>
      <c r="F1168" s="29"/>
      <c r="G1168" s="29">
        <v>25.4</v>
      </c>
      <c r="H1168" s="28">
        <f t="shared" si="74"/>
        <v>25.4</v>
      </c>
      <c r="I1168" s="29"/>
      <c r="J1168" s="28">
        <f t="shared" si="75"/>
        <v>25.4</v>
      </c>
      <c r="K1168" s="29">
        <v>12.75</v>
      </c>
      <c r="L1168" s="28">
        <f t="shared" si="76"/>
        <v>323.85</v>
      </c>
      <c r="M1168" s="29"/>
      <c r="N1168" s="30">
        <f t="shared" si="77"/>
        <v>323.85</v>
      </c>
    </row>
    <row r="1169" s="2" customFormat="1" ht="12" customHeight="1" spans="1:14">
      <c r="A1169" s="27" t="s">
        <v>17</v>
      </c>
      <c r="B1169" s="27" t="s">
        <v>6707</v>
      </c>
      <c r="C1169" s="27">
        <v>13</v>
      </c>
      <c r="D1169" s="39" t="s">
        <v>6999</v>
      </c>
      <c r="E1169" s="29"/>
      <c r="F1169" s="29"/>
      <c r="G1169" s="29">
        <v>12.7</v>
      </c>
      <c r="H1169" s="28">
        <f t="shared" si="74"/>
        <v>12.7</v>
      </c>
      <c r="I1169" s="29"/>
      <c r="J1169" s="28">
        <f t="shared" si="75"/>
        <v>12.7</v>
      </c>
      <c r="K1169" s="29">
        <v>12.75</v>
      </c>
      <c r="L1169" s="28">
        <f t="shared" si="76"/>
        <v>161.93</v>
      </c>
      <c r="M1169" s="29"/>
      <c r="N1169" s="30">
        <f t="shared" si="77"/>
        <v>161.93</v>
      </c>
    </row>
    <row r="1170" s="2" customFormat="1" ht="12" customHeight="1" spans="1:14">
      <c r="A1170" s="27" t="s">
        <v>17</v>
      </c>
      <c r="B1170" s="27" t="s">
        <v>6707</v>
      </c>
      <c r="C1170" s="27">
        <v>14</v>
      </c>
      <c r="D1170" s="39" t="s">
        <v>7000</v>
      </c>
      <c r="E1170" s="29"/>
      <c r="F1170" s="29"/>
      <c r="G1170" s="29">
        <v>12.7</v>
      </c>
      <c r="H1170" s="28">
        <f t="shared" si="74"/>
        <v>12.7</v>
      </c>
      <c r="I1170" s="29"/>
      <c r="J1170" s="28">
        <f t="shared" si="75"/>
        <v>12.7</v>
      </c>
      <c r="K1170" s="29">
        <v>12.75</v>
      </c>
      <c r="L1170" s="28">
        <f t="shared" si="76"/>
        <v>161.93</v>
      </c>
      <c r="M1170" s="29"/>
      <c r="N1170" s="30">
        <f t="shared" si="77"/>
        <v>161.93</v>
      </c>
    </row>
    <row r="1171" s="2" customFormat="1" ht="12" customHeight="1" spans="1:14">
      <c r="A1171" s="27" t="s">
        <v>17</v>
      </c>
      <c r="B1171" s="27" t="s">
        <v>6707</v>
      </c>
      <c r="C1171" s="27">
        <v>14</v>
      </c>
      <c r="D1171" s="39" t="s">
        <v>7001</v>
      </c>
      <c r="E1171" s="29"/>
      <c r="F1171" s="29"/>
      <c r="G1171" s="29">
        <v>12.7</v>
      </c>
      <c r="H1171" s="28">
        <f t="shared" si="74"/>
        <v>12.7</v>
      </c>
      <c r="I1171" s="29"/>
      <c r="J1171" s="28">
        <f t="shared" si="75"/>
        <v>12.7</v>
      </c>
      <c r="K1171" s="29">
        <v>12.75</v>
      </c>
      <c r="L1171" s="28">
        <f t="shared" si="76"/>
        <v>161.93</v>
      </c>
      <c r="M1171" s="29"/>
      <c r="N1171" s="30">
        <f t="shared" si="77"/>
        <v>161.93</v>
      </c>
    </row>
    <row r="1172" s="2" customFormat="1" ht="12" customHeight="1" spans="1:14">
      <c r="A1172" s="27" t="s">
        <v>17</v>
      </c>
      <c r="B1172" s="27" t="s">
        <v>6707</v>
      </c>
      <c r="C1172" s="27">
        <v>14</v>
      </c>
      <c r="D1172" s="39" t="s">
        <v>7002</v>
      </c>
      <c r="E1172" s="29"/>
      <c r="F1172" s="29"/>
      <c r="G1172" s="29">
        <v>12.7</v>
      </c>
      <c r="H1172" s="28">
        <f t="shared" si="74"/>
        <v>12.7</v>
      </c>
      <c r="I1172" s="29"/>
      <c r="J1172" s="28">
        <f t="shared" si="75"/>
        <v>12.7</v>
      </c>
      <c r="K1172" s="29">
        <v>12.75</v>
      </c>
      <c r="L1172" s="28">
        <f t="shared" si="76"/>
        <v>161.93</v>
      </c>
      <c r="M1172" s="29"/>
      <c r="N1172" s="30">
        <f t="shared" si="77"/>
        <v>161.93</v>
      </c>
    </row>
    <row r="1173" s="2" customFormat="1" ht="12" customHeight="1" spans="1:14">
      <c r="A1173" s="27" t="s">
        <v>17</v>
      </c>
      <c r="B1173" s="27" t="s">
        <v>6707</v>
      </c>
      <c r="C1173" s="27">
        <v>14</v>
      </c>
      <c r="D1173" s="39" t="s">
        <v>7003</v>
      </c>
      <c r="E1173" s="29"/>
      <c r="F1173" s="29"/>
      <c r="G1173" s="29">
        <v>12.7</v>
      </c>
      <c r="H1173" s="28">
        <f t="shared" si="74"/>
        <v>12.7</v>
      </c>
      <c r="I1173" s="29"/>
      <c r="J1173" s="28">
        <f t="shared" si="75"/>
        <v>12.7</v>
      </c>
      <c r="K1173" s="29">
        <v>12.75</v>
      </c>
      <c r="L1173" s="28">
        <f t="shared" si="76"/>
        <v>161.93</v>
      </c>
      <c r="M1173" s="29"/>
      <c r="N1173" s="30">
        <f t="shared" si="77"/>
        <v>161.93</v>
      </c>
    </row>
    <row r="1174" s="2" customFormat="1" ht="12" customHeight="1" spans="1:14">
      <c r="A1174" s="27" t="s">
        <v>17</v>
      </c>
      <c r="B1174" s="27" t="s">
        <v>6707</v>
      </c>
      <c r="C1174" s="27">
        <v>14</v>
      </c>
      <c r="D1174" s="39" t="s">
        <v>7004</v>
      </c>
      <c r="E1174" s="29"/>
      <c r="F1174" s="29"/>
      <c r="G1174" s="29">
        <v>12.7</v>
      </c>
      <c r="H1174" s="28">
        <f t="shared" si="74"/>
        <v>12.7</v>
      </c>
      <c r="I1174" s="29"/>
      <c r="J1174" s="28">
        <f t="shared" si="75"/>
        <v>12.7</v>
      </c>
      <c r="K1174" s="29">
        <v>12.75</v>
      </c>
      <c r="L1174" s="28">
        <f t="shared" si="76"/>
        <v>161.93</v>
      </c>
      <c r="M1174" s="29"/>
      <c r="N1174" s="30">
        <f t="shared" si="77"/>
        <v>161.93</v>
      </c>
    </row>
    <row r="1175" s="2" customFormat="1" ht="12" customHeight="1" spans="1:14">
      <c r="A1175" s="27" t="s">
        <v>17</v>
      </c>
      <c r="B1175" s="27" t="s">
        <v>6707</v>
      </c>
      <c r="C1175" s="27">
        <v>14</v>
      </c>
      <c r="D1175" s="39" t="s">
        <v>7005</v>
      </c>
      <c r="E1175" s="29"/>
      <c r="F1175" s="29"/>
      <c r="G1175" s="29">
        <v>12.7</v>
      </c>
      <c r="H1175" s="28">
        <f t="shared" si="74"/>
        <v>12.7</v>
      </c>
      <c r="I1175" s="29"/>
      <c r="J1175" s="28">
        <f t="shared" si="75"/>
        <v>12.7</v>
      </c>
      <c r="K1175" s="29">
        <v>12.75</v>
      </c>
      <c r="L1175" s="28">
        <f t="shared" si="76"/>
        <v>161.93</v>
      </c>
      <c r="M1175" s="29"/>
      <c r="N1175" s="30">
        <f t="shared" si="77"/>
        <v>161.93</v>
      </c>
    </row>
    <row r="1176" s="2" customFormat="1" ht="12" customHeight="1" spans="1:14">
      <c r="A1176" s="27" t="s">
        <v>17</v>
      </c>
      <c r="B1176" s="27" t="s">
        <v>6707</v>
      </c>
      <c r="C1176" s="27">
        <v>14</v>
      </c>
      <c r="D1176" s="39" t="s">
        <v>7006</v>
      </c>
      <c r="E1176" s="29"/>
      <c r="F1176" s="29"/>
      <c r="G1176" s="29">
        <v>16</v>
      </c>
      <c r="H1176" s="28">
        <f t="shared" si="74"/>
        <v>16</v>
      </c>
      <c r="I1176" s="29"/>
      <c r="J1176" s="28">
        <f t="shared" si="75"/>
        <v>16</v>
      </c>
      <c r="K1176" s="29">
        <v>12.75</v>
      </c>
      <c r="L1176" s="28">
        <f t="shared" si="76"/>
        <v>204</v>
      </c>
      <c r="M1176" s="29"/>
      <c r="N1176" s="30">
        <f t="shared" si="77"/>
        <v>204</v>
      </c>
    </row>
    <row r="1177" s="2" customFormat="1" ht="12" customHeight="1" spans="1:14">
      <c r="A1177" s="27" t="s">
        <v>17</v>
      </c>
      <c r="B1177" s="27" t="s">
        <v>6707</v>
      </c>
      <c r="C1177" s="27">
        <v>14</v>
      </c>
      <c r="D1177" s="27" t="s">
        <v>7007</v>
      </c>
      <c r="E1177" s="29"/>
      <c r="F1177" s="29"/>
      <c r="G1177" s="29">
        <v>12.8</v>
      </c>
      <c r="H1177" s="28">
        <f t="shared" si="74"/>
        <v>12.8</v>
      </c>
      <c r="I1177" s="29"/>
      <c r="J1177" s="28">
        <f t="shared" si="75"/>
        <v>12.8</v>
      </c>
      <c r="K1177" s="29">
        <v>12.75</v>
      </c>
      <c r="L1177" s="28">
        <f t="shared" si="76"/>
        <v>163.2</v>
      </c>
      <c r="M1177" s="29"/>
      <c r="N1177" s="30">
        <f t="shared" si="77"/>
        <v>163.2</v>
      </c>
    </row>
    <row r="1178" s="2" customFormat="1" ht="12" customHeight="1" spans="1:14">
      <c r="A1178" s="27" t="s">
        <v>17</v>
      </c>
      <c r="B1178" s="27" t="s">
        <v>6707</v>
      </c>
      <c r="C1178" s="27">
        <v>14</v>
      </c>
      <c r="D1178" s="39" t="s">
        <v>7008</v>
      </c>
      <c r="E1178" s="29"/>
      <c r="F1178" s="29"/>
      <c r="G1178" s="29">
        <v>12.8</v>
      </c>
      <c r="H1178" s="28">
        <f t="shared" si="74"/>
        <v>12.8</v>
      </c>
      <c r="I1178" s="29"/>
      <c r="J1178" s="28">
        <f t="shared" si="75"/>
        <v>12.8</v>
      </c>
      <c r="K1178" s="29">
        <v>12.75</v>
      </c>
      <c r="L1178" s="28">
        <f t="shared" si="76"/>
        <v>163.2</v>
      </c>
      <c r="M1178" s="29"/>
      <c r="N1178" s="30">
        <f t="shared" si="77"/>
        <v>163.2</v>
      </c>
    </row>
    <row r="1179" s="2" customFormat="1" ht="12" customHeight="1" spans="1:14">
      <c r="A1179" s="27" t="s">
        <v>17</v>
      </c>
      <c r="B1179" s="27" t="s">
        <v>6707</v>
      </c>
      <c r="C1179" s="27">
        <v>14</v>
      </c>
      <c r="D1179" s="39" t="s">
        <v>7009</v>
      </c>
      <c r="E1179" s="29"/>
      <c r="F1179" s="29"/>
      <c r="G1179" s="29">
        <v>12.8</v>
      </c>
      <c r="H1179" s="28">
        <f t="shared" si="74"/>
        <v>12.8</v>
      </c>
      <c r="I1179" s="29"/>
      <c r="J1179" s="28">
        <f t="shared" si="75"/>
        <v>12.8</v>
      </c>
      <c r="K1179" s="29">
        <v>12.75</v>
      </c>
      <c r="L1179" s="28">
        <f t="shared" si="76"/>
        <v>163.2</v>
      </c>
      <c r="M1179" s="29"/>
      <c r="N1179" s="30">
        <f t="shared" si="77"/>
        <v>163.2</v>
      </c>
    </row>
    <row r="1180" s="2" customFormat="1" ht="12" customHeight="1" spans="1:14">
      <c r="A1180" s="27" t="s">
        <v>17</v>
      </c>
      <c r="B1180" s="27" t="s">
        <v>6707</v>
      </c>
      <c r="C1180" s="27">
        <v>14</v>
      </c>
      <c r="D1180" s="39" t="s">
        <v>7010</v>
      </c>
      <c r="E1180" s="29"/>
      <c r="F1180" s="29"/>
      <c r="G1180" s="29">
        <v>12.8</v>
      </c>
      <c r="H1180" s="28">
        <f t="shared" si="74"/>
        <v>12.8</v>
      </c>
      <c r="I1180" s="29"/>
      <c r="J1180" s="28">
        <f t="shared" si="75"/>
        <v>12.8</v>
      </c>
      <c r="K1180" s="29">
        <v>12.75</v>
      </c>
      <c r="L1180" s="28">
        <f t="shared" si="76"/>
        <v>163.2</v>
      </c>
      <c r="M1180" s="29"/>
      <c r="N1180" s="30">
        <f t="shared" si="77"/>
        <v>163.2</v>
      </c>
    </row>
    <row r="1181" s="2" customFormat="1" ht="12" customHeight="1" spans="1:14">
      <c r="A1181" s="27" t="s">
        <v>17</v>
      </c>
      <c r="B1181" s="27" t="s">
        <v>6707</v>
      </c>
      <c r="C1181" s="27">
        <v>14</v>
      </c>
      <c r="D1181" s="39" t="s">
        <v>7011</v>
      </c>
      <c r="E1181" s="29"/>
      <c r="F1181" s="29"/>
      <c r="G1181" s="29">
        <v>12.8</v>
      </c>
      <c r="H1181" s="28">
        <f t="shared" si="74"/>
        <v>12.8</v>
      </c>
      <c r="I1181" s="29"/>
      <c r="J1181" s="28">
        <f t="shared" si="75"/>
        <v>12.8</v>
      </c>
      <c r="K1181" s="29">
        <v>12.75</v>
      </c>
      <c r="L1181" s="28">
        <f t="shared" si="76"/>
        <v>163.2</v>
      </c>
      <c r="M1181" s="29"/>
      <c r="N1181" s="30">
        <f t="shared" si="77"/>
        <v>163.2</v>
      </c>
    </row>
    <row r="1182" s="2" customFormat="1" ht="12" customHeight="1" spans="1:14">
      <c r="A1182" s="27" t="s">
        <v>17</v>
      </c>
      <c r="B1182" s="27" t="s">
        <v>6707</v>
      </c>
      <c r="C1182" s="27">
        <v>14</v>
      </c>
      <c r="D1182" s="27" t="s">
        <v>7012</v>
      </c>
      <c r="E1182" s="29"/>
      <c r="F1182" s="29"/>
      <c r="G1182" s="29">
        <v>12.8</v>
      </c>
      <c r="H1182" s="28">
        <f t="shared" si="74"/>
        <v>12.8</v>
      </c>
      <c r="I1182" s="29"/>
      <c r="J1182" s="28">
        <f t="shared" si="75"/>
        <v>12.8</v>
      </c>
      <c r="K1182" s="29">
        <v>12.75</v>
      </c>
      <c r="L1182" s="28">
        <f t="shared" si="76"/>
        <v>163.2</v>
      </c>
      <c r="M1182" s="29"/>
      <c r="N1182" s="30">
        <f t="shared" si="77"/>
        <v>163.2</v>
      </c>
    </row>
    <row r="1183" s="2" customFormat="1" ht="12" customHeight="1" spans="1:14">
      <c r="A1183" s="27" t="s">
        <v>17</v>
      </c>
      <c r="B1183" s="27" t="s">
        <v>6707</v>
      </c>
      <c r="C1183" s="27">
        <v>14</v>
      </c>
      <c r="D1183" s="39" t="s">
        <v>7013</v>
      </c>
      <c r="E1183" s="29"/>
      <c r="F1183" s="29"/>
      <c r="G1183" s="29">
        <v>12.8</v>
      </c>
      <c r="H1183" s="28">
        <f t="shared" si="74"/>
        <v>12.8</v>
      </c>
      <c r="I1183" s="29"/>
      <c r="J1183" s="28">
        <f t="shared" si="75"/>
        <v>12.8</v>
      </c>
      <c r="K1183" s="29">
        <v>12.75</v>
      </c>
      <c r="L1183" s="28">
        <f t="shared" si="76"/>
        <v>163.2</v>
      </c>
      <c r="M1183" s="29"/>
      <c r="N1183" s="30">
        <f t="shared" si="77"/>
        <v>163.2</v>
      </c>
    </row>
    <row r="1184" s="2" customFormat="1" ht="12" customHeight="1" spans="1:14">
      <c r="A1184" s="27" t="s">
        <v>17</v>
      </c>
      <c r="B1184" s="27" t="s">
        <v>6707</v>
      </c>
      <c r="C1184" s="27">
        <v>14</v>
      </c>
      <c r="D1184" s="39" t="s">
        <v>7014</v>
      </c>
      <c r="E1184" s="29"/>
      <c r="F1184" s="29"/>
      <c r="G1184" s="29">
        <v>17.5</v>
      </c>
      <c r="H1184" s="28">
        <f t="shared" si="74"/>
        <v>17.5</v>
      </c>
      <c r="I1184" s="29"/>
      <c r="J1184" s="28">
        <f t="shared" si="75"/>
        <v>17.5</v>
      </c>
      <c r="K1184" s="29">
        <v>12.75</v>
      </c>
      <c r="L1184" s="28">
        <f t="shared" si="76"/>
        <v>223.13</v>
      </c>
      <c r="M1184" s="29"/>
      <c r="N1184" s="30">
        <f t="shared" si="77"/>
        <v>223.13</v>
      </c>
    </row>
    <row r="1185" s="2" customFormat="1" ht="12" customHeight="1" spans="1:14">
      <c r="A1185" s="27" t="s">
        <v>17</v>
      </c>
      <c r="B1185" s="27" t="s">
        <v>6707</v>
      </c>
      <c r="C1185" s="27">
        <v>14</v>
      </c>
      <c r="D1185" s="39" t="s">
        <v>7015</v>
      </c>
      <c r="E1185" s="29"/>
      <c r="F1185" s="29"/>
      <c r="G1185" s="29">
        <v>12.8</v>
      </c>
      <c r="H1185" s="28">
        <f t="shared" si="74"/>
        <v>12.8</v>
      </c>
      <c r="I1185" s="29"/>
      <c r="J1185" s="28">
        <f t="shared" si="75"/>
        <v>12.8</v>
      </c>
      <c r="K1185" s="29">
        <v>12.75</v>
      </c>
      <c r="L1185" s="28">
        <f t="shared" si="76"/>
        <v>163.2</v>
      </c>
      <c r="M1185" s="29"/>
      <c r="N1185" s="30">
        <f t="shared" si="77"/>
        <v>163.2</v>
      </c>
    </row>
    <row r="1186" s="2" customFormat="1" ht="12" customHeight="1" spans="1:14">
      <c r="A1186" s="27" t="s">
        <v>17</v>
      </c>
      <c r="B1186" s="27" t="s">
        <v>6707</v>
      </c>
      <c r="C1186" s="27">
        <v>14</v>
      </c>
      <c r="D1186" s="39" t="s">
        <v>7016</v>
      </c>
      <c r="E1186" s="29"/>
      <c r="F1186" s="29"/>
      <c r="G1186" s="29">
        <v>12.8</v>
      </c>
      <c r="H1186" s="28">
        <f t="shared" si="74"/>
        <v>12.8</v>
      </c>
      <c r="I1186" s="29"/>
      <c r="J1186" s="28">
        <f t="shared" si="75"/>
        <v>12.8</v>
      </c>
      <c r="K1186" s="29">
        <v>12.75</v>
      </c>
      <c r="L1186" s="28">
        <f t="shared" si="76"/>
        <v>163.2</v>
      </c>
      <c r="M1186" s="29"/>
      <c r="N1186" s="30">
        <f t="shared" si="77"/>
        <v>163.2</v>
      </c>
    </row>
    <row r="1187" s="2" customFormat="1" ht="12" customHeight="1" spans="1:14">
      <c r="A1187" s="27" t="s">
        <v>17</v>
      </c>
      <c r="B1187" s="27" t="s">
        <v>6707</v>
      </c>
      <c r="C1187" s="27">
        <v>14</v>
      </c>
      <c r="D1187" s="39" t="s">
        <v>7017</v>
      </c>
      <c r="E1187" s="29"/>
      <c r="F1187" s="29"/>
      <c r="G1187" s="29">
        <v>14.5</v>
      </c>
      <c r="H1187" s="28">
        <f t="shared" si="74"/>
        <v>14.5</v>
      </c>
      <c r="I1187" s="29"/>
      <c r="J1187" s="28">
        <f t="shared" si="75"/>
        <v>14.5</v>
      </c>
      <c r="K1187" s="29">
        <v>12.75</v>
      </c>
      <c r="L1187" s="28">
        <f t="shared" si="76"/>
        <v>184.88</v>
      </c>
      <c r="M1187" s="29"/>
      <c r="N1187" s="30">
        <f t="shared" si="77"/>
        <v>184.88</v>
      </c>
    </row>
    <row r="1188" s="2" customFormat="1" ht="12" customHeight="1" spans="1:14">
      <c r="A1188" s="27" t="s">
        <v>17</v>
      </c>
      <c r="B1188" s="27" t="s">
        <v>6707</v>
      </c>
      <c r="C1188" s="27">
        <v>14</v>
      </c>
      <c r="D1188" s="27" t="s">
        <v>7018</v>
      </c>
      <c r="E1188" s="29"/>
      <c r="F1188" s="29"/>
      <c r="G1188" s="29">
        <v>14.5</v>
      </c>
      <c r="H1188" s="28">
        <f t="shared" si="74"/>
        <v>14.5</v>
      </c>
      <c r="I1188" s="29"/>
      <c r="J1188" s="28">
        <f t="shared" si="75"/>
        <v>14.5</v>
      </c>
      <c r="K1188" s="29">
        <v>12.75</v>
      </c>
      <c r="L1188" s="28">
        <f t="shared" si="76"/>
        <v>184.88</v>
      </c>
      <c r="M1188" s="29"/>
      <c r="N1188" s="30">
        <f t="shared" si="77"/>
        <v>184.88</v>
      </c>
    </row>
    <row r="1189" s="2" customFormat="1" ht="12" customHeight="1" spans="1:14">
      <c r="A1189" s="27" t="s">
        <v>17</v>
      </c>
      <c r="B1189" s="27" t="s">
        <v>6707</v>
      </c>
      <c r="C1189" s="27">
        <v>14</v>
      </c>
      <c r="D1189" s="39" t="s">
        <v>7019</v>
      </c>
      <c r="E1189" s="29"/>
      <c r="F1189" s="29"/>
      <c r="G1189" s="29">
        <v>12.8</v>
      </c>
      <c r="H1189" s="28">
        <f t="shared" si="74"/>
        <v>12.8</v>
      </c>
      <c r="I1189" s="29"/>
      <c r="J1189" s="28">
        <f t="shared" si="75"/>
        <v>12.8</v>
      </c>
      <c r="K1189" s="29">
        <v>12.75</v>
      </c>
      <c r="L1189" s="28">
        <f t="shared" si="76"/>
        <v>163.2</v>
      </c>
      <c r="M1189" s="29"/>
      <c r="N1189" s="30">
        <f t="shared" si="77"/>
        <v>163.2</v>
      </c>
    </row>
    <row r="1190" s="2" customFormat="1" ht="12" customHeight="1" spans="1:14">
      <c r="A1190" s="27" t="s">
        <v>17</v>
      </c>
      <c r="B1190" s="27" t="s">
        <v>6707</v>
      </c>
      <c r="C1190" s="27">
        <v>14</v>
      </c>
      <c r="D1190" s="39" t="s">
        <v>7020</v>
      </c>
      <c r="E1190" s="29"/>
      <c r="F1190" s="29"/>
      <c r="G1190" s="29">
        <v>14.6</v>
      </c>
      <c r="H1190" s="28">
        <f t="shared" si="74"/>
        <v>14.6</v>
      </c>
      <c r="I1190" s="29"/>
      <c r="J1190" s="28">
        <f t="shared" si="75"/>
        <v>14.6</v>
      </c>
      <c r="K1190" s="29">
        <v>12.75</v>
      </c>
      <c r="L1190" s="28">
        <f t="shared" si="76"/>
        <v>186.15</v>
      </c>
      <c r="M1190" s="29"/>
      <c r="N1190" s="30">
        <f t="shared" si="77"/>
        <v>186.15</v>
      </c>
    </row>
    <row r="1191" s="2" customFormat="1" ht="12" customHeight="1" spans="1:14">
      <c r="A1191" s="27" t="s">
        <v>17</v>
      </c>
      <c r="B1191" s="27" t="s">
        <v>6707</v>
      </c>
      <c r="C1191" s="27">
        <v>14</v>
      </c>
      <c r="D1191" s="39" t="s">
        <v>7007</v>
      </c>
      <c r="E1191" s="29"/>
      <c r="F1191" s="29"/>
      <c r="G1191" s="29">
        <v>17.5</v>
      </c>
      <c r="H1191" s="28">
        <f t="shared" si="74"/>
        <v>17.5</v>
      </c>
      <c r="I1191" s="29"/>
      <c r="J1191" s="28">
        <f t="shared" si="75"/>
        <v>17.5</v>
      </c>
      <c r="K1191" s="29">
        <v>12.75</v>
      </c>
      <c r="L1191" s="28">
        <f t="shared" si="76"/>
        <v>223.13</v>
      </c>
      <c r="M1191" s="29"/>
      <c r="N1191" s="30">
        <f t="shared" si="77"/>
        <v>223.13</v>
      </c>
    </row>
    <row r="1192" s="2" customFormat="1" ht="12" customHeight="1" spans="1:14">
      <c r="A1192" s="27" t="s">
        <v>17</v>
      </c>
      <c r="B1192" s="27" t="s">
        <v>6707</v>
      </c>
      <c r="C1192" s="27">
        <v>14</v>
      </c>
      <c r="D1192" s="39" t="s">
        <v>7021</v>
      </c>
      <c r="E1192" s="29"/>
      <c r="F1192" s="29"/>
      <c r="G1192" s="29">
        <v>15.5</v>
      </c>
      <c r="H1192" s="28">
        <f t="shared" si="74"/>
        <v>15.5</v>
      </c>
      <c r="I1192" s="29"/>
      <c r="J1192" s="28">
        <f t="shared" si="75"/>
        <v>15.5</v>
      </c>
      <c r="K1192" s="29">
        <v>12.75</v>
      </c>
      <c r="L1192" s="28">
        <f t="shared" si="76"/>
        <v>197.63</v>
      </c>
      <c r="M1192" s="29"/>
      <c r="N1192" s="30">
        <f t="shared" si="77"/>
        <v>197.63</v>
      </c>
    </row>
    <row r="1193" s="2" customFormat="1" ht="12" customHeight="1" spans="1:14">
      <c r="A1193" s="27" t="s">
        <v>17</v>
      </c>
      <c r="B1193" s="27" t="s">
        <v>6707</v>
      </c>
      <c r="C1193" s="27">
        <v>14</v>
      </c>
      <c r="D1193" s="39" t="s">
        <v>7022</v>
      </c>
      <c r="E1193" s="29"/>
      <c r="F1193" s="29"/>
      <c r="G1193" s="29">
        <v>12.7</v>
      </c>
      <c r="H1193" s="28">
        <f t="shared" si="74"/>
        <v>12.7</v>
      </c>
      <c r="I1193" s="29"/>
      <c r="J1193" s="28">
        <f t="shared" si="75"/>
        <v>12.7</v>
      </c>
      <c r="K1193" s="29">
        <v>12.75</v>
      </c>
      <c r="L1193" s="28">
        <f t="shared" si="76"/>
        <v>161.93</v>
      </c>
      <c r="M1193" s="29"/>
      <c r="N1193" s="30">
        <f t="shared" si="77"/>
        <v>161.93</v>
      </c>
    </row>
    <row r="1194" s="2" customFormat="1" ht="12" customHeight="1" spans="1:14">
      <c r="A1194" s="27" t="s">
        <v>17</v>
      </c>
      <c r="B1194" s="27" t="s">
        <v>6707</v>
      </c>
      <c r="C1194" s="27">
        <v>14</v>
      </c>
      <c r="D1194" s="39" t="s">
        <v>7023</v>
      </c>
      <c r="E1194" s="29"/>
      <c r="F1194" s="29"/>
      <c r="G1194" s="29">
        <v>12.7</v>
      </c>
      <c r="H1194" s="28">
        <f t="shared" si="74"/>
        <v>12.7</v>
      </c>
      <c r="I1194" s="29"/>
      <c r="J1194" s="28">
        <f t="shared" si="75"/>
        <v>12.7</v>
      </c>
      <c r="K1194" s="29">
        <v>12.75</v>
      </c>
      <c r="L1194" s="28">
        <f t="shared" si="76"/>
        <v>161.93</v>
      </c>
      <c r="M1194" s="29"/>
      <c r="N1194" s="30">
        <f t="shared" si="77"/>
        <v>161.93</v>
      </c>
    </row>
    <row r="1195" s="2" customFormat="1" ht="12" customHeight="1" spans="1:14">
      <c r="A1195" s="27" t="s">
        <v>17</v>
      </c>
      <c r="B1195" s="27" t="s">
        <v>6707</v>
      </c>
      <c r="C1195" s="27">
        <v>14</v>
      </c>
      <c r="D1195" s="39" t="s">
        <v>7024</v>
      </c>
      <c r="E1195" s="29"/>
      <c r="F1195" s="29"/>
      <c r="G1195" s="29">
        <v>12.7</v>
      </c>
      <c r="H1195" s="28">
        <f t="shared" si="74"/>
        <v>12.7</v>
      </c>
      <c r="I1195" s="29"/>
      <c r="J1195" s="28">
        <f t="shared" si="75"/>
        <v>12.7</v>
      </c>
      <c r="K1195" s="29">
        <v>12.75</v>
      </c>
      <c r="L1195" s="28">
        <f t="shared" si="76"/>
        <v>161.93</v>
      </c>
      <c r="M1195" s="29"/>
      <c r="N1195" s="30">
        <f t="shared" si="77"/>
        <v>161.93</v>
      </c>
    </row>
    <row r="1196" s="2" customFormat="1" ht="12" customHeight="1" spans="1:14">
      <c r="A1196" s="27" t="s">
        <v>17</v>
      </c>
      <c r="B1196" s="27" t="s">
        <v>6707</v>
      </c>
      <c r="C1196" s="27">
        <v>14</v>
      </c>
      <c r="D1196" s="50" t="s">
        <v>7025</v>
      </c>
      <c r="E1196" s="29"/>
      <c r="F1196" s="29"/>
      <c r="G1196" s="29">
        <v>14.5</v>
      </c>
      <c r="H1196" s="28">
        <f t="shared" si="74"/>
        <v>14.5</v>
      </c>
      <c r="I1196" s="29"/>
      <c r="J1196" s="28">
        <f t="shared" si="75"/>
        <v>14.5</v>
      </c>
      <c r="K1196" s="29">
        <v>12.75</v>
      </c>
      <c r="L1196" s="28">
        <f t="shared" si="76"/>
        <v>184.88</v>
      </c>
      <c r="M1196" s="29"/>
      <c r="N1196" s="30">
        <f t="shared" si="77"/>
        <v>184.88</v>
      </c>
    </row>
    <row r="1197" s="2" customFormat="1" ht="12" customHeight="1" spans="1:14">
      <c r="A1197" s="27" t="s">
        <v>17</v>
      </c>
      <c r="B1197" s="27" t="s">
        <v>6707</v>
      </c>
      <c r="C1197" s="27">
        <v>14</v>
      </c>
      <c r="D1197" s="39" t="s">
        <v>7026</v>
      </c>
      <c r="E1197" s="29"/>
      <c r="F1197" s="29"/>
      <c r="G1197" s="29">
        <v>17</v>
      </c>
      <c r="H1197" s="28">
        <f t="shared" si="74"/>
        <v>17</v>
      </c>
      <c r="I1197" s="29"/>
      <c r="J1197" s="28">
        <f t="shared" si="75"/>
        <v>17</v>
      </c>
      <c r="K1197" s="29">
        <v>12.75</v>
      </c>
      <c r="L1197" s="28">
        <f t="shared" si="76"/>
        <v>216.75</v>
      </c>
      <c r="M1197" s="29"/>
      <c r="N1197" s="30">
        <f t="shared" si="77"/>
        <v>216.75</v>
      </c>
    </row>
    <row r="1198" s="2" customFormat="1" ht="12" customHeight="1" spans="1:14">
      <c r="A1198" s="27" t="s">
        <v>17</v>
      </c>
      <c r="B1198" s="27" t="s">
        <v>6707</v>
      </c>
      <c r="C1198" s="27">
        <v>14</v>
      </c>
      <c r="D1198" s="39" t="s">
        <v>7027</v>
      </c>
      <c r="E1198" s="29"/>
      <c r="F1198" s="29"/>
      <c r="G1198" s="29">
        <v>17</v>
      </c>
      <c r="H1198" s="28">
        <f t="shared" si="74"/>
        <v>17</v>
      </c>
      <c r="I1198" s="29"/>
      <c r="J1198" s="28">
        <f t="shared" si="75"/>
        <v>17</v>
      </c>
      <c r="K1198" s="29">
        <v>12.75</v>
      </c>
      <c r="L1198" s="28">
        <f t="shared" si="76"/>
        <v>216.75</v>
      </c>
      <c r="M1198" s="29"/>
      <c r="N1198" s="30">
        <f t="shared" si="77"/>
        <v>216.75</v>
      </c>
    </row>
    <row r="1199" s="2" customFormat="1" ht="12" customHeight="1" spans="1:14">
      <c r="A1199" s="27" t="s">
        <v>17</v>
      </c>
      <c r="B1199" s="27" t="s">
        <v>6707</v>
      </c>
      <c r="C1199" s="27">
        <v>15</v>
      </c>
      <c r="D1199" s="39" t="s">
        <v>7028</v>
      </c>
      <c r="E1199" s="29"/>
      <c r="F1199" s="29"/>
      <c r="G1199" s="29">
        <v>14.6</v>
      </c>
      <c r="H1199" s="28">
        <f t="shared" si="74"/>
        <v>14.6</v>
      </c>
      <c r="I1199" s="29"/>
      <c r="J1199" s="28">
        <f t="shared" si="75"/>
        <v>14.6</v>
      </c>
      <c r="K1199" s="29">
        <v>12.75</v>
      </c>
      <c r="L1199" s="28">
        <f t="shared" si="76"/>
        <v>186.15</v>
      </c>
      <c r="M1199" s="29"/>
      <c r="N1199" s="30">
        <f t="shared" si="77"/>
        <v>186.15</v>
      </c>
    </row>
    <row r="1200" s="2" customFormat="1" ht="12" customHeight="1" spans="1:14">
      <c r="A1200" s="27" t="s">
        <v>17</v>
      </c>
      <c r="B1200" s="27" t="s">
        <v>6707</v>
      </c>
      <c r="C1200" s="27">
        <v>15</v>
      </c>
      <c r="D1200" s="27" t="s">
        <v>7029</v>
      </c>
      <c r="E1200" s="29"/>
      <c r="F1200" s="29"/>
      <c r="G1200" s="29">
        <v>14.5</v>
      </c>
      <c r="H1200" s="28">
        <f t="shared" si="74"/>
        <v>14.5</v>
      </c>
      <c r="I1200" s="29"/>
      <c r="J1200" s="28">
        <f t="shared" si="75"/>
        <v>14.5</v>
      </c>
      <c r="K1200" s="29">
        <v>12.75</v>
      </c>
      <c r="L1200" s="28">
        <f t="shared" si="76"/>
        <v>184.88</v>
      </c>
      <c r="M1200" s="29"/>
      <c r="N1200" s="30">
        <f t="shared" si="77"/>
        <v>184.88</v>
      </c>
    </row>
    <row r="1201" s="2" customFormat="1" ht="12" customHeight="1" spans="1:14">
      <c r="A1201" s="27" t="s">
        <v>17</v>
      </c>
      <c r="B1201" s="27" t="s">
        <v>6707</v>
      </c>
      <c r="C1201" s="27">
        <v>15</v>
      </c>
      <c r="D1201" s="39" t="s">
        <v>7030</v>
      </c>
      <c r="E1201" s="29"/>
      <c r="F1201" s="29"/>
      <c r="G1201" s="29">
        <v>12.8</v>
      </c>
      <c r="H1201" s="28">
        <f t="shared" si="74"/>
        <v>12.8</v>
      </c>
      <c r="I1201" s="29"/>
      <c r="J1201" s="28">
        <f t="shared" si="75"/>
        <v>12.8</v>
      </c>
      <c r="K1201" s="29">
        <v>12.75</v>
      </c>
      <c r="L1201" s="28">
        <f t="shared" si="76"/>
        <v>163.2</v>
      </c>
      <c r="M1201" s="29"/>
      <c r="N1201" s="30">
        <f t="shared" si="77"/>
        <v>163.2</v>
      </c>
    </row>
    <row r="1202" s="2" customFormat="1" ht="12" customHeight="1" spans="1:14">
      <c r="A1202" s="27" t="s">
        <v>17</v>
      </c>
      <c r="B1202" s="27" t="s">
        <v>6707</v>
      </c>
      <c r="C1202" s="27">
        <v>15</v>
      </c>
      <c r="D1202" s="39" t="s">
        <v>7031</v>
      </c>
      <c r="E1202" s="29"/>
      <c r="F1202" s="29"/>
      <c r="G1202" s="29">
        <v>12.8</v>
      </c>
      <c r="H1202" s="28">
        <f t="shared" si="74"/>
        <v>12.8</v>
      </c>
      <c r="I1202" s="29"/>
      <c r="J1202" s="28">
        <f t="shared" si="75"/>
        <v>12.8</v>
      </c>
      <c r="K1202" s="29">
        <v>12.75</v>
      </c>
      <c r="L1202" s="28">
        <f t="shared" si="76"/>
        <v>163.2</v>
      </c>
      <c r="M1202" s="29"/>
      <c r="N1202" s="30">
        <f t="shared" si="77"/>
        <v>163.2</v>
      </c>
    </row>
    <row r="1203" s="2" customFormat="1" ht="12" customHeight="1" spans="1:14">
      <c r="A1203" s="27" t="s">
        <v>17</v>
      </c>
      <c r="B1203" s="27" t="s">
        <v>6707</v>
      </c>
      <c r="C1203" s="27">
        <v>15</v>
      </c>
      <c r="D1203" s="50" t="s">
        <v>7032</v>
      </c>
      <c r="E1203" s="29"/>
      <c r="F1203" s="29"/>
      <c r="G1203" s="29">
        <v>12.8</v>
      </c>
      <c r="H1203" s="28">
        <f t="shared" si="74"/>
        <v>12.8</v>
      </c>
      <c r="I1203" s="29"/>
      <c r="J1203" s="28">
        <f t="shared" si="75"/>
        <v>12.8</v>
      </c>
      <c r="K1203" s="29">
        <v>12.75</v>
      </c>
      <c r="L1203" s="28">
        <f t="shared" si="76"/>
        <v>163.2</v>
      </c>
      <c r="M1203" s="29"/>
      <c r="N1203" s="30">
        <f t="shared" si="77"/>
        <v>163.2</v>
      </c>
    </row>
    <row r="1204" s="2" customFormat="1" ht="12" customHeight="1" spans="1:14">
      <c r="A1204" s="27" t="s">
        <v>17</v>
      </c>
      <c r="B1204" s="27" t="s">
        <v>6707</v>
      </c>
      <c r="C1204" s="27">
        <v>15</v>
      </c>
      <c r="D1204" s="39" t="s">
        <v>7033</v>
      </c>
      <c r="E1204" s="29"/>
      <c r="F1204" s="29"/>
      <c r="G1204" s="29">
        <v>12.8</v>
      </c>
      <c r="H1204" s="28">
        <f t="shared" si="74"/>
        <v>12.8</v>
      </c>
      <c r="I1204" s="29"/>
      <c r="J1204" s="28">
        <f t="shared" si="75"/>
        <v>12.8</v>
      </c>
      <c r="K1204" s="29">
        <v>12.75</v>
      </c>
      <c r="L1204" s="28">
        <f t="shared" si="76"/>
        <v>163.2</v>
      </c>
      <c r="M1204" s="29"/>
      <c r="N1204" s="30">
        <f t="shared" si="77"/>
        <v>163.2</v>
      </c>
    </row>
    <row r="1205" s="2" customFormat="1" ht="12" customHeight="1" spans="1:14">
      <c r="A1205" s="27" t="s">
        <v>17</v>
      </c>
      <c r="B1205" s="27" t="s">
        <v>6707</v>
      </c>
      <c r="C1205" s="27">
        <v>15</v>
      </c>
      <c r="D1205" s="39" t="s">
        <v>7034</v>
      </c>
      <c r="E1205" s="29"/>
      <c r="F1205" s="29"/>
      <c r="G1205" s="29">
        <v>12.8</v>
      </c>
      <c r="H1205" s="28">
        <f t="shared" si="74"/>
        <v>12.8</v>
      </c>
      <c r="I1205" s="29"/>
      <c r="J1205" s="28">
        <f t="shared" si="75"/>
        <v>12.8</v>
      </c>
      <c r="K1205" s="29">
        <v>12.75</v>
      </c>
      <c r="L1205" s="28">
        <f t="shared" si="76"/>
        <v>163.2</v>
      </c>
      <c r="M1205" s="29"/>
      <c r="N1205" s="30">
        <f t="shared" si="77"/>
        <v>163.2</v>
      </c>
    </row>
    <row r="1206" s="2" customFormat="1" ht="12" customHeight="1" spans="1:14">
      <c r="A1206" s="27" t="s">
        <v>17</v>
      </c>
      <c r="B1206" s="27" t="s">
        <v>6707</v>
      </c>
      <c r="C1206" s="27">
        <v>15</v>
      </c>
      <c r="D1206" s="39" t="s">
        <v>7035</v>
      </c>
      <c r="E1206" s="29"/>
      <c r="F1206" s="29"/>
      <c r="G1206" s="29">
        <v>12.8</v>
      </c>
      <c r="H1206" s="28">
        <f t="shared" si="74"/>
        <v>12.8</v>
      </c>
      <c r="I1206" s="29"/>
      <c r="J1206" s="28">
        <f t="shared" si="75"/>
        <v>12.8</v>
      </c>
      <c r="K1206" s="29">
        <v>12.75</v>
      </c>
      <c r="L1206" s="28">
        <f t="shared" si="76"/>
        <v>163.2</v>
      </c>
      <c r="M1206" s="29"/>
      <c r="N1206" s="30">
        <f t="shared" si="77"/>
        <v>163.2</v>
      </c>
    </row>
    <row r="1207" s="2" customFormat="1" ht="12" customHeight="1" spans="1:14">
      <c r="A1207" s="27" t="s">
        <v>17</v>
      </c>
      <c r="B1207" s="27" t="s">
        <v>6707</v>
      </c>
      <c r="C1207" s="27">
        <v>15</v>
      </c>
      <c r="D1207" s="39" t="s">
        <v>7036</v>
      </c>
      <c r="E1207" s="29"/>
      <c r="F1207" s="29"/>
      <c r="G1207" s="29">
        <v>12.8</v>
      </c>
      <c r="H1207" s="28">
        <f t="shared" si="74"/>
        <v>12.8</v>
      </c>
      <c r="I1207" s="29"/>
      <c r="J1207" s="28">
        <f t="shared" si="75"/>
        <v>12.8</v>
      </c>
      <c r="K1207" s="29">
        <v>12.75</v>
      </c>
      <c r="L1207" s="28">
        <f t="shared" si="76"/>
        <v>163.2</v>
      </c>
      <c r="M1207" s="29"/>
      <c r="N1207" s="30">
        <f t="shared" si="77"/>
        <v>163.2</v>
      </c>
    </row>
    <row r="1208" s="2" customFormat="1" ht="12" customHeight="1" spans="1:14">
      <c r="A1208" s="27" t="s">
        <v>17</v>
      </c>
      <c r="B1208" s="27" t="s">
        <v>6707</v>
      </c>
      <c r="C1208" s="27">
        <v>15</v>
      </c>
      <c r="D1208" s="39" t="s">
        <v>7037</v>
      </c>
      <c r="E1208" s="29"/>
      <c r="F1208" s="29"/>
      <c r="G1208" s="29">
        <v>12.8</v>
      </c>
      <c r="H1208" s="28">
        <f t="shared" si="74"/>
        <v>12.8</v>
      </c>
      <c r="I1208" s="29"/>
      <c r="J1208" s="28">
        <f t="shared" si="75"/>
        <v>12.8</v>
      </c>
      <c r="K1208" s="29">
        <v>12.75</v>
      </c>
      <c r="L1208" s="28">
        <f t="shared" si="76"/>
        <v>163.2</v>
      </c>
      <c r="M1208" s="29"/>
      <c r="N1208" s="30">
        <f t="shared" si="77"/>
        <v>163.2</v>
      </c>
    </row>
    <row r="1209" s="2" customFormat="1" ht="12" customHeight="1" spans="1:14">
      <c r="A1209" s="27" t="s">
        <v>17</v>
      </c>
      <c r="B1209" s="27" t="s">
        <v>6707</v>
      </c>
      <c r="C1209" s="27">
        <v>15</v>
      </c>
      <c r="D1209" s="27" t="s">
        <v>7038</v>
      </c>
      <c r="E1209" s="29"/>
      <c r="F1209" s="29"/>
      <c r="G1209" s="29">
        <v>12.8</v>
      </c>
      <c r="H1209" s="28">
        <f t="shared" si="74"/>
        <v>12.8</v>
      </c>
      <c r="I1209" s="29"/>
      <c r="J1209" s="28">
        <f t="shared" si="75"/>
        <v>12.8</v>
      </c>
      <c r="K1209" s="29">
        <v>12.75</v>
      </c>
      <c r="L1209" s="28">
        <f t="shared" si="76"/>
        <v>163.2</v>
      </c>
      <c r="M1209" s="29"/>
      <c r="N1209" s="30">
        <f t="shared" si="77"/>
        <v>163.2</v>
      </c>
    </row>
    <row r="1210" s="2" customFormat="1" ht="12" customHeight="1" spans="1:14">
      <c r="A1210" s="27" t="s">
        <v>17</v>
      </c>
      <c r="B1210" s="27" t="s">
        <v>6707</v>
      </c>
      <c r="C1210" s="27">
        <v>15</v>
      </c>
      <c r="D1210" s="39" t="s">
        <v>7039</v>
      </c>
      <c r="E1210" s="29"/>
      <c r="F1210" s="29"/>
      <c r="G1210" s="29">
        <v>12.8</v>
      </c>
      <c r="H1210" s="28">
        <f t="shared" si="74"/>
        <v>12.8</v>
      </c>
      <c r="I1210" s="29"/>
      <c r="J1210" s="28">
        <f t="shared" si="75"/>
        <v>12.8</v>
      </c>
      <c r="K1210" s="29">
        <v>12.75</v>
      </c>
      <c r="L1210" s="28">
        <f t="shared" si="76"/>
        <v>163.2</v>
      </c>
      <c r="M1210" s="29"/>
      <c r="N1210" s="30">
        <f t="shared" si="77"/>
        <v>163.2</v>
      </c>
    </row>
    <row r="1211" s="2" customFormat="1" ht="12" customHeight="1" spans="1:14">
      <c r="A1211" s="27" t="s">
        <v>17</v>
      </c>
      <c r="B1211" s="27" t="s">
        <v>6707</v>
      </c>
      <c r="C1211" s="27">
        <v>15</v>
      </c>
      <c r="D1211" s="39" t="s">
        <v>7040</v>
      </c>
      <c r="E1211" s="29"/>
      <c r="F1211" s="29"/>
      <c r="G1211" s="29">
        <v>17</v>
      </c>
      <c r="H1211" s="28">
        <f t="shared" si="74"/>
        <v>17</v>
      </c>
      <c r="I1211" s="29"/>
      <c r="J1211" s="28">
        <f t="shared" si="75"/>
        <v>17</v>
      </c>
      <c r="K1211" s="29">
        <v>12.75</v>
      </c>
      <c r="L1211" s="28">
        <f t="shared" si="76"/>
        <v>216.75</v>
      </c>
      <c r="M1211" s="29"/>
      <c r="N1211" s="30">
        <f t="shared" si="77"/>
        <v>216.75</v>
      </c>
    </row>
    <row r="1212" s="2" customFormat="1" ht="12" customHeight="1" spans="1:14">
      <c r="A1212" s="27" t="s">
        <v>17</v>
      </c>
      <c r="B1212" s="27" t="s">
        <v>6707</v>
      </c>
      <c r="C1212" s="27">
        <v>15</v>
      </c>
      <c r="D1212" s="27" t="s">
        <v>7041</v>
      </c>
      <c r="E1212" s="29"/>
      <c r="F1212" s="29"/>
      <c r="G1212" s="29">
        <v>12.7</v>
      </c>
      <c r="H1212" s="28">
        <f t="shared" si="74"/>
        <v>12.7</v>
      </c>
      <c r="I1212" s="29"/>
      <c r="J1212" s="28">
        <f t="shared" si="75"/>
        <v>12.7</v>
      </c>
      <c r="K1212" s="29">
        <v>12.75</v>
      </c>
      <c r="L1212" s="28">
        <f t="shared" si="76"/>
        <v>161.93</v>
      </c>
      <c r="M1212" s="29"/>
      <c r="N1212" s="30">
        <f t="shared" si="77"/>
        <v>161.93</v>
      </c>
    </row>
    <row r="1213" s="2" customFormat="1" ht="12" customHeight="1" spans="1:14">
      <c r="A1213" s="27" t="s">
        <v>17</v>
      </c>
      <c r="B1213" s="27" t="s">
        <v>6707</v>
      </c>
      <c r="C1213" s="27">
        <v>15</v>
      </c>
      <c r="D1213" s="39" t="s">
        <v>7042</v>
      </c>
      <c r="E1213" s="29"/>
      <c r="F1213" s="29"/>
      <c r="G1213" s="29">
        <v>12.7</v>
      </c>
      <c r="H1213" s="28">
        <f t="shared" si="74"/>
        <v>12.7</v>
      </c>
      <c r="I1213" s="29"/>
      <c r="J1213" s="28">
        <f t="shared" si="75"/>
        <v>12.7</v>
      </c>
      <c r="K1213" s="29">
        <v>12.75</v>
      </c>
      <c r="L1213" s="28">
        <f t="shared" si="76"/>
        <v>161.93</v>
      </c>
      <c r="M1213" s="29"/>
      <c r="N1213" s="30">
        <f t="shared" si="77"/>
        <v>161.93</v>
      </c>
    </row>
    <row r="1214" s="2" customFormat="1" ht="12" customHeight="1" spans="1:14">
      <c r="A1214" s="27" t="s">
        <v>17</v>
      </c>
      <c r="B1214" s="27" t="s">
        <v>6707</v>
      </c>
      <c r="C1214" s="27">
        <v>15</v>
      </c>
      <c r="D1214" s="39" t="s">
        <v>7043</v>
      </c>
      <c r="E1214" s="29"/>
      <c r="F1214" s="29"/>
      <c r="G1214" s="29">
        <v>12.7</v>
      </c>
      <c r="H1214" s="28">
        <f t="shared" si="74"/>
        <v>12.7</v>
      </c>
      <c r="I1214" s="29"/>
      <c r="J1214" s="28">
        <f t="shared" si="75"/>
        <v>12.7</v>
      </c>
      <c r="K1214" s="29">
        <v>12.75</v>
      </c>
      <c r="L1214" s="28">
        <f t="shared" si="76"/>
        <v>161.93</v>
      </c>
      <c r="M1214" s="29"/>
      <c r="N1214" s="30">
        <f t="shared" si="77"/>
        <v>161.93</v>
      </c>
    </row>
    <row r="1215" s="2" customFormat="1" ht="12" customHeight="1" spans="1:14">
      <c r="A1215" s="27" t="s">
        <v>17</v>
      </c>
      <c r="B1215" s="27" t="s">
        <v>6707</v>
      </c>
      <c r="C1215" s="27">
        <v>15</v>
      </c>
      <c r="D1215" s="39" t="s">
        <v>7044</v>
      </c>
      <c r="E1215" s="29"/>
      <c r="F1215" s="29"/>
      <c r="G1215" s="29">
        <v>12.7</v>
      </c>
      <c r="H1215" s="28">
        <f t="shared" si="74"/>
        <v>12.7</v>
      </c>
      <c r="I1215" s="29"/>
      <c r="J1215" s="28">
        <f t="shared" si="75"/>
        <v>12.7</v>
      </c>
      <c r="K1215" s="29">
        <v>12.75</v>
      </c>
      <c r="L1215" s="28">
        <f t="shared" si="76"/>
        <v>161.93</v>
      </c>
      <c r="M1215" s="29"/>
      <c r="N1215" s="30">
        <f t="shared" si="77"/>
        <v>161.93</v>
      </c>
    </row>
    <row r="1216" s="2" customFormat="1" ht="12" customHeight="1" spans="1:14">
      <c r="A1216" s="27" t="s">
        <v>17</v>
      </c>
      <c r="B1216" s="27" t="s">
        <v>6707</v>
      </c>
      <c r="C1216" s="27">
        <v>15</v>
      </c>
      <c r="D1216" s="39" t="s">
        <v>7045</v>
      </c>
      <c r="E1216" s="29"/>
      <c r="F1216" s="29"/>
      <c r="G1216" s="29">
        <v>12.7</v>
      </c>
      <c r="H1216" s="28">
        <f t="shared" si="74"/>
        <v>12.7</v>
      </c>
      <c r="I1216" s="29"/>
      <c r="J1216" s="28">
        <f t="shared" si="75"/>
        <v>12.7</v>
      </c>
      <c r="K1216" s="29">
        <v>12.75</v>
      </c>
      <c r="L1216" s="28">
        <f t="shared" si="76"/>
        <v>161.93</v>
      </c>
      <c r="M1216" s="29"/>
      <c r="N1216" s="30">
        <f t="shared" si="77"/>
        <v>161.93</v>
      </c>
    </row>
    <row r="1217" s="2" customFormat="1" ht="12" customHeight="1" spans="1:14">
      <c r="A1217" s="27" t="s">
        <v>17</v>
      </c>
      <c r="B1217" s="27" t="s">
        <v>6707</v>
      </c>
      <c r="C1217" s="27" t="s">
        <v>2</v>
      </c>
      <c r="D1217" s="27" t="s">
        <v>7046</v>
      </c>
      <c r="E1217" s="29"/>
      <c r="F1217" s="29">
        <f>1256.6+102.8-0.01</f>
        <v>1359.39</v>
      </c>
      <c r="G1217" s="29"/>
      <c r="H1217" s="28">
        <f t="shared" si="74"/>
        <v>1359.39</v>
      </c>
      <c r="I1217" s="29"/>
      <c r="J1217" s="28">
        <f t="shared" si="75"/>
        <v>1359.39</v>
      </c>
      <c r="K1217" s="29">
        <v>12.75</v>
      </c>
      <c r="L1217" s="28">
        <f t="shared" si="76"/>
        <v>17332.22</v>
      </c>
      <c r="M1217" s="29"/>
      <c r="N1217" s="30">
        <f t="shared" si="77"/>
        <v>17332.22</v>
      </c>
    </row>
    <row r="1218" ht="12" customHeight="1" spans="1:14">
      <c r="A1218" s="25" t="s">
        <v>17</v>
      </c>
      <c r="B1218" s="27" t="s">
        <v>2071</v>
      </c>
      <c r="C1218" s="27" t="s">
        <v>7047</v>
      </c>
      <c r="D1218" s="39" t="s">
        <v>2073</v>
      </c>
      <c r="E1218" s="30"/>
      <c r="F1218" s="29">
        <f>1164-26.4</f>
        <v>1137.6</v>
      </c>
      <c r="G1218" s="30"/>
      <c r="H1218" s="28">
        <f t="shared" si="74"/>
        <v>1137.6</v>
      </c>
      <c r="I1218" s="30"/>
      <c r="J1218" s="28">
        <f t="shared" si="75"/>
        <v>1137.6</v>
      </c>
      <c r="K1218" s="30">
        <v>12.75</v>
      </c>
      <c r="L1218" s="28">
        <f t="shared" si="76"/>
        <v>14504.4</v>
      </c>
      <c r="M1218" s="30"/>
      <c r="N1218" s="30">
        <f t="shared" si="77"/>
        <v>14504.4</v>
      </c>
    </row>
    <row r="1219" ht="12" customHeight="1" spans="1:14">
      <c r="A1219" s="25" t="s">
        <v>17</v>
      </c>
      <c r="B1219" s="27" t="s">
        <v>2071</v>
      </c>
      <c r="C1219" s="27" t="s">
        <v>7048</v>
      </c>
      <c r="D1219" s="39" t="s">
        <v>2073</v>
      </c>
      <c r="E1219" s="30"/>
      <c r="F1219" s="29">
        <v>564.02</v>
      </c>
      <c r="G1219" s="30"/>
      <c r="H1219" s="28">
        <f t="shared" si="74"/>
        <v>564.02</v>
      </c>
      <c r="I1219" s="30"/>
      <c r="J1219" s="28">
        <f t="shared" si="75"/>
        <v>564.02</v>
      </c>
      <c r="K1219" s="30">
        <v>12.75</v>
      </c>
      <c r="L1219" s="28">
        <f t="shared" si="76"/>
        <v>7191.26</v>
      </c>
      <c r="M1219" s="30"/>
      <c r="N1219" s="30">
        <f t="shared" si="77"/>
        <v>7191.26</v>
      </c>
    </row>
    <row r="1220" ht="12" customHeight="1" spans="1:14">
      <c r="A1220" s="55" t="s">
        <v>2075</v>
      </c>
      <c r="B1220" s="56" t="s">
        <v>18</v>
      </c>
      <c r="C1220" s="57"/>
      <c r="D1220" s="56"/>
      <c r="E1220" s="58">
        <f t="shared" ref="E1220:J1220" si="78">SUM(E1221:E1561)</f>
        <v>0</v>
      </c>
      <c r="F1220" s="58">
        <f t="shared" si="78"/>
        <v>0</v>
      </c>
      <c r="G1220" s="58">
        <f t="shared" si="78"/>
        <v>2600.11</v>
      </c>
      <c r="H1220" s="58">
        <f t="shared" si="78"/>
        <v>2600.11</v>
      </c>
      <c r="I1220" s="58">
        <f t="shared" si="78"/>
        <v>0</v>
      </c>
      <c r="J1220" s="58">
        <f t="shared" si="78"/>
        <v>2600.11</v>
      </c>
      <c r="K1220" s="58"/>
      <c r="L1220" s="58">
        <f>SUM(L1221:L1561)</f>
        <v>33152.1600000001</v>
      </c>
      <c r="M1220" s="58">
        <f>SUM(M1221:M1561)</f>
        <v>0</v>
      </c>
      <c r="N1220" s="58">
        <f>SUM(N1221:N1561)</f>
        <v>33152.1600000001</v>
      </c>
    </row>
    <row r="1221" ht="12" customHeight="1" spans="1:14">
      <c r="A1221" s="59" t="s">
        <v>2075</v>
      </c>
      <c r="B1221" s="59" t="s">
        <v>7049</v>
      </c>
      <c r="C1221" s="60">
        <v>1</v>
      </c>
      <c r="D1221" s="59" t="s">
        <v>7050</v>
      </c>
      <c r="E1221" s="61"/>
      <c r="F1221" s="61"/>
      <c r="G1221" s="61">
        <v>15.3</v>
      </c>
      <c r="H1221" s="62">
        <f>SUBTOTAL(9,E1221:G1221)</f>
        <v>15.3</v>
      </c>
      <c r="I1221" s="64"/>
      <c r="J1221" s="64">
        <f>H1221-I1221</f>
        <v>15.3</v>
      </c>
      <c r="K1221" s="64">
        <v>12.75</v>
      </c>
      <c r="L1221" s="64">
        <f>ROUND(H1221*K1221,2)</f>
        <v>195.08</v>
      </c>
      <c r="M1221" s="64"/>
      <c r="N1221" s="64">
        <f>L1221-M1221</f>
        <v>195.08</v>
      </c>
    </row>
    <row r="1222" ht="12" customHeight="1" spans="1:14">
      <c r="A1222" s="59" t="s">
        <v>2075</v>
      </c>
      <c r="B1222" s="59" t="s">
        <v>7049</v>
      </c>
      <c r="C1222" s="60">
        <v>1</v>
      </c>
      <c r="D1222" s="59" t="s">
        <v>7051</v>
      </c>
      <c r="E1222" s="61"/>
      <c r="F1222" s="61"/>
      <c r="G1222" s="61">
        <v>11.5</v>
      </c>
      <c r="H1222" s="62">
        <f t="shared" ref="H1222:H1285" si="79">SUBTOTAL(9,E1222:G1222)</f>
        <v>11.5</v>
      </c>
      <c r="I1222" s="64"/>
      <c r="J1222" s="64">
        <f t="shared" ref="J1222:J1285" si="80">H1222-I1222</f>
        <v>11.5</v>
      </c>
      <c r="K1222" s="64">
        <v>12.75</v>
      </c>
      <c r="L1222" s="64">
        <f t="shared" ref="L1222:L1285" si="81">ROUND(H1222*K1222,2)</f>
        <v>146.63</v>
      </c>
      <c r="M1222" s="64"/>
      <c r="N1222" s="64">
        <f t="shared" ref="N1222:N1285" si="82">L1222-M1222</f>
        <v>146.63</v>
      </c>
    </row>
    <row r="1223" ht="12" spans="1:14">
      <c r="A1223" s="59" t="s">
        <v>2075</v>
      </c>
      <c r="B1223" s="59" t="s">
        <v>7049</v>
      </c>
      <c r="C1223" s="60">
        <v>1</v>
      </c>
      <c r="D1223" s="59" t="s">
        <v>7052</v>
      </c>
      <c r="E1223" s="61"/>
      <c r="F1223" s="61"/>
      <c r="G1223" s="61">
        <v>15.3</v>
      </c>
      <c r="H1223" s="62">
        <f t="shared" si="79"/>
        <v>15.3</v>
      </c>
      <c r="I1223" s="64"/>
      <c r="J1223" s="64">
        <f t="shared" si="80"/>
        <v>15.3</v>
      </c>
      <c r="K1223" s="64">
        <v>12.75</v>
      </c>
      <c r="L1223" s="64">
        <f t="shared" si="81"/>
        <v>195.08</v>
      </c>
      <c r="M1223" s="64"/>
      <c r="N1223" s="64">
        <f t="shared" si="82"/>
        <v>195.08</v>
      </c>
    </row>
    <row r="1224" ht="12" spans="1:14">
      <c r="A1224" s="59" t="s">
        <v>2075</v>
      </c>
      <c r="B1224" s="59" t="s">
        <v>7049</v>
      </c>
      <c r="C1224" s="60">
        <v>1</v>
      </c>
      <c r="D1224" s="59" t="s">
        <v>7053</v>
      </c>
      <c r="E1224" s="61"/>
      <c r="F1224" s="61"/>
      <c r="G1224" s="61">
        <v>15.3</v>
      </c>
      <c r="H1224" s="62">
        <f t="shared" si="79"/>
        <v>15.3</v>
      </c>
      <c r="I1224" s="64"/>
      <c r="J1224" s="64">
        <f t="shared" si="80"/>
        <v>15.3</v>
      </c>
      <c r="K1224" s="64">
        <v>12.75</v>
      </c>
      <c r="L1224" s="64">
        <f t="shared" si="81"/>
        <v>195.08</v>
      </c>
      <c r="M1224" s="64"/>
      <c r="N1224" s="64">
        <f t="shared" si="82"/>
        <v>195.08</v>
      </c>
    </row>
    <row r="1225" ht="12" spans="1:14">
      <c r="A1225" s="59" t="s">
        <v>2075</v>
      </c>
      <c r="B1225" s="59" t="s">
        <v>7049</v>
      </c>
      <c r="C1225" s="60">
        <v>1</v>
      </c>
      <c r="D1225" s="59" t="s">
        <v>7054</v>
      </c>
      <c r="E1225" s="61"/>
      <c r="F1225" s="61"/>
      <c r="G1225" s="61">
        <v>19.1</v>
      </c>
      <c r="H1225" s="62">
        <f t="shared" si="79"/>
        <v>19.1</v>
      </c>
      <c r="I1225" s="64"/>
      <c r="J1225" s="64">
        <f t="shared" si="80"/>
        <v>19.1</v>
      </c>
      <c r="K1225" s="64">
        <v>12.75</v>
      </c>
      <c r="L1225" s="64">
        <f t="shared" si="81"/>
        <v>243.53</v>
      </c>
      <c r="M1225" s="64"/>
      <c r="N1225" s="64">
        <f t="shared" si="82"/>
        <v>243.53</v>
      </c>
    </row>
    <row r="1226" ht="12" spans="1:14">
      <c r="A1226" s="59" t="s">
        <v>2075</v>
      </c>
      <c r="B1226" s="59" t="s">
        <v>7049</v>
      </c>
      <c r="C1226" s="60">
        <v>1</v>
      </c>
      <c r="D1226" s="59" t="s">
        <v>7055</v>
      </c>
      <c r="E1226" s="61"/>
      <c r="F1226" s="61"/>
      <c r="G1226" s="61">
        <v>15.3</v>
      </c>
      <c r="H1226" s="62">
        <f t="shared" si="79"/>
        <v>15.3</v>
      </c>
      <c r="I1226" s="64"/>
      <c r="J1226" s="64">
        <f t="shared" si="80"/>
        <v>15.3</v>
      </c>
      <c r="K1226" s="64">
        <v>12.75</v>
      </c>
      <c r="L1226" s="64">
        <f t="shared" si="81"/>
        <v>195.08</v>
      </c>
      <c r="M1226" s="64"/>
      <c r="N1226" s="64">
        <f t="shared" si="82"/>
        <v>195.08</v>
      </c>
    </row>
    <row r="1227" ht="12" spans="1:14">
      <c r="A1227" s="59" t="s">
        <v>2075</v>
      </c>
      <c r="B1227" s="59" t="s">
        <v>7049</v>
      </c>
      <c r="C1227" s="60">
        <v>1</v>
      </c>
      <c r="D1227" s="59" t="s">
        <v>7056</v>
      </c>
      <c r="E1227" s="61"/>
      <c r="F1227" s="61"/>
      <c r="G1227" s="61">
        <v>23.43</v>
      </c>
      <c r="H1227" s="62">
        <f t="shared" si="79"/>
        <v>23.43</v>
      </c>
      <c r="I1227" s="64"/>
      <c r="J1227" s="64">
        <f t="shared" si="80"/>
        <v>23.43</v>
      </c>
      <c r="K1227" s="64">
        <v>12.75</v>
      </c>
      <c r="L1227" s="64">
        <f t="shared" si="81"/>
        <v>298.73</v>
      </c>
      <c r="M1227" s="64"/>
      <c r="N1227" s="64">
        <f t="shared" si="82"/>
        <v>298.73</v>
      </c>
    </row>
    <row r="1228" ht="12" spans="1:14">
      <c r="A1228" s="59" t="s">
        <v>2075</v>
      </c>
      <c r="B1228" s="59" t="s">
        <v>7049</v>
      </c>
      <c r="C1228" s="60">
        <v>1</v>
      </c>
      <c r="D1228" s="59" t="s">
        <v>7057</v>
      </c>
      <c r="E1228" s="61"/>
      <c r="F1228" s="61"/>
      <c r="G1228" s="61">
        <v>11.8</v>
      </c>
      <c r="H1228" s="62">
        <f t="shared" si="79"/>
        <v>11.8</v>
      </c>
      <c r="I1228" s="64"/>
      <c r="J1228" s="64">
        <f t="shared" si="80"/>
        <v>11.8</v>
      </c>
      <c r="K1228" s="64">
        <v>12.75</v>
      </c>
      <c r="L1228" s="64">
        <f t="shared" si="81"/>
        <v>150.45</v>
      </c>
      <c r="M1228" s="64"/>
      <c r="N1228" s="64">
        <f t="shared" si="82"/>
        <v>150.45</v>
      </c>
    </row>
    <row r="1229" ht="12" spans="1:14">
      <c r="A1229" s="59" t="s">
        <v>2075</v>
      </c>
      <c r="B1229" s="59" t="s">
        <v>7049</v>
      </c>
      <c r="C1229" s="60">
        <v>1</v>
      </c>
      <c r="D1229" s="59" t="s">
        <v>7058</v>
      </c>
      <c r="E1229" s="61"/>
      <c r="F1229" s="61"/>
      <c r="G1229" s="61">
        <v>19.1</v>
      </c>
      <c r="H1229" s="62">
        <f t="shared" si="79"/>
        <v>19.1</v>
      </c>
      <c r="I1229" s="64"/>
      <c r="J1229" s="64">
        <f t="shared" si="80"/>
        <v>19.1</v>
      </c>
      <c r="K1229" s="64">
        <v>12.75</v>
      </c>
      <c r="L1229" s="64">
        <f t="shared" si="81"/>
        <v>243.53</v>
      </c>
      <c r="M1229" s="64"/>
      <c r="N1229" s="64">
        <f t="shared" si="82"/>
        <v>243.53</v>
      </c>
    </row>
    <row r="1230" ht="12" spans="1:14">
      <c r="A1230" s="59" t="s">
        <v>2075</v>
      </c>
      <c r="B1230" s="59" t="s">
        <v>7049</v>
      </c>
      <c r="C1230" s="60">
        <v>1</v>
      </c>
      <c r="D1230" s="59" t="s">
        <v>7059</v>
      </c>
      <c r="E1230" s="61"/>
      <c r="F1230" s="61"/>
      <c r="G1230" s="61">
        <v>3.8</v>
      </c>
      <c r="H1230" s="62">
        <f t="shared" si="79"/>
        <v>3.8</v>
      </c>
      <c r="I1230" s="64"/>
      <c r="J1230" s="64">
        <f t="shared" si="80"/>
        <v>3.8</v>
      </c>
      <c r="K1230" s="64">
        <v>12.75</v>
      </c>
      <c r="L1230" s="64">
        <f t="shared" si="81"/>
        <v>48.45</v>
      </c>
      <c r="M1230" s="64"/>
      <c r="N1230" s="64">
        <f t="shared" si="82"/>
        <v>48.45</v>
      </c>
    </row>
    <row r="1231" ht="12" spans="1:14">
      <c r="A1231" s="59" t="s">
        <v>2075</v>
      </c>
      <c r="B1231" s="59" t="s">
        <v>7049</v>
      </c>
      <c r="C1231" s="60">
        <v>1</v>
      </c>
      <c r="D1231" s="59" t="s">
        <v>7060</v>
      </c>
      <c r="E1231" s="61"/>
      <c r="F1231" s="61"/>
      <c r="G1231" s="61">
        <v>7.7</v>
      </c>
      <c r="H1231" s="62">
        <f t="shared" si="79"/>
        <v>7.7</v>
      </c>
      <c r="I1231" s="64"/>
      <c r="J1231" s="64">
        <f t="shared" si="80"/>
        <v>7.7</v>
      </c>
      <c r="K1231" s="64">
        <v>12.75</v>
      </c>
      <c r="L1231" s="64">
        <f t="shared" si="81"/>
        <v>98.18</v>
      </c>
      <c r="M1231" s="64"/>
      <c r="N1231" s="64">
        <f t="shared" si="82"/>
        <v>98.18</v>
      </c>
    </row>
    <row r="1232" ht="12" spans="1:14">
      <c r="A1232" s="59" t="s">
        <v>2075</v>
      </c>
      <c r="B1232" s="59" t="s">
        <v>7049</v>
      </c>
      <c r="C1232" s="60">
        <v>1</v>
      </c>
      <c r="D1232" s="59" t="s">
        <v>7061</v>
      </c>
      <c r="E1232" s="61"/>
      <c r="F1232" s="61"/>
      <c r="G1232" s="61">
        <v>11.5</v>
      </c>
      <c r="H1232" s="62">
        <f t="shared" si="79"/>
        <v>11.5</v>
      </c>
      <c r="I1232" s="64"/>
      <c r="J1232" s="64">
        <f t="shared" si="80"/>
        <v>11.5</v>
      </c>
      <c r="K1232" s="64">
        <v>12.75</v>
      </c>
      <c r="L1232" s="64">
        <f t="shared" si="81"/>
        <v>146.63</v>
      </c>
      <c r="M1232" s="64"/>
      <c r="N1232" s="64">
        <f t="shared" si="82"/>
        <v>146.63</v>
      </c>
    </row>
    <row r="1233" ht="12" spans="1:14">
      <c r="A1233" s="59" t="s">
        <v>2075</v>
      </c>
      <c r="B1233" s="59" t="s">
        <v>7049</v>
      </c>
      <c r="C1233" s="60">
        <v>1</v>
      </c>
      <c r="D1233" s="59" t="s">
        <v>7062</v>
      </c>
      <c r="E1233" s="61"/>
      <c r="F1233" s="61"/>
      <c r="G1233" s="61">
        <v>15.3</v>
      </c>
      <c r="H1233" s="62">
        <f t="shared" si="79"/>
        <v>15.3</v>
      </c>
      <c r="I1233" s="64"/>
      <c r="J1233" s="64">
        <f t="shared" si="80"/>
        <v>15.3</v>
      </c>
      <c r="K1233" s="64">
        <v>12.75</v>
      </c>
      <c r="L1233" s="64">
        <f t="shared" si="81"/>
        <v>195.08</v>
      </c>
      <c r="M1233" s="64"/>
      <c r="N1233" s="64">
        <f t="shared" si="82"/>
        <v>195.08</v>
      </c>
    </row>
    <row r="1234" ht="12" spans="1:14">
      <c r="A1234" s="59" t="s">
        <v>2075</v>
      </c>
      <c r="B1234" s="59" t="s">
        <v>7049</v>
      </c>
      <c r="C1234" s="60">
        <v>1</v>
      </c>
      <c r="D1234" s="59" t="s">
        <v>7063</v>
      </c>
      <c r="E1234" s="61"/>
      <c r="F1234" s="61"/>
      <c r="G1234" s="61">
        <v>7.7</v>
      </c>
      <c r="H1234" s="62">
        <f t="shared" si="79"/>
        <v>7.7</v>
      </c>
      <c r="I1234" s="64"/>
      <c r="J1234" s="64">
        <f t="shared" si="80"/>
        <v>7.7</v>
      </c>
      <c r="K1234" s="64">
        <v>12.75</v>
      </c>
      <c r="L1234" s="64">
        <f t="shared" si="81"/>
        <v>98.18</v>
      </c>
      <c r="M1234" s="64"/>
      <c r="N1234" s="64">
        <f t="shared" si="82"/>
        <v>98.18</v>
      </c>
    </row>
    <row r="1235" ht="12" spans="1:14">
      <c r="A1235" s="59" t="s">
        <v>2075</v>
      </c>
      <c r="B1235" s="59" t="s">
        <v>7049</v>
      </c>
      <c r="C1235" s="60">
        <v>1</v>
      </c>
      <c r="D1235" s="59" t="s">
        <v>7064</v>
      </c>
      <c r="E1235" s="61"/>
      <c r="F1235" s="61"/>
      <c r="G1235" s="61">
        <v>15</v>
      </c>
      <c r="H1235" s="62">
        <f t="shared" si="79"/>
        <v>15</v>
      </c>
      <c r="I1235" s="64"/>
      <c r="J1235" s="64">
        <f t="shared" si="80"/>
        <v>15</v>
      </c>
      <c r="K1235" s="64">
        <v>12.75</v>
      </c>
      <c r="L1235" s="64">
        <f t="shared" si="81"/>
        <v>191.25</v>
      </c>
      <c r="M1235" s="64"/>
      <c r="N1235" s="64">
        <f t="shared" si="82"/>
        <v>191.25</v>
      </c>
    </row>
    <row r="1236" ht="12" spans="1:14">
      <c r="A1236" s="59" t="s">
        <v>2075</v>
      </c>
      <c r="B1236" s="59" t="s">
        <v>7049</v>
      </c>
      <c r="C1236" s="60">
        <v>1</v>
      </c>
      <c r="D1236" s="59" t="s">
        <v>7065</v>
      </c>
      <c r="E1236" s="61"/>
      <c r="F1236" s="61"/>
      <c r="G1236" s="61">
        <v>15.3</v>
      </c>
      <c r="H1236" s="62">
        <f t="shared" si="79"/>
        <v>15.3</v>
      </c>
      <c r="I1236" s="64"/>
      <c r="J1236" s="64">
        <f t="shared" si="80"/>
        <v>15.3</v>
      </c>
      <c r="K1236" s="64">
        <v>12.75</v>
      </c>
      <c r="L1236" s="64">
        <f t="shared" si="81"/>
        <v>195.08</v>
      </c>
      <c r="M1236" s="64"/>
      <c r="N1236" s="64">
        <f t="shared" si="82"/>
        <v>195.08</v>
      </c>
    </row>
    <row r="1237" ht="12" spans="1:14">
      <c r="A1237" s="59" t="s">
        <v>2075</v>
      </c>
      <c r="B1237" s="59" t="s">
        <v>7049</v>
      </c>
      <c r="C1237" s="60">
        <v>1</v>
      </c>
      <c r="D1237" s="59" t="s">
        <v>7066</v>
      </c>
      <c r="E1237" s="61"/>
      <c r="F1237" s="61"/>
      <c r="G1237" s="61">
        <v>15.3</v>
      </c>
      <c r="H1237" s="62">
        <f t="shared" si="79"/>
        <v>15.3</v>
      </c>
      <c r="I1237" s="64"/>
      <c r="J1237" s="64">
        <f t="shared" si="80"/>
        <v>15.3</v>
      </c>
      <c r="K1237" s="64">
        <v>12.75</v>
      </c>
      <c r="L1237" s="64">
        <f t="shared" si="81"/>
        <v>195.08</v>
      </c>
      <c r="M1237" s="64"/>
      <c r="N1237" s="64">
        <f t="shared" si="82"/>
        <v>195.08</v>
      </c>
    </row>
    <row r="1238" ht="12" spans="1:14">
      <c r="A1238" s="59" t="s">
        <v>2075</v>
      </c>
      <c r="B1238" s="59" t="s">
        <v>7049</v>
      </c>
      <c r="C1238" s="60">
        <v>1</v>
      </c>
      <c r="D1238" s="59" t="s">
        <v>7067</v>
      </c>
      <c r="E1238" s="61"/>
      <c r="F1238" s="61"/>
      <c r="G1238" s="61">
        <v>11.5</v>
      </c>
      <c r="H1238" s="62">
        <f t="shared" si="79"/>
        <v>11.5</v>
      </c>
      <c r="I1238" s="64"/>
      <c r="J1238" s="64">
        <f t="shared" si="80"/>
        <v>11.5</v>
      </c>
      <c r="K1238" s="64">
        <v>12.75</v>
      </c>
      <c r="L1238" s="64">
        <f t="shared" si="81"/>
        <v>146.63</v>
      </c>
      <c r="M1238" s="64"/>
      <c r="N1238" s="64">
        <f t="shared" si="82"/>
        <v>146.63</v>
      </c>
    </row>
    <row r="1239" ht="12" spans="1:14">
      <c r="A1239" s="59" t="s">
        <v>2075</v>
      </c>
      <c r="B1239" s="59" t="s">
        <v>7049</v>
      </c>
      <c r="C1239" s="60">
        <v>1</v>
      </c>
      <c r="D1239" s="59" t="s">
        <v>7068</v>
      </c>
      <c r="E1239" s="61"/>
      <c r="F1239" s="61"/>
      <c r="G1239" s="61">
        <v>11.5</v>
      </c>
      <c r="H1239" s="62">
        <f t="shared" si="79"/>
        <v>11.5</v>
      </c>
      <c r="I1239" s="64"/>
      <c r="J1239" s="64">
        <f t="shared" si="80"/>
        <v>11.5</v>
      </c>
      <c r="K1239" s="64">
        <v>12.75</v>
      </c>
      <c r="L1239" s="64">
        <f t="shared" si="81"/>
        <v>146.63</v>
      </c>
      <c r="M1239" s="64"/>
      <c r="N1239" s="64">
        <f t="shared" si="82"/>
        <v>146.63</v>
      </c>
    </row>
    <row r="1240" ht="12" spans="1:14">
      <c r="A1240" s="59" t="s">
        <v>2075</v>
      </c>
      <c r="B1240" s="59" t="s">
        <v>7049</v>
      </c>
      <c r="C1240" s="60">
        <v>1</v>
      </c>
      <c r="D1240" s="59" t="s">
        <v>7069</v>
      </c>
      <c r="E1240" s="61"/>
      <c r="F1240" s="61"/>
      <c r="G1240" s="61">
        <v>15.3</v>
      </c>
      <c r="H1240" s="62">
        <f t="shared" si="79"/>
        <v>15.3</v>
      </c>
      <c r="I1240" s="64"/>
      <c r="J1240" s="64">
        <f t="shared" si="80"/>
        <v>15.3</v>
      </c>
      <c r="K1240" s="64">
        <v>12.75</v>
      </c>
      <c r="L1240" s="64">
        <f t="shared" si="81"/>
        <v>195.08</v>
      </c>
      <c r="M1240" s="64"/>
      <c r="N1240" s="64">
        <f t="shared" si="82"/>
        <v>195.08</v>
      </c>
    </row>
    <row r="1241" ht="12" spans="1:14">
      <c r="A1241" s="59" t="s">
        <v>2075</v>
      </c>
      <c r="B1241" s="59" t="s">
        <v>7049</v>
      </c>
      <c r="C1241" s="60">
        <v>1</v>
      </c>
      <c r="D1241" s="59" t="s">
        <v>7070</v>
      </c>
      <c r="E1241" s="61"/>
      <c r="F1241" s="61"/>
      <c r="G1241" s="61">
        <v>23</v>
      </c>
      <c r="H1241" s="62">
        <f t="shared" si="79"/>
        <v>23</v>
      </c>
      <c r="I1241" s="64"/>
      <c r="J1241" s="64">
        <f t="shared" si="80"/>
        <v>23</v>
      </c>
      <c r="K1241" s="64">
        <v>12.75</v>
      </c>
      <c r="L1241" s="64">
        <f t="shared" si="81"/>
        <v>293.25</v>
      </c>
      <c r="M1241" s="64"/>
      <c r="N1241" s="64">
        <f t="shared" si="82"/>
        <v>293.25</v>
      </c>
    </row>
    <row r="1242" ht="12" spans="1:14">
      <c r="A1242" s="59" t="s">
        <v>2075</v>
      </c>
      <c r="B1242" s="59" t="s">
        <v>7049</v>
      </c>
      <c r="C1242" s="60">
        <v>1</v>
      </c>
      <c r="D1242" s="59" t="s">
        <v>7071</v>
      </c>
      <c r="E1242" s="61"/>
      <c r="F1242" s="61"/>
      <c r="G1242" s="61">
        <v>15.3</v>
      </c>
      <c r="H1242" s="62">
        <f t="shared" si="79"/>
        <v>15.3</v>
      </c>
      <c r="I1242" s="64"/>
      <c r="J1242" s="64">
        <f t="shared" si="80"/>
        <v>15.3</v>
      </c>
      <c r="K1242" s="64">
        <v>12.75</v>
      </c>
      <c r="L1242" s="64">
        <f t="shared" si="81"/>
        <v>195.08</v>
      </c>
      <c r="M1242" s="64"/>
      <c r="N1242" s="64">
        <f t="shared" si="82"/>
        <v>195.08</v>
      </c>
    </row>
    <row r="1243" ht="12" spans="1:14">
      <c r="A1243" s="59" t="s">
        <v>2075</v>
      </c>
      <c r="B1243" s="59" t="s">
        <v>7049</v>
      </c>
      <c r="C1243" s="60">
        <v>1</v>
      </c>
      <c r="D1243" s="59" t="s">
        <v>7072</v>
      </c>
      <c r="E1243" s="61"/>
      <c r="F1243" s="61"/>
      <c r="G1243" s="61">
        <v>19.1</v>
      </c>
      <c r="H1243" s="62">
        <f t="shared" si="79"/>
        <v>19.1</v>
      </c>
      <c r="I1243" s="64"/>
      <c r="J1243" s="64">
        <f t="shared" si="80"/>
        <v>19.1</v>
      </c>
      <c r="K1243" s="64">
        <v>12.75</v>
      </c>
      <c r="L1243" s="64">
        <f t="shared" si="81"/>
        <v>243.53</v>
      </c>
      <c r="M1243" s="64"/>
      <c r="N1243" s="64">
        <f t="shared" si="82"/>
        <v>243.53</v>
      </c>
    </row>
    <row r="1244" ht="12" spans="1:14">
      <c r="A1244" s="59" t="s">
        <v>2075</v>
      </c>
      <c r="B1244" s="59" t="s">
        <v>7049</v>
      </c>
      <c r="C1244" s="60">
        <v>1</v>
      </c>
      <c r="D1244" s="59" t="s">
        <v>7073</v>
      </c>
      <c r="E1244" s="61"/>
      <c r="F1244" s="61"/>
      <c r="G1244" s="61">
        <v>19.1</v>
      </c>
      <c r="H1244" s="62">
        <f t="shared" si="79"/>
        <v>19.1</v>
      </c>
      <c r="I1244" s="64"/>
      <c r="J1244" s="64">
        <f t="shared" si="80"/>
        <v>19.1</v>
      </c>
      <c r="K1244" s="64">
        <v>12.75</v>
      </c>
      <c r="L1244" s="64">
        <f t="shared" si="81"/>
        <v>243.53</v>
      </c>
      <c r="M1244" s="64"/>
      <c r="N1244" s="64">
        <f t="shared" si="82"/>
        <v>243.53</v>
      </c>
    </row>
    <row r="1245" ht="12" spans="1:14">
      <c r="A1245" s="59" t="s">
        <v>2075</v>
      </c>
      <c r="B1245" s="59" t="s">
        <v>7049</v>
      </c>
      <c r="C1245" s="60">
        <v>2</v>
      </c>
      <c r="D1245" s="59" t="s">
        <v>7074</v>
      </c>
      <c r="E1245" s="61"/>
      <c r="F1245" s="61"/>
      <c r="G1245" s="61">
        <v>16.9</v>
      </c>
      <c r="H1245" s="62">
        <f t="shared" si="79"/>
        <v>16.9</v>
      </c>
      <c r="I1245" s="64"/>
      <c r="J1245" s="64">
        <f t="shared" si="80"/>
        <v>16.9</v>
      </c>
      <c r="K1245" s="64">
        <v>12.75</v>
      </c>
      <c r="L1245" s="64">
        <f t="shared" si="81"/>
        <v>215.48</v>
      </c>
      <c r="M1245" s="64"/>
      <c r="N1245" s="64">
        <f t="shared" si="82"/>
        <v>215.48</v>
      </c>
    </row>
    <row r="1246" ht="12" spans="1:14">
      <c r="A1246" s="59" t="s">
        <v>2075</v>
      </c>
      <c r="B1246" s="59" t="s">
        <v>7049</v>
      </c>
      <c r="C1246" s="60">
        <v>2</v>
      </c>
      <c r="D1246" s="59" t="s">
        <v>7075</v>
      </c>
      <c r="E1246" s="61"/>
      <c r="F1246" s="61"/>
      <c r="G1246" s="61">
        <v>16.9</v>
      </c>
      <c r="H1246" s="62">
        <f t="shared" si="79"/>
        <v>16.9</v>
      </c>
      <c r="I1246" s="64"/>
      <c r="J1246" s="64">
        <f t="shared" si="80"/>
        <v>16.9</v>
      </c>
      <c r="K1246" s="64">
        <v>12.75</v>
      </c>
      <c r="L1246" s="64">
        <f t="shared" si="81"/>
        <v>215.48</v>
      </c>
      <c r="M1246" s="64"/>
      <c r="N1246" s="64">
        <f t="shared" si="82"/>
        <v>215.48</v>
      </c>
    </row>
    <row r="1247" ht="12" spans="1:14">
      <c r="A1247" s="59" t="s">
        <v>2075</v>
      </c>
      <c r="B1247" s="59" t="s">
        <v>7049</v>
      </c>
      <c r="C1247" s="60">
        <v>2</v>
      </c>
      <c r="D1247" s="59" t="s">
        <v>1770</v>
      </c>
      <c r="E1247" s="61"/>
      <c r="F1247" s="61"/>
      <c r="G1247" s="61">
        <v>16.9</v>
      </c>
      <c r="H1247" s="62">
        <f t="shared" si="79"/>
        <v>16.9</v>
      </c>
      <c r="I1247" s="64"/>
      <c r="J1247" s="64">
        <f t="shared" si="80"/>
        <v>16.9</v>
      </c>
      <c r="K1247" s="64">
        <v>12.75</v>
      </c>
      <c r="L1247" s="64">
        <f t="shared" si="81"/>
        <v>215.48</v>
      </c>
      <c r="M1247" s="64"/>
      <c r="N1247" s="64">
        <f t="shared" si="82"/>
        <v>215.48</v>
      </c>
    </row>
    <row r="1248" ht="12" spans="1:14">
      <c r="A1248" s="59" t="s">
        <v>2075</v>
      </c>
      <c r="B1248" s="59" t="s">
        <v>7049</v>
      </c>
      <c r="C1248" s="60">
        <v>2</v>
      </c>
      <c r="D1248" s="59" t="s">
        <v>7076</v>
      </c>
      <c r="E1248" s="61"/>
      <c r="F1248" s="61"/>
      <c r="G1248" s="61">
        <v>18.5</v>
      </c>
      <c r="H1248" s="62">
        <f t="shared" si="79"/>
        <v>18.5</v>
      </c>
      <c r="I1248" s="64"/>
      <c r="J1248" s="64">
        <f t="shared" si="80"/>
        <v>18.5</v>
      </c>
      <c r="K1248" s="64">
        <v>12.75</v>
      </c>
      <c r="L1248" s="64">
        <f t="shared" si="81"/>
        <v>235.88</v>
      </c>
      <c r="M1248" s="64"/>
      <c r="N1248" s="64">
        <f t="shared" si="82"/>
        <v>235.88</v>
      </c>
    </row>
    <row r="1249" ht="12" spans="1:14">
      <c r="A1249" s="59" t="s">
        <v>2075</v>
      </c>
      <c r="B1249" s="59" t="s">
        <v>7049</v>
      </c>
      <c r="C1249" s="60">
        <v>2</v>
      </c>
      <c r="D1249" s="59" t="s">
        <v>7077</v>
      </c>
      <c r="E1249" s="61"/>
      <c r="F1249" s="61"/>
      <c r="G1249" s="61">
        <v>21.7</v>
      </c>
      <c r="H1249" s="62">
        <f t="shared" si="79"/>
        <v>21.7</v>
      </c>
      <c r="I1249" s="64"/>
      <c r="J1249" s="64">
        <f t="shared" si="80"/>
        <v>21.7</v>
      </c>
      <c r="K1249" s="64">
        <v>12.75</v>
      </c>
      <c r="L1249" s="64">
        <f t="shared" si="81"/>
        <v>276.68</v>
      </c>
      <c r="M1249" s="64"/>
      <c r="N1249" s="64">
        <f t="shared" si="82"/>
        <v>276.68</v>
      </c>
    </row>
    <row r="1250" ht="12" spans="1:14">
      <c r="A1250" s="59" t="s">
        <v>2075</v>
      </c>
      <c r="B1250" s="59" t="s">
        <v>7049</v>
      </c>
      <c r="C1250" s="60">
        <v>2</v>
      </c>
      <c r="D1250" s="59" t="s">
        <v>7078</v>
      </c>
      <c r="E1250" s="61"/>
      <c r="F1250" s="61"/>
      <c r="G1250" s="61">
        <v>21.5</v>
      </c>
      <c r="H1250" s="62">
        <f t="shared" si="79"/>
        <v>21.5</v>
      </c>
      <c r="I1250" s="64"/>
      <c r="J1250" s="64">
        <f t="shared" si="80"/>
        <v>21.5</v>
      </c>
      <c r="K1250" s="64">
        <v>12.75</v>
      </c>
      <c r="L1250" s="64">
        <f t="shared" si="81"/>
        <v>274.13</v>
      </c>
      <c r="M1250" s="64"/>
      <c r="N1250" s="64">
        <f t="shared" si="82"/>
        <v>274.13</v>
      </c>
    </row>
    <row r="1251" ht="12" spans="1:14">
      <c r="A1251" s="59" t="s">
        <v>2075</v>
      </c>
      <c r="B1251" s="59" t="s">
        <v>7049</v>
      </c>
      <c r="C1251" s="60">
        <v>2</v>
      </c>
      <c r="D1251" s="59" t="s">
        <v>7079</v>
      </c>
      <c r="E1251" s="61"/>
      <c r="F1251" s="61"/>
      <c r="G1251" s="61">
        <v>13.6</v>
      </c>
      <c r="H1251" s="62">
        <f t="shared" si="79"/>
        <v>13.6</v>
      </c>
      <c r="I1251" s="64"/>
      <c r="J1251" s="64">
        <f t="shared" si="80"/>
        <v>13.6</v>
      </c>
      <c r="K1251" s="64">
        <v>12.75</v>
      </c>
      <c r="L1251" s="64">
        <f t="shared" si="81"/>
        <v>173.4</v>
      </c>
      <c r="M1251" s="64"/>
      <c r="N1251" s="64">
        <f t="shared" si="82"/>
        <v>173.4</v>
      </c>
    </row>
    <row r="1252" ht="12" spans="1:14">
      <c r="A1252" s="59" t="s">
        <v>2075</v>
      </c>
      <c r="B1252" s="59" t="s">
        <v>7049</v>
      </c>
      <c r="C1252" s="60">
        <v>2</v>
      </c>
      <c r="D1252" s="59" t="s">
        <v>7080</v>
      </c>
      <c r="E1252" s="61"/>
      <c r="F1252" s="61"/>
      <c r="G1252" s="61">
        <v>6.9</v>
      </c>
      <c r="H1252" s="62">
        <f t="shared" si="79"/>
        <v>6.9</v>
      </c>
      <c r="I1252" s="64"/>
      <c r="J1252" s="64">
        <f t="shared" si="80"/>
        <v>6.9</v>
      </c>
      <c r="K1252" s="64">
        <v>12.75</v>
      </c>
      <c r="L1252" s="64">
        <f t="shared" si="81"/>
        <v>87.98</v>
      </c>
      <c r="M1252" s="64"/>
      <c r="N1252" s="64">
        <f t="shared" si="82"/>
        <v>87.98</v>
      </c>
    </row>
    <row r="1253" ht="12" spans="1:14">
      <c r="A1253" s="59" t="s">
        <v>2075</v>
      </c>
      <c r="B1253" s="59" t="s">
        <v>7049</v>
      </c>
      <c r="C1253" s="60">
        <v>2</v>
      </c>
      <c r="D1253" s="59" t="s">
        <v>7081</v>
      </c>
      <c r="E1253" s="61"/>
      <c r="F1253" s="61"/>
      <c r="G1253" s="61">
        <v>10.8</v>
      </c>
      <c r="H1253" s="62">
        <f t="shared" si="79"/>
        <v>10.8</v>
      </c>
      <c r="I1253" s="64"/>
      <c r="J1253" s="64">
        <f t="shared" si="80"/>
        <v>10.8</v>
      </c>
      <c r="K1253" s="64">
        <v>12.75</v>
      </c>
      <c r="L1253" s="64">
        <f t="shared" si="81"/>
        <v>137.7</v>
      </c>
      <c r="M1253" s="64"/>
      <c r="N1253" s="64">
        <f t="shared" si="82"/>
        <v>137.7</v>
      </c>
    </row>
    <row r="1254" ht="12" spans="1:14">
      <c r="A1254" s="59" t="s">
        <v>2075</v>
      </c>
      <c r="B1254" s="59" t="s">
        <v>7049</v>
      </c>
      <c r="C1254" s="60">
        <v>2</v>
      </c>
      <c r="D1254" s="59" t="s">
        <v>7082</v>
      </c>
      <c r="E1254" s="61"/>
      <c r="F1254" s="61"/>
      <c r="G1254" s="61">
        <v>18.5</v>
      </c>
      <c r="H1254" s="62">
        <f t="shared" si="79"/>
        <v>18.5</v>
      </c>
      <c r="I1254" s="64"/>
      <c r="J1254" s="64">
        <f t="shared" si="80"/>
        <v>18.5</v>
      </c>
      <c r="K1254" s="64">
        <v>12.75</v>
      </c>
      <c r="L1254" s="64">
        <f t="shared" si="81"/>
        <v>235.88</v>
      </c>
      <c r="M1254" s="64"/>
      <c r="N1254" s="64">
        <f t="shared" si="82"/>
        <v>235.88</v>
      </c>
    </row>
    <row r="1255" ht="12" spans="1:14">
      <c r="A1255" s="59" t="s">
        <v>2075</v>
      </c>
      <c r="B1255" s="59" t="s">
        <v>7049</v>
      </c>
      <c r="C1255" s="60">
        <v>2</v>
      </c>
      <c r="D1255" s="59" t="s">
        <v>7083</v>
      </c>
      <c r="E1255" s="61"/>
      <c r="F1255" s="61"/>
      <c r="G1255" s="61">
        <v>6.2</v>
      </c>
      <c r="H1255" s="62">
        <f t="shared" si="79"/>
        <v>6.2</v>
      </c>
      <c r="I1255" s="64"/>
      <c r="J1255" s="64">
        <f t="shared" si="80"/>
        <v>6.2</v>
      </c>
      <c r="K1255" s="64">
        <v>12.75</v>
      </c>
      <c r="L1255" s="64">
        <f t="shared" si="81"/>
        <v>79.05</v>
      </c>
      <c r="M1255" s="64"/>
      <c r="N1255" s="64">
        <f t="shared" si="82"/>
        <v>79.05</v>
      </c>
    </row>
    <row r="1256" ht="12" spans="1:14">
      <c r="A1256" s="59" t="s">
        <v>2075</v>
      </c>
      <c r="B1256" s="59" t="s">
        <v>7049</v>
      </c>
      <c r="C1256" s="60">
        <v>2</v>
      </c>
      <c r="D1256" s="59" t="s">
        <v>7084</v>
      </c>
      <c r="E1256" s="61"/>
      <c r="F1256" s="61"/>
      <c r="G1256" s="61">
        <v>16.2</v>
      </c>
      <c r="H1256" s="62">
        <f t="shared" si="79"/>
        <v>16.2</v>
      </c>
      <c r="I1256" s="64"/>
      <c r="J1256" s="64">
        <f t="shared" si="80"/>
        <v>16.2</v>
      </c>
      <c r="K1256" s="64">
        <v>12.75</v>
      </c>
      <c r="L1256" s="64">
        <f t="shared" si="81"/>
        <v>206.55</v>
      </c>
      <c r="M1256" s="64"/>
      <c r="N1256" s="64">
        <f t="shared" si="82"/>
        <v>206.55</v>
      </c>
    </row>
    <row r="1257" ht="12" spans="1:14">
      <c r="A1257" s="59" t="s">
        <v>2075</v>
      </c>
      <c r="B1257" s="59" t="s">
        <v>7049</v>
      </c>
      <c r="C1257" s="60">
        <v>2</v>
      </c>
      <c r="D1257" s="59" t="s">
        <v>7085</v>
      </c>
      <c r="E1257" s="61"/>
      <c r="F1257" s="61"/>
      <c r="G1257" s="61">
        <v>15.4</v>
      </c>
      <c r="H1257" s="62">
        <f t="shared" si="79"/>
        <v>15.4</v>
      </c>
      <c r="I1257" s="64"/>
      <c r="J1257" s="64">
        <f t="shared" si="80"/>
        <v>15.4</v>
      </c>
      <c r="K1257" s="64">
        <v>12.75</v>
      </c>
      <c r="L1257" s="64">
        <f t="shared" si="81"/>
        <v>196.35</v>
      </c>
      <c r="M1257" s="64"/>
      <c r="N1257" s="64">
        <f t="shared" si="82"/>
        <v>196.35</v>
      </c>
    </row>
    <row r="1258" ht="12" spans="1:14">
      <c r="A1258" s="59" t="s">
        <v>2075</v>
      </c>
      <c r="B1258" s="59" t="s">
        <v>7049</v>
      </c>
      <c r="C1258" s="60">
        <v>2</v>
      </c>
      <c r="D1258" s="59" t="s">
        <v>7086</v>
      </c>
      <c r="E1258" s="61"/>
      <c r="F1258" s="61"/>
      <c r="G1258" s="61">
        <v>18.5</v>
      </c>
      <c r="H1258" s="62">
        <f t="shared" si="79"/>
        <v>18.5</v>
      </c>
      <c r="I1258" s="64"/>
      <c r="J1258" s="64">
        <f t="shared" si="80"/>
        <v>18.5</v>
      </c>
      <c r="K1258" s="64">
        <v>12.75</v>
      </c>
      <c r="L1258" s="64">
        <f t="shared" si="81"/>
        <v>235.88</v>
      </c>
      <c r="M1258" s="64"/>
      <c r="N1258" s="64">
        <f t="shared" si="82"/>
        <v>235.88</v>
      </c>
    </row>
    <row r="1259" ht="12" spans="1:14">
      <c r="A1259" s="59" t="s">
        <v>2075</v>
      </c>
      <c r="B1259" s="59" t="s">
        <v>7049</v>
      </c>
      <c r="C1259" s="60">
        <v>2</v>
      </c>
      <c r="D1259" s="59" t="s">
        <v>7087</v>
      </c>
      <c r="E1259" s="61"/>
      <c r="F1259" s="61"/>
      <c r="G1259" s="61">
        <v>16.9</v>
      </c>
      <c r="H1259" s="62">
        <f t="shared" si="79"/>
        <v>16.9</v>
      </c>
      <c r="I1259" s="64"/>
      <c r="J1259" s="64">
        <f t="shared" si="80"/>
        <v>16.9</v>
      </c>
      <c r="K1259" s="64">
        <v>12.75</v>
      </c>
      <c r="L1259" s="64">
        <f t="shared" si="81"/>
        <v>215.48</v>
      </c>
      <c r="M1259" s="64"/>
      <c r="N1259" s="64">
        <f t="shared" si="82"/>
        <v>215.48</v>
      </c>
    </row>
    <row r="1260" ht="12" spans="1:14">
      <c r="A1260" s="59" t="s">
        <v>2075</v>
      </c>
      <c r="B1260" s="59" t="s">
        <v>7049</v>
      </c>
      <c r="C1260" s="60">
        <v>2</v>
      </c>
      <c r="D1260" s="59" t="s">
        <v>7088</v>
      </c>
      <c r="E1260" s="61"/>
      <c r="F1260" s="61"/>
      <c r="G1260" s="61">
        <v>16.2</v>
      </c>
      <c r="H1260" s="62">
        <f t="shared" si="79"/>
        <v>16.2</v>
      </c>
      <c r="I1260" s="64"/>
      <c r="J1260" s="64">
        <f t="shared" si="80"/>
        <v>16.2</v>
      </c>
      <c r="K1260" s="64">
        <v>12.75</v>
      </c>
      <c r="L1260" s="64">
        <f t="shared" si="81"/>
        <v>206.55</v>
      </c>
      <c r="M1260" s="64"/>
      <c r="N1260" s="64">
        <f t="shared" si="82"/>
        <v>206.55</v>
      </c>
    </row>
    <row r="1261" ht="12" spans="1:14">
      <c r="A1261" s="59" t="s">
        <v>2075</v>
      </c>
      <c r="B1261" s="59" t="s">
        <v>7049</v>
      </c>
      <c r="C1261" s="60">
        <v>2</v>
      </c>
      <c r="D1261" s="59" t="s">
        <v>7089</v>
      </c>
      <c r="E1261" s="61"/>
      <c r="F1261" s="61"/>
      <c r="G1261" s="61">
        <v>26.2</v>
      </c>
      <c r="H1261" s="62">
        <f t="shared" si="79"/>
        <v>26.2</v>
      </c>
      <c r="I1261" s="64"/>
      <c r="J1261" s="64">
        <f t="shared" si="80"/>
        <v>26.2</v>
      </c>
      <c r="K1261" s="64">
        <v>12.75</v>
      </c>
      <c r="L1261" s="64">
        <f t="shared" si="81"/>
        <v>334.05</v>
      </c>
      <c r="M1261" s="64"/>
      <c r="N1261" s="64">
        <f t="shared" si="82"/>
        <v>334.05</v>
      </c>
    </row>
    <row r="1262" ht="12" spans="1:14">
      <c r="A1262" s="59" t="s">
        <v>2075</v>
      </c>
      <c r="B1262" s="59" t="s">
        <v>7049</v>
      </c>
      <c r="C1262" s="60">
        <v>2</v>
      </c>
      <c r="D1262" s="59" t="s">
        <v>7090</v>
      </c>
      <c r="E1262" s="61"/>
      <c r="F1262" s="61"/>
      <c r="G1262" s="61">
        <v>8.5</v>
      </c>
      <c r="H1262" s="62">
        <f t="shared" si="79"/>
        <v>8.5</v>
      </c>
      <c r="I1262" s="64"/>
      <c r="J1262" s="64">
        <f t="shared" si="80"/>
        <v>8.5</v>
      </c>
      <c r="K1262" s="64">
        <v>12.75</v>
      </c>
      <c r="L1262" s="64">
        <f t="shared" si="81"/>
        <v>108.38</v>
      </c>
      <c r="M1262" s="64"/>
      <c r="N1262" s="64">
        <f t="shared" si="82"/>
        <v>108.38</v>
      </c>
    </row>
    <row r="1263" ht="12" spans="1:14">
      <c r="A1263" s="59" t="s">
        <v>2075</v>
      </c>
      <c r="B1263" s="59" t="s">
        <v>7049</v>
      </c>
      <c r="C1263" s="60">
        <v>2</v>
      </c>
      <c r="D1263" s="59" t="s">
        <v>7091</v>
      </c>
      <c r="E1263" s="61"/>
      <c r="F1263" s="61"/>
      <c r="G1263" s="61">
        <v>16.9</v>
      </c>
      <c r="H1263" s="62">
        <f t="shared" si="79"/>
        <v>16.9</v>
      </c>
      <c r="I1263" s="64"/>
      <c r="J1263" s="64">
        <f t="shared" si="80"/>
        <v>16.9</v>
      </c>
      <c r="K1263" s="64">
        <v>12.75</v>
      </c>
      <c r="L1263" s="64">
        <f t="shared" si="81"/>
        <v>215.48</v>
      </c>
      <c r="M1263" s="64"/>
      <c r="N1263" s="64">
        <f t="shared" si="82"/>
        <v>215.48</v>
      </c>
    </row>
    <row r="1264" ht="12" spans="1:14">
      <c r="A1264" s="59" t="s">
        <v>2075</v>
      </c>
      <c r="B1264" s="59" t="s">
        <v>7049</v>
      </c>
      <c r="C1264" s="60">
        <v>2</v>
      </c>
      <c r="D1264" s="59" t="s">
        <v>7092</v>
      </c>
      <c r="E1264" s="61"/>
      <c r="F1264" s="61"/>
      <c r="G1264" s="61">
        <v>15.4</v>
      </c>
      <c r="H1264" s="62">
        <f t="shared" si="79"/>
        <v>15.4</v>
      </c>
      <c r="I1264" s="64"/>
      <c r="J1264" s="64">
        <f t="shared" si="80"/>
        <v>15.4</v>
      </c>
      <c r="K1264" s="64">
        <v>12.75</v>
      </c>
      <c r="L1264" s="64">
        <f t="shared" si="81"/>
        <v>196.35</v>
      </c>
      <c r="M1264" s="64"/>
      <c r="N1264" s="64">
        <f t="shared" si="82"/>
        <v>196.35</v>
      </c>
    </row>
    <row r="1265" ht="12" spans="1:14">
      <c r="A1265" s="59" t="s">
        <v>2075</v>
      </c>
      <c r="B1265" s="59" t="s">
        <v>7049</v>
      </c>
      <c r="C1265" s="60">
        <v>2</v>
      </c>
      <c r="D1265" s="59" t="s">
        <v>7093</v>
      </c>
      <c r="E1265" s="61"/>
      <c r="F1265" s="61"/>
      <c r="G1265" s="61">
        <v>12.3</v>
      </c>
      <c r="H1265" s="62">
        <f t="shared" si="79"/>
        <v>12.3</v>
      </c>
      <c r="I1265" s="64"/>
      <c r="J1265" s="64">
        <f t="shared" si="80"/>
        <v>12.3</v>
      </c>
      <c r="K1265" s="64">
        <v>12.75</v>
      </c>
      <c r="L1265" s="64">
        <f t="shared" si="81"/>
        <v>156.83</v>
      </c>
      <c r="M1265" s="64"/>
      <c r="N1265" s="64">
        <f t="shared" si="82"/>
        <v>156.83</v>
      </c>
    </row>
    <row r="1266" ht="12" spans="1:14">
      <c r="A1266" s="59" t="s">
        <v>2075</v>
      </c>
      <c r="B1266" s="59" t="s">
        <v>7049</v>
      </c>
      <c r="C1266" s="60">
        <v>2</v>
      </c>
      <c r="D1266" s="59" t="s">
        <v>7094</v>
      </c>
      <c r="E1266" s="61"/>
      <c r="F1266" s="61"/>
      <c r="G1266" s="61">
        <v>12.3</v>
      </c>
      <c r="H1266" s="62">
        <f t="shared" si="79"/>
        <v>12.3</v>
      </c>
      <c r="I1266" s="64"/>
      <c r="J1266" s="64">
        <f t="shared" si="80"/>
        <v>12.3</v>
      </c>
      <c r="K1266" s="64">
        <v>12.75</v>
      </c>
      <c r="L1266" s="64">
        <f t="shared" si="81"/>
        <v>156.83</v>
      </c>
      <c r="M1266" s="64"/>
      <c r="N1266" s="64">
        <f t="shared" si="82"/>
        <v>156.83</v>
      </c>
    </row>
    <row r="1267" ht="12" spans="1:14">
      <c r="A1267" s="59" t="s">
        <v>2075</v>
      </c>
      <c r="B1267" s="59" t="s">
        <v>7049</v>
      </c>
      <c r="C1267" s="60">
        <v>2</v>
      </c>
      <c r="D1267" s="59" t="s">
        <v>7095</v>
      </c>
      <c r="E1267" s="61"/>
      <c r="F1267" s="61"/>
      <c r="G1267" s="61">
        <v>10.8</v>
      </c>
      <c r="H1267" s="62">
        <f t="shared" si="79"/>
        <v>10.8</v>
      </c>
      <c r="I1267" s="64"/>
      <c r="J1267" s="64">
        <f t="shared" si="80"/>
        <v>10.8</v>
      </c>
      <c r="K1267" s="64">
        <v>12.75</v>
      </c>
      <c r="L1267" s="64">
        <f t="shared" si="81"/>
        <v>137.7</v>
      </c>
      <c r="M1267" s="64"/>
      <c r="N1267" s="64">
        <f t="shared" si="82"/>
        <v>137.7</v>
      </c>
    </row>
    <row r="1268" ht="12" spans="1:14">
      <c r="A1268" s="59" t="s">
        <v>2075</v>
      </c>
      <c r="B1268" s="63" t="s">
        <v>7096</v>
      </c>
      <c r="C1268" s="60">
        <v>1</v>
      </c>
      <c r="D1268" s="59" t="s">
        <v>7097</v>
      </c>
      <c r="E1268" s="61"/>
      <c r="F1268" s="61"/>
      <c r="G1268" s="61">
        <v>22.3</v>
      </c>
      <c r="H1268" s="62">
        <f t="shared" si="79"/>
        <v>22.3</v>
      </c>
      <c r="I1268" s="64"/>
      <c r="J1268" s="64">
        <f t="shared" si="80"/>
        <v>22.3</v>
      </c>
      <c r="K1268" s="64">
        <v>12.75</v>
      </c>
      <c r="L1268" s="64">
        <f t="shared" si="81"/>
        <v>284.33</v>
      </c>
      <c r="M1268" s="64"/>
      <c r="N1268" s="64">
        <f t="shared" si="82"/>
        <v>284.33</v>
      </c>
    </row>
    <row r="1269" ht="12" spans="1:14">
      <c r="A1269" s="59" t="s">
        <v>2075</v>
      </c>
      <c r="B1269" s="63" t="s">
        <v>7096</v>
      </c>
      <c r="C1269" s="60">
        <v>1</v>
      </c>
      <c r="D1269" s="59" t="s">
        <v>7098</v>
      </c>
      <c r="E1269" s="61"/>
      <c r="F1269" s="61"/>
      <c r="G1269" s="61">
        <v>22.3</v>
      </c>
      <c r="H1269" s="62">
        <f t="shared" si="79"/>
        <v>22.3</v>
      </c>
      <c r="I1269" s="64"/>
      <c r="J1269" s="64">
        <f t="shared" si="80"/>
        <v>22.3</v>
      </c>
      <c r="K1269" s="64">
        <v>12.75</v>
      </c>
      <c r="L1269" s="64">
        <f t="shared" si="81"/>
        <v>284.33</v>
      </c>
      <c r="M1269" s="64"/>
      <c r="N1269" s="64">
        <f t="shared" si="82"/>
        <v>284.33</v>
      </c>
    </row>
    <row r="1270" ht="12" spans="1:14">
      <c r="A1270" s="59" t="s">
        <v>2075</v>
      </c>
      <c r="B1270" s="63" t="s">
        <v>7096</v>
      </c>
      <c r="C1270" s="60">
        <v>1</v>
      </c>
      <c r="D1270" s="59" t="s">
        <v>7099</v>
      </c>
      <c r="E1270" s="61"/>
      <c r="F1270" s="61"/>
      <c r="G1270" s="61">
        <v>26</v>
      </c>
      <c r="H1270" s="62">
        <f t="shared" si="79"/>
        <v>26</v>
      </c>
      <c r="I1270" s="64"/>
      <c r="J1270" s="64">
        <f t="shared" si="80"/>
        <v>26</v>
      </c>
      <c r="K1270" s="64">
        <v>12.75</v>
      </c>
      <c r="L1270" s="64">
        <f t="shared" si="81"/>
        <v>331.5</v>
      </c>
      <c r="M1270" s="64"/>
      <c r="N1270" s="64">
        <f t="shared" si="82"/>
        <v>331.5</v>
      </c>
    </row>
    <row r="1271" ht="12" spans="1:14">
      <c r="A1271" s="59" t="s">
        <v>2075</v>
      </c>
      <c r="B1271" s="63" t="s">
        <v>7096</v>
      </c>
      <c r="C1271" s="60">
        <v>1</v>
      </c>
      <c r="D1271" s="59" t="s">
        <v>7100</v>
      </c>
      <c r="E1271" s="61"/>
      <c r="F1271" s="61"/>
      <c r="G1271" s="61">
        <v>14.9</v>
      </c>
      <c r="H1271" s="62">
        <f t="shared" si="79"/>
        <v>14.9</v>
      </c>
      <c r="I1271" s="64"/>
      <c r="J1271" s="64">
        <f t="shared" si="80"/>
        <v>14.9</v>
      </c>
      <c r="K1271" s="64">
        <v>12.75</v>
      </c>
      <c r="L1271" s="64">
        <f t="shared" si="81"/>
        <v>189.98</v>
      </c>
      <c r="M1271" s="64"/>
      <c r="N1271" s="64">
        <f t="shared" si="82"/>
        <v>189.98</v>
      </c>
    </row>
    <row r="1272" ht="12" spans="1:14">
      <c r="A1272" s="59" t="s">
        <v>2075</v>
      </c>
      <c r="B1272" s="63" t="s">
        <v>7096</v>
      </c>
      <c r="C1272" s="60">
        <v>1</v>
      </c>
      <c r="D1272" s="59" t="s">
        <v>7101</v>
      </c>
      <c r="E1272" s="61"/>
      <c r="F1272" s="61"/>
      <c r="G1272" s="61">
        <v>29.7</v>
      </c>
      <c r="H1272" s="62">
        <f t="shared" si="79"/>
        <v>29.7</v>
      </c>
      <c r="I1272" s="64"/>
      <c r="J1272" s="64">
        <f t="shared" si="80"/>
        <v>29.7</v>
      </c>
      <c r="K1272" s="64">
        <v>12.75</v>
      </c>
      <c r="L1272" s="64">
        <f t="shared" si="81"/>
        <v>378.68</v>
      </c>
      <c r="M1272" s="64"/>
      <c r="N1272" s="64">
        <f t="shared" si="82"/>
        <v>378.68</v>
      </c>
    </row>
    <row r="1273" ht="12" spans="1:14">
      <c r="A1273" s="59" t="s">
        <v>2075</v>
      </c>
      <c r="B1273" s="63" t="s">
        <v>7096</v>
      </c>
      <c r="C1273" s="60">
        <v>1</v>
      </c>
      <c r="D1273" s="59" t="s">
        <v>7102</v>
      </c>
      <c r="E1273" s="61"/>
      <c r="F1273" s="61"/>
      <c r="G1273" s="61">
        <v>23.3</v>
      </c>
      <c r="H1273" s="62">
        <f t="shared" si="79"/>
        <v>23.3</v>
      </c>
      <c r="I1273" s="64"/>
      <c r="J1273" s="64">
        <f t="shared" si="80"/>
        <v>23.3</v>
      </c>
      <c r="K1273" s="64">
        <v>12.75</v>
      </c>
      <c r="L1273" s="64">
        <f t="shared" si="81"/>
        <v>297.08</v>
      </c>
      <c r="M1273" s="64"/>
      <c r="N1273" s="64">
        <f t="shared" si="82"/>
        <v>297.08</v>
      </c>
    </row>
    <row r="1274" ht="12" spans="1:14">
      <c r="A1274" s="59" t="s">
        <v>2075</v>
      </c>
      <c r="B1274" s="63" t="s">
        <v>7096</v>
      </c>
      <c r="C1274" s="60">
        <v>1</v>
      </c>
      <c r="D1274" s="59" t="s">
        <v>7103</v>
      </c>
      <c r="E1274" s="61"/>
      <c r="F1274" s="61"/>
      <c r="G1274" s="61">
        <v>22.3</v>
      </c>
      <c r="H1274" s="62">
        <f t="shared" si="79"/>
        <v>22.3</v>
      </c>
      <c r="I1274" s="64"/>
      <c r="J1274" s="64">
        <f t="shared" si="80"/>
        <v>22.3</v>
      </c>
      <c r="K1274" s="64">
        <v>12.75</v>
      </c>
      <c r="L1274" s="64">
        <f t="shared" si="81"/>
        <v>284.33</v>
      </c>
      <c r="M1274" s="64"/>
      <c r="N1274" s="64">
        <f t="shared" si="82"/>
        <v>284.33</v>
      </c>
    </row>
    <row r="1275" ht="12" spans="1:14">
      <c r="A1275" s="59" t="s">
        <v>2075</v>
      </c>
      <c r="B1275" s="63" t="s">
        <v>7096</v>
      </c>
      <c r="C1275" s="60">
        <v>1</v>
      </c>
      <c r="D1275" s="59" t="s">
        <v>7104</v>
      </c>
      <c r="E1275" s="61"/>
      <c r="F1275" s="61"/>
      <c r="G1275" s="61">
        <v>18.6</v>
      </c>
      <c r="H1275" s="62">
        <f t="shared" si="79"/>
        <v>18.6</v>
      </c>
      <c r="I1275" s="64"/>
      <c r="J1275" s="64">
        <f t="shared" si="80"/>
        <v>18.6</v>
      </c>
      <c r="K1275" s="64">
        <v>12.75</v>
      </c>
      <c r="L1275" s="64">
        <f t="shared" si="81"/>
        <v>237.15</v>
      </c>
      <c r="M1275" s="64"/>
      <c r="N1275" s="64">
        <f t="shared" si="82"/>
        <v>237.15</v>
      </c>
    </row>
    <row r="1276" ht="12" spans="1:14">
      <c r="A1276" s="59" t="s">
        <v>2075</v>
      </c>
      <c r="B1276" s="63" t="s">
        <v>7096</v>
      </c>
      <c r="C1276" s="60">
        <v>1</v>
      </c>
      <c r="D1276" s="59" t="s">
        <v>7105</v>
      </c>
      <c r="E1276" s="61"/>
      <c r="F1276" s="61"/>
      <c r="G1276" s="61">
        <v>18.6</v>
      </c>
      <c r="H1276" s="62">
        <f t="shared" si="79"/>
        <v>18.6</v>
      </c>
      <c r="I1276" s="64"/>
      <c r="J1276" s="64">
        <f t="shared" si="80"/>
        <v>18.6</v>
      </c>
      <c r="K1276" s="64">
        <v>12.75</v>
      </c>
      <c r="L1276" s="64">
        <f t="shared" si="81"/>
        <v>237.15</v>
      </c>
      <c r="M1276" s="64"/>
      <c r="N1276" s="64">
        <f t="shared" si="82"/>
        <v>237.15</v>
      </c>
    </row>
    <row r="1277" ht="12" spans="1:14">
      <c r="A1277" s="59" t="s">
        <v>2075</v>
      </c>
      <c r="B1277" s="63" t="s">
        <v>7096</v>
      </c>
      <c r="C1277" s="60">
        <v>1</v>
      </c>
      <c r="D1277" s="59" t="s">
        <v>7106</v>
      </c>
      <c r="E1277" s="61"/>
      <c r="F1277" s="61"/>
      <c r="G1277" s="61">
        <v>33.4</v>
      </c>
      <c r="H1277" s="62">
        <f t="shared" si="79"/>
        <v>33.4</v>
      </c>
      <c r="I1277" s="64"/>
      <c r="J1277" s="64">
        <f t="shared" si="80"/>
        <v>33.4</v>
      </c>
      <c r="K1277" s="64">
        <v>12.75</v>
      </c>
      <c r="L1277" s="64">
        <f t="shared" si="81"/>
        <v>425.85</v>
      </c>
      <c r="M1277" s="64"/>
      <c r="N1277" s="64">
        <f t="shared" si="82"/>
        <v>425.85</v>
      </c>
    </row>
    <row r="1278" ht="12" spans="1:14">
      <c r="A1278" s="59" t="s">
        <v>2075</v>
      </c>
      <c r="B1278" s="63" t="s">
        <v>7096</v>
      </c>
      <c r="C1278" s="60">
        <v>1</v>
      </c>
      <c r="D1278" s="59" t="s">
        <v>7107</v>
      </c>
      <c r="E1278" s="61"/>
      <c r="F1278" s="61"/>
      <c r="G1278" s="61">
        <v>22.3</v>
      </c>
      <c r="H1278" s="62">
        <f t="shared" si="79"/>
        <v>22.3</v>
      </c>
      <c r="I1278" s="64"/>
      <c r="J1278" s="64">
        <f t="shared" si="80"/>
        <v>22.3</v>
      </c>
      <c r="K1278" s="64">
        <v>12.75</v>
      </c>
      <c r="L1278" s="64">
        <f t="shared" si="81"/>
        <v>284.33</v>
      </c>
      <c r="M1278" s="64"/>
      <c r="N1278" s="64">
        <f t="shared" si="82"/>
        <v>284.33</v>
      </c>
    </row>
    <row r="1279" ht="12" spans="1:14">
      <c r="A1279" s="59" t="s">
        <v>2075</v>
      </c>
      <c r="B1279" s="63" t="s">
        <v>7096</v>
      </c>
      <c r="C1279" s="60">
        <v>1</v>
      </c>
      <c r="D1279" s="59" t="s">
        <v>7108</v>
      </c>
      <c r="E1279" s="61"/>
      <c r="F1279" s="61"/>
      <c r="G1279" s="61">
        <v>14.9</v>
      </c>
      <c r="H1279" s="62">
        <f t="shared" si="79"/>
        <v>14.9</v>
      </c>
      <c r="I1279" s="64"/>
      <c r="J1279" s="64">
        <f t="shared" si="80"/>
        <v>14.9</v>
      </c>
      <c r="K1279" s="64">
        <v>12.75</v>
      </c>
      <c r="L1279" s="64">
        <f t="shared" si="81"/>
        <v>189.98</v>
      </c>
      <c r="M1279" s="64"/>
      <c r="N1279" s="64">
        <f t="shared" si="82"/>
        <v>189.98</v>
      </c>
    </row>
    <row r="1280" ht="12" spans="1:14">
      <c r="A1280" s="59" t="s">
        <v>2075</v>
      </c>
      <c r="B1280" s="63" t="s">
        <v>7096</v>
      </c>
      <c r="C1280" s="60">
        <v>1</v>
      </c>
      <c r="D1280" s="59" t="s">
        <v>7109</v>
      </c>
      <c r="E1280" s="61"/>
      <c r="F1280" s="61"/>
      <c r="G1280" s="61">
        <v>40.8</v>
      </c>
      <c r="H1280" s="62">
        <f t="shared" si="79"/>
        <v>40.8</v>
      </c>
      <c r="I1280" s="64"/>
      <c r="J1280" s="64">
        <f t="shared" si="80"/>
        <v>40.8</v>
      </c>
      <c r="K1280" s="64">
        <v>12.75</v>
      </c>
      <c r="L1280" s="64">
        <f t="shared" si="81"/>
        <v>520.2</v>
      </c>
      <c r="M1280" s="64"/>
      <c r="N1280" s="64">
        <f t="shared" si="82"/>
        <v>520.2</v>
      </c>
    </row>
    <row r="1281" ht="12" spans="1:14">
      <c r="A1281" s="59" t="s">
        <v>2075</v>
      </c>
      <c r="B1281" s="63" t="s">
        <v>7096</v>
      </c>
      <c r="C1281" s="60">
        <v>1</v>
      </c>
      <c r="D1281" s="59" t="s">
        <v>6214</v>
      </c>
      <c r="E1281" s="61"/>
      <c r="F1281" s="61"/>
      <c r="G1281" s="61">
        <v>14.9</v>
      </c>
      <c r="H1281" s="62">
        <f t="shared" si="79"/>
        <v>14.9</v>
      </c>
      <c r="I1281" s="64"/>
      <c r="J1281" s="64">
        <f t="shared" si="80"/>
        <v>14.9</v>
      </c>
      <c r="K1281" s="64">
        <v>12.75</v>
      </c>
      <c r="L1281" s="64">
        <f t="shared" si="81"/>
        <v>189.98</v>
      </c>
      <c r="M1281" s="64"/>
      <c r="N1281" s="64">
        <f t="shared" si="82"/>
        <v>189.98</v>
      </c>
    </row>
    <row r="1282" ht="12" spans="1:14">
      <c r="A1282" s="59" t="s">
        <v>2075</v>
      </c>
      <c r="B1282" s="63" t="s">
        <v>7096</v>
      </c>
      <c r="C1282" s="60">
        <v>1</v>
      </c>
      <c r="D1282" s="59" t="s">
        <v>7110</v>
      </c>
      <c r="E1282" s="61"/>
      <c r="F1282" s="61"/>
      <c r="G1282" s="61">
        <v>22.3</v>
      </c>
      <c r="H1282" s="62">
        <f t="shared" si="79"/>
        <v>22.3</v>
      </c>
      <c r="I1282" s="64"/>
      <c r="J1282" s="64">
        <f t="shared" si="80"/>
        <v>22.3</v>
      </c>
      <c r="K1282" s="64">
        <v>12.75</v>
      </c>
      <c r="L1282" s="64">
        <f t="shared" si="81"/>
        <v>284.33</v>
      </c>
      <c r="M1282" s="64"/>
      <c r="N1282" s="64">
        <f t="shared" si="82"/>
        <v>284.33</v>
      </c>
    </row>
    <row r="1283" ht="12" spans="1:14">
      <c r="A1283" s="59" t="s">
        <v>2075</v>
      </c>
      <c r="B1283" s="63" t="s">
        <v>7096</v>
      </c>
      <c r="C1283" s="60">
        <v>1</v>
      </c>
      <c r="D1283" s="59" t="s">
        <v>1164</v>
      </c>
      <c r="E1283" s="61"/>
      <c r="F1283" s="61"/>
      <c r="G1283" s="61">
        <v>26</v>
      </c>
      <c r="H1283" s="62">
        <f t="shared" si="79"/>
        <v>26</v>
      </c>
      <c r="I1283" s="64"/>
      <c r="J1283" s="64">
        <f t="shared" si="80"/>
        <v>26</v>
      </c>
      <c r="K1283" s="64">
        <v>12.75</v>
      </c>
      <c r="L1283" s="64">
        <f t="shared" si="81"/>
        <v>331.5</v>
      </c>
      <c r="M1283" s="64"/>
      <c r="N1283" s="64">
        <f t="shared" si="82"/>
        <v>331.5</v>
      </c>
    </row>
    <row r="1284" ht="12" spans="1:14">
      <c r="A1284" s="59" t="s">
        <v>2075</v>
      </c>
      <c r="B1284" s="63" t="s">
        <v>7096</v>
      </c>
      <c r="C1284" s="60">
        <v>1</v>
      </c>
      <c r="D1284" s="59" t="s">
        <v>7111</v>
      </c>
      <c r="E1284" s="61"/>
      <c r="F1284" s="61"/>
      <c r="G1284" s="61">
        <v>30.7</v>
      </c>
      <c r="H1284" s="62">
        <f t="shared" si="79"/>
        <v>30.7</v>
      </c>
      <c r="I1284" s="64"/>
      <c r="J1284" s="64">
        <f t="shared" si="80"/>
        <v>30.7</v>
      </c>
      <c r="K1284" s="64">
        <v>12.75</v>
      </c>
      <c r="L1284" s="64">
        <f t="shared" si="81"/>
        <v>391.43</v>
      </c>
      <c r="M1284" s="64"/>
      <c r="N1284" s="64">
        <f t="shared" si="82"/>
        <v>391.43</v>
      </c>
    </row>
    <row r="1285" ht="12" spans="1:14">
      <c r="A1285" s="59" t="s">
        <v>2075</v>
      </c>
      <c r="B1285" s="63" t="s">
        <v>7096</v>
      </c>
      <c r="C1285" s="60">
        <v>1</v>
      </c>
      <c r="D1285" s="59" t="s">
        <v>7112</v>
      </c>
      <c r="E1285" s="61"/>
      <c r="F1285" s="61"/>
      <c r="G1285" s="61">
        <v>11.2</v>
      </c>
      <c r="H1285" s="62">
        <f t="shared" si="79"/>
        <v>11.2</v>
      </c>
      <c r="I1285" s="64"/>
      <c r="J1285" s="64">
        <f t="shared" si="80"/>
        <v>11.2</v>
      </c>
      <c r="K1285" s="64">
        <v>12.75</v>
      </c>
      <c r="L1285" s="64">
        <f t="shared" si="81"/>
        <v>142.8</v>
      </c>
      <c r="M1285" s="64"/>
      <c r="N1285" s="64">
        <f t="shared" si="82"/>
        <v>142.8</v>
      </c>
    </row>
    <row r="1286" ht="12" spans="1:14">
      <c r="A1286" s="59" t="s">
        <v>2075</v>
      </c>
      <c r="B1286" s="63" t="s">
        <v>7096</v>
      </c>
      <c r="C1286" s="60">
        <v>1</v>
      </c>
      <c r="D1286" s="59" t="s">
        <v>7113</v>
      </c>
      <c r="E1286" s="61"/>
      <c r="F1286" s="61"/>
      <c r="G1286" s="61">
        <v>21.9</v>
      </c>
      <c r="H1286" s="62">
        <f t="shared" ref="H1286:H1349" si="83">SUBTOTAL(9,E1286:G1286)</f>
        <v>21.9</v>
      </c>
      <c r="I1286" s="64"/>
      <c r="J1286" s="64">
        <f t="shared" ref="J1286:J1349" si="84">H1286-I1286</f>
        <v>21.9</v>
      </c>
      <c r="K1286" s="64">
        <v>12.75</v>
      </c>
      <c r="L1286" s="64">
        <f t="shared" ref="L1286:L1349" si="85">ROUND(H1286*K1286,2)</f>
        <v>279.23</v>
      </c>
      <c r="M1286" s="64"/>
      <c r="N1286" s="64">
        <f t="shared" ref="N1286:N1349" si="86">L1286-M1286</f>
        <v>279.23</v>
      </c>
    </row>
    <row r="1287" ht="12" spans="1:14">
      <c r="A1287" s="59" t="s">
        <v>2075</v>
      </c>
      <c r="B1287" s="63" t="s">
        <v>7096</v>
      </c>
      <c r="C1287" s="60">
        <v>1</v>
      </c>
      <c r="D1287" s="59" t="s">
        <v>7114</v>
      </c>
      <c r="E1287" s="61"/>
      <c r="F1287" s="61"/>
      <c r="G1287" s="61">
        <v>14.9</v>
      </c>
      <c r="H1287" s="62">
        <f t="shared" si="83"/>
        <v>14.9</v>
      </c>
      <c r="I1287" s="64"/>
      <c r="J1287" s="64">
        <f t="shared" si="84"/>
        <v>14.9</v>
      </c>
      <c r="K1287" s="64">
        <v>12.75</v>
      </c>
      <c r="L1287" s="64">
        <f t="shared" si="85"/>
        <v>189.98</v>
      </c>
      <c r="M1287" s="64"/>
      <c r="N1287" s="64">
        <f t="shared" si="86"/>
        <v>189.98</v>
      </c>
    </row>
    <row r="1288" ht="12" spans="1:14">
      <c r="A1288" s="59" t="s">
        <v>2075</v>
      </c>
      <c r="B1288" s="63" t="s">
        <v>7096</v>
      </c>
      <c r="C1288" s="60">
        <v>1</v>
      </c>
      <c r="D1288" s="59" t="s">
        <v>7115</v>
      </c>
      <c r="E1288" s="61"/>
      <c r="F1288" s="61"/>
      <c r="G1288" s="61">
        <v>14.9</v>
      </c>
      <c r="H1288" s="62">
        <f t="shared" si="83"/>
        <v>14.9</v>
      </c>
      <c r="I1288" s="64"/>
      <c r="J1288" s="64">
        <f t="shared" si="84"/>
        <v>14.9</v>
      </c>
      <c r="K1288" s="64">
        <v>12.75</v>
      </c>
      <c r="L1288" s="64">
        <f t="shared" si="85"/>
        <v>189.98</v>
      </c>
      <c r="M1288" s="64"/>
      <c r="N1288" s="64">
        <f t="shared" si="86"/>
        <v>189.98</v>
      </c>
    </row>
    <row r="1289" ht="12" spans="1:14">
      <c r="A1289" s="63" t="s">
        <v>2075</v>
      </c>
      <c r="B1289" s="63" t="s">
        <v>7096</v>
      </c>
      <c r="C1289" s="65">
        <v>2</v>
      </c>
      <c r="D1289" s="66" t="s">
        <v>7116</v>
      </c>
      <c r="E1289" s="64"/>
      <c r="F1289" s="64"/>
      <c r="G1289" s="64">
        <v>10.1</v>
      </c>
      <c r="H1289" s="62">
        <f t="shared" si="83"/>
        <v>10.1</v>
      </c>
      <c r="I1289" s="64"/>
      <c r="J1289" s="64">
        <f t="shared" si="84"/>
        <v>10.1</v>
      </c>
      <c r="K1289" s="64">
        <v>12.75</v>
      </c>
      <c r="L1289" s="64">
        <f t="shared" si="85"/>
        <v>128.78</v>
      </c>
      <c r="M1289" s="64"/>
      <c r="N1289" s="64">
        <f t="shared" si="86"/>
        <v>128.78</v>
      </c>
    </row>
    <row r="1290" ht="12" spans="1:14">
      <c r="A1290" s="63" t="s">
        <v>2075</v>
      </c>
      <c r="B1290" s="63" t="s">
        <v>7096</v>
      </c>
      <c r="C1290" s="65">
        <v>2</v>
      </c>
      <c r="D1290" s="66" t="s">
        <v>7117</v>
      </c>
      <c r="E1290" s="64"/>
      <c r="F1290" s="64"/>
      <c r="G1290" s="64">
        <v>18.1</v>
      </c>
      <c r="H1290" s="62">
        <f t="shared" si="83"/>
        <v>18.1</v>
      </c>
      <c r="I1290" s="64"/>
      <c r="J1290" s="64">
        <f t="shared" si="84"/>
        <v>18.1</v>
      </c>
      <c r="K1290" s="64">
        <v>12.75</v>
      </c>
      <c r="L1290" s="64">
        <f t="shared" si="85"/>
        <v>230.78</v>
      </c>
      <c r="M1290" s="64"/>
      <c r="N1290" s="64">
        <f t="shared" si="86"/>
        <v>230.78</v>
      </c>
    </row>
    <row r="1291" ht="12" spans="1:14">
      <c r="A1291" s="63" t="s">
        <v>2075</v>
      </c>
      <c r="B1291" s="63" t="s">
        <v>7096</v>
      </c>
      <c r="C1291" s="65">
        <v>2</v>
      </c>
      <c r="D1291" s="66" t="s">
        <v>336</v>
      </c>
      <c r="E1291" s="64"/>
      <c r="F1291" s="64"/>
      <c r="G1291" s="64">
        <v>8.1</v>
      </c>
      <c r="H1291" s="62">
        <f t="shared" si="83"/>
        <v>8.1</v>
      </c>
      <c r="I1291" s="64"/>
      <c r="J1291" s="64">
        <f t="shared" si="84"/>
        <v>8.1</v>
      </c>
      <c r="K1291" s="64">
        <v>12.75</v>
      </c>
      <c r="L1291" s="64">
        <f t="shared" si="85"/>
        <v>103.28</v>
      </c>
      <c r="M1291" s="64"/>
      <c r="N1291" s="64">
        <f t="shared" si="86"/>
        <v>103.28</v>
      </c>
    </row>
    <row r="1292" ht="12" spans="1:14">
      <c r="A1292" s="63" t="s">
        <v>2075</v>
      </c>
      <c r="B1292" s="63" t="s">
        <v>7096</v>
      </c>
      <c r="C1292" s="65">
        <v>2</v>
      </c>
      <c r="D1292" s="66" t="s">
        <v>7118</v>
      </c>
      <c r="E1292" s="64"/>
      <c r="F1292" s="64"/>
      <c r="G1292" s="64">
        <v>4.1</v>
      </c>
      <c r="H1292" s="62">
        <f t="shared" si="83"/>
        <v>4.1</v>
      </c>
      <c r="I1292" s="64"/>
      <c r="J1292" s="64">
        <f t="shared" si="84"/>
        <v>4.1</v>
      </c>
      <c r="K1292" s="64">
        <v>12.75</v>
      </c>
      <c r="L1292" s="64">
        <f t="shared" si="85"/>
        <v>52.28</v>
      </c>
      <c r="M1292" s="64"/>
      <c r="N1292" s="64">
        <f t="shared" si="86"/>
        <v>52.28</v>
      </c>
    </row>
    <row r="1293" ht="12" spans="1:14">
      <c r="A1293" s="63" t="s">
        <v>2075</v>
      </c>
      <c r="B1293" s="63" t="s">
        <v>7096</v>
      </c>
      <c r="C1293" s="65">
        <v>2</v>
      </c>
      <c r="D1293" s="66" t="s">
        <v>7119</v>
      </c>
      <c r="E1293" s="64"/>
      <c r="F1293" s="64"/>
      <c r="G1293" s="64">
        <v>24.2</v>
      </c>
      <c r="H1293" s="62">
        <f t="shared" si="83"/>
        <v>24.2</v>
      </c>
      <c r="I1293" s="64"/>
      <c r="J1293" s="64">
        <f t="shared" si="84"/>
        <v>24.2</v>
      </c>
      <c r="K1293" s="64">
        <v>12.75</v>
      </c>
      <c r="L1293" s="64">
        <f t="shared" si="85"/>
        <v>308.55</v>
      </c>
      <c r="M1293" s="64"/>
      <c r="N1293" s="64">
        <f t="shared" si="86"/>
        <v>308.55</v>
      </c>
    </row>
    <row r="1294" ht="12" spans="1:14">
      <c r="A1294" s="63" t="s">
        <v>2075</v>
      </c>
      <c r="B1294" s="63" t="s">
        <v>7096</v>
      </c>
      <c r="C1294" s="65">
        <v>2</v>
      </c>
      <c r="D1294" s="66" t="s">
        <v>7120</v>
      </c>
      <c r="E1294" s="64"/>
      <c r="F1294" s="64"/>
      <c r="G1294" s="64">
        <v>32.1</v>
      </c>
      <c r="H1294" s="62">
        <f t="shared" si="83"/>
        <v>32.1</v>
      </c>
      <c r="I1294" s="64"/>
      <c r="J1294" s="64">
        <f t="shared" si="84"/>
        <v>32.1</v>
      </c>
      <c r="K1294" s="64">
        <v>12.75</v>
      </c>
      <c r="L1294" s="64">
        <f t="shared" si="85"/>
        <v>409.28</v>
      </c>
      <c r="M1294" s="64"/>
      <c r="N1294" s="64">
        <f t="shared" si="86"/>
        <v>409.28</v>
      </c>
    </row>
    <row r="1295" ht="12" spans="1:14">
      <c r="A1295" s="63" t="s">
        <v>2075</v>
      </c>
      <c r="B1295" s="63" t="s">
        <v>7096</v>
      </c>
      <c r="C1295" s="65">
        <v>2</v>
      </c>
      <c r="D1295" s="66" t="s">
        <v>7121</v>
      </c>
      <c r="E1295" s="64"/>
      <c r="F1295" s="64"/>
      <c r="G1295" s="64">
        <v>14.1</v>
      </c>
      <c r="H1295" s="62">
        <f t="shared" si="83"/>
        <v>14.1</v>
      </c>
      <c r="I1295" s="64"/>
      <c r="J1295" s="64">
        <f t="shared" si="84"/>
        <v>14.1</v>
      </c>
      <c r="K1295" s="64">
        <v>12.75</v>
      </c>
      <c r="L1295" s="64">
        <f t="shared" si="85"/>
        <v>179.78</v>
      </c>
      <c r="M1295" s="64"/>
      <c r="N1295" s="64">
        <f t="shared" si="86"/>
        <v>179.78</v>
      </c>
    </row>
    <row r="1296" ht="12" spans="1:14">
      <c r="A1296" s="63" t="s">
        <v>2075</v>
      </c>
      <c r="B1296" s="63" t="s">
        <v>7096</v>
      </c>
      <c r="C1296" s="65">
        <v>2</v>
      </c>
      <c r="D1296" s="67" t="s">
        <v>7122</v>
      </c>
      <c r="E1296" s="64"/>
      <c r="F1296" s="64"/>
      <c r="G1296" s="64">
        <v>18.1</v>
      </c>
      <c r="H1296" s="62">
        <f t="shared" si="83"/>
        <v>18.1</v>
      </c>
      <c r="I1296" s="64"/>
      <c r="J1296" s="64">
        <f t="shared" si="84"/>
        <v>18.1</v>
      </c>
      <c r="K1296" s="64">
        <v>12.75</v>
      </c>
      <c r="L1296" s="64">
        <f t="shared" si="85"/>
        <v>230.78</v>
      </c>
      <c r="M1296" s="64"/>
      <c r="N1296" s="64">
        <f t="shared" si="86"/>
        <v>230.78</v>
      </c>
    </row>
    <row r="1297" ht="12" spans="1:14">
      <c r="A1297" s="63" t="s">
        <v>2075</v>
      </c>
      <c r="B1297" s="63" t="s">
        <v>7096</v>
      </c>
      <c r="C1297" s="65">
        <v>2</v>
      </c>
      <c r="D1297" s="66" t="s">
        <v>7123</v>
      </c>
      <c r="E1297" s="64"/>
      <c r="F1297" s="64"/>
      <c r="G1297" s="64">
        <v>12.1</v>
      </c>
      <c r="H1297" s="62">
        <f t="shared" si="83"/>
        <v>12.1</v>
      </c>
      <c r="I1297" s="64"/>
      <c r="J1297" s="64">
        <f t="shared" si="84"/>
        <v>12.1</v>
      </c>
      <c r="K1297" s="64">
        <v>12.75</v>
      </c>
      <c r="L1297" s="64">
        <f t="shared" si="85"/>
        <v>154.28</v>
      </c>
      <c r="M1297" s="64"/>
      <c r="N1297" s="64">
        <f t="shared" si="86"/>
        <v>154.28</v>
      </c>
    </row>
    <row r="1298" ht="12" spans="1:14">
      <c r="A1298" s="63" t="s">
        <v>2075</v>
      </c>
      <c r="B1298" s="63" t="s">
        <v>7096</v>
      </c>
      <c r="C1298" s="65">
        <v>2</v>
      </c>
      <c r="D1298" s="66" t="s">
        <v>2123</v>
      </c>
      <c r="E1298" s="64"/>
      <c r="F1298" s="64"/>
      <c r="G1298" s="64">
        <v>4.1</v>
      </c>
      <c r="H1298" s="62">
        <f t="shared" si="83"/>
        <v>4.1</v>
      </c>
      <c r="I1298" s="64"/>
      <c r="J1298" s="64">
        <f t="shared" si="84"/>
        <v>4.1</v>
      </c>
      <c r="K1298" s="64">
        <v>12.75</v>
      </c>
      <c r="L1298" s="64">
        <f t="shared" si="85"/>
        <v>52.28</v>
      </c>
      <c r="M1298" s="64"/>
      <c r="N1298" s="64">
        <f t="shared" si="86"/>
        <v>52.28</v>
      </c>
    </row>
    <row r="1299" ht="12" spans="1:14">
      <c r="A1299" s="63" t="s">
        <v>2075</v>
      </c>
      <c r="B1299" s="63" t="s">
        <v>7096</v>
      </c>
      <c r="C1299" s="65">
        <v>2</v>
      </c>
      <c r="D1299" s="66" t="s">
        <v>7124</v>
      </c>
      <c r="E1299" s="64"/>
      <c r="F1299" s="64"/>
      <c r="G1299" s="64">
        <v>4.1</v>
      </c>
      <c r="H1299" s="62">
        <f t="shared" si="83"/>
        <v>4.1</v>
      </c>
      <c r="I1299" s="64"/>
      <c r="J1299" s="64">
        <f t="shared" si="84"/>
        <v>4.1</v>
      </c>
      <c r="K1299" s="64">
        <v>12.75</v>
      </c>
      <c r="L1299" s="64">
        <f t="shared" si="85"/>
        <v>52.28</v>
      </c>
      <c r="M1299" s="64"/>
      <c r="N1299" s="64">
        <f t="shared" si="86"/>
        <v>52.28</v>
      </c>
    </row>
    <row r="1300" ht="12" spans="1:14">
      <c r="A1300" s="63" t="s">
        <v>2075</v>
      </c>
      <c r="B1300" s="63" t="s">
        <v>7096</v>
      </c>
      <c r="C1300" s="65">
        <v>2</v>
      </c>
      <c r="D1300" s="66" t="s">
        <v>7125</v>
      </c>
      <c r="E1300" s="64"/>
      <c r="F1300" s="64"/>
      <c r="G1300" s="64">
        <v>10.1</v>
      </c>
      <c r="H1300" s="62">
        <f t="shared" si="83"/>
        <v>10.1</v>
      </c>
      <c r="I1300" s="64"/>
      <c r="J1300" s="64">
        <f t="shared" si="84"/>
        <v>10.1</v>
      </c>
      <c r="K1300" s="64">
        <v>12.75</v>
      </c>
      <c r="L1300" s="64">
        <f t="shared" si="85"/>
        <v>128.78</v>
      </c>
      <c r="M1300" s="64"/>
      <c r="N1300" s="64">
        <f t="shared" si="86"/>
        <v>128.78</v>
      </c>
    </row>
    <row r="1301" ht="12" spans="1:14">
      <c r="A1301" s="63" t="s">
        <v>2075</v>
      </c>
      <c r="B1301" s="63" t="s">
        <v>7096</v>
      </c>
      <c r="C1301" s="65">
        <v>2</v>
      </c>
      <c r="D1301" s="66" t="s">
        <v>7126</v>
      </c>
      <c r="E1301" s="64"/>
      <c r="F1301" s="64"/>
      <c r="G1301" s="64">
        <v>16.1</v>
      </c>
      <c r="H1301" s="62">
        <f t="shared" si="83"/>
        <v>16.1</v>
      </c>
      <c r="I1301" s="64"/>
      <c r="J1301" s="64">
        <f t="shared" si="84"/>
        <v>16.1</v>
      </c>
      <c r="K1301" s="64">
        <v>12.75</v>
      </c>
      <c r="L1301" s="64">
        <f t="shared" si="85"/>
        <v>205.28</v>
      </c>
      <c r="M1301" s="64"/>
      <c r="N1301" s="64">
        <f t="shared" si="86"/>
        <v>205.28</v>
      </c>
    </row>
    <row r="1302" ht="12" spans="1:14">
      <c r="A1302" s="63" t="s">
        <v>2075</v>
      </c>
      <c r="B1302" s="63" t="s">
        <v>7096</v>
      </c>
      <c r="C1302" s="65">
        <v>2</v>
      </c>
      <c r="D1302" s="66" t="s">
        <v>7127</v>
      </c>
      <c r="E1302" s="64"/>
      <c r="F1302" s="64"/>
      <c r="G1302" s="64">
        <v>12.1</v>
      </c>
      <c r="H1302" s="62">
        <f t="shared" si="83"/>
        <v>12.1</v>
      </c>
      <c r="I1302" s="64"/>
      <c r="J1302" s="64">
        <f t="shared" si="84"/>
        <v>12.1</v>
      </c>
      <c r="K1302" s="64">
        <v>12.75</v>
      </c>
      <c r="L1302" s="64">
        <f t="shared" si="85"/>
        <v>154.28</v>
      </c>
      <c r="M1302" s="64"/>
      <c r="N1302" s="64">
        <f t="shared" si="86"/>
        <v>154.28</v>
      </c>
    </row>
    <row r="1303" ht="12" spans="1:14">
      <c r="A1303" s="63" t="s">
        <v>2075</v>
      </c>
      <c r="B1303" s="63" t="s">
        <v>7096</v>
      </c>
      <c r="C1303" s="65">
        <v>2</v>
      </c>
      <c r="D1303" s="66" t="s">
        <v>7128</v>
      </c>
      <c r="E1303" s="64"/>
      <c r="F1303" s="64"/>
      <c r="G1303" s="64">
        <v>8.1</v>
      </c>
      <c r="H1303" s="62">
        <f t="shared" si="83"/>
        <v>8.1</v>
      </c>
      <c r="I1303" s="64"/>
      <c r="J1303" s="64">
        <f t="shared" si="84"/>
        <v>8.1</v>
      </c>
      <c r="K1303" s="64">
        <v>12.75</v>
      </c>
      <c r="L1303" s="64">
        <f t="shared" si="85"/>
        <v>103.28</v>
      </c>
      <c r="M1303" s="64"/>
      <c r="N1303" s="64">
        <f t="shared" si="86"/>
        <v>103.28</v>
      </c>
    </row>
    <row r="1304" ht="12" spans="1:14">
      <c r="A1304" s="63" t="s">
        <v>2075</v>
      </c>
      <c r="B1304" s="63" t="s">
        <v>7096</v>
      </c>
      <c r="C1304" s="65">
        <v>2</v>
      </c>
      <c r="D1304" s="66" t="s">
        <v>7129</v>
      </c>
      <c r="E1304" s="64"/>
      <c r="F1304" s="64"/>
      <c r="G1304" s="64">
        <v>12.1</v>
      </c>
      <c r="H1304" s="62">
        <f t="shared" si="83"/>
        <v>12.1</v>
      </c>
      <c r="I1304" s="64"/>
      <c r="J1304" s="64">
        <f t="shared" si="84"/>
        <v>12.1</v>
      </c>
      <c r="K1304" s="64">
        <v>12.75</v>
      </c>
      <c r="L1304" s="64">
        <f t="shared" si="85"/>
        <v>154.28</v>
      </c>
      <c r="M1304" s="64"/>
      <c r="N1304" s="64">
        <f t="shared" si="86"/>
        <v>154.28</v>
      </c>
    </row>
    <row r="1305" ht="12" spans="1:14">
      <c r="A1305" s="63" t="s">
        <v>2075</v>
      </c>
      <c r="B1305" s="63" t="s">
        <v>7096</v>
      </c>
      <c r="C1305" s="65">
        <v>2</v>
      </c>
      <c r="D1305" s="66" t="s">
        <v>7130</v>
      </c>
      <c r="E1305" s="64"/>
      <c r="F1305" s="64"/>
      <c r="G1305" s="64">
        <v>10.1</v>
      </c>
      <c r="H1305" s="62">
        <f t="shared" si="83"/>
        <v>10.1</v>
      </c>
      <c r="I1305" s="64"/>
      <c r="J1305" s="64">
        <f t="shared" si="84"/>
        <v>10.1</v>
      </c>
      <c r="K1305" s="64">
        <v>12.75</v>
      </c>
      <c r="L1305" s="64">
        <f t="shared" si="85"/>
        <v>128.78</v>
      </c>
      <c r="M1305" s="64"/>
      <c r="N1305" s="64">
        <f t="shared" si="86"/>
        <v>128.78</v>
      </c>
    </row>
    <row r="1306" ht="12" spans="1:14">
      <c r="A1306" s="63" t="s">
        <v>2075</v>
      </c>
      <c r="B1306" s="63" t="s">
        <v>7096</v>
      </c>
      <c r="C1306" s="65">
        <v>2</v>
      </c>
      <c r="D1306" s="66" t="s">
        <v>7109</v>
      </c>
      <c r="E1306" s="64"/>
      <c r="F1306" s="64"/>
      <c r="G1306" s="64">
        <v>10.1</v>
      </c>
      <c r="H1306" s="62">
        <f t="shared" si="83"/>
        <v>10.1</v>
      </c>
      <c r="I1306" s="64"/>
      <c r="J1306" s="64">
        <f t="shared" si="84"/>
        <v>10.1</v>
      </c>
      <c r="K1306" s="64">
        <v>12.75</v>
      </c>
      <c r="L1306" s="64">
        <f t="shared" si="85"/>
        <v>128.78</v>
      </c>
      <c r="M1306" s="64"/>
      <c r="N1306" s="64">
        <f t="shared" si="86"/>
        <v>128.78</v>
      </c>
    </row>
    <row r="1307" ht="12" spans="1:14">
      <c r="A1307" s="63" t="s">
        <v>2075</v>
      </c>
      <c r="B1307" s="63" t="s">
        <v>7096</v>
      </c>
      <c r="C1307" s="65">
        <v>2</v>
      </c>
      <c r="D1307" s="66" t="s">
        <v>7131</v>
      </c>
      <c r="E1307" s="64"/>
      <c r="F1307" s="64"/>
      <c r="G1307" s="64">
        <v>14.1</v>
      </c>
      <c r="H1307" s="62">
        <f t="shared" si="83"/>
        <v>14.1</v>
      </c>
      <c r="I1307" s="64"/>
      <c r="J1307" s="64">
        <f t="shared" si="84"/>
        <v>14.1</v>
      </c>
      <c r="K1307" s="64">
        <v>12.75</v>
      </c>
      <c r="L1307" s="64">
        <f t="shared" si="85"/>
        <v>179.78</v>
      </c>
      <c r="M1307" s="64"/>
      <c r="N1307" s="64">
        <f t="shared" si="86"/>
        <v>179.78</v>
      </c>
    </row>
    <row r="1308" ht="12" spans="1:14">
      <c r="A1308" s="63" t="s">
        <v>2075</v>
      </c>
      <c r="B1308" s="63" t="s">
        <v>7096</v>
      </c>
      <c r="C1308" s="65">
        <v>2</v>
      </c>
      <c r="D1308" s="66" t="s">
        <v>7132</v>
      </c>
      <c r="E1308" s="64"/>
      <c r="F1308" s="64"/>
      <c r="G1308" s="64">
        <v>2.1</v>
      </c>
      <c r="H1308" s="62">
        <f t="shared" si="83"/>
        <v>2.1</v>
      </c>
      <c r="I1308" s="64"/>
      <c r="J1308" s="64">
        <f t="shared" si="84"/>
        <v>2.1</v>
      </c>
      <c r="K1308" s="64">
        <v>12.75</v>
      </c>
      <c r="L1308" s="64">
        <f t="shared" si="85"/>
        <v>26.78</v>
      </c>
      <c r="M1308" s="64"/>
      <c r="N1308" s="64">
        <f t="shared" si="86"/>
        <v>26.78</v>
      </c>
    </row>
    <row r="1309" ht="12" spans="1:14">
      <c r="A1309" s="63" t="s">
        <v>2075</v>
      </c>
      <c r="B1309" s="63" t="s">
        <v>7096</v>
      </c>
      <c r="C1309" s="65">
        <v>2</v>
      </c>
      <c r="D1309" s="66" t="s">
        <v>7133</v>
      </c>
      <c r="E1309" s="64"/>
      <c r="F1309" s="64"/>
      <c r="G1309" s="64">
        <v>8.1</v>
      </c>
      <c r="H1309" s="62">
        <f t="shared" si="83"/>
        <v>8.1</v>
      </c>
      <c r="I1309" s="64"/>
      <c r="J1309" s="64">
        <f t="shared" si="84"/>
        <v>8.1</v>
      </c>
      <c r="K1309" s="64">
        <v>12.75</v>
      </c>
      <c r="L1309" s="64">
        <f t="shared" si="85"/>
        <v>103.28</v>
      </c>
      <c r="M1309" s="64"/>
      <c r="N1309" s="64">
        <f t="shared" si="86"/>
        <v>103.28</v>
      </c>
    </row>
    <row r="1310" ht="12" spans="1:14">
      <c r="A1310" s="63" t="s">
        <v>2075</v>
      </c>
      <c r="B1310" s="63" t="s">
        <v>7096</v>
      </c>
      <c r="C1310" s="65">
        <v>2</v>
      </c>
      <c r="D1310" s="66" t="s">
        <v>7134</v>
      </c>
      <c r="E1310" s="64"/>
      <c r="F1310" s="64"/>
      <c r="G1310" s="64">
        <v>8.1</v>
      </c>
      <c r="H1310" s="62">
        <f t="shared" si="83"/>
        <v>8.1</v>
      </c>
      <c r="I1310" s="64"/>
      <c r="J1310" s="64">
        <f t="shared" si="84"/>
        <v>8.1</v>
      </c>
      <c r="K1310" s="64">
        <v>12.75</v>
      </c>
      <c r="L1310" s="64">
        <f t="shared" si="85"/>
        <v>103.28</v>
      </c>
      <c r="M1310" s="64"/>
      <c r="N1310" s="64">
        <f t="shared" si="86"/>
        <v>103.28</v>
      </c>
    </row>
    <row r="1311" ht="12" spans="1:14">
      <c r="A1311" s="63" t="s">
        <v>2075</v>
      </c>
      <c r="B1311" s="63" t="s">
        <v>7096</v>
      </c>
      <c r="C1311" s="65">
        <v>2</v>
      </c>
      <c r="D1311" s="66" t="s">
        <v>7135</v>
      </c>
      <c r="E1311" s="64"/>
      <c r="F1311" s="64"/>
      <c r="G1311" s="64">
        <v>36.1</v>
      </c>
      <c r="H1311" s="62">
        <f t="shared" si="83"/>
        <v>36.1</v>
      </c>
      <c r="I1311" s="64"/>
      <c r="J1311" s="64">
        <f t="shared" si="84"/>
        <v>36.1</v>
      </c>
      <c r="K1311" s="64">
        <v>12.75</v>
      </c>
      <c r="L1311" s="64">
        <f t="shared" si="85"/>
        <v>460.28</v>
      </c>
      <c r="M1311" s="64"/>
      <c r="N1311" s="64">
        <f t="shared" si="86"/>
        <v>460.28</v>
      </c>
    </row>
    <row r="1312" ht="12" spans="1:14">
      <c r="A1312" s="63" t="s">
        <v>2075</v>
      </c>
      <c r="B1312" s="63" t="s">
        <v>7096</v>
      </c>
      <c r="C1312" s="65">
        <v>2</v>
      </c>
      <c r="D1312" s="66" t="s">
        <v>7136</v>
      </c>
      <c r="E1312" s="64"/>
      <c r="F1312" s="64"/>
      <c r="G1312" s="64">
        <v>12.1</v>
      </c>
      <c r="H1312" s="62">
        <f t="shared" si="83"/>
        <v>12.1</v>
      </c>
      <c r="I1312" s="64"/>
      <c r="J1312" s="64">
        <f t="shared" si="84"/>
        <v>12.1</v>
      </c>
      <c r="K1312" s="64">
        <v>12.75</v>
      </c>
      <c r="L1312" s="64">
        <f t="shared" si="85"/>
        <v>154.28</v>
      </c>
      <c r="M1312" s="64"/>
      <c r="N1312" s="64">
        <f t="shared" si="86"/>
        <v>154.28</v>
      </c>
    </row>
    <row r="1313" ht="12" spans="1:14">
      <c r="A1313" s="63" t="s">
        <v>2075</v>
      </c>
      <c r="B1313" s="63" t="s">
        <v>7096</v>
      </c>
      <c r="C1313" s="65">
        <v>3</v>
      </c>
      <c r="D1313" s="66" t="s">
        <v>7137</v>
      </c>
      <c r="E1313" s="64"/>
      <c r="F1313" s="64"/>
      <c r="G1313" s="64">
        <v>7.6</v>
      </c>
      <c r="H1313" s="62">
        <f t="shared" si="83"/>
        <v>7.6</v>
      </c>
      <c r="I1313" s="64"/>
      <c r="J1313" s="64">
        <f t="shared" si="84"/>
        <v>7.6</v>
      </c>
      <c r="K1313" s="64">
        <v>12.75</v>
      </c>
      <c r="L1313" s="64">
        <f t="shared" si="85"/>
        <v>96.9</v>
      </c>
      <c r="M1313" s="64"/>
      <c r="N1313" s="64">
        <f t="shared" si="86"/>
        <v>96.9</v>
      </c>
    </row>
    <row r="1314" ht="12" spans="1:14">
      <c r="A1314" s="63" t="s">
        <v>2075</v>
      </c>
      <c r="B1314" s="63" t="s">
        <v>7096</v>
      </c>
      <c r="C1314" s="65">
        <v>3</v>
      </c>
      <c r="D1314" s="66" t="s">
        <v>7138</v>
      </c>
      <c r="E1314" s="64"/>
      <c r="F1314" s="64"/>
      <c r="G1314" s="61">
        <v>3.85</v>
      </c>
      <c r="H1314" s="62">
        <f t="shared" si="83"/>
        <v>3.85</v>
      </c>
      <c r="I1314" s="64"/>
      <c r="J1314" s="64">
        <f t="shared" si="84"/>
        <v>3.85</v>
      </c>
      <c r="K1314" s="64">
        <v>12.75</v>
      </c>
      <c r="L1314" s="64">
        <f t="shared" si="85"/>
        <v>49.09</v>
      </c>
      <c r="M1314" s="64"/>
      <c r="N1314" s="64">
        <f t="shared" si="86"/>
        <v>49.09</v>
      </c>
    </row>
    <row r="1315" ht="12" spans="1:14">
      <c r="A1315" s="63" t="s">
        <v>2075</v>
      </c>
      <c r="B1315" s="63" t="s">
        <v>7096</v>
      </c>
      <c r="C1315" s="65">
        <v>3</v>
      </c>
      <c r="D1315" s="66" t="s">
        <v>4743</v>
      </c>
      <c r="E1315" s="64"/>
      <c r="F1315" s="64"/>
      <c r="G1315" s="61">
        <v>3.85</v>
      </c>
      <c r="H1315" s="62">
        <f t="shared" si="83"/>
        <v>3.85</v>
      </c>
      <c r="I1315" s="64"/>
      <c r="J1315" s="64">
        <f t="shared" si="84"/>
        <v>3.85</v>
      </c>
      <c r="K1315" s="64">
        <v>12.75</v>
      </c>
      <c r="L1315" s="64">
        <f t="shared" si="85"/>
        <v>49.09</v>
      </c>
      <c r="M1315" s="64"/>
      <c r="N1315" s="64">
        <f t="shared" si="86"/>
        <v>49.09</v>
      </c>
    </row>
    <row r="1316" ht="12" spans="1:14">
      <c r="A1316" s="63" t="s">
        <v>2075</v>
      </c>
      <c r="B1316" s="63" t="s">
        <v>7096</v>
      </c>
      <c r="C1316" s="65">
        <v>3</v>
      </c>
      <c r="D1316" s="66" t="s">
        <v>2347</v>
      </c>
      <c r="E1316" s="64"/>
      <c r="F1316" s="64"/>
      <c r="G1316" s="61">
        <v>8.85</v>
      </c>
      <c r="H1316" s="62">
        <f t="shared" si="83"/>
        <v>8.85</v>
      </c>
      <c r="I1316" s="64"/>
      <c r="J1316" s="64">
        <f t="shared" si="84"/>
        <v>8.85</v>
      </c>
      <c r="K1316" s="64">
        <v>12.75</v>
      </c>
      <c r="L1316" s="64">
        <f t="shared" si="85"/>
        <v>112.84</v>
      </c>
      <c r="M1316" s="64"/>
      <c r="N1316" s="64">
        <f t="shared" si="86"/>
        <v>112.84</v>
      </c>
    </row>
    <row r="1317" ht="12" spans="1:14">
      <c r="A1317" s="63" t="s">
        <v>2075</v>
      </c>
      <c r="B1317" s="63" t="s">
        <v>7096</v>
      </c>
      <c r="C1317" s="65">
        <v>3</v>
      </c>
      <c r="D1317" s="66" t="s">
        <v>7139</v>
      </c>
      <c r="E1317" s="64"/>
      <c r="F1317" s="64"/>
      <c r="G1317" s="61">
        <v>5.1</v>
      </c>
      <c r="H1317" s="62">
        <f t="shared" si="83"/>
        <v>5.1</v>
      </c>
      <c r="I1317" s="64"/>
      <c r="J1317" s="64">
        <f t="shared" si="84"/>
        <v>5.1</v>
      </c>
      <c r="K1317" s="64">
        <v>12.75</v>
      </c>
      <c r="L1317" s="64">
        <f t="shared" si="85"/>
        <v>65.03</v>
      </c>
      <c r="M1317" s="64"/>
      <c r="N1317" s="64">
        <f t="shared" si="86"/>
        <v>65.03</v>
      </c>
    </row>
    <row r="1318" ht="12" spans="1:14">
      <c r="A1318" s="63" t="s">
        <v>2075</v>
      </c>
      <c r="B1318" s="63" t="s">
        <v>7096</v>
      </c>
      <c r="C1318" s="65">
        <v>3</v>
      </c>
      <c r="D1318" s="66" t="s">
        <v>4769</v>
      </c>
      <c r="E1318" s="64"/>
      <c r="F1318" s="64"/>
      <c r="G1318" s="61">
        <v>11.35</v>
      </c>
      <c r="H1318" s="62">
        <f t="shared" si="83"/>
        <v>11.35</v>
      </c>
      <c r="I1318" s="64"/>
      <c r="J1318" s="64">
        <f t="shared" si="84"/>
        <v>11.35</v>
      </c>
      <c r="K1318" s="64">
        <v>12.75</v>
      </c>
      <c r="L1318" s="64">
        <f t="shared" si="85"/>
        <v>144.71</v>
      </c>
      <c r="M1318" s="64"/>
      <c r="N1318" s="64">
        <f t="shared" si="86"/>
        <v>144.71</v>
      </c>
    </row>
    <row r="1319" ht="12" spans="1:14">
      <c r="A1319" s="63" t="s">
        <v>2075</v>
      </c>
      <c r="B1319" s="63" t="s">
        <v>7096</v>
      </c>
      <c r="C1319" s="65">
        <v>3</v>
      </c>
      <c r="D1319" s="66" t="s">
        <v>7140</v>
      </c>
      <c r="E1319" s="64"/>
      <c r="F1319" s="64"/>
      <c r="G1319" s="61">
        <v>10.1</v>
      </c>
      <c r="H1319" s="62">
        <f t="shared" si="83"/>
        <v>10.1</v>
      </c>
      <c r="I1319" s="64"/>
      <c r="J1319" s="64">
        <f t="shared" si="84"/>
        <v>10.1</v>
      </c>
      <c r="K1319" s="64">
        <v>12.75</v>
      </c>
      <c r="L1319" s="64">
        <f t="shared" si="85"/>
        <v>128.78</v>
      </c>
      <c r="M1319" s="64"/>
      <c r="N1319" s="64">
        <f t="shared" si="86"/>
        <v>128.78</v>
      </c>
    </row>
    <row r="1320" ht="12" spans="1:14">
      <c r="A1320" s="63" t="s">
        <v>2075</v>
      </c>
      <c r="B1320" s="63" t="s">
        <v>7096</v>
      </c>
      <c r="C1320" s="65">
        <v>3</v>
      </c>
      <c r="D1320" s="66" t="s">
        <v>7141</v>
      </c>
      <c r="E1320" s="64"/>
      <c r="F1320" s="64"/>
      <c r="G1320" s="61">
        <v>7.6</v>
      </c>
      <c r="H1320" s="62">
        <f t="shared" si="83"/>
        <v>7.6</v>
      </c>
      <c r="I1320" s="64"/>
      <c r="J1320" s="64">
        <f t="shared" si="84"/>
        <v>7.6</v>
      </c>
      <c r="K1320" s="64">
        <v>12.75</v>
      </c>
      <c r="L1320" s="64">
        <f t="shared" si="85"/>
        <v>96.9</v>
      </c>
      <c r="M1320" s="64"/>
      <c r="N1320" s="64">
        <f t="shared" si="86"/>
        <v>96.9</v>
      </c>
    </row>
    <row r="1321" ht="12" spans="1:14">
      <c r="A1321" s="63" t="s">
        <v>2075</v>
      </c>
      <c r="B1321" s="63" t="s">
        <v>7096</v>
      </c>
      <c r="C1321" s="65">
        <v>3</v>
      </c>
      <c r="D1321" s="66" t="s">
        <v>7142</v>
      </c>
      <c r="E1321" s="64"/>
      <c r="F1321" s="64"/>
      <c r="G1321" s="61">
        <v>10.1</v>
      </c>
      <c r="H1321" s="62">
        <f t="shared" si="83"/>
        <v>10.1</v>
      </c>
      <c r="I1321" s="64"/>
      <c r="J1321" s="64">
        <f t="shared" si="84"/>
        <v>10.1</v>
      </c>
      <c r="K1321" s="64">
        <v>12.75</v>
      </c>
      <c r="L1321" s="64">
        <f t="shared" si="85"/>
        <v>128.78</v>
      </c>
      <c r="M1321" s="64"/>
      <c r="N1321" s="64">
        <f t="shared" si="86"/>
        <v>128.78</v>
      </c>
    </row>
    <row r="1322" ht="12" spans="1:14">
      <c r="A1322" s="63" t="s">
        <v>2075</v>
      </c>
      <c r="B1322" s="63" t="s">
        <v>7096</v>
      </c>
      <c r="C1322" s="65">
        <v>3</v>
      </c>
      <c r="D1322" s="66" t="s">
        <v>7143</v>
      </c>
      <c r="E1322" s="64"/>
      <c r="F1322" s="64"/>
      <c r="G1322" s="61">
        <v>5.1</v>
      </c>
      <c r="H1322" s="62">
        <f t="shared" si="83"/>
        <v>5.1</v>
      </c>
      <c r="I1322" s="64"/>
      <c r="J1322" s="64">
        <f t="shared" si="84"/>
        <v>5.1</v>
      </c>
      <c r="K1322" s="64">
        <v>12.75</v>
      </c>
      <c r="L1322" s="64">
        <f t="shared" si="85"/>
        <v>65.03</v>
      </c>
      <c r="M1322" s="64"/>
      <c r="N1322" s="64">
        <f t="shared" si="86"/>
        <v>65.03</v>
      </c>
    </row>
    <row r="1323" ht="12" spans="1:14">
      <c r="A1323" s="63" t="s">
        <v>2075</v>
      </c>
      <c r="B1323" s="63" t="s">
        <v>7096</v>
      </c>
      <c r="C1323" s="65">
        <v>3</v>
      </c>
      <c r="D1323" s="66" t="s">
        <v>7144</v>
      </c>
      <c r="E1323" s="64"/>
      <c r="F1323" s="64"/>
      <c r="G1323" s="61">
        <v>6.35</v>
      </c>
      <c r="H1323" s="62">
        <f t="shared" si="83"/>
        <v>6.35</v>
      </c>
      <c r="I1323" s="64"/>
      <c r="J1323" s="64">
        <f t="shared" si="84"/>
        <v>6.35</v>
      </c>
      <c r="K1323" s="64">
        <v>12.75</v>
      </c>
      <c r="L1323" s="64">
        <f t="shared" si="85"/>
        <v>80.96</v>
      </c>
      <c r="M1323" s="64"/>
      <c r="N1323" s="64">
        <f t="shared" si="86"/>
        <v>80.96</v>
      </c>
    </row>
    <row r="1324" ht="12" spans="1:14">
      <c r="A1324" s="63" t="s">
        <v>2075</v>
      </c>
      <c r="B1324" s="63" t="s">
        <v>7096</v>
      </c>
      <c r="C1324" s="65">
        <v>3</v>
      </c>
      <c r="D1324" s="66" t="s">
        <v>7145</v>
      </c>
      <c r="E1324" s="64"/>
      <c r="F1324" s="64"/>
      <c r="G1324" s="61">
        <v>2.6</v>
      </c>
      <c r="H1324" s="62">
        <f t="shared" si="83"/>
        <v>2.6</v>
      </c>
      <c r="I1324" s="64"/>
      <c r="J1324" s="64">
        <f t="shared" si="84"/>
        <v>2.6</v>
      </c>
      <c r="K1324" s="64">
        <v>12.75</v>
      </c>
      <c r="L1324" s="64">
        <f t="shared" si="85"/>
        <v>33.15</v>
      </c>
      <c r="M1324" s="64"/>
      <c r="N1324" s="64">
        <f t="shared" si="86"/>
        <v>33.15</v>
      </c>
    </row>
    <row r="1325" ht="12" spans="1:14">
      <c r="A1325" s="63" t="s">
        <v>2075</v>
      </c>
      <c r="B1325" s="63" t="s">
        <v>7096</v>
      </c>
      <c r="C1325" s="65">
        <v>3</v>
      </c>
      <c r="D1325" s="66" t="s">
        <v>7146</v>
      </c>
      <c r="E1325" s="64"/>
      <c r="F1325" s="64"/>
      <c r="G1325" s="61">
        <v>6.35</v>
      </c>
      <c r="H1325" s="62">
        <f t="shared" si="83"/>
        <v>6.35</v>
      </c>
      <c r="I1325" s="64"/>
      <c r="J1325" s="64">
        <f t="shared" si="84"/>
        <v>6.35</v>
      </c>
      <c r="K1325" s="64">
        <v>12.75</v>
      </c>
      <c r="L1325" s="64">
        <f t="shared" si="85"/>
        <v>80.96</v>
      </c>
      <c r="M1325" s="64"/>
      <c r="N1325" s="64">
        <f t="shared" si="86"/>
        <v>80.96</v>
      </c>
    </row>
    <row r="1326" ht="12" spans="1:14">
      <c r="A1326" s="63" t="s">
        <v>2075</v>
      </c>
      <c r="B1326" s="63" t="s">
        <v>7096</v>
      </c>
      <c r="C1326" s="65">
        <v>3</v>
      </c>
      <c r="D1326" s="66" t="s">
        <v>921</v>
      </c>
      <c r="E1326" s="64"/>
      <c r="F1326" s="64"/>
      <c r="G1326" s="61">
        <v>2.6</v>
      </c>
      <c r="H1326" s="62">
        <f t="shared" si="83"/>
        <v>2.6</v>
      </c>
      <c r="I1326" s="64"/>
      <c r="J1326" s="64">
        <f t="shared" si="84"/>
        <v>2.6</v>
      </c>
      <c r="K1326" s="64">
        <v>12.75</v>
      </c>
      <c r="L1326" s="64">
        <f t="shared" si="85"/>
        <v>33.15</v>
      </c>
      <c r="M1326" s="64"/>
      <c r="N1326" s="64">
        <f t="shared" si="86"/>
        <v>33.15</v>
      </c>
    </row>
    <row r="1327" ht="12" spans="1:14">
      <c r="A1327" s="63" t="s">
        <v>2075</v>
      </c>
      <c r="B1327" s="63" t="s">
        <v>7096</v>
      </c>
      <c r="C1327" s="65">
        <v>3</v>
      </c>
      <c r="D1327" s="66" t="s">
        <v>7147</v>
      </c>
      <c r="E1327" s="64"/>
      <c r="F1327" s="64"/>
      <c r="G1327" s="61">
        <v>5.1</v>
      </c>
      <c r="H1327" s="62">
        <f t="shared" si="83"/>
        <v>5.1</v>
      </c>
      <c r="I1327" s="64"/>
      <c r="J1327" s="64">
        <f t="shared" si="84"/>
        <v>5.1</v>
      </c>
      <c r="K1327" s="64">
        <v>12.75</v>
      </c>
      <c r="L1327" s="64">
        <f t="shared" si="85"/>
        <v>65.03</v>
      </c>
      <c r="M1327" s="64"/>
      <c r="N1327" s="64">
        <f t="shared" si="86"/>
        <v>65.03</v>
      </c>
    </row>
    <row r="1328" ht="12" spans="1:14">
      <c r="A1328" s="63" t="s">
        <v>2075</v>
      </c>
      <c r="B1328" s="63" t="s">
        <v>7096</v>
      </c>
      <c r="C1328" s="65">
        <v>3</v>
      </c>
      <c r="D1328" s="67" t="s">
        <v>7148</v>
      </c>
      <c r="E1328" s="64"/>
      <c r="F1328" s="64"/>
      <c r="G1328" s="68">
        <v>12.1</v>
      </c>
      <c r="H1328" s="62">
        <f t="shared" si="83"/>
        <v>12.1</v>
      </c>
      <c r="I1328" s="64"/>
      <c r="J1328" s="64">
        <f t="shared" si="84"/>
        <v>12.1</v>
      </c>
      <c r="K1328" s="64">
        <v>12.75</v>
      </c>
      <c r="L1328" s="64">
        <f t="shared" si="85"/>
        <v>154.28</v>
      </c>
      <c r="M1328" s="64"/>
      <c r="N1328" s="64">
        <f t="shared" si="86"/>
        <v>154.28</v>
      </c>
    </row>
    <row r="1329" ht="12" spans="1:14">
      <c r="A1329" s="63" t="s">
        <v>2075</v>
      </c>
      <c r="B1329" s="63" t="s">
        <v>7096</v>
      </c>
      <c r="C1329" s="65">
        <v>3</v>
      </c>
      <c r="D1329" s="66" t="s">
        <v>7149</v>
      </c>
      <c r="E1329" s="64"/>
      <c r="F1329" s="64"/>
      <c r="G1329" s="61">
        <v>6.35</v>
      </c>
      <c r="H1329" s="62">
        <f t="shared" si="83"/>
        <v>6.35</v>
      </c>
      <c r="I1329" s="64"/>
      <c r="J1329" s="64">
        <f t="shared" si="84"/>
        <v>6.35</v>
      </c>
      <c r="K1329" s="64">
        <v>12.75</v>
      </c>
      <c r="L1329" s="64">
        <f t="shared" si="85"/>
        <v>80.96</v>
      </c>
      <c r="M1329" s="64"/>
      <c r="N1329" s="64">
        <f t="shared" si="86"/>
        <v>80.96</v>
      </c>
    </row>
    <row r="1330" ht="12" spans="1:14">
      <c r="A1330" s="63" t="s">
        <v>2075</v>
      </c>
      <c r="B1330" s="63" t="s">
        <v>7096</v>
      </c>
      <c r="C1330" s="65">
        <v>3</v>
      </c>
      <c r="D1330" s="66" t="s">
        <v>7150</v>
      </c>
      <c r="E1330" s="64"/>
      <c r="F1330" s="64"/>
      <c r="G1330" s="61">
        <v>5.1</v>
      </c>
      <c r="H1330" s="62">
        <f t="shared" si="83"/>
        <v>5.1</v>
      </c>
      <c r="I1330" s="64"/>
      <c r="J1330" s="64">
        <f t="shared" si="84"/>
        <v>5.1</v>
      </c>
      <c r="K1330" s="64">
        <v>12.75</v>
      </c>
      <c r="L1330" s="64">
        <f t="shared" si="85"/>
        <v>65.03</v>
      </c>
      <c r="M1330" s="64"/>
      <c r="N1330" s="64">
        <f t="shared" si="86"/>
        <v>65.03</v>
      </c>
    </row>
    <row r="1331" ht="12" spans="1:14">
      <c r="A1331" s="63" t="s">
        <v>2075</v>
      </c>
      <c r="B1331" s="63" t="s">
        <v>7096</v>
      </c>
      <c r="C1331" s="65">
        <v>3</v>
      </c>
      <c r="D1331" s="66" t="s">
        <v>7111</v>
      </c>
      <c r="E1331" s="64"/>
      <c r="F1331" s="64"/>
      <c r="G1331" s="61">
        <v>7.6</v>
      </c>
      <c r="H1331" s="62">
        <f t="shared" si="83"/>
        <v>7.6</v>
      </c>
      <c r="I1331" s="64"/>
      <c r="J1331" s="64">
        <f t="shared" si="84"/>
        <v>7.6</v>
      </c>
      <c r="K1331" s="64">
        <v>12.75</v>
      </c>
      <c r="L1331" s="64">
        <f t="shared" si="85"/>
        <v>96.9</v>
      </c>
      <c r="M1331" s="64"/>
      <c r="N1331" s="64">
        <f t="shared" si="86"/>
        <v>96.9</v>
      </c>
    </row>
    <row r="1332" ht="12" spans="1:14">
      <c r="A1332" s="63" t="s">
        <v>2075</v>
      </c>
      <c r="B1332" s="63" t="s">
        <v>7096</v>
      </c>
      <c r="C1332" s="65">
        <v>3</v>
      </c>
      <c r="D1332" s="66" t="s">
        <v>7109</v>
      </c>
      <c r="E1332" s="64"/>
      <c r="F1332" s="64"/>
      <c r="G1332" s="61">
        <v>5.1</v>
      </c>
      <c r="H1332" s="62">
        <f t="shared" si="83"/>
        <v>5.1</v>
      </c>
      <c r="I1332" s="64"/>
      <c r="J1332" s="64">
        <f t="shared" si="84"/>
        <v>5.1</v>
      </c>
      <c r="K1332" s="64">
        <v>12.75</v>
      </c>
      <c r="L1332" s="64">
        <f t="shared" si="85"/>
        <v>65.03</v>
      </c>
      <c r="M1332" s="64"/>
      <c r="N1332" s="64">
        <f t="shared" si="86"/>
        <v>65.03</v>
      </c>
    </row>
    <row r="1333" ht="12" spans="1:14">
      <c r="A1333" s="63" t="s">
        <v>2075</v>
      </c>
      <c r="B1333" s="63" t="s">
        <v>7096</v>
      </c>
      <c r="C1333" s="65">
        <v>3</v>
      </c>
      <c r="D1333" s="66" t="s">
        <v>7151</v>
      </c>
      <c r="E1333" s="64"/>
      <c r="F1333" s="64"/>
      <c r="G1333" s="61">
        <v>7.6</v>
      </c>
      <c r="H1333" s="62">
        <f t="shared" si="83"/>
        <v>7.6</v>
      </c>
      <c r="I1333" s="64"/>
      <c r="J1333" s="64">
        <f t="shared" si="84"/>
        <v>7.6</v>
      </c>
      <c r="K1333" s="64">
        <v>12.75</v>
      </c>
      <c r="L1333" s="64">
        <f t="shared" si="85"/>
        <v>96.9</v>
      </c>
      <c r="M1333" s="64"/>
      <c r="N1333" s="64">
        <f t="shared" si="86"/>
        <v>96.9</v>
      </c>
    </row>
    <row r="1334" ht="12" spans="1:14">
      <c r="A1334" s="63" t="s">
        <v>2075</v>
      </c>
      <c r="B1334" s="63" t="s">
        <v>7096</v>
      </c>
      <c r="C1334" s="65">
        <v>3</v>
      </c>
      <c r="D1334" s="66" t="s">
        <v>272</v>
      </c>
      <c r="E1334" s="64"/>
      <c r="F1334" s="64"/>
      <c r="G1334" s="61">
        <v>3.85</v>
      </c>
      <c r="H1334" s="62">
        <f t="shared" si="83"/>
        <v>3.85</v>
      </c>
      <c r="I1334" s="64"/>
      <c r="J1334" s="64">
        <f t="shared" si="84"/>
        <v>3.85</v>
      </c>
      <c r="K1334" s="64">
        <v>12.75</v>
      </c>
      <c r="L1334" s="64">
        <f t="shared" si="85"/>
        <v>49.09</v>
      </c>
      <c r="M1334" s="64"/>
      <c r="N1334" s="64">
        <f t="shared" si="86"/>
        <v>49.09</v>
      </c>
    </row>
    <row r="1335" ht="12" spans="1:14">
      <c r="A1335" s="63" t="s">
        <v>2075</v>
      </c>
      <c r="B1335" s="63" t="s">
        <v>7096</v>
      </c>
      <c r="C1335" s="65">
        <v>3</v>
      </c>
      <c r="D1335" s="66" t="s">
        <v>7152</v>
      </c>
      <c r="E1335" s="64"/>
      <c r="F1335" s="64"/>
      <c r="G1335" s="61">
        <v>7.6</v>
      </c>
      <c r="H1335" s="62">
        <f t="shared" si="83"/>
        <v>7.6</v>
      </c>
      <c r="I1335" s="64"/>
      <c r="J1335" s="64">
        <f t="shared" si="84"/>
        <v>7.6</v>
      </c>
      <c r="K1335" s="64">
        <v>12.75</v>
      </c>
      <c r="L1335" s="64">
        <f t="shared" si="85"/>
        <v>96.9</v>
      </c>
      <c r="M1335" s="64"/>
      <c r="N1335" s="64">
        <f t="shared" si="86"/>
        <v>96.9</v>
      </c>
    </row>
    <row r="1336" ht="12" spans="1:14">
      <c r="A1336" s="63" t="s">
        <v>2075</v>
      </c>
      <c r="B1336" s="63" t="s">
        <v>7096</v>
      </c>
      <c r="C1336" s="65">
        <v>3</v>
      </c>
      <c r="D1336" s="66" t="s">
        <v>7153</v>
      </c>
      <c r="E1336" s="64"/>
      <c r="F1336" s="64"/>
      <c r="G1336" s="61">
        <v>8.85</v>
      </c>
      <c r="H1336" s="62">
        <f t="shared" si="83"/>
        <v>8.85</v>
      </c>
      <c r="I1336" s="64"/>
      <c r="J1336" s="64">
        <f t="shared" si="84"/>
        <v>8.85</v>
      </c>
      <c r="K1336" s="64">
        <v>12.75</v>
      </c>
      <c r="L1336" s="64">
        <f t="shared" si="85"/>
        <v>112.84</v>
      </c>
      <c r="M1336" s="64"/>
      <c r="N1336" s="64">
        <f t="shared" si="86"/>
        <v>112.84</v>
      </c>
    </row>
    <row r="1337" ht="12" spans="1:14">
      <c r="A1337" s="63" t="s">
        <v>2075</v>
      </c>
      <c r="B1337" s="63" t="s">
        <v>7096</v>
      </c>
      <c r="C1337" s="65">
        <v>3</v>
      </c>
      <c r="D1337" s="66" t="s">
        <v>7154</v>
      </c>
      <c r="E1337" s="64"/>
      <c r="F1337" s="64"/>
      <c r="G1337" s="64">
        <v>3.85</v>
      </c>
      <c r="H1337" s="62">
        <f t="shared" si="83"/>
        <v>3.85</v>
      </c>
      <c r="I1337" s="64"/>
      <c r="J1337" s="64">
        <f t="shared" si="84"/>
        <v>3.85</v>
      </c>
      <c r="K1337" s="64">
        <v>12.75</v>
      </c>
      <c r="L1337" s="64">
        <f t="shared" si="85"/>
        <v>49.09</v>
      </c>
      <c r="M1337" s="64"/>
      <c r="N1337" s="64">
        <f t="shared" si="86"/>
        <v>49.09</v>
      </c>
    </row>
    <row r="1338" ht="12" spans="1:14">
      <c r="A1338" s="63" t="s">
        <v>2075</v>
      </c>
      <c r="B1338" s="63" t="s">
        <v>7096</v>
      </c>
      <c r="C1338" s="65">
        <v>3</v>
      </c>
      <c r="D1338" s="66" t="s">
        <v>7155</v>
      </c>
      <c r="E1338" s="64"/>
      <c r="F1338" s="64"/>
      <c r="G1338" s="64">
        <v>5.1</v>
      </c>
      <c r="H1338" s="62">
        <f t="shared" si="83"/>
        <v>5.1</v>
      </c>
      <c r="I1338" s="64"/>
      <c r="J1338" s="64">
        <f t="shared" si="84"/>
        <v>5.1</v>
      </c>
      <c r="K1338" s="64">
        <v>12.75</v>
      </c>
      <c r="L1338" s="64">
        <f t="shared" si="85"/>
        <v>65.03</v>
      </c>
      <c r="M1338" s="64"/>
      <c r="N1338" s="64">
        <f t="shared" si="86"/>
        <v>65.03</v>
      </c>
    </row>
    <row r="1339" ht="12" spans="1:14">
      <c r="A1339" s="63" t="s">
        <v>2075</v>
      </c>
      <c r="B1339" s="63" t="s">
        <v>7096</v>
      </c>
      <c r="C1339" s="65">
        <v>3</v>
      </c>
      <c r="D1339" s="66" t="s">
        <v>7156</v>
      </c>
      <c r="E1339" s="64"/>
      <c r="F1339" s="64"/>
      <c r="G1339" s="64">
        <v>3.85</v>
      </c>
      <c r="H1339" s="62">
        <f t="shared" si="83"/>
        <v>3.85</v>
      </c>
      <c r="I1339" s="64"/>
      <c r="J1339" s="64">
        <f t="shared" si="84"/>
        <v>3.85</v>
      </c>
      <c r="K1339" s="64">
        <v>12.75</v>
      </c>
      <c r="L1339" s="64">
        <f t="shared" si="85"/>
        <v>49.09</v>
      </c>
      <c r="M1339" s="64"/>
      <c r="N1339" s="64">
        <f t="shared" si="86"/>
        <v>49.09</v>
      </c>
    </row>
    <row r="1340" ht="12" spans="1:14">
      <c r="A1340" s="63" t="s">
        <v>2075</v>
      </c>
      <c r="B1340" s="63" t="s">
        <v>7096</v>
      </c>
      <c r="C1340" s="65">
        <v>3</v>
      </c>
      <c r="D1340" s="66" t="s">
        <v>7157</v>
      </c>
      <c r="E1340" s="64"/>
      <c r="F1340" s="64"/>
      <c r="G1340" s="64">
        <v>3.85</v>
      </c>
      <c r="H1340" s="62">
        <f t="shared" si="83"/>
        <v>3.85</v>
      </c>
      <c r="I1340" s="64"/>
      <c r="J1340" s="64">
        <f t="shared" si="84"/>
        <v>3.85</v>
      </c>
      <c r="K1340" s="64">
        <v>12.75</v>
      </c>
      <c r="L1340" s="64">
        <f t="shared" si="85"/>
        <v>49.09</v>
      </c>
      <c r="M1340" s="64"/>
      <c r="N1340" s="64">
        <f t="shared" si="86"/>
        <v>49.09</v>
      </c>
    </row>
    <row r="1341" ht="12" spans="1:14">
      <c r="A1341" s="63" t="s">
        <v>2075</v>
      </c>
      <c r="B1341" s="63" t="s">
        <v>7096</v>
      </c>
      <c r="C1341" s="65">
        <v>3</v>
      </c>
      <c r="D1341" s="66" t="s">
        <v>7158</v>
      </c>
      <c r="E1341" s="64"/>
      <c r="F1341" s="64"/>
      <c r="G1341" s="64">
        <v>7.6</v>
      </c>
      <c r="H1341" s="62">
        <f t="shared" si="83"/>
        <v>7.6</v>
      </c>
      <c r="I1341" s="64"/>
      <c r="J1341" s="64">
        <f t="shared" si="84"/>
        <v>7.6</v>
      </c>
      <c r="K1341" s="64">
        <v>12.75</v>
      </c>
      <c r="L1341" s="64">
        <f t="shared" si="85"/>
        <v>96.9</v>
      </c>
      <c r="M1341" s="64"/>
      <c r="N1341" s="64">
        <f t="shared" si="86"/>
        <v>96.9</v>
      </c>
    </row>
    <row r="1342" ht="12" spans="1:14">
      <c r="A1342" s="63" t="s">
        <v>2075</v>
      </c>
      <c r="B1342" s="63" t="s">
        <v>7096</v>
      </c>
      <c r="C1342" s="65">
        <v>3</v>
      </c>
      <c r="D1342" s="66" t="s">
        <v>7159</v>
      </c>
      <c r="E1342" s="64"/>
      <c r="F1342" s="64"/>
      <c r="G1342" s="64">
        <v>6.35</v>
      </c>
      <c r="H1342" s="62">
        <f t="shared" si="83"/>
        <v>6.35</v>
      </c>
      <c r="I1342" s="64"/>
      <c r="J1342" s="64">
        <f t="shared" si="84"/>
        <v>6.35</v>
      </c>
      <c r="K1342" s="64">
        <v>12.75</v>
      </c>
      <c r="L1342" s="64">
        <f t="shared" si="85"/>
        <v>80.96</v>
      </c>
      <c r="M1342" s="64"/>
      <c r="N1342" s="64">
        <f t="shared" si="86"/>
        <v>80.96</v>
      </c>
    </row>
    <row r="1343" ht="12" spans="1:14">
      <c r="A1343" s="63" t="s">
        <v>2075</v>
      </c>
      <c r="B1343" s="63" t="s">
        <v>7096</v>
      </c>
      <c r="C1343" s="65">
        <v>3</v>
      </c>
      <c r="D1343" s="67" t="s">
        <v>7160</v>
      </c>
      <c r="E1343" s="64"/>
      <c r="F1343" s="64"/>
      <c r="G1343" s="64">
        <v>13.35</v>
      </c>
      <c r="H1343" s="62">
        <f t="shared" si="83"/>
        <v>13.35</v>
      </c>
      <c r="I1343" s="64"/>
      <c r="J1343" s="64">
        <f t="shared" si="84"/>
        <v>13.35</v>
      </c>
      <c r="K1343" s="64">
        <v>12.75</v>
      </c>
      <c r="L1343" s="64">
        <f t="shared" si="85"/>
        <v>170.21</v>
      </c>
      <c r="M1343" s="64"/>
      <c r="N1343" s="64">
        <f t="shared" si="86"/>
        <v>170.21</v>
      </c>
    </row>
    <row r="1344" ht="12" spans="1:14">
      <c r="A1344" s="63" t="s">
        <v>2075</v>
      </c>
      <c r="B1344" s="63" t="s">
        <v>7096</v>
      </c>
      <c r="C1344" s="65">
        <v>3</v>
      </c>
      <c r="D1344" s="66" t="s">
        <v>7161</v>
      </c>
      <c r="E1344" s="64"/>
      <c r="F1344" s="64"/>
      <c r="G1344" s="64">
        <v>1.35</v>
      </c>
      <c r="H1344" s="62">
        <f t="shared" si="83"/>
        <v>1.35</v>
      </c>
      <c r="I1344" s="64"/>
      <c r="J1344" s="64">
        <f t="shared" si="84"/>
        <v>1.35</v>
      </c>
      <c r="K1344" s="64">
        <v>12.75</v>
      </c>
      <c r="L1344" s="64">
        <f t="shared" si="85"/>
        <v>17.21</v>
      </c>
      <c r="M1344" s="64"/>
      <c r="N1344" s="64">
        <f t="shared" si="86"/>
        <v>17.21</v>
      </c>
    </row>
    <row r="1345" ht="12" spans="1:14">
      <c r="A1345" s="63" t="s">
        <v>2075</v>
      </c>
      <c r="B1345" s="63" t="s">
        <v>7096</v>
      </c>
      <c r="C1345" s="65">
        <v>3</v>
      </c>
      <c r="D1345" s="66" t="s">
        <v>7162</v>
      </c>
      <c r="E1345" s="64"/>
      <c r="F1345" s="64"/>
      <c r="G1345" s="64">
        <v>2.6</v>
      </c>
      <c r="H1345" s="62">
        <f t="shared" si="83"/>
        <v>2.6</v>
      </c>
      <c r="I1345" s="64"/>
      <c r="J1345" s="64">
        <f t="shared" si="84"/>
        <v>2.6</v>
      </c>
      <c r="K1345" s="64">
        <v>12.75</v>
      </c>
      <c r="L1345" s="64">
        <f t="shared" si="85"/>
        <v>33.15</v>
      </c>
      <c r="M1345" s="64"/>
      <c r="N1345" s="64">
        <f t="shared" si="86"/>
        <v>33.15</v>
      </c>
    </row>
    <row r="1346" ht="12" spans="1:14">
      <c r="A1346" s="63" t="s">
        <v>2075</v>
      </c>
      <c r="B1346" s="63" t="s">
        <v>7096</v>
      </c>
      <c r="C1346" s="65">
        <v>3</v>
      </c>
      <c r="D1346" s="66" t="s">
        <v>7163</v>
      </c>
      <c r="E1346" s="64"/>
      <c r="F1346" s="64"/>
      <c r="G1346" s="64">
        <v>2.6</v>
      </c>
      <c r="H1346" s="62">
        <f t="shared" si="83"/>
        <v>2.6</v>
      </c>
      <c r="I1346" s="64"/>
      <c r="J1346" s="64">
        <f t="shared" si="84"/>
        <v>2.6</v>
      </c>
      <c r="K1346" s="64">
        <v>12.75</v>
      </c>
      <c r="L1346" s="64">
        <f t="shared" si="85"/>
        <v>33.15</v>
      </c>
      <c r="M1346" s="64"/>
      <c r="N1346" s="64">
        <f t="shared" si="86"/>
        <v>33.15</v>
      </c>
    </row>
    <row r="1347" ht="12" spans="1:14">
      <c r="A1347" s="63" t="s">
        <v>2075</v>
      </c>
      <c r="B1347" s="63" t="s">
        <v>7096</v>
      </c>
      <c r="C1347" s="65">
        <v>3</v>
      </c>
      <c r="D1347" s="66" t="s">
        <v>7164</v>
      </c>
      <c r="E1347" s="64"/>
      <c r="F1347" s="64"/>
      <c r="G1347" s="64">
        <v>2.6</v>
      </c>
      <c r="H1347" s="62">
        <f t="shared" si="83"/>
        <v>2.6</v>
      </c>
      <c r="I1347" s="64"/>
      <c r="J1347" s="64">
        <f t="shared" si="84"/>
        <v>2.6</v>
      </c>
      <c r="K1347" s="64">
        <v>12.75</v>
      </c>
      <c r="L1347" s="64">
        <f t="shared" si="85"/>
        <v>33.15</v>
      </c>
      <c r="M1347" s="64"/>
      <c r="N1347" s="64">
        <f t="shared" si="86"/>
        <v>33.15</v>
      </c>
    </row>
    <row r="1348" ht="12" spans="1:14">
      <c r="A1348" s="63" t="s">
        <v>2075</v>
      </c>
      <c r="B1348" s="63" t="s">
        <v>7096</v>
      </c>
      <c r="C1348" s="65">
        <v>3</v>
      </c>
      <c r="D1348" s="66" t="s">
        <v>7165</v>
      </c>
      <c r="E1348" s="64"/>
      <c r="F1348" s="64"/>
      <c r="G1348" s="64">
        <v>13.85</v>
      </c>
      <c r="H1348" s="62">
        <f t="shared" si="83"/>
        <v>13.85</v>
      </c>
      <c r="I1348" s="64"/>
      <c r="J1348" s="64">
        <f t="shared" si="84"/>
        <v>13.85</v>
      </c>
      <c r="K1348" s="64">
        <v>12.75</v>
      </c>
      <c r="L1348" s="64">
        <f t="shared" si="85"/>
        <v>176.59</v>
      </c>
      <c r="M1348" s="64"/>
      <c r="N1348" s="64">
        <f t="shared" si="86"/>
        <v>176.59</v>
      </c>
    </row>
    <row r="1349" ht="12" spans="1:14">
      <c r="A1349" s="63" t="s">
        <v>2075</v>
      </c>
      <c r="B1349" s="63" t="s">
        <v>7096</v>
      </c>
      <c r="C1349" s="65">
        <v>3</v>
      </c>
      <c r="D1349" s="66" t="s">
        <v>7166</v>
      </c>
      <c r="E1349" s="64"/>
      <c r="F1349" s="64"/>
      <c r="G1349" s="64">
        <v>3.85</v>
      </c>
      <c r="H1349" s="62">
        <f t="shared" si="83"/>
        <v>3.85</v>
      </c>
      <c r="I1349" s="64"/>
      <c r="J1349" s="64">
        <f t="shared" si="84"/>
        <v>3.85</v>
      </c>
      <c r="K1349" s="64">
        <v>12.75</v>
      </c>
      <c r="L1349" s="64">
        <f t="shared" si="85"/>
        <v>49.09</v>
      </c>
      <c r="M1349" s="64"/>
      <c r="N1349" s="64">
        <f t="shared" si="86"/>
        <v>49.09</v>
      </c>
    </row>
    <row r="1350" ht="12" spans="1:14">
      <c r="A1350" s="63" t="s">
        <v>2075</v>
      </c>
      <c r="B1350" s="63" t="s">
        <v>7096</v>
      </c>
      <c r="C1350" s="65">
        <v>3</v>
      </c>
      <c r="D1350" s="66" t="s">
        <v>2653</v>
      </c>
      <c r="E1350" s="64"/>
      <c r="F1350" s="64"/>
      <c r="G1350" s="64">
        <v>5.1</v>
      </c>
      <c r="H1350" s="62">
        <f t="shared" ref="H1350:H1413" si="87">SUBTOTAL(9,E1350:G1350)</f>
        <v>5.1</v>
      </c>
      <c r="I1350" s="64"/>
      <c r="J1350" s="64">
        <f t="shared" ref="J1350:J1413" si="88">H1350-I1350</f>
        <v>5.1</v>
      </c>
      <c r="K1350" s="64">
        <v>12.75</v>
      </c>
      <c r="L1350" s="64">
        <f t="shared" ref="L1350:L1413" si="89">ROUND(H1350*K1350,2)</f>
        <v>65.03</v>
      </c>
      <c r="M1350" s="64"/>
      <c r="N1350" s="64">
        <f t="shared" ref="N1350:N1413" si="90">L1350-M1350</f>
        <v>65.03</v>
      </c>
    </row>
    <row r="1351" ht="12" spans="1:14">
      <c r="A1351" s="69" t="s">
        <v>2075</v>
      </c>
      <c r="B1351" s="69" t="s">
        <v>3212</v>
      </c>
      <c r="C1351" s="65">
        <v>7</v>
      </c>
      <c r="D1351" s="69" t="s">
        <v>7167</v>
      </c>
      <c r="E1351" s="64"/>
      <c r="F1351" s="64"/>
      <c r="G1351" s="70">
        <v>2</v>
      </c>
      <c r="H1351" s="62">
        <f t="shared" si="87"/>
        <v>2</v>
      </c>
      <c r="I1351" s="64"/>
      <c r="J1351" s="64">
        <f t="shared" si="88"/>
        <v>2</v>
      </c>
      <c r="K1351" s="64">
        <v>12.75</v>
      </c>
      <c r="L1351" s="64">
        <f t="shared" si="89"/>
        <v>25.5</v>
      </c>
      <c r="M1351" s="64"/>
      <c r="N1351" s="64">
        <f t="shared" si="90"/>
        <v>25.5</v>
      </c>
    </row>
    <row r="1352" ht="12" spans="1:14">
      <c r="A1352" s="69" t="s">
        <v>2075</v>
      </c>
      <c r="B1352" s="69" t="s">
        <v>3212</v>
      </c>
      <c r="C1352" s="65">
        <v>7</v>
      </c>
      <c r="D1352" s="71" t="s">
        <v>7168</v>
      </c>
      <c r="E1352" s="64"/>
      <c r="F1352" s="64"/>
      <c r="G1352" s="72">
        <v>2.97</v>
      </c>
      <c r="H1352" s="62">
        <f t="shared" si="87"/>
        <v>2.97</v>
      </c>
      <c r="I1352" s="64"/>
      <c r="J1352" s="64">
        <f t="shared" si="88"/>
        <v>2.97</v>
      </c>
      <c r="K1352" s="64">
        <v>12.75</v>
      </c>
      <c r="L1352" s="64">
        <f t="shared" si="89"/>
        <v>37.87</v>
      </c>
      <c r="M1352" s="64"/>
      <c r="N1352" s="64">
        <f t="shared" si="90"/>
        <v>37.87</v>
      </c>
    </row>
    <row r="1353" ht="12" spans="1:14">
      <c r="A1353" s="69" t="s">
        <v>2075</v>
      </c>
      <c r="B1353" s="69" t="s">
        <v>3212</v>
      </c>
      <c r="C1353" s="65">
        <v>7</v>
      </c>
      <c r="D1353" s="69" t="s">
        <v>7169</v>
      </c>
      <c r="E1353" s="64"/>
      <c r="F1353" s="64"/>
      <c r="G1353" s="72">
        <v>2.49</v>
      </c>
      <c r="H1353" s="62">
        <f t="shared" si="87"/>
        <v>2.49</v>
      </c>
      <c r="I1353" s="64"/>
      <c r="J1353" s="64">
        <f t="shared" si="88"/>
        <v>2.49</v>
      </c>
      <c r="K1353" s="64">
        <v>12.75</v>
      </c>
      <c r="L1353" s="64">
        <f t="shared" si="89"/>
        <v>31.75</v>
      </c>
      <c r="M1353" s="64"/>
      <c r="N1353" s="64">
        <f t="shared" si="90"/>
        <v>31.75</v>
      </c>
    </row>
    <row r="1354" ht="12" spans="1:14">
      <c r="A1354" s="69" t="s">
        <v>2075</v>
      </c>
      <c r="B1354" s="69" t="s">
        <v>3212</v>
      </c>
      <c r="C1354" s="65">
        <v>7</v>
      </c>
      <c r="D1354" s="69" t="s">
        <v>6357</v>
      </c>
      <c r="E1354" s="64"/>
      <c r="F1354" s="64"/>
      <c r="G1354" s="72">
        <v>3.45</v>
      </c>
      <c r="H1354" s="62">
        <f t="shared" si="87"/>
        <v>3.45</v>
      </c>
      <c r="I1354" s="64"/>
      <c r="J1354" s="64">
        <f t="shared" si="88"/>
        <v>3.45</v>
      </c>
      <c r="K1354" s="64">
        <v>12.75</v>
      </c>
      <c r="L1354" s="64">
        <f t="shared" si="89"/>
        <v>43.99</v>
      </c>
      <c r="M1354" s="64"/>
      <c r="N1354" s="64">
        <f t="shared" si="90"/>
        <v>43.99</v>
      </c>
    </row>
    <row r="1355" ht="12" spans="1:14">
      <c r="A1355" s="69" t="s">
        <v>2075</v>
      </c>
      <c r="B1355" s="69" t="s">
        <v>3212</v>
      </c>
      <c r="C1355" s="65">
        <v>7</v>
      </c>
      <c r="D1355" s="69" t="s">
        <v>7170</v>
      </c>
      <c r="E1355" s="64"/>
      <c r="F1355" s="64"/>
      <c r="G1355" s="72">
        <v>1.52</v>
      </c>
      <c r="H1355" s="62">
        <f t="shared" si="87"/>
        <v>1.52</v>
      </c>
      <c r="I1355" s="64"/>
      <c r="J1355" s="64">
        <f t="shared" si="88"/>
        <v>1.52</v>
      </c>
      <c r="K1355" s="64">
        <v>12.75</v>
      </c>
      <c r="L1355" s="64">
        <f t="shared" si="89"/>
        <v>19.38</v>
      </c>
      <c r="M1355" s="64"/>
      <c r="N1355" s="64">
        <f t="shared" si="90"/>
        <v>19.38</v>
      </c>
    </row>
    <row r="1356" ht="12" spans="1:14">
      <c r="A1356" s="69" t="s">
        <v>2075</v>
      </c>
      <c r="B1356" s="69" t="s">
        <v>3212</v>
      </c>
      <c r="C1356" s="65">
        <v>7</v>
      </c>
      <c r="D1356" s="69" t="s">
        <v>7171</v>
      </c>
      <c r="E1356" s="64"/>
      <c r="F1356" s="64"/>
      <c r="G1356" s="72">
        <v>3.93</v>
      </c>
      <c r="H1356" s="62">
        <f t="shared" si="87"/>
        <v>3.93</v>
      </c>
      <c r="I1356" s="64"/>
      <c r="J1356" s="64">
        <f t="shared" si="88"/>
        <v>3.93</v>
      </c>
      <c r="K1356" s="64">
        <v>12.75</v>
      </c>
      <c r="L1356" s="64">
        <f t="shared" si="89"/>
        <v>50.11</v>
      </c>
      <c r="M1356" s="64"/>
      <c r="N1356" s="64">
        <f t="shared" si="90"/>
        <v>50.11</v>
      </c>
    </row>
    <row r="1357" ht="12" spans="1:14">
      <c r="A1357" s="69" t="s">
        <v>2075</v>
      </c>
      <c r="B1357" s="69" t="s">
        <v>3212</v>
      </c>
      <c r="C1357" s="65">
        <v>7</v>
      </c>
      <c r="D1357" s="69" t="s">
        <v>7172</v>
      </c>
      <c r="E1357" s="64"/>
      <c r="F1357" s="64"/>
      <c r="G1357" s="72">
        <v>6.83</v>
      </c>
      <c r="H1357" s="62">
        <f t="shared" si="87"/>
        <v>6.83</v>
      </c>
      <c r="I1357" s="64"/>
      <c r="J1357" s="64">
        <f t="shared" si="88"/>
        <v>6.83</v>
      </c>
      <c r="K1357" s="64">
        <v>12.75</v>
      </c>
      <c r="L1357" s="64">
        <f t="shared" si="89"/>
        <v>87.08</v>
      </c>
      <c r="M1357" s="64"/>
      <c r="N1357" s="64">
        <f t="shared" si="90"/>
        <v>87.08</v>
      </c>
    </row>
    <row r="1358" ht="12" spans="1:14">
      <c r="A1358" s="69" t="s">
        <v>2075</v>
      </c>
      <c r="B1358" s="69" t="s">
        <v>3212</v>
      </c>
      <c r="C1358" s="65">
        <v>7</v>
      </c>
      <c r="D1358" s="69" t="s">
        <v>7173</v>
      </c>
      <c r="E1358" s="64"/>
      <c r="F1358" s="64"/>
      <c r="G1358" s="72">
        <v>4.42</v>
      </c>
      <c r="H1358" s="62">
        <f t="shared" si="87"/>
        <v>4.42</v>
      </c>
      <c r="I1358" s="64"/>
      <c r="J1358" s="64">
        <f t="shared" si="88"/>
        <v>4.42</v>
      </c>
      <c r="K1358" s="64">
        <v>12.75</v>
      </c>
      <c r="L1358" s="64">
        <f t="shared" si="89"/>
        <v>56.36</v>
      </c>
      <c r="M1358" s="64"/>
      <c r="N1358" s="64">
        <f t="shared" si="90"/>
        <v>56.36</v>
      </c>
    </row>
    <row r="1359" ht="12" spans="1:14">
      <c r="A1359" s="69" t="s">
        <v>2075</v>
      </c>
      <c r="B1359" s="69" t="s">
        <v>3212</v>
      </c>
      <c r="C1359" s="65">
        <v>7</v>
      </c>
      <c r="D1359" s="69" t="s">
        <v>7174</v>
      </c>
      <c r="E1359" s="64"/>
      <c r="F1359" s="64"/>
      <c r="G1359" s="72">
        <v>3.45</v>
      </c>
      <c r="H1359" s="62">
        <f t="shared" si="87"/>
        <v>3.45</v>
      </c>
      <c r="I1359" s="64"/>
      <c r="J1359" s="64">
        <f t="shared" si="88"/>
        <v>3.45</v>
      </c>
      <c r="K1359" s="64">
        <v>12.75</v>
      </c>
      <c r="L1359" s="64">
        <f t="shared" si="89"/>
        <v>43.99</v>
      </c>
      <c r="M1359" s="64"/>
      <c r="N1359" s="64">
        <f t="shared" si="90"/>
        <v>43.99</v>
      </c>
    </row>
    <row r="1360" ht="12" spans="1:14">
      <c r="A1360" s="69" t="s">
        <v>2075</v>
      </c>
      <c r="B1360" s="69" t="s">
        <v>3212</v>
      </c>
      <c r="C1360" s="65">
        <v>7</v>
      </c>
      <c r="D1360" s="69" t="s">
        <v>7175</v>
      </c>
      <c r="E1360" s="64"/>
      <c r="F1360" s="64"/>
      <c r="G1360" s="72">
        <v>2</v>
      </c>
      <c r="H1360" s="62">
        <f t="shared" si="87"/>
        <v>2</v>
      </c>
      <c r="I1360" s="64"/>
      <c r="J1360" s="64">
        <f t="shared" si="88"/>
        <v>2</v>
      </c>
      <c r="K1360" s="64">
        <v>12.75</v>
      </c>
      <c r="L1360" s="64">
        <f t="shared" si="89"/>
        <v>25.5</v>
      </c>
      <c r="M1360" s="64"/>
      <c r="N1360" s="64">
        <f t="shared" si="90"/>
        <v>25.5</v>
      </c>
    </row>
    <row r="1361" ht="12" spans="1:14">
      <c r="A1361" s="69" t="s">
        <v>2075</v>
      </c>
      <c r="B1361" s="69" t="s">
        <v>3212</v>
      </c>
      <c r="C1361" s="65">
        <v>7</v>
      </c>
      <c r="D1361" s="69" t="s">
        <v>7176</v>
      </c>
      <c r="E1361" s="64"/>
      <c r="F1361" s="64"/>
      <c r="G1361" s="72">
        <v>1.52</v>
      </c>
      <c r="H1361" s="62">
        <f t="shared" si="87"/>
        <v>1.52</v>
      </c>
      <c r="I1361" s="64"/>
      <c r="J1361" s="64">
        <f t="shared" si="88"/>
        <v>1.52</v>
      </c>
      <c r="K1361" s="64">
        <v>12.75</v>
      </c>
      <c r="L1361" s="64">
        <f t="shared" si="89"/>
        <v>19.38</v>
      </c>
      <c r="M1361" s="64"/>
      <c r="N1361" s="64">
        <f t="shared" si="90"/>
        <v>19.38</v>
      </c>
    </row>
    <row r="1362" ht="12" spans="1:14">
      <c r="A1362" s="69" t="s">
        <v>2075</v>
      </c>
      <c r="B1362" s="69" t="s">
        <v>3212</v>
      </c>
      <c r="C1362" s="65">
        <v>7</v>
      </c>
      <c r="D1362" s="69" t="s">
        <v>6366</v>
      </c>
      <c r="E1362" s="64"/>
      <c r="F1362" s="64"/>
      <c r="G1362" s="72">
        <v>3.48</v>
      </c>
      <c r="H1362" s="62">
        <f t="shared" si="87"/>
        <v>3.48</v>
      </c>
      <c r="I1362" s="64"/>
      <c r="J1362" s="64">
        <f t="shared" si="88"/>
        <v>3.48</v>
      </c>
      <c r="K1362" s="64">
        <v>12.75</v>
      </c>
      <c r="L1362" s="64">
        <f t="shared" si="89"/>
        <v>44.37</v>
      </c>
      <c r="M1362" s="64"/>
      <c r="N1362" s="64">
        <f t="shared" si="90"/>
        <v>44.37</v>
      </c>
    </row>
    <row r="1363" ht="12" spans="1:14">
      <c r="A1363" s="69" t="s">
        <v>2075</v>
      </c>
      <c r="B1363" s="69" t="s">
        <v>3212</v>
      </c>
      <c r="C1363" s="65">
        <v>7</v>
      </c>
      <c r="D1363" s="69" t="s">
        <v>7177</v>
      </c>
      <c r="E1363" s="64"/>
      <c r="F1363" s="64"/>
      <c r="G1363" s="72">
        <v>1.52</v>
      </c>
      <c r="H1363" s="62">
        <f t="shared" si="87"/>
        <v>1.52</v>
      </c>
      <c r="I1363" s="64"/>
      <c r="J1363" s="64">
        <f t="shared" si="88"/>
        <v>1.52</v>
      </c>
      <c r="K1363" s="64">
        <v>12.75</v>
      </c>
      <c r="L1363" s="64">
        <f t="shared" si="89"/>
        <v>19.38</v>
      </c>
      <c r="M1363" s="64"/>
      <c r="N1363" s="64">
        <f t="shared" si="90"/>
        <v>19.38</v>
      </c>
    </row>
    <row r="1364" ht="12" spans="1:14">
      <c r="A1364" s="69" t="s">
        <v>2075</v>
      </c>
      <c r="B1364" s="69" t="s">
        <v>3212</v>
      </c>
      <c r="C1364" s="65">
        <v>7</v>
      </c>
      <c r="D1364" s="69" t="s">
        <v>7178</v>
      </c>
      <c r="E1364" s="64"/>
      <c r="F1364" s="64"/>
      <c r="G1364" s="72">
        <v>2.97</v>
      </c>
      <c r="H1364" s="62">
        <f t="shared" si="87"/>
        <v>2.97</v>
      </c>
      <c r="I1364" s="64"/>
      <c r="J1364" s="64">
        <f t="shared" si="88"/>
        <v>2.97</v>
      </c>
      <c r="K1364" s="64">
        <v>12.75</v>
      </c>
      <c r="L1364" s="64">
        <f t="shared" si="89"/>
        <v>37.87</v>
      </c>
      <c r="M1364" s="64"/>
      <c r="N1364" s="64">
        <f t="shared" si="90"/>
        <v>37.87</v>
      </c>
    </row>
    <row r="1365" ht="12" spans="1:14">
      <c r="A1365" s="69" t="s">
        <v>2075</v>
      </c>
      <c r="B1365" s="69" t="s">
        <v>3212</v>
      </c>
      <c r="C1365" s="65">
        <v>7</v>
      </c>
      <c r="D1365" s="69" t="s">
        <v>7179</v>
      </c>
      <c r="E1365" s="64"/>
      <c r="F1365" s="64"/>
      <c r="G1365" s="72">
        <v>2</v>
      </c>
      <c r="H1365" s="62">
        <f t="shared" si="87"/>
        <v>2</v>
      </c>
      <c r="I1365" s="64"/>
      <c r="J1365" s="64">
        <f t="shared" si="88"/>
        <v>2</v>
      </c>
      <c r="K1365" s="64">
        <v>12.75</v>
      </c>
      <c r="L1365" s="64">
        <f t="shared" si="89"/>
        <v>25.5</v>
      </c>
      <c r="M1365" s="64"/>
      <c r="N1365" s="64">
        <f t="shared" si="90"/>
        <v>25.5</v>
      </c>
    </row>
    <row r="1366" ht="12" spans="1:14">
      <c r="A1366" s="69" t="s">
        <v>2075</v>
      </c>
      <c r="B1366" s="69" t="s">
        <v>3212</v>
      </c>
      <c r="C1366" s="65">
        <v>7</v>
      </c>
      <c r="D1366" s="69" t="s">
        <v>7180</v>
      </c>
      <c r="E1366" s="64"/>
      <c r="F1366" s="64"/>
      <c r="G1366" s="72">
        <v>1.52</v>
      </c>
      <c r="H1366" s="62">
        <f t="shared" si="87"/>
        <v>1.52</v>
      </c>
      <c r="I1366" s="64"/>
      <c r="J1366" s="64">
        <f t="shared" si="88"/>
        <v>1.52</v>
      </c>
      <c r="K1366" s="64">
        <v>12.75</v>
      </c>
      <c r="L1366" s="64">
        <f t="shared" si="89"/>
        <v>19.38</v>
      </c>
      <c r="M1366" s="64"/>
      <c r="N1366" s="64">
        <f t="shared" si="90"/>
        <v>19.38</v>
      </c>
    </row>
    <row r="1367" ht="12" spans="1:14">
      <c r="A1367" s="69" t="s">
        <v>2075</v>
      </c>
      <c r="B1367" s="69" t="s">
        <v>3212</v>
      </c>
      <c r="C1367" s="65">
        <v>7</v>
      </c>
      <c r="D1367" s="69" t="s">
        <v>7181</v>
      </c>
      <c r="E1367" s="64"/>
      <c r="F1367" s="64"/>
      <c r="G1367" s="72">
        <v>1.52</v>
      </c>
      <c r="H1367" s="62">
        <f t="shared" si="87"/>
        <v>1.52</v>
      </c>
      <c r="I1367" s="64"/>
      <c r="J1367" s="64">
        <f t="shared" si="88"/>
        <v>1.52</v>
      </c>
      <c r="K1367" s="64">
        <v>12.75</v>
      </c>
      <c r="L1367" s="64">
        <f t="shared" si="89"/>
        <v>19.38</v>
      </c>
      <c r="M1367" s="64"/>
      <c r="N1367" s="64">
        <f t="shared" si="90"/>
        <v>19.38</v>
      </c>
    </row>
    <row r="1368" ht="12" spans="1:14">
      <c r="A1368" s="69" t="s">
        <v>2075</v>
      </c>
      <c r="B1368" s="69" t="s">
        <v>3212</v>
      </c>
      <c r="C1368" s="65">
        <v>7</v>
      </c>
      <c r="D1368" s="69" t="s">
        <v>7182</v>
      </c>
      <c r="E1368" s="64"/>
      <c r="F1368" s="64"/>
      <c r="G1368" s="72">
        <v>2.49</v>
      </c>
      <c r="H1368" s="62">
        <f t="shared" si="87"/>
        <v>2.49</v>
      </c>
      <c r="I1368" s="64"/>
      <c r="J1368" s="64">
        <f t="shared" si="88"/>
        <v>2.49</v>
      </c>
      <c r="K1368" s="64">
        <v>12.75</v>
      </c>
      <c r="L1368" s="64">
        <f t="shared" si="89"/>
        <v>31.75</v>
      </c>
      <c r="M1368" s="64"/>
      <c r="N1368" s="64">
        <f t="shared" si="90"/>
        <v>31.75</v>
      </c>
    </row>
    <row r="1369" ht="12" spans="1:14">
      <c r="A1369" s="69" t="s">
        <v>2075</v>
      </c>
      <c r="B1369" s="69" t="s">
        <v>3212</v>
      </c>
      <c r="C1369" s="65">
        <v>7</v>
      </c>
      <c r="D1369" s="69" t="s">
        <v>687</v>
      </c>
      <c r="E1369" s="64"/>
      <c r="F1369" s="64"/>
      <c r="G1369" s="72">
        <v>3.45</v>
      </c>
      <c r="H1369" s="62">
        <f t="shared" si="87"/>
        <v>3.45</v>
      </c>
      <c r="I1369" s="64"/>
      <c r="J1369" s="64">
        <f t="shared" si="88"/>
        <v>3.45</v>
      </c>
      <c r="K1369" s="64">
        <v>12.75</v>
      </c>
      <c r="L1369" s="64">
        <f t="shared" si="89"/>
        <v>43.99</v>
      </c>
      <c r="M1369" s="64"/>
      <c r="N1369" s="64">
        <f t="shared" si="90"/>
        <v>43.99</v>
      </c>
    </row>
    <row r="1370" ht="12" spans="1:14">
      <c r="A1370" s="69" t="s">
        <v>2075</v>
      </c>
      <c r="B1370" s="69" t="s">
        <v>3212</v>
      </c>
      <c r="C1370" s="65">
        <v>7</v>
      </c>
      <c r="D1370" s="69" t="s">
        <v>7183</v>
      </c>
      <c r="E1370" s="64"/>
      <c r="F1370" s="64"/>
      <c r="G1370" s="72">
        <v>0.55</v>
      </c>
      <c r="H1370" s="62">
        <f t="shared" si="87"/>
        <v>0.55</v>
      </c>
      <c r="I1370" s="64"/>
      <c r="J1370" s="64">
        <f t="shared" si="88"/>
        <v>0.55</v>
      </c>
      <c r="K1370" s="64">
        <v>12.75</v>
      </c>
      <c r="L1370" s="64">
        <f t="shared" si="89"/>
        <v>7.01</v>
      </c>
      <c r="M1370" s="64"/>
      <c r="N1370" s="64">
        <f t="shared" si="90"/>
        <v>7.01</v>
      </c>
    </row>
    <row r="1371" ht="12" spans="1:14">
      <c r="A1371" s="69" t="s">
        <v>2075</v>
      </c>
      <c r="B1371" s="69" t="s">
        <v>3212</v>
      </c>
      <c r="C1371" s="65">
        <v>7</v>
      </c>
      <c r="D1371" s="69" t="s">
        <v>7184</v>
      </c>
      <c r="E1371" s="64"/>
      <c r="F1371" s="64"/>
      <c r="G1371" s="72">
        <v>2.49</v>
      </c>
      <c r="H1371" s="62">
        <f t="shared" si="87"/>
        <v>2.49</v>
      </c>
      <c r="I1371" s="64"/>
      <c r="J1371" s="64">
        <f t="shared" si="88"/>
        <v>2.49</v>
      </c>
      <c r="K1371" s="64">
        <v>12.75</v>
      </c>
      <c r="L1371" s="64">
        <f t="shared" si="89"/>
        <v>31.75</v>
      </c>
      <c r="M1371" s="64"/>
      <c r="N1371" s="64">
        <f t="shared" si="90"/>
        <v>31.75</v>
      </c>
    </row>
    <row r="1372" ht="12" spans="1:14">
      <c r="A1372" s="69" t="s">
        <v>2075</v>
      </c>
      <c r="B1372" s="69" t="s">
        <v>3212</v>
      </c>
      <c r="C1372" s="65">
        <v>7</v>
      </c>
      <c r="D1372" s="69" t="s">
        <v>7185</v>
      </c>
      <c r="E1372" s="64"/>
      <c r="F1372" s="64"/>
      <c r="G1372" s="72">
        <v>7.32</v>
      </c>
      <c r="H1372" s="62">
        <f t="shared" si="87"/>
        <v>7.32</v>
      </c>
      <c r="I1372" s="64"/>
      <c r="J1372" s="64">
        <f t="shared" si="88"/>
        <v>7.32</v>
      </c>
      <c r="K1372" s="64">
        <v>12.75</v>
      </c>
      <c r="L1372" s="64">
        <f t="shared" si="89"/>
        <v>93.33</v>
      </c>
      <c r="M1372" s="64"/>
      <c r="N1372" s="64">
        <f t="shared" si="90"/>
        <v>93.33</v>
      </c>
    </row>
    <row r="1373" ht="12" spans="1:14">
      <c r="A1373" s="69" t="s">
        <v>2075</v>
      </c>
      <c r="B1373" s="69" t="s">
        <v>3212</v>
      </c>
      <c r="C1373" s="65">
        <v>7</v>
      </c>
      <c r="D1373" s="69" t="s">
        <v>7186</v>
      </c>
      <c r="E1373" s="64"/>
      <c r="F1373" s="64"/>
      <c r="G1373" s="72">
        <v>3.45</v>
      </c>
      <c r="H1373" s="62">
        <f t="shared" si="87"/>
        <v>3.45</v>
      </c>
      <c r="I1373" s="64"/>
      <c r="J1373" s="64">
        <f t="shared" si="88"/>
        <v>3.45</v>
      </c>
      <c r="K1373" s="64">
        <v>12.75</v>
      </c>
      <c r="L1373" s="64">
        <f t="shared" si="89"/>
        <v>43.99</v>
      </c>
      <c r="M1373" s="64"/>
      <c r="N1373" s="64">
        <f t="shared" si="90"/>
        <v>43.99</v>
      </c>
    </row>
    <row r="1374" ht="12" spans="1:14">
      <c r="A1374" s="69" t="s">
        <v>2075</v>
      </c>
      <c r="B1374" s="69" t="s">
        <v>3212</v>
      </c>
      <c r="C1374" s="65">
        <v>7</v>
      </c>
      <c r="D1374" s="69" t="s">
        <v>7187</v>
      </c>
      <c r="E1374" s="64"/>
      <c r="F1374" s="64"/>
      <c r="G1374" s="72">
        <v>0.55</v>
      </c>
      <c r="H1374" s="62">
        <f t="shared" si="87"/>
        <v>0.55</v>
      </c>
      <c r="I1374" s="64"/>
      <c r="J1374" s="64">
        <f t="shared" si="88"/>
        <v>0.55</v>
      </c>
      <c r="K1374" s="64">
        <v>12.75</v>
      </c>
      <c r="L1374" s="64">
        <f t="shared" si="89"/>
        <v>7.01</v>
      </c>
      <c r="M1374" s="64"/>
      <c r="N1374" s="64">
        <f t="shared" si="90"/>
        <v>7.01</v>
      </c>
    </row>
    <row r="1375" ht="12" spans="1:14">
      <c r="A1375" s="69" t="s">
        <v>2075</v>
      </c>
      <c r="B1375" s="69" t="s">
        <v>3212</v>
      </c>
      <c r="C1375" s="65">
        <v>7</v>
      </c>
      <c r="D1375" s="69" t="s">
        <v>7188</v>
      </c>
      <c r="E1375" s="64"/>
      <c r="F1375" s="64"/>
      <c r="G1375" s="72">
        <v>6.83</v>
      </c>
      <c r="H1375" s="62">
        <f t="shared" si="87"/>
        <v>6.83</v>
      </c>
      <c r="I1375" s="64"/>
      <c r="J1375" s="64">
        <f t="shared" si="88"/>
        <v>6.83</v>
      </c>
      <c r="K1375" s="64">
        <v>12.75</v>
      </c>
      <c r="L1375" s="64">
        <f t="shared" si="89"/>
        <v>87.08</v>
      </c>
      <c r="M1375" s="64"/>
      <c r="N1375" s="64">
        <f t="shared" si="90"/>
        <v>87.08</v>
      </c>
    </row>
    <row r="1376" ht="12" spans="1:14">
      <c r="A1376" s="69" t="s">
        <v>2075</v>
      </c>
      <c r="B1376" s="69" t="s">
        <v>3212</v>
      </c>
      <c r="C1376" s="65">
        <v>7</v>
      </c>
      <c r="D1376" s="69" t="s">
        <v>7189</v>
      </c>
      <c r="E1376" s="64"/>
      <c r="F1376" s="64"/>
      <c r="G1376" s="72">
        <v>1.52</v>
      </c>
      <c r="H1376" s="62">
        <f t="shared" si="87"/>
        <v>1.52</v>
      </c>
      <c r="I1376" s="64"/>
      <c r="J1376" s="64">
        <f t="shared" si="88"/>
        <v>1.52</v>
      </c>
      <c r="K1376" s="64">
        <v>12.75</v>
      </c>
      <c r="L1376" s="64">
        <f t="shared" si="89"/>
        <v>19.38</v>
      </c>
      <c r="M1376" s="64"/>
      <c r="N1376" s="64">
        <f t="shared" si="90"/>
        <v>19.38</v>
      </c>
    </row>
    <row r="1377" ht="12" spans="1:14">
      <c r="A1377" s="69" t="s">
        <v>2075</v>
      </c>
      <c r="B1377" s="69" t="s">
        <v>3212</v>
      </c>
      <c r="C1377" s="65">
        <v>7</v>
      </c>
      <c r="D1377" s="73" t="s">
        <v>7190</v>
      </c>
      <c r="E1377" s="64"/>
      <c r="F1377" s="64"/>
      <c r="G1377" s="72">
        <v>3.45</v>
      </c>
      <c r="H1377" s="62">
        <f t="shared" si="87"/>
        <v>3.45</v>
      </c>
      <c r="I1377" s="64"/>
      <c r="J1377" s="64">
        <f t="shared" si="88"/>
        <v>3.45</v>
      </c>
      <c r="K1377" s="64">
        <v>12.75</v>
      </c>
      <c r="L1377" s="64">
        <f t="shared" si="89"/>
        <v>43.99</v>
      </c>
      <c r="M1377" s="64"/>
      <c r="N1377" s="64">
        <f t="shared" si="90"/>
        <v>43.99</v>
      </c>
    </row>
    <row r="1378" ht="12" spans="1:14">
      <c r="A1378" s="69" t="s">
        <v>2075</v>
      </c>
      <c r="B1378" s="69" t="s">
        <v>3212</v>
      </c>
      <c r="C1378" s="65">
        <v>7</v>
      </c>
      <c r="D1378" s="74" t="s">
        <v>7191</v>
      </c>
      <c r="E1378" s="64"/>
      <c r="F1378" s="64"/>
      <c r="G1378" s="72">
        <v>2</v>
      </c>
      <c r="H1378" s="62">
        <f t="shared" si="87"/>
        <v>2</v>
      </c>
      <c r="I1378" s="64"/>
      <c r="J1378" s="64">
        <f t="shared" si="88"/>
        <v>2</v>
      </c>
      <c r="K1378" s="64">
        <v>12.75</v>
      </c>
      <c r="L1378" s="64">
        <f t="shared" si="89"/>
        <v>25.5</v>
      </c>
      <c r="M1378" s="64"/>
      <c r="N1378" s="64">
        <f t="shared" si="90"/>
        <v>25.5</v>
      </c>
    </row>
    <row r="1379" ht="12" spans="1:14">
      <c r="A1379" s="69" t="s">
        <v>2075</v>
      </c>
      <c r="B1379" s="69" t="s">
        <v>3212</v>
      </c>
      <c r="C1379" s="65">
        <v>7</v>
      </c>
      <c r="D1379" s="69" t="s">
        <v>7192</v>
      </c>
      <c r="E1379" s="64"/>
      <c r="F1379" s="64"/>
      <c r="G1379" s="72">
        <v>1.52</v>
      </c>
      <c r="H1379" s="62">
        <f t="shared" si="87"/>
        <v>1.52</v>
      </c>
      <c r="I1379" s="64"/>
      <c r="J1379" s="64">
        <f t="shared" si="88"/>
        <v>1.52</v>
      </c>
      <c r="K1379" s="64">
        <v>12.75</v>
      </c>
      <c r="L1379" s="64">
        <f t="shared" si="89"/>
        <v>19.38</v>
      </c>
      <c r="M1379" s="64"/>
      <c r="N1379" s="64">
        <f t="shared" si="90"/>
        <v>19.38</v>
      </c>
    </row>
    <row r="1380" ht="12" spans="1:14">
      <c r="A1380" s="69" t="s">
        <v>2075</v>
      </c>
      <c r="B1380" s="69" t="s">
        <v>3212</v>
      </c>
      <c r="C1380" s="65">
        <v>7</v>
      </c>
      <c r="D1380" s="69" t="s">
        <v>7193</v>
      </c>
      <c r="E1380" s="64"/>
      <c r="F1380" s="64"/>
      <c r="G1380" s="72">
        <v>2</v>
      </c>
      <c r="H1380" s="62">
        <f t="shared" si="87"/>
        <v>2</v>
      </c>
      <c r="I1380" s="64"/>
      <c r="J1380" s="64">
        <f t="shared" si="88"/>
        <v>2</v>
      </c>
      <c r="K1380" s="64">
        <v>12.75</v>
      </c>
      <c r="L1380" s="64">
        <f t="shared" si="89"/>
        <v>25.5</v>
      </c>
      <c r="M1380" s="64"/>
      <c r="N1380" s="64">
        <f t="shared" si="90"/>
        <v>25.5</v>
      </c>
    </row>
    <row r="1381" ht="12" spans="1:14">
      <c r="A1381" s="69" t="s">
        <v>2075</v>
      </c>
      <c r="B1381" s="69" t="s">
        <v>3212</v>
      </c>
      <c r="C1381" s="65">
        <v>7</v>
      </c>
      <c r="D1381" s="69" t="s">
        <v>1115</v>
      </c>
      <c r="E1381" s="64"/>
      <c r="F1381" s="64"/>
      <c r="G1381" s="72">
        <v>3.45</v>
      </c>
      <c r="H1381" s="62">
        <f t="shared" si="87"/>
        <v>3.45</v>
      </c>
      <c r="I1381" s="64"/>
      <c r="J1381" s="64">
        <f t="shared" si="88"/>
        <v>3.45</v>
      </c>
      <c r="K1381" s="64">
        <v>12.75</v>
      </c>
      <c r="L1381" s="64">
        <f t="shared" si="89"/>
        <v>43.99</v>
      </c>
      <c r="M1381" s="64"/>
      <c r="N1381" s="64">
        <f t="shared" si="90"/>
        <v>43.99</v>
      </c>
    </row>
    <row r="1382" ht="12" spans="1:14">
      <c r="A1382" s="69" t="s">
        <v>2075</v>
      </c>
      <c r="B1382" s="69" t="s">
        <v>3212</v>
      </c>
      <c r="C1382" s="65">
        <v>7</v>
      </c>
      <c r="D1382" s="69" t="s">
        <v>7194</v>
      </c>
      <c r="E1382" s="64"/>
      <c r="F1382" s="64"/>
      <c r="G1382" s="72">
        <v>2.49</v>
      </c>
      <c r="H1382" s="62">
        <f t="shared" si="87"/>
        <v>2.49</v>
      </c>
      <c r="I1382" s="64"/>
      <c r="J1382" s="64">
        <f t="shared" si="88"/>
        <v>2.49</v>
      </c>
      <c r="K1382" s="64">
        <v>12.75</v>
      </c>
      <c r="L1382" s="64">
        <f t="shared" si="89"/>
        <v>31.75</v>
      </c>
      <c r="M1382" s="64"/>
      <c r="N1382" s="64">
        <f t="shared" si="90"/>
        <v>31.75</v>
      </c>
    </row>
    <row r="1383" ht="12" spans="1:14">
      <c r="A1383" s="69" t="s">
        <v>2075</v>
      </c>
      <c r="B1383" s="69" t="s">
        <v>3212</v>
      </c>
      <c r="C1383" s="65">
        <v>7</v>
      </c>
      <c r="D1383" s="69" t="s">
        <v>7195</v>
      </c>
      <c r="E1383" s="64"/>
      <c r="F1383" s="64"/>
      <c r="G1383" s="72">
        <v>2</v>
      </c>
      <c r="H1383" s="62">
        <f t="shared" si="87"/>
        <v>2</v>
      </c>
      <c r="I1383" s="64"/>
      <c r="J1383" s="64">
        <f t="shared" si="88"/>
        <v>2</v>
      </c>
      <c r="K1383" s="64">
        <v>12.75</v>
      </c>
      <c r="L1383" s="64">
        <f t="shared" si="89"/>
        <v>25.5</v>
      </c>
      <c r="M1383" s="64"/>
      <c r="N1383" s="64">
        <f t="shared" si="90"/>
        <v>25.5</v>
      </c>
    </row>
    <row r="1384" ht="12" spans="1:14">
      <c r="A1384" s="69" t="s">
        <v>2075</v>
      </c>
      <c r="B1384" s="69" t="s">
        <v>3212</v>
      </c>
      <c r="C1384" s="65">
        <v>7</v>
      </c>
      <c r="D1384" s="69" t="s">
        <v>7196</v>
      </c>
      <c r="E1384" s="64"/>
      <c r="F1384" s="64"/>
      <c r="G1384" s="72">
        <v>1.52</v>
      </c>
      <c r="H1384" s="62">
        <f t="shared" si="87"/>
        <v>1.52</v>
      </c>
      <c r="I1384" s="64"/>
      <c r="J1384" s="64">
        <f t="shared" si="88"/>
        <v>1.52</v>
      </c>
      <c r="K1384" s="64">
        <v>12.75</v>
      </c>
      <c r="L1384" s="64">
        <f t="shared" si="89"/>
        <v>19.38</v>
      </c>
      <c r="M1384" s="64"/>
      <c r="N1384" s="64">
        <f t="shared" si="90"/>
        <v>19.38</v>
      </c>
    </row>
    <row r="1385" ht="12" spans="1:14">
      <c r="A1385" s="69" t="s">
        <v>2075</v>
      </c>
      <c r="B1385" s="69" t="s">
        <v>3212</v>
      </c>
      <c r="C1385" s="65">
        <v>7</v>
      </c>
      <c r="D1385" s="69" t="s">
        <v>7197</v>
      </c>
      <c r="E1385" s="64"/>
      <c r="F1385" s="64"/>
      <c r="G1385" s="72">
        <v>2</v>
      </c>
      <c r="H1385" s="62">
        <f t="shared" si="87"/>
        <v>2</v>
      </c>
      <c r="I1385" s="64"/>
      <c r="J1385" s="64">
        <f t="shared" si="88"/>
        <v>2</v>
      </c>
      <c r="K1385" s="64">
        <v>12.75</v>
      </c>
      <c r="L1385" s="64">
        <f t="shared" si="89"/>
        <v>25.5</v>
      </c>
      <c r="M1385" s="64"/>
      <c r="N1385" s="64">
        <f t="shared" si="90"/>
        <v>25.5</v>
      </c>
    </row>
    <row r="1386" ht="12" spans="1:14">
      <c r="A1386" s="69" t="s">
        <v>2075</v>
      </c>
      <c r="B1386" s="69" t="s">
        <v>3212</v>
      </c>
      <c r="C1386" s="65">
        <v>7</v>
      </c>
      <c r="D1386" s="69" t="s">
        <v>7198</v>
      </c>
      <c r="E1386" s="64"/>
      <c r="F1386" s="64"/>
      <c r="G1386" s="72">
        <v>3.46</v>
      </c>
      <c r="H1386" s="62">
        <f t="shared" si="87"/>
        <v>3.46</v>
      </c>
      <c r="I1386" s="64"/>
      <c r="J1386" s="64">
        <f t="shared" si="88"/>
        <v>3.46</v>
      </c>
      <c r="K1386" s="64">
        <v>12.75</v>
      </c>
      <c r="L1386" s="64">
        <f t="shared" si="89"/>
        <v>44.12</v>
      </c>
      <c r="M1386" s="64"/>
      <c r="N1386" s="64">
        <f t="shared" si="90"/>
        <v>44.12</v>
      </c>
    </row>
    <row r="1387" ht="12" spans="1:14">
      <c r="A1387" s="69" t="s">
        <v>2075</v>
      </c>
      <c r="B1387" s="69" t="s">
        <v>3212</v>
      </c>
      <c r="C1387" s="75">
        <v>8</v>
      </c>
      <c r="D1387" s="73" t="s">
        <v>7199</v>
      </c>
      <c r="E1387" s="64"/>
      <c r="F1387" s="64"/>
      <c r="G1387" s="70">
        <v>1.08</v>
      </c>
      <c r="H1387" s="62">
        <f t="shared" si="87"/>
        <v>1.08</v>
      </c>
      <c r="I1387" s="64"/>
      <c r="J1387" s="64">
        <f t="shared" si="88"/>
        <v>1.08</v>
      </c>
      <c r="K1387" s="64">
        <v>12.75</v>
      </c>
      <c r="L1387" s="64">
        <f t="shared" si="89"/>
        <v>13.77</v>
      </c>
      <c r="M1387" s="64"/>
      <c r="N1387" s="64">
        <f t="shared" si="90"/>
        <v>13.77</v>
      </c>
    </row>
    <row r="1388" ht="12" spans="1:14">
      <c r="A1388" s="69" t="s">
        <v>2075</v>
      </c>
      <c r="B1388" s="69" t="s">
        <v>3212</v>
      </c>
      <c r="C1388" s="75">
        <v>8</v>
      </c>
      <c r="D1388" s="73" t="s">
        <v>7200</v>
      </c>
      <c r="E1388" s="64"/>
      <c r="F1388" s="64"/>
      <c r="G1388" s="70">
        <v>1.08</v>
      </c>
      <c r="H1388" s="62">
        <f t="shared" si="87"/>
        <v>1.08</v>
      </c>
      <c r="I1388" s="64"/>
      <c r="J1388" s="64">
        <f t="shared" si="88"/>
        <v>1.08</v>
      </c>
      <c r="K1388" s="64">
        <v>12.75</v>
      </c>
      <c r="L1388" s="64">
        <f t="shared" si="89"/>
        <v>13.77</v>
      </c>
      <c r="M1388" s="64"/>
      <c r="N1388" s="64">
        <f t="shared" si="90"/>
        <v>13.77</v>
      </c>
    </row>
    <row r="1389" ht="12" spans="1:14">
      <c r="A1389" s="69" t="s">
        <v>2075</v>
      </c>
      <c r="B1389" s="69" t="s">
        <v>3212</v>
      </c>
      <c r="C1389" s="75">
        <v>8</v>
      </c>
      <c r="D1389" s="73" t="s">
        <v>7201</v>
      </c>
      <c r="E1389" s="64"/>
      <c r="F1389" s="64"/>
      <c r="G1389" s="70">
        <v>3.52</v>
      </c>
      <c r="H1389" s="62">
        <f t="shared" si="87"/>
        <v>3.52</v>
      </c>
      <c r="I1389" s="64"/>
      <c r="J1389" s="64">
        <f t="shared" si="88"/>
        <v>3.52</v>
      </c>
      <c r="K1389" s="64">
        <v>12.75</v>
      </c>
      <c r="L1389" s="64">
        <f t="shared" si="89"/>
        <v>44.88</v>
      </c>
      <c r="M1389" s="64"/>
      <c r="N1389" s="64">
        <f t="shared" si="90"/>
        <v>44.88</v>
      </c>
    </row>
    <row r="1390" ht="12" spans="1:14">
      <c r="A1390" s="69" t="s">
        <v>2075</v>
      </c>
      <c r="B1390" s="69" t="s">
        <v>3212</v>
      </c>
      <c r="C1390" s="75">
        <v>8</v>
      </c>
      <c r="D1390" s="73" t="s">
        <v>7202</v>
      </c>
      <c r="E1390" s="64"/>
      <c r="F1390" s="64"/>
      <c r="G1390" s="70">
        <v>3.24</v>
      </c>
      <c r="H1390" s="62">
        <f t="shared" si="87"/>
        <v>3.24</v>
      </c>
      <c r="I1390" s="64"/>
      <c r="J1390" s="64">
        <f t="shared" si="88"/>
        <v>3.24</v>
      </c>
      <c r="K1390" s="64">
        <v>12.75</v>
      </c>
      <c r="L1390" s="64">
        <f t="shared" si="89"/>
        <v>41.31</v>
      </c>
      <c r="M1390" s="64"/>
      <c r="N1390" s="64">
        <f t="shared" si="90"/>
        <v>41.31</v>
      </c>
    </row>
    <row r="1391" ht="12" spans="1:14">
      <c r="A1391" s="69" t="s">
        <v>2075</v>
      </c>
      <c r="B1391" s="69" t="s">
        <v>3212</v>
      </c>
      <c r="C1391" s="75">
        <v>8</v>
      </c>
      <c r="D1391" s="73" t="s">
        <v>7203</v>
      </c>
      <c r="E1391" s="64"/>
      <c r="F1391" s="64"/>
      <c r="G1391" s="70">
        <v>1.08</v>
      </c>
      <c r="H1391" s="62">
        <f t="shared" si="87"/>
        <v>1.08</v>
      </c>
      <c r="I1391" s="64"/>
      <c r="J1391" s="64">
        <f t="shared" si="88"/>
        <v>1.08</v>
      </c>
      <c r="K1391" s="64">
        <v>12.75</v>
      </c>
      <c r="L1391" s="64">
        <f t="shared" si="89"/>
        <v>13.77</v>
      </c>
      <c r="M1391" s="64"/>
      <c r="N1391" s="64">
        <f t="shared" si="90"/>
        <v>13.77</v>
      </c>
    </row>
    <row r="1392" ht="12" spans="1:14">
      <c r="A1392" s="69" t="s">
        <v>2075</v>
      </c>
      <c r="B1392" s="69" t="s">
        <v>3212</v>
      </c>
      <c r="C1392" s="75">
        <v>8</v>
      </c>
      <c r="D1392" s="73" t="s">
        <v>7204</v>
      </c>
      <c r="E1392" s="64"/>
      <c r="F1392" s="64"/>
      <c r="G1392" s="70">
        <v>2.7</v>
      </c>
      <c r="H1392" s="62">
        <f t="shared" si="87"/>
        <v>2.7</v>
      </c>
      <c r="I1392" s="64"/>
      <c r="J1392" s="64">
        <f t="shared" si="88"/>
        <v>2.7</v>
      </c>
      <c r="K1392" s="64">
        <v>12.75</v>
      </c>
      <c r="L1392" s="64">
        <f t="shared" si="89"/>
        <v>34.43</v>
      </c>
      <c r="M1392" s="64"/>
      <c r="N1392" s="64">
        <f t="shared" si="90"/>
        <v>34.43</v>
      </c>
    </row>
    <row r="1393" ht="12" spans="1:14">
      <c r="A1393" s="69" t="s">
        <v>2075</v>
      </c>
      <c r="B1393" s="69" t="s">
        <v>3212</v>
      </c>
      <c r="C1393" s="75">
        <v>8</v>
      </c>
      <c r="D1393" s="73" t="s">
        <v>7205</v>
      </c>
      <c r="E1393" s="64"/>
      <c r="F1393" s="64"/>
      <c r="G1393" s="70">
        <v>2.16</v>
      </c>
      <c r="H1393" s="62">
        <f t="shared" si="87"/>
        <v>2.16</v>
      </c>
      <c r="I1393" s="64"/>
      <c r="J1393" s="64">
        <f t="shared" si="88"/>
        <v>2.16</v>
      </c>
      <c r="K1393" s="64">
        <v>12.75</v>
      </c>
      <c r="L1393" s="64">
        <f t="shared" si="89"/>
        <v>27.54</v>
      </c>
      <c r="M1393" s="64"/>
      <c r="N1393" s="64">
        <f t="shared" si="90"/>
        <v>27.54</v>
      </c>
    </row>
    <row r="1394" ht="12" spans="1:14">
      <c r="A1394" s="69" t="s">
        <v>2075</v>
      </c>
      <c r="B1394" s="69" t="s">
        <v>3212</v>
      </c>
      <c r="C1394" s="75">
        <v>8</v>
      </c>
      <c r="D1394" s="73" t="s">
        <v>7206</v>
      </c>
      <c r="E1394" s="64"/>
      <c r="F1394" s="64"/>
      <c r="G1394" s="70">
        <v>3.24</v>
      </c>
      <c r="H1394" s="62">
        <f t="shared" si="87"/>
        <v>3.24</v>
      </c>
      <c r="I1394" s="64"/>
      <c r="J1394" s="64">
        <f t="shared" si="88"/>
        <v>3.24</v>
      </c>
      <c r="K1394" s="64">
        <v>12.75</v>
      </c>
      <c r="L1394" s="64">
        <f t="shared" si="89"/>
        <v>41.31</v>
      </c>
      <c r="M1394" s="64"/>
      <c r="N1394" s="64">
        <f t="shared" si="90"/>
        <v>41.31</v>
      </c>
    </row>
    <row r="1395" ht="12" spans="1:14">
      <c r="A1395" s="69" t="s">
        <v>2075</v>
      </c>
      <c r="B1395" s="69" t="s">
        <v>3212</v>
      </c>
      <c r="C1395" s="75">
        <v>8</v>
      </c>
      <c r="D1395" s="73" t="s">
        <v>7207</v>
      </c>
      <c r="E1395" s="64"/>
      <c r="F1395" s="64"/>
      <c r="G1395" s="70">
        <v>1.62</v>
      </c>
      <c r="H1395" s="62">
        <f t="shared" si="87"/>
        <v>1.62</v>
      </c>
      <c r="I1395" s="64"/>
      <c r="J1395" s="64">
        <f t="shared" si="88"/>
        <v>1.62</v>
      </c>
      <c r="K1395" s="64">
        <v>12.75</v>
      </c>
      <c r="L1395" s="64">
        <f t="shared" si="89"/>
        <v>20.66</v>
      </c>
      <c r="M1395" s="64"/>
      <c r="N1395" s="64">
        <f t="shared" si="90"/>
        <v>20.66</v>
      </c>
    </row>
    <row r="1396" ht="12" spans="1:14">
      <c r="A1396" s="69" t="s">
        <v>2075</v>
      </c>
      <c r="B1396" s="69" t="s">
        <v>3212</v>
      </c>
      <c r="C1396" s="75">
        <v>8</v>
      </c>
      <c r="D1396" s="73" t="s">
        <v>7208</v>
      </c>
      <c r="E1396" s="64"/>
      <c r="F1396" s="64"/>
      <c r="G1396" s="70">
        <v>3.24</v>
      </c>
      <c r="H1396" s="62">
        <f t="shared" si="87"/>
        <v>3.24</v>
      </c>
      <c r="I1396" s="64"/>
      <c r="J1396" s="64">
        <f t="shared" si="88"/>
        <v>3.24</v>
      </c>
      <c r="K1396" s="64">
        <v>12.75</v>
      </c>
      <c r="L1396" s="64">
        <f t="shared" si="89"/>
        <v>41.31</v>
      </c>
      <c r="M1396" s="64"/>
      <c r="N1396" s="64">
        <f t="shared" si="90"/>
        <v>41.31</v>
      </c>
    </row>
    <row r="1397" ht="12" spans="1:14">
      <c r="A1397" s="69" t="s">
        <v>2075</v>
      </c>
      <c r="B1397" s="69" t="s">
        <v>3212</v>
      </c>
      <c r="C1397" s="75">
        <v>8</v>
      </c>
      <c r="D1397" s="73" t="s">
        <v>7209</v>
      </c>
      <c r="E1397" s="64"/>
      <c r="F1397" s="64"/>
      <c r="G1397" s="70">
        <v>1.62</v>
      </c>
      <c r="H1397" s="62">
        <f t="shared" si="87"/>
        <v>1.62</v>
      </c>
      <c r="I1397" s="64"/>
      <c r="J1397" s="64">
        <f t="shared" si="88"/>
        <v>1.62</v>
      </c>
      <c r="K1397" s="64">
        <v>12.75</v>
      </c>
      <c r="L1397" s="64">
        <f t="shared" si="89"/>
        <v>20.66</v>
      </c>
      <c r="M1397" s="64"/>
      <c r="N1397" s="64">
        <f t="shared" si="90"/>
        <v>20.66</v>
      </c>
    </row>
    <row r="1398" ht="12" spans="1:14">
      <c r="A1398" s="69" t="s">
        <v>2075</v>
      </c>
      <c r="B1398" s="69" t="s">
        <v>3212</v>
      </c>
      <c r="C1398" s="75">
        <v>8</v>
      </c>
      <c r="D1398" s="74" t="s">
        <v>7210</v>
      </c>
      <c r="E1398" s="64"/>
      <c r="F1398" s="64"/>
      <c r="G1398" s="70">
        <v>5.41</v>
      </c>
      <c r="H1398" s="62">
        <f t="shared" si="87"/>
        <v>5.41</v>
      </c>
      <c r="I1398" s="64"/>
      <c r="J1398" s="64">
        <f t="shared" si="88"/>
        <v>5.41</v>
      </c>
      <c r="K1398" s="64">
        <v>12.75</v>
      </c>
      <c r="L1398" s="64">
        <f t="shared" si="89"/>
        <v>68.98</v>
      </c>
      <c r="M1398" s="64"/>
      <c r="N1398" s="64">
        <f t="shared" si="90"/>
        <v>68.98</v>
      </c>
    </row>
    <row r="1399" ht="12" spans="1:14">
      <c r="A1399" s="69" t="s">
        <v>2075</v>
      </c>
      <c r="B1399" s="69" t="s">
        <v>3212</v>
      </c>
      <c r="C1399" s="75">
        <v>8</v>
      </c>
      <c r="D1399" s="73" t="s">
        <v>7211</v>
      </c>
      <c r="E1399" s="64"/>
      <c r="F1399" s="64"/>
      <c r="G1399" s="70">
        <v>3.78</v>
      </c>
      <c r="H1399" s="62">
        <f t="shared" si="87"/>
        <v>3.78</v>
      </c>
      <c r="I1399" s="64"/>
      <c r="J1399" s="64">
        <f t="shared" si="88"/>
        <v>3.78</v>
      </c>
      <c r="K1399" s="64">
        <v>12.75</v>
      </c>
      <c r="L1399" s="64">
        <f t="shared" si="89"/>
        <v>48.2</v>
      </c>
      <c r="M1399" s="64"/>
      <c r="N1399" s="64">
        <f t="shared" si="90"/>
        <v>48.2</v>
      </c>
    </row>
    <row r="1400" ht="12" spans="1:14">
      <c r="A1400" s="69" t="s">
        <v>2075</v>
      </c>
      <c r="B1400" s="69" t="s">
        <v>3212</v>
      </c>
      <c r="C1400" s="75">
        <v>8</v>
      </c>
      <c r="D1400" s="73" t="s">
        <v>7212</v>
      </c>
      <c r="E1400" s="64"/>
      <c r="F1400" s="64"/>
      <c r="G1400" s="70">
        <v>2.7</v>
      </c>
      <c r="H1400" s="62">
        <f t="shared" si="87"/>
        <v>2.7</v>
      </c>
      <c r="I1400" s="64"/>
      <c r="J1400" s="64">
        <f t="shared" si="88"/>
        <v>2.7</v>
      </c>
      <c r="K1400" s="64">
        <v>12.75</v>
      </c>
      <c r="L1400" s="64">
        <f t="shared" si="89"/>
        <v>34.43</v>
      </c>
      <c r="M1400" s="64"/>
      <c r="N1400" s="64">
        <f t="shared" si="90"/>
        <v>34.43</v>
      </c>
    </row>
    <row r="1401" ht="12" spans="1:14">
      <c r="A1401" s="69" t="s">
        <v>2075</v>
      </c>
      <c r="B1401" s="69" t="s">
        <v>3212</v>
      </c>
      <c r="C1401" s="75">
        <v>8</v>
      </c>
      <c r="D1401" s="73" t="s">
        <v>7213</v>
      </c>
      <c r="E1401" s="64"/>
      <c r="F1401" s="64"/>
      <c r="G1401" s="70">
        <v>3.78</v>
      </c>
      <c r="H1401" s="62">
        <f t="shared" si="87"/>
        <v>3.78</v>
      </c>
      <c r="I1401" s="64"/>
      <c r="J1401" s="64">
        <f t="shared" si="88"/>
        <v>3.78</v>
      </c>
      <c r="K1401" s="64">
        <v>12.75</v>
      </c>
      <c r="L1401" s="64">
        <f t="shared" si="89"/>
        <v>48.2</v>
      </c>
      <c r="M1401" s="64"/>
      <c r="N1401" s="64">
        <f t="shared" si="90"/>
        <v>48.2</v>
      </c>
    </row>
    <row r="1402" ht="12" spans="1:14">
      <c r="A1402" s="69" t="s">
        <v>2075</v>
      </c>
      <c r="B1402" s="69" t="s">
        <v>3212</v>
      </c>
      <c r="C1402" s="75">
        <v>8</v>
      </c>
      <c r="D1402" s="73" t="s">
        <v>7214</v>
      </c>
      <c r="E1402" s="64"/>
      <c r="F1402" s="64"/>
      <c r="G1402" s="70">
        <v>3.78</v>
      </c>
      <c r="H1402" s="62">
        <f t="shared" si="87"/>
        <v>3.78</v>
      </c>
      <c r="I1402" s="64"/>
      <c r="J1402" s="64">
        <f t="shared" si="88"/>
        <v>3.78</v>
      </c>
      <c r="K1402" s="64">
        <v>12.75</v>
      </c>
      <c r="L1402" s="64">
        <f t="shared" si="89"/>
        <v>48.2</v>
      </c>
      <c r="M1402" s="64"/>
      <c r="N1402" s="64">
        <f t="shared" si="90"/>
        <v>48.2</v>
      </c>
    </row>
    <row r="1403" ht="12" spans="1:14">
      <c r="A1403" s="69" t="s">
        <v>2075</v>
      </c>
      <c r="B1403" s="69" t="s">
        <v>3212</v>
      </c>
      <c r="C1403" s="75">
        <v>8</v>
      </c>
      <c r="D1403" s="73" t="s">
        <v>7215</v>
      </c>
      <c r="E1403" s="64"/>
      <c r="F1403" s="64"/>
      <c r="G1403" s="70">
        <v>3.24</v>
      </c>
      <c r="H1403" s="62">
        <f t="shared" si="87"/>
        <v>3.24</v>
      </c>
      <c r="I1403" s="64"/>
      <c r="J1403" s="64">
        <f t="shared" si="88"/>
        <v>3.24</v>
      </c>
      <c r="K1403" s="64">
        <v>12.75</v>
      </c>
      <c r="L1403" s="64">
        <f t="shared" si="89"/>
        <v>41.31</v>
      </c>
      <c r="M1403" s="64"/>
      <c r="N1403" s="64">
        <f t="shared" si="90"/>
        <v>41.31</v>
      </c>
    </row>
    <row r="1404" ht="12" spans="1:14">
      <c r="A1404" s="69" t="s">
        <v>2075</v>
      </c>
      <c r="B1404" s="69" t="s">
        <v>3212</v>
      </c>
      <c r="C1404" s="75">
        <v>8</v>
      </c>
      <c r="D1404" s="73" t="s">
        <v>7216</v>
      </c>
      <c r="E1404" s="64"/>
      <c r="F1404" s="64"/>
      <c r="G1404" s="70">
        <v>1.62</v>
      </c>
      <c r="H1404" s="62">
        <f t="shared" si="87"/>
        <v>1.62</v>
      </c>
      <c r="I1404" s="64"/>
      <c r="J1404" s="64">
        <f t="shared" si="88"/>
        <v>1.62</v>
      </c>
      <c r="K1404" s="64">
        <v>12.75</v>
      </c>
      <c r="L1404" s="64">
        <f t="shared" si="89"/>
        <v>20.66</v>
      </c>
      <c r="M1404" s="64"/>
      <c r="N1404" s="64">
        <f t="shared" si="90"/>
        <v>20.66</v>
      </c>
    </row>
    <row r="1405" ht="12" spans="1:14">
      <c r="A1405" s="69" t="s">
        <v>2075</v>
      </c>
      <c r="B1405" s="69" t="s">
        <v>3212</v>
      </c>
      <c r="C1405" s="75">
        <v>8</v>
      </c>
      <c r="D1405" s="73" t="s">
        <v>7217</v>
      </c>
      <c r="E1405" s="64"/>
      <c r="F1405" s="64"/>
      <c r="G1405" s="70">
        <v>4.32</v>
      </c>
      <c r="H1405" s="62">
        <f t="shared" si="87"/>
        <v>4.32</v>
      </c>
      <c r="I1405" s="64"/>
      <c r="J1405" s="64">
        <f t="shared" si="88"/>
        <v>4.32</v>
      </c>
      <c r="K1405" s="64">
        <v>12.75</v>
      </c>
      <c r="L1405" s="64">
        <f t="shared" si="89"/>
        <v>55.08</v>
      </c>
      <c r="M1405" s="64"/>
      <c r="N1405" s="64">
        <f t="shared" si="90"/>
        <v>55.08</v>
      </c>
    </row>
    <row r="1406" ht="12" spans="1:14">
      <c r="A1406" s="69" t="s">
        <v>2075</v>
      </c>
      <c r="B1406" s="69" t="s">
        <v>3212</v>
      </c>
      <c r="C1406" s="75">
        <v>8</v>
      </c>
      <c r="D1406" s="73" t="s">
        <v>7218</v>
      </c>
      <c r="E1406" s="64"/>
      <c r="F1406" s="64"/>
      <c r="G1406" s="70">
        <v>0.54</v>
      </c>
      <c r="H1406" s="62">
        <f t="shared" si="87"/>
        <v>0.54</v>
      </c>
      <c r="I1406" s="64"/>
      <c r="J1406" s="64">
        <f t="shared" si="88"/>
        <v>0.54</v>
      </c>
      <c r="K1406" s="64">
        <v>12.75</v>
      </c>
      <c r="L1406" s="64">
        <f t="shared" si="89"/>
        <v>6.89</v>
      </c>
      <c r="M1406" s="64"/>
      <c r="N1406" s="64">
        <f t="shared" si="90"/>
        <v>6.89</v>
      </c>
    </row>
    <row r="1407" ht="12" spans="1:14">
      <c r="A1407" s="69" t="s">
        <v>2075</v>
      </c>
      <c r="B1407" s="69" t="s">
        <v>3212</v>
      </c>
      <c r="C1407" s="75">
        <v>8</v>
      </c>
      <c r="D1407" s="73" t="s">
        <v>7219</v>
      </c>
      <c r="E1407" s="64"/>
      <c r="F1407" s="64"/>
      <c r="G1407" s="70">
        <v>4.32</v>
      </c>
      <c r="H1407" s="62">
        <f t="shared" si="87"/>
        <v>4.32</v>
      </c>
      <c r="I1407" s="64"/>
      <c r="J1407" s="64">
        <f t="shared" si="88"/>
        <v>4.32</v>
      </c>
      <c r="K1407" s="64">
        <v>12.75</v>
      </c>
      <c r="L1407" s="64">
        <f t="shared" si="89"/>
        <v>55.08</v>
      </c>
      <c r="M1407" s="64"/>
      <c r="N1407" s="64">
        <f t="shared" si="90"/>
        <v>55.08</v>
      </c>
    </row>
    <row r="1408" ht="12" spans="1:14">
      <c r="A1408" s="69" t="s">
        <v>2075</v>
      </c>
      <c r="B1408" s="69" t="s">
        <v>3212</v>
      </c>
      <c r="C1408" s="75">
        <v>8</v>
      </c>
      <c r="D1408" s="73" t="s">
        <v>7220</v>
      </c>
      <c r="E1408" s="64"/>
      <c r="F1408" s="64"/>
      <c r="G1408" s="70">
        <v>1.62</v>
      </c>
      <c r="H1408" s="62">
        <f t="shared" si="87"/>
        <v>1.62</v>
      </c>
      <c r="I1408" s="64"/>
      <c r="J1408" s="64">
        <f t="shared" si="88"/>
        <v>1.62</v>
      </c>
      <c r="K1408" s="64">
        <v>12.75</v>
      </c>
      <c r="L1408" s="64">
        <f t="shared" si="89"/>
        <v>20.66</v>
      </c>
      <c r="M1408" s="64"/>
      <c r="N1408" s="64">
        <f t="shared" si="90"/>
        <v>20.66</v>
      </c>
    </row>
    <row r="1409" ht="12" spans="1:14">
      <c r="A1409" s="69" t="s">
        <v>2075</v>
      </c>
      <c r="B1409" s="69" t="s">
        <v>3212</v>
      </c>
      <c r="C1409" s="75">
        <v>8</v>
      </c>
      <c r="D1409" s="73" t="s">
        <v>7221</v>
      </c>
      <c r="E1409" s="64"/>
      <c r="F1409" s="64"/>
      <c r="G1409" s="70">
        <v>2.16</v>
      </c>
      <c r="H1409" s="62">
        <f t="shared" si="87"/>
        <v>2.16</v>
      </c>
      <c r="I1409" s="64"/>
      <c r="J1409" s="64">
        <f t="shared" si="88"/>
        <v>2.16</v>
      </c>
      <c r="K1409" s="64">
        <v>12.75</v>
      </c>
      <c r="L1409" s="64">
        <f t="shared" si="89"/>
        <v>27.54</v>
      </c>
      <c r="M1409" s="64"/>
      <c r="N1409" s="64">
        <f t="shared" si="90"/>
        <v>27.54</v>
      </c>
    </row>
    <row r="1410" ht="12" spans="1:14">
      <c r="A1410" s="69" t="s">
        <v>2075</v>
      </c>
      <c r="B1410" s="69" t="s">
        <v>3212</v>
      </c>
      <c r="C1410" s="75">
        <v>8</v>
      </c>
      <c r="D1410" s="73" t="s">
        <v>7222</v>
      </c>
      <c r="E1410" s="64"/>
      <c r="F1410" s="64"/>
      <c r="G1410" s="70">
        <v>2.6</v>
      </c>
      <c r="H1410" s="62">
        <f t="shared" si="87"/>
        <v>2.6</v>
      </c>
      <c r="I1410" s="64"/>
      <c r="J1410" s="64">
        <f t="shared" si="88"/>
        <v>2.6</v>
      </c>
      <c r="K1410" s="64">
        <v>12.75</v>
      </c>
      <c r="L1410" s="64">
        <f t="shared" si="89"/>
        <v>33.15</v>
      </c>
      <c r="M1410" s="64"/>
      <c r="N1410" s="64">
        <f t="shared" si="90"/>
        <v>33.15</v>
      </c>
    </row>
    <row r="1411" ht="12" spans="1:14">
      <c r="A1411" s="69" t="s">
        <v>2075</v>
      </c>
      <c r="B1411" s="69" t="s">
        <v>3212</v>
      </c>
      <c r="C1411" s="75">
        <v>8</v>
      </c>
      <c r="D1411" s="73" t="s">
        <v>7223</v>
      </c>
      <c r="E1411" s="64"/>
      <c r="F1411" s="64"/>
      <c r="G1411" s="70">
        <v>1.62</v>
      </c>
      <c r="H1411" s="62">
        <f t="shared" si="87"/>
        <v>1.62</v>
      </c>
      <c r="I1411" s="64"/>
      <c r="J1411" s="64">
        <f t="shared" si="88"/>
        <v>1.62</v>
      </c>
      <c r="K1411" s="64">
        <v>12.75</v>
      </c>
      <c r="L1411" s="64">
        <f t="shared" si="89"/>
        <v>20.66</v>
      </c>
      <c r="M1411" s="64"/>
      <c r="N1411" s="64">
        <f t="shared" si="90"/>
        <v>20.66</v>
      </c>
    </row>
    <row r="1412" ht="12" spans="1:14">
      <c r="A1412" s="69" t="s">
        <v>2075</v>
      </c>
      <c r="B1412" s="69" t="s">
        <v>3212</v>
      </c>
      <c r="C1412" s="75">
        <v>8</v>
      </c>
      <c r="D1412" s="73" t="s">
        <v>7224</v>
      </c>
      <c r="E1412" s="64"/>
      <c r="F1412" s="64"/>
      <c r="G1412" s="70">
        <v>0.54</v>
      </c>
      <c r="H1412" s="62">
        <f t="shared" si="87"/>
        <v>0.54</v>
      </c>
      <c r="I1412" s="64"/>
      <c r="J1412" s="64">
        <f t="shared" si="88"/>
        <v>0.54</v>
      </c>
      <c r="K1412" s="64">
        <v>12.75</v>
      </c>
      <c r="L1412" s="64">
        <f t="shared" si="89"/>
        <v>6.89</v>
      </c>
      <c r="M1412" s="64"/>
      <c r="N1412" s="64">
        <f t="shared" si="90"/>
        <v>6.89</v>
      </c>
    </row>
    <row r="1413" ht="12" spans="1:14">
      <c r="A1413" s="69" t="s">
        <v>2075</v>
      </c>
      <c r="B1413" s="69" t="s">
        <v>3212</v>
      </c>
      <c r="C1413" s="75">
        <v>8</v>
      </c>
      <c r="D1413" s="73" t="s">
        <v>7225</v>
      </c>
      <c r="E1413" s="64"/>
      <c r="F1413" s="64"/>
      <c r="G1413" s="70">
        <v>2.7</v>
      </c>
      <c r="H1413" s="62">
        <f t="shared" si="87"/>
        <v>2.7</v>
      </c>
      <c r="I1413" s="64"/>
      <c r="J1413" s="64">
        <f t="shared" si="88"/>
        <v>2.7</v>
      </c>
      <c r="K1413" s="64">
        <v>12.75</v>
      </c>
      <c r="L1413" s="64">
        <f t="shared" si="89"/>
        <v>34.43</v>
      </c>
      <c r="M1413" s="64"/>
      <c r="N1413" s="64">
        <f t="shared" si="90"/>
        <v>34.43</v>
      </c>
    </row>
    <row r="1414" ht="12" spans="1:14">
      <c r="A1414" s="69" t="s">
        <v>2075</v>
      </c>
      <c r="B1414" s="69" t="s">
        <v>3212</v>
      </c>
      <c r="C1414" s="75">
        <v>8</v>
      </c>
      <c r="D1414" s="73" t="s">
        <v>7226</v>
      </c>
      <c r="E1414" s="64"/>
      <c r="F1414" s="64"/>
      <c r="G1414" s="70">
        <v>7.56</v>
      </c>
      <c r="H1414" s="62">
        <f t="shared" ref="H1414:H1477" si="91">SUBTOTAL(9,E1414:G1414)</f>
        <v>7.56</v>
      </c>
      <c r="I1414" s="64"/>
      <c r="J1414" s="64">
        <f t="shared" ref="J1414:J1477" si="92">H1414-I1414</f>
        <v>7.56</v>
      </c>
      <c r="K1414" s="64">
        <v>12.75</v>
      </c>
      <c r="L1414" s="64">
        <f t="shared" ref="L1414:L1477" si="93">ROUND(H1414*K1414,2)</f>
        <v>96.39</v>
      </c>
      <c r="M1414" s="64"/>
      <c r="N1414" s="64">
        <f t="shared" ref="N1414:N1477" si="94">L1414-M1414</f>
        <v>96.39</v>
      </c>
    </row>
    <row r="1415" ht="12" spans="1:14">
      <c r="A1415" s="69" t="s">
        <v>2075</v>
      </c>
      <c r="B1415" s="69" t="s">
        <v>3212</v>
      </c>
      <c r="C1415" s="75">
        <v>8</v>
      </c>
      <c r="D1415" s="73" t="s">
        <v>7227</v>
      </c>
      <c r="E1415" s="64"/>
      <c r="F1415" s="64"/>
      <c r="G1415" s="70">
        <v>2.7</v>
      </c>
      <c r="H1415" s="62">
        <f t="shared" si="91"/>
        <v>2.7</v>
      </c>
      <c r="I1415" s="64"/>
      <c r="J1415" s="64">
        <f t="shared" si="92"/>
        <v>2.7</v>
      </c>
      <c r="K1415" s="64">
        <v>12.75</v>
      </c>
      <c r="L1415" s="64">
        <f t="shared" si="93"/>
        <v>34.43</v>
      </c>
      <c r="M1415" s="64"/>
      <c r="N1415" s="64">
        <f t="shared" si="94"/>
        <v>34.43</v>
      </c>
    </row>
    <row r="1416" ht="12" spans="1:14">
      <c r="A1416" s="69" t="s">
        <v>2075</v>
      </c>
      <c r="B1416" s="69" t="s">
        <v>3212</v>
      </c>
      <c r="C1416" s="75">
        <v>8</v>
      </c>
      <c r="D1416" s="73" t="s">
        <v>7228</v>
      </c>
      <c r="E1416" s="64"/>
      <c r="F1416" s="64"/>
      <c r="G1416" s="70">
        <v>5.03</v>
      </c>
      <c r="H1416" s="62">
        <f t="shared" si="91"/>
        <v>5.03</v>
      </c>
      <c r="I1416" s="64"/>
      <c r="J1416" s="64">
        <f t="shared" si="92"/>
        <v>5.03</v>
      </c>
      <c r="K1416" s="64">
        <v>12.75</v>
      </c>
      <c r="L1416" s="64">
        <f t="shared" si="93"/>
        <v>64.13</v>
      </c>
      <c r="M1416" s="64"/>
      <c r="N1416" s="64">
        <f t="shared" si="94"/>
        <v>64.13</v>
      </c>
    </row>
    <row r="1417" ht="12" spans="1:14">
      <c r="A1417" s="69" t="s">
        <v>2075</v>
      </c>
      <c r="B1417" s="69" t="s">
        <v>3212</v>
      </c>
      <c r="C1417" s="75">
        <v>8</v>
      </c>
      <c r="D1417" s="73" t="s">
        <v>7229</v>
      </c>
      <c r="E1417" s="64"/>
      <c r="F1417" s="64"/>
      <c r="G1417" s="70">
        <v>2.16</v>
      </c>
      <c r="H1417" s="62">
        <f t="shared" si="91"/>
        <v>2.16</v>
      </c>
      <c r="I1417" s="64"/>
      <c r="J1417" s="64">
        <f t="shared" si="92"/>
        <v>2.16</v>
      </c>
      <c r="K1417" s="64">
        <v>12.75</v>
      </c>
      <c r="L1417" s="64">
        <f t="shared" si="93"/>
        <v>27.54</v>
      </c>
      <c r="M1417" s="64"/>
      <c r="N1417" s="64">
        <f t="shared" si="94"/>
        <v>27.54</v>
      </c>
    </row>
    <row r="1418" ht="12" spans="1:14">
      <c r="A1418" s="69" t="s">
        <v>2075</v>
      </c>
      <c r="B1418" s="69" t="s">
        <v>3212</v>
      </c>
      <c r="C1418" s="75">
        <v>8</v>
      </c>
      <c r="D1418" s="73" t="s">
        <v>7230</v>
      </c>
      <c r="E1418" s="64"/>
      <c r="F1418" s="64"/>
      <c r="G1418" s="70">
        <v>1.62</v>
      </c>
      <c r="H1418" s="62">
        <f t="shared" si="91"/>
        <v>1.62</v>
      </c>
      <c r="I1418" s="64"/>
      <c r="J1418" s="64">
        <f t="shared" si="92"/>
        <v>1.62</v>
      </c>
      <c r="K1418" s="64">
        <v>12.75</v>
      </c>
      <c r="L1418" s="64">
        <f t="shared" si="93"/>
        <v>20.66</v>
      </c>
      <c r="M1418" s="64"/>
      <c r="N1418" s="64">
        <f t="shared" si="94"/>
        <v>20.66</v>
      </c>
    </row>
    <row r="1419" ht="12" spans="1:14">
      <c r="A1419" s="69" t="s">
        <v>2075</v>
      </c>
      <c r="B1419" s="69" t="s">
        <v>3212</v>
      </c>
      <c r="C1419" s="75">
        <v>8</v>
      </c>
      <c r="D1419" s="73" t="s">
        <v>7231</v>
      </c>
      <c r="E1419" s="64"/>
      <c r="F1419" s="64"/>
      <c r="G1419" s="70">
        <v>2.16</v>
      </c>
      <c r="H1419" s="62">
        <f t="shared" si="91"/>
        <v>2.16</v>
      </c>
      <c r="I1419" s="64"/>
      <c r="J1419" s="64">
        <f t="shared" si="92"/>
        <v>2.16</v>
      </c>
      <c r="K1419" s="64">
        <v>12.75</v>
      </c>
      <c r="L1419" s="64">
        <f t="shared" si="93"/>
        <v>27.54</v>
      </c>
      <c r="M1419" s="64"/>
      <c r="N1419" s="64">
        <f t="shared" si="94"/>
        <v>27.54</v>
      </c>
    </row>
    <row r="1420" ht="12" spans="1:14">
      <c r="A1420" s="69" t="s">
        <v>2075</v>
      </c>
      <c r="B1420" s="69" t="s">
        <v>3212</v>
      </c>
      <c r="C1420" s="75">
        <v>8</v>
      </c>
      <c r="D1420" s="73" t="s">
        <v>7232</v>
      </c>
      <c r="E1420" s="64"/>
      <c r="F1420" s="64"/>
      <c r="G1420" s="70">
        <v>2.16</v>
      </c>
      <c r="H1420" s="62">
        <f t="shared" si="91"/>
        <v>2.16</v>
      </c>
      <c r="I1420" s="64"/>
      <c r="J1420" s="64">
        <f t="shared" si="92"/>
        <v>2.16</v>
      </c>
      <c r="K1420" s="64">
        <v>12.75</v>
      </c>
      <c r="L1420" s="64">
        <f t="shared" si="93"/>
        <v>27.54</v>
      </c>
      <c r="M1420" s="64"/>
      <c r="N1420" s="64">
        <f t="shared" si="94"/>
        <v>27.54</v>
      </c>
    </row>
    <row r="1421" ht="12" spans="1:14">
      <c r="A1421" s="69" t="s">
        <v>2075</v>
      </c>
      <c r="B1421" s="69" t="s">
        <v>3212</v>
      </c>
      <c r="C1421" s="75">
        <v>8</v>
      </c>
      <c r="D1421" s="73" t="s">
        <v>7233</v>
      </c>
      <c r="E1421" s="64"/>
      <c r="F1421" s="64"/>
      <c r="G1421" s="70">
        <v>1.62</v>
      </c>
      <c r="H1421" s="62">
        <f t="shared" si="91"/>
        <v>1.62</v>
      </c>
      <c r="I1421" s="64"/>
      <c r="J1421" s="64">
        <f t="shared" si="92"/>
        <v>1.62</v>
      </c>
      <c r="K1421" s="64">
        <v>12.75</v>
      </c>
      <c r="L1421" s="64">
        <f t="shared" si="93"/>
        <v>20.66</v>
      </c>
      <c r="M1421" s="64"/>
      <c r="N1421" s="64">
        <f t="shared" si="94"/>
        <v>20.66</v>
      </c>
    </row>
    <row r="1422" ht="12" spans="1:14">
      <c r="A1422" s="69" t="s">
        <v>2075</v>
      </c>
      <c r="B1422" s="69" t="s">
        <v>3212</v>
      </c>
      <c r="C1422" s="75">
        <v>8</v>
      </c>
      <c r="D1422" s="73" t="s">
        <v>7234</v>
      </c>
      <c r="E1422" s="64"/>
      <c r="F1422" s="64"/>
      <c r="G1422" s="76">
        <v>1.62</v>
      </c>
      <c r="H1422" s="62">
        <f t="shared" si="91"/>
        <v>1.62</v>
      </c>
      <c r="I1422" s="64"/>
      <c r="J1422" s="64">
        <f t="shared" si="92"/>
        <v>1.62</v>
      </c>
      <c r="K1422" s="64">
        <v>12.75</v>
      </c>
      <c r="L1422" s="64">
        <f t="shared" si="93"/>
        <v>20.66</v>
      </c>
      <c r="M1422" s="64"/>
      <c r="N1422" s="64">
        <f t="shared" si="94"/>
        <v>20.66</v>
      </c>
    </row>
    <row r="1423" ht="12" spans="1:14">
      <c r="A1423" s="69" t="s">
        <v>2075</v>
      </c>
      <c r="B1423" s="69" t="s">
        <v>3212</v>
      </c>
      <c r="C1423" s="75">
        <v>8</v>
      </c>
      <c r="D1423" s="73" t="s">
        <v>7235</v>
      </c>
      <c r="E1423" s="64"/>
      <c r="F1423" s="64"/>
      <c r="G1423" s="70">
        <v>1.08</v>
      </c>
      <c r="H1423" s="62">
        <f t="shared" si="91"/>
        <v>1.08</v>
      </c>
      <c r="I1423" s="64"/>
      <c r="J1423" s="64">
        <f t="shared" si="92"/>
        <v>1.08</v>
      </c>
      <c r="K1423" s="64">
        <v>12.75</v>
      </c>
      <c r="L1423" s="64">
        <f t="shared" si="93"/>
        <v>13.77</v>
      </c>
      <c r="M1423" s="64"/>
      <c r="N1423" s="64">
        <f t="shared" si="94"/>
        <v>13.77</v>
      </c>
    </row>
    <row r="1424" ht="12" spans="1:14">
      <c r="A1424" s="69" t="s">
        <v>2075</v>
      </c>
      <c r="B1424" s="69" t="s">
        <v>3212</v>
      </c>
      <c r="C1424" s="75">
        <v>8</v>
      </c>
      <c r="D1424" s="73" t="s">
        <v>7236</v>
      </c>
      <c r="E1424" s="64"/>
      <c r="F1424" s="64"/>
      <c r="G1424" s="70">
        <v>3.78</v>
      </c>
      <c r="H1424" s="62">
        <f t="shared" si="91"/>
        <v>3.78</v>
      </c>
      <c r="I1424" s="64"/>
      <c r="J1424" s="64">
        <f t="shared" si="92"/>
        <v>3.78</v>
      </c>
      <c r="K1424" s="64">
        <v>12.75</v>
      </c>
      <c r="L1424" s="64">
        <f t="shared" si="93"/>
        <v>48.2</v>
      </c>
      <c r="M1424" s="64"/>
      <c r="N1424" s="64">
        <f t="shared" si="94"/>
        <v>48.2</v>
      </c>
    </row>
    <row r="1425" ht="12" spans="1:14">
      <c r="A1425" s="69" t="s">
        <v>2075</v>
      </c>
      <c r="B1425" s="69" t="s">
        <v>3212</v>
      </c>
      <c r="C1425" s="75">
        <v>8</v>
      </c>
      <c r="D1425" s="73" t="s">
        <v>7237</v>
      </c>
      <c r="E1425" s="64"/>
      <c r="F1425" s="64"/>
      <c r="G1425" s="70">
        <v>1.62</v>
      </c>
      <c r="H1425" s="62">
        <f t="shared" si="91"/>
        <v>1.62</v>
      </c>
      <c r="I1425" s="64"/>
      <c r="J1425" s="64">
        <f t="shared" si="92"/>
        <v>1.62</v>
      </c>
      <c r="K1425" s="64">
        <v>12.75</v>
      </c>
      <c r="L1425" s="64">
        <f t="shared" si="93"/>
        <v>20.66</v>
      </c>
      <c r="M1425" s="64"/>
      <c r="N1425" s="64">
        <f t="shared" si="94"/>
        <v>20.66</v>
      </c>
    </row>
    <row r="1426" ht="12" spans="1:14">
      <c r="A1426" s="69" t="s">
        <v>2075</v>
      </c>
      <c r="B1426" s="69" t="s">
        <v>3212</v>
      </c>
      <c r="C1426" s="75">
        <v>8</v>
      </c>
      <c r="D1426" s="73" t="s">
        <v>7238</v>
      </c>
      <c r="E1426" s="64"/>
      <c r="F1426" s="64"/>
      <c r="G1426" s="70">
        <v>1.08</v>
      </c>
      <c r="H1426" s="62">
        <f t="shared" si="91"/>
        <v>1.08</v>
      </c>
      <c r="I1426" s="64"/>
      <c r="J1426" s="64">
        <f t="shared" si="92"/>
        <v>1.08</v>
      </c>
      <c r="K1426" s="64">
        <v>12.75</v>
      </c>
      <c r="L1426" s="64">
        <f t="shared" si="93"/>
        <v>13.77</v>
      </c>
      <c r="M1426" s="64"/>
      <c r="N1426" s="64">
        <f t="shared" si="94"/>
        <v>13.77</v>
      </c>
    </row>
    <row r="1427" ht="12" spans="1:14">
      <c r="A1427" s="69" t="s">
        <v>2075</v>
      </c>
      <c r="B1427" s="69" t="s">
        <v>3212</v>
      </c>
      <c r="C1427" s="75">
        <v>8</v>
      </c>
      <c r="D1427" s="73" t="s">
        <v>7239</v>
      </c>
      <c r="E1427" s="64"/>
      <c r="F1427" s="64"/>
      <c r="G1427" s="70">
        <v>1.62</v>
      </c>
      <c r="H1427" s="62">
        <f t="shared" si="91"/>
        <v>1.62</v>
      </c>
      <c r="I1427" s="64"/>
      <c r="J1427" s="64">
        <f t="shared" si="92"/>
        <v>1.62</v>
      </c>
      <c r="K1427" s="64">
        <v>12.75</v>
      </c>
      <c r="L1427" s="64">
        <f t="shared" si="93"/>
        <v>20.66</v>
      </c>
      <c r="M1427" s="64"/>
      <c r="N1427" s="64">
        <f t="shared" si="94"/>
        <v>20.66</v>
      </c>
    </row>
    <row r="1428" ht="12" spans="1:14">
      <c r="A1428" s="69" t="s">
        <v>2075</v>
      </c>
      <c r="B1428" s="69" t="s">
        <v>3212</v>
      </c>
      <c r="C1428" s="75">
        <v>8</v>
      </c>
      <c r="D1428" s="73" t="s">
        <v>7240</v>
      </c>
      <c r="E1428" s="64"/>
      <c r="F1428" s="64"/>
      <c r="G1428" s="70">
        <v>1.62</v>
      </c>
      <c r="H1428" s="62">
        <f t="shared" si="91"/>
        <v>1.62</v>
      </c>
      <c r="I1428" s="64"/>
      <c r="J1428" s="64">
        <f t="shared" si="92"/>
        <v>1.62</v>
      </c>
      <c r="K1428" s="64">
        <v>12.75</v>
      </c>
      <c r="L1428" s="64">
        <f t="shared" si="93"/>
        <v>20.66</v>
      </c>
      <c r="M1428" s="64"/>
      <c r="N1428" s="64">
        <f t="shared" si="94"/>
        <v>20.66</v>
      </c>
    </row>
    <row r="1429" ht="12" spans="1:14">
      <c r="A1429" s="69" t="s">
        <v>2075</v>
      </c>
      <c r="B1429" s="69" t="s">
        <v>3212</v>
      </c>
      <c r="C1429" s="75">
        <v>8</v>
      </c>
      <c r="D1429" s="73" t="s">
        <v>7241</v>
      </c>
      <c r="E1429" s="64"/>
      <c r="F1429" s="64"/>
      <c r="G1429" s="70">
        <v>2.16</v>
      </c>
      <c r="H1429" s="62">
        <f t="shared" si="91"/>
        <v>2.16</v>
      </c>
      <c r="I1429" s="64"/>
      <c r="J1429" s="64">
        <f t="shared" si="92"/>
        <v>2.16</v>
      </c>
      <c r="K1429" s="64">
        <v>12.75</v>
      </c>
      <c r="L1429" s="64">
        <f t="shared" si="93"/>
        <v>27.54</v>
      </c>
      <c r="M1429" s="64"/>
      <c r="N1429" s="64">
        <f t="shared" si="94"/>
        <v>27.54</v>
      </c>
    </row>
    <row r="1430" ht="12" spans="1:14">
      <c r="A1430" s="69" t="s">
        <v>2075</v>
      </c>
      <c r="B1430" s="69" t="s">
        <v>3212</v>
      </c>
      <c r="C1430" s="75">
        <v>8</v>
      </c>
      <c r="D1430" s="73" t="s">
        <v>7242</v>
      </c>
      <c r="E1430" s="64"/>
      <c r="F1430" s="64"/>
      <c r="G1430" s="70">
        <v>3.24</v>
      </c>
      <c r="H1430" s="62">
        <f t="shared" si="91"/>
        <v>3.24</v>
      </c>
      <c r="I1430" s="64"/>
      <c r="J1430" s="64">
        <f t="shared" si="92"/>
        <v>3.24</v>
      </c>
      <c r="K1430" s="64">
        <v>12.75</v>
      </c>
      <c r="L1430" s="64">
        <f t="shared" si="93"/>
        <v>41.31</v>
      </c>
      <c r="M1430" s="64"/>
      <c r="N1430" s="64">
        <f t="shared" si="94"/>
        <v>41.31</v>
      </c>
    </row>
    <row r="1431" ht="12" spans="1:14">
      <c r="A1431" s="69" t="s">
        <v>2075</v>
      </c>
      <c r="B1431" s="69" t="s">
        <v>3212</v>
      </c>
      <c r="C1431" s="75">
        <v>8</v>
      </c>
      <c r="D1431" s="73" t="s">
        <v>7243</v>
      </c>
      <c r="E1431" s="64"/>
      <c r="F1431" s="64"/>
      <c r="G1431" s="70">
        <v>4.32</v>
      </c>
      <c r="H1431" s="62">
        <f t="shared" si="91"/>
        <v>4.32</v>
      </c>
      <c r="I1431" s="64"/>
      <c r="J1431" s="64">
        <f t="shared" si="92"/>
        <v>4.32</v>
      </c>
      <c r="K1431" s="64">
        <v>12.75</v>
      </c>
      <c r="L1431" s="64">
        <f t="shared" si="93"/>
        <v>55.08</v>
      </c>
      <c r="M1431" s="64"/>
      <c r="N1431" s="64">
        <f t="shared" si="94"/>
        <v>55.08</v>
      </c>
    </row>
    <row r="1432" ht="12" spans="1:14">
      <c r="A1432" s="69" t="s">
        <v>2075</v>
      </c>
      <c r="B1432" s="69" t="s">
        <v>3212</v>
      </c>
      <c r="C1432" s="75">
        <v>8</v>
      </c>
      <c r="D1432" s="73" t="s">
        <v>7244</v>
      </c>
      <c r="E1432" s="64"/>
      <c r="F1432" s="64"/>
      <c r="G1432" s="70">
        <v>4.32</v>
      </c>
      <c r="H1432" s="62">
        <f t="shared" si="91"/>
        <v>4.32</v>
      </c>
      <c r="I1432" s="64"/>
      <c r="J1432" s="64">
        <f t="shared" si="92"/>
        <v>4.32</v>
      </c>
      <c r="K1432" s="64">
        <v>12.75</v>
      </c>
      <c r="L1432" s="64">
        <f t="shared" si="93"/>
        <v>55.08</v>
      </c>
      <c r="M1432" s="64"/>
      <c r="N1432" s="64">
        <f t="shared" si="94"/>
        <v>55.08</v>
      </c>
    </row>
    <row r="1433" ht="12" spans="1:14">
      <c r="A1433" s="69" t="s">
        <v>2075</v>
      </c>
      <c r="B1433" s="69" t="s">
        <v>3212</v>
      </c>
      <c r="C1433" s="75">
        <v>8</v>
      </c>
      <c r="D1433" s="73" t="s">
        <v>7245</v>
      </c>
      <c r="E1433" s="64"/>
      <c r="F1433" s="64"/>
      <c r="G1433" s="70">
        <v>2.7</v>
      </c>
      <c r="H1433" s="62">
        <f t="shared" si="91"/>
        <v>2.7</v>
      </c>
      <c r="I1433" s="64"/>
      <c r="J1433" s="64">
        <f t="shared" si="92"/>
        <v>2.7</v>
      </c>
      <c r="K1433" s="64">
        <v>12.75</v>
      </c>
      <c r="L1433" s="64">
        <f t="shared" si="93"/>
        <v>34.43</v>
      </c>
      <c r="M1433" s="64"/>
      <c r="N1433" s="64">
        <f t="shared" si="94"/>
        <v>34.43</v>
      </c>
    </row>
    <row r="1434" ht="12" spans="1:14">
      <c r="A1434" s="69" t="s">
        <v>2075</v>
      </c>
      <c r="B1434" s="69" t="s">
        <v>3212</v>
      </c>
      <c r="C1434" s="75">
        <v>8</v>
      </c>
      <c r="D1434" s="73" t="s">
        <v>7246</v>
      </c>
      <c r="E1434" s="64"/>
      <c r="F1434" s="64"/>
      <c r="G1434" s="70">
        <v>1.62</v>
      </c>
      <c r="H1434" s="62">
        <f t="shared" si="91"/>
        <v>1.62</v>
      </c>
      <c r="I1434" s="64"/>
      <c r="J1434" s="64">
        <f t="shared" si="92"/>
        <v>1.62</v>
      </c>
      <c r="K1434" s="64">
        <v>12.75</v>
      </c>
      <c r="L1434" s="64">
        <f t="shared" si="93"/>
        <v>20.66</v>
      </c>
      <c r="M1434" s="64"/>
      <c r="N1434" s="64">
        <f t="shared" si="94"/>
        <v>20.66</v>
      </c>
    </row>
    <row r="1435" ht="12" spans="1:14">
      <c r="A1435" s="69" t="s">
        <v>2075</v>
      </c>
      <c r="B1435" s="69" t="s">
        <v>3212</v>
      </c>
      <c r="C1435" s="75">
        <v>8</v>
      </c>
      <c r="D1435" s="73" t="s">
        <v>7247</v>
      </c>
      <c r="E1435" s="64"/>
      <c r="F1435" s="64"/>
      <c r="G1435" s="70">
        <v>2.16</v>
      </c>
      <c r="H1435" s="62">
        <f t="shared" si="91"/>
        <v>2.16</v>
      </c>
      <c r="I1435" s="64"/>
      <c r="J1435" s="64">
        <f t="shared" si="92"/>
        <v>2.16</v>
      </c>
      <c r="K1435" s="64">
        <v>12.75</v>
      </c>
      <c r="L1435" s="64">
        <f t="shared" si="93"/>
        <v>27.54</v>
      </c>
      <c r="M1435" s="64"/>
      <c r="N1435" s="64">
        <f t="shared" si="94"/>
        <v>27.54</v>
      </c>
    </row>
    <row r="1436" ht="12" spans="1:14">
      <c r="A1436" s="69" t="s">
        <v>2075</v>
      </c>
      <c r="B1436" s="69" t="s">
        <v>3212</v>
      </c>
      <c r="C1436" s="75">
        <v>8</v>
      </c>
      <c r="D1436" s="73" t="s">
        <v>7248</v>
      </c>
      <c r="E1436" s="64"/>
      <c r="F1436" s="64"/>
      <c r="G1436" s="70">
        <v>1.62</v>
      </c>
      <c r="H1436" s="62">
        <f t="shared" si="91"/>
        <v>1.62</v>
      </c>
      <c r="I1436" s="64"/>
      <c r="J1436" s="64">
        <f t="shared" si="92"/>
        <v>1.62</v>
      </c>
      <c r="K1436" s="64">
        <v>12.75</v>
      </c>
      <c r="L1436" s="64">
        <f t="shared" si="93"/>
        <v>20.66</v>
      </c>
      <c r="M1436" s="64"/>
      <c r="N1436" s="64">
        <f t="shared" si="94"/>
        <v>20.66</v>
      </c>
    </row>
    <row r="1437" ht="12" spans="1:14">
      <c r="A1437" s="69" t="s">
        <v>2075</v>
      </c>
      <c r="B1437" s="69" t="s">
        <v>3212</v>
      </c>
      <c r="C1437" s="75">
        <v>8</v>
      </c>
      <c r="D1437" s="73" t="s">
        <v>7249</v>
      </c>
      <c r="E1437" s="64"/>
      <c r="F1437" s="64"/>
      <c r="G1437" s="72">
        <v>2.7</v>
      </c>
      <c r="H1437" s="62">
        <f t="shared" si="91"/>
        <v>2.7</v>
      </c>
      <c r="I1437" s="64"/>
      <c r="J1437" s="64">
        <f t="shared" si="92"/>
        <v>2.7</v>
      </c>
      <c r="K1437" s="64">
        <v>12.75</v>
      </c>
      <c r="L1437" s="64">
        <f t="shared" si="93"/>
        <v>34.43</v>
      </c>
      <c r="M1437" s="64"/>
      <c r="N1437" s="64">
        <f t="shared" si="94"/>
        <v>34.43</v>
      </c>
    </row>
    <row r="1438" ht="12" spans="1:14">
      <c r="A1438" s="69" t="s">
        <v>2075</v>
      </c>
      <c r="B1438" s="69" t="s">
        <v>3212</v>
      </c>
      <c r="C1438" s="75">
        <v>8</v>
      </c>
      <c r="D1438" s="73" t="s">
        <v>7250</v>
      </c>
      <c r="E1438" s="64"/>
      <c r="F1438" s="64"/>
      <c r="G1438" s="72">
        <v>4.32</v>
      </c>
      <c r="H1438" s="62">
        <f t="shared" si="91"/>
        <v>4.32</v>
      </c>
      <c r="I1438" s="64"/>
      <c r="J1438" s="64">
        <f t="shared" si="92"/>
        <v>4.32</v>
      </c>
      <c r="K1438" s="64">
        <v>12.75</v>
      </c>
      <c r="L1438" s="64">
        <f t="shared" si="93"/>
        <v>55.08</v>
      </c>
      <c r="M1438" s="64"/>
      <c r="N1438" s="64">
        <f t="shared" si="94"/>
        <v>55.08</v>
      </c>
    </row>
    <row r="1439" ht="12" spans="1:14">
      <c r="A1439" s="69" t="s">
        <v>2075</v>
      </c>
      <c r="B1439" s="69" t="s">
        <v>3212</v>
      </c>
      <c r="C1439" s="65">
        <v>9</v>
      </c>
      <c r="D1439" s="69" t="s">
        <v>7251</v>
      </c>
      <c r="E1439" s="64"/>
      <c r="F1439" s="64"/>
      <c r="G1439" s="70">
        <v>1.5</v>
      </c>
      <c r="H1439" s="62">
        <f t="shared" si="91"/>
        <v>1.5</v>
      </c>
      <c r="I1439" s="64"/>
      <c r="J1439" s="64">
        <f t="shared" si="92"/>
        <v>1.5</v>
      </c>
      <c r="K1439" s="64">
        <v>12.75</v>
      </c>
      <c r="L1439" s="64">
        <f t="shared" si="93"/>
        <v>19.13</v>
      </c>
      <c r="M1439" s="64"/>
      <c r="N1439" s="64">
        <f t="shared" si="94"/>
        <v>19.13</v>
      </c>
    </row>
    <row r="1440" ht="12" spans="1:14">
      <c r="A1440" s="69" t="s">
        <v>2075</v>
      </c>
      <c r="B1440" s="69" t="s">
        <v>3212</v>
      </c>
      <c r="C1440" s="65">
        <v>9</v>
      </c>
      <c r="D1440" s="69" t="s">
        <v>7252</v>
      </c>
      <c r="E1440" s="64"/>
      <c r="F1440" s="64"/>
      <c r="G1440" s="72">
        <v>2</v>
      </c>
      <c r="H1440" s="62">
        <f t="shared" si="91"/>
        <v>2</v>
      </c>
      <c r="I1440" s="64"/>
      <c r="J1440" s="64">
        <f t="shared" si="92"/>
        <v>2</v>
      </c>
      <c r="K1440" s="64">
        <v>12.75</v>
      </c>
      <c r="L1440" s="64">
        <f t="shared" si="93"/>
        <v>25.5</v>
      </c>
      <c r="M1440" s="64"/>
      <c r="N1440" s="64">
        <f t="shared" si="94"/>
        <v>25.5</v>
      </c>
    </row>
    <row r="1441" ht="12" spans="1:14">
      <c r="A1441" s="69" t="s">
        <v>2075</v>
      </c>
      <c r="B1441" s="69" t="s">
        <v>3212</v>
      </c>
      <c r="C1441" s="65">
        <v>9</v>
      </c>
      <c r="D1441" s="69" t="s">
        <v>7253</v>
      </c>
      <c r="E1441" s="64"/>
      <c r="F1441" s="64"/>
      <c r="G1441" s="72">
        <v>5</v>
      </c>
      <c r="H1441" s="62">
        <f t="shared" si="91"/>
        <v>5</v>
      </c>
      <c r="I1441" s="64"/>
      <c r="J1441" s="64">
        <f t="shared" si="92"/>
        <v>5</v>
      </c>
      <c r="K1441" s="64">
        <v>12.75</v>
      </c>
      <c r="L1441" s="64">
        <f t="shared" si="93"/>
        <v>63.75</v>
      </c>
      <c r="M1441" s="64"/>
      <c r="N1441" s="64">
        <f t="shared" si="94"/>
        <v>63.75</v>
      </c>
    </row>
    <row r="1442" ht="12" spans="1:14">
      <c r="A1442" s="69" t="s">
        <v>2075</v>
      </c>
      <c r="B1442" s="69" t="s">
        <v>3212</v>
      </c>
      <c r="C1442" s="65">
        <v>9</v>
      </c>
      <c r="D1442" s="69" t="s">
        <v>7254</v>
      </c>
      <c r="E1442" s="64"/>
      <c r="F1442" s="64"/>
      <c r="G1442" s="72">
        <v>2</v>
      </c>
      <c r="H1442" s="62">
        <f t="shared" si="91"/>
        <v>2</v>
      </c>
      <c r="I1442" s="64"/>
      <c r="J1442" s="64">
        <f t="shared" si="92"/>
        <v>2</v>
      </c>
      <c r="K1442" s="64">
        <v>12.75</v>
      </c>
      <c r="L1442" s="64">
        <f t="shared" si="93"/>
        <v>25.5</v>
      </c>
      <c r="M1442" s="64"/>
      <c r="N1442" s="64">
        <f t="shared" si="94"/>
        <v>25.5</v>
      </c>
    </row>
    <row r="1443" ht="12" spans="1:14">
      <c r="A1443" s="69" t="s">
        <v>2075</v>
      </c>
      <c r="B1443" s="69" t="s">
        <v>3212</v>
      </c>
      <c r="C1443" s="65">
        <v>9</v>
      </c>
      <c r="D1443" s="69" t="s">
        <v>7255</v>
      </c>
      <c r="E1443" s="64"/>
      <c r="F1443" s="64"/>
      <c r="G1443" s="72">
        <v>3.5</v>
      </c>
      <c r="H1443" s="62">
        <f t="shared" si="91"/>
        <v>3.5</v>
      </c>
      <c r="I1443" s="64"/>
      <c r="J1443" s="64">
        <f t="shared" si="92"/>
        <v>3.5</v>
      </c>
      <c r="K1443" s="64">
        <v>12.75</v>
      </c>
      <c r="L1443" s="64">
        <f t="shared" si="93"/>
        <v>44.63</v>
      </c>
      <c r="M1443" s="64"/>
      <c r="N1443" s="64">
        <f t="shared" si="94"/>
        <v>44.63</v>
      </c>
    </row>
    <row r="1444" ht="12" spans="1:14">
      <c r="A1444" s="69" t="s">
        <v>2075</v>
      </c>
      <c r="B1444" s="69" t="s">
        <v>3212</v>
      </c>
      <c r="C1444" s="65">
        <v>9</v>
      </c>
      <c r="D1444" s="69" t="s">
        <v>7256</v>
      </c>
      <c r="E1444" s="64"/>
      <c r="F1444" s="64"/>
      <c r="G1444" s="72">
        <v>2.5</v>
      </c>
      <c r="H1444" s="62">
        <f t="shared" si="91"/>
        <v>2.5</v>
      </c>
      <c r="I1444" s="64"/>
      <c r="J1444" s="64">
        <f t="shared" si="92"/>
        <v>2.5</v>
      </c>
      <c r="K1444" s="64">
        <v>12.75</v>
      </c>
      <c r="L1444" s="64">
        <f t="shared" si="93"/>
        <v>31.88</v>
      </c>
      <c r="M1444" s="64"/>
      <c r="N1444" s="64">
        <f t="shared" si="94"/>
        <v>31.88</v>
      </c>
    </row>
    <row r="1445" ht="12" spans="1:14">
      <c r="A1445" s="69" t="s">
        <v>2075</v>
      </c>
      <c r="B1445" s="69" t="s">
        <v>3212</v>
      </c>
      <c r="C1445" s="65">
        <v>9</v>
      </c>
      <c r="D1445" s="69" t="s">
        <v>7257</v>
      </c>
      <c r="E1445" s="64"/>
      <c r="F1445" s="64"/>
      <c r="G1445" s="72">
        <v>2</v>
      </c>
      <c r="H1445" s="62">
        <f t="shared" si="91"/>
        <v>2</v>
      </c>
      <c r="I1445" s="64"/>
      <c r="J1445" s="64">
        <f t="shared" si="92"/>
        <v>2</v>
      </c>
      <c r="K1445" s="64">
        <v>12.75</v>
      </c>
      <c r="L1445" s="64">
        <f t="shared" si="93"/>
        <v>25.5</v>
      </c>
      <c r="M1445" s="64"/>
      <c r="N1445" s="64">
        <f t="shared" si="94"/>
        <v>25.5</v>
      </c>
    </row>
    <row r="1446" ht="12" spans="1:14">
      <c r="A1446" s="69" t="s">
        <v>2075</v>
      </c>
      <c r="B1446" s="69" t="s">
        <v>3212</v>
      </c>
      <c r="C1446" s="65">
        <v>9</v>
      </c>
      <c r="D1446" s="69" t="s">
        <v>139</v>
      </c>
      <c r="E1446" s="64"/>
      <c r="F1446" s="64"/>
      <c r="G1446" s="72">
        <v>2</v>
      </c>
      <c r="H1446" s="62">
        <f t="shared" si="91"/>
        <v>2</v>
      </c>
      <c r="I1446" s="64"/>
      <c r="J1446" s="64">
        <f t="shared" si="92"/>
        <v>2</v>
      </c>
      <c r="K1446" s="64">
        <v>12.75</v>
      </c>
      <c r="L1446" s="64">
        <f t="shared" si="93"/>
        <v>25.5</v>
      </c>
      <c r="M1446" s="64"/>
      <c r="N1446" s="64">
        <f t="shared" si="94"/>
        <v>25.5</v>
      </c>
    </row>
    <row r="1447" ht="12" spans="1:14">
      <c r="A1447" s="69" t="s">
        <v>2075</v>
      </c>
      <c r="B1447" s="69" t="s">
        <v>3212</v>
      </c>
      <c r="C1447" s="65">
        <v>9</v>
      </c>
      <c r="D1447" s="69" t="s">
        <v>7258</v>
      </c>
      <c r="E1447" s="64"/>
      <c r="F1447" s="64"/>
      <c r="G1447" s="72">
        <v>2</v>
      </c>
      <c r="H1447" s="62">
        <f t="shared" si="91"/>
        <v>2</v>
      </c>
      <c r="I1447" s="64"/>
      <c r="J1447" s="64">
        <f t="shared" si="92"/>
        <v>2</v>
      </c>
      <c r="K1447" s="64">
        <v>12.75</v>
      </c>
      <c r="L1447" s="64">
        <f t="shared" si="93"/>
        <v>25.5</v>
      </c>
      <c r="M1447" s="64"/>
      <c r="N1447" s="64">
        <f t="shared" si="94"/>
        <v>25.5</v>
      </c>
    </row>
    <row r="1448" ht="12" spans="1:14">
      <c r="A1448" s="69" t="s">
        <v>2075</v>
      </c>
      <c r="B1448" s="69" t="s">
        <v>3212</v>
      </c>
      <c r="C1448" s="65">
        <v>9</v>
      </c>
      <c r="D1448" s="69" t="s">
        <v>7259</v>
      </c>
      <c r="E1448" s="64"/>
      <c r="F1448" s="64"/>
      <c r="G1448" s="72">
        <v>1</v>
      </c>
      <c r="H1448" s="62">
        <f t="shared" si="91"/>
        <v>1</v>
      </c>
      <c r="I1448" s="64"/>
      <c r="J1448" s="64">
        <f t="shared" si="92"/>
        <v>1</v>
      </c>
      <c r="K1448" s="64">
        <v>12.75</v>
      </c>
      <c r="L1448" s="64">
        <f t="shared" si="93"/>
        <v>12.75</v>
      </c>
      <c r="M1448" s="64"/>
      <c r="N1448" s="64">
        <f t="shared" si="94"/>
        <v>12.75</v>
      </c>
    </row>
    <row r="1449" ht="12" spans="1:14">
      <c r="A1449" s="69" t="s">
        <v>2075</v>
      </c>
      <c r="B1449" s="69" t="s">
        <v>3212</v>
      </c>
      <c r="C1449" s="65">
        <v>9</v>
      </c>
      <c r="D1449" s="69" t="s">
        <v>7260</v>
      </c>
      <c r="E1449" s="64"/>
      <c r="F1449" s="64"/>
      <c r="G1449" s="72">
        <v>2.5</v>
      </c>
      <c r="H1449" s="62">
        <f t="shared" si="91"/>
        <v>2.5</v>
      </c>
      <c r="I1449" s="64"/>
      <c r="J1449" s="64">
        <f t="shared" si="92"/>
        <v>2.5</v>
      </c>
      <c r="K1449" s="64">
        <v>12.75</v>
      </c>
      <c r="L1449" s="64">
        <f t="shared" si="93"/>
        <v>31.88</v>
      </c>
      <c r="M1449" s="64"/>
      <c r="N1449" s="64">
        <f t="shared" si="94"/>
        <v>31.88</v>
      </c>
    </row>
    <row r="1450" ht="12" spans="1:14">
      <c r="A1450" s="69" t="s">
        <v>2075</v>
      </c>
      <c r="B1450" s="69" t="s">
        <v>3212</v>
      </c>
      <c r="C1450" s="65">
        <v>9</v>
      </c>
      <c r="D1450" s="69" t="s">
        <v>7261</v>
      </c>
      <c r="E1450" s="64"/>
      <c r="F1450" s="64"/>
      <c r="G1450" s="72">
        <v>4.5</v>
      </c>
      <c r="H1450" s="62">
        <f t="shared" si="91"/>
        <v>4.5</v>
      </c>
      <c r="I1450" s="64"/>
      <c r="J1450" s="64">
        <f t="shared" si="92"/>
        <v>4.5</v>
      </c>
      <c r="K1450" s="64">
        <v>12.75</v>
      </c>
      <c r="L1450" s="64">
        <f t="shared" si="93"/>
        <v>57.38</v>
      </c>
      <c r="M1450" s="64"/>
      <c r="N1450" s="64">
        <f t="shared" si="94"/>
        <v>57.38</v>
      </c>
    </row>
    <row r="1451" ht="12" spans="1:14">
      <c r="A1451" s="69" t="s">
        <v>2075</v>
      </c>
      <c r="B1451" s="69" t="s">
        <v>3212</v>
      </c>
      <c r="C1451" s="65">
        <v>9</v>
      </c>
      <c r="D1451" s="69" t="s">
        <v>7262</v>
      </c>
      <c r="E1451" s="64"/>
      <c r="F1451" s="64"/>
      <c r="G1451" s="72">
        <v>2.5</v>
      </c>
      <c r="H1451" s="62">
        <f t="shared" si="91"/>
        <v>2.5</v>
      </c>
      <c r="I1451" s="64"/>
      <c r="J1451" s="64">
        <f t="shared" si="92"/>
        <v>2.5</v>
      </c>
      <c r="K1451" s="64">
        <v>12.75</v>
      </c>
      <c r="L1451" s="64">
        <f t="shared" si="93"/>
        <v>31.88</v>
      </c>
      <c r="M1451" s="64"/>
      <c r="N1451" s="64">
        <f t="shared" si="94"/>
        <v>31.88</v>
      </c>
    </row>
    <row r="1452" ht="12" spans="1:14">
      <c r="A1452" s="69" t="s">
        <v>2075</v>
      </c>
      <c r="B1452" s="69" t="s">
        <v>3212</v>
      </c>
      <c r="C1452" s="65">
        <v>9</v>
      </c>
      <c r="D1452" s="69" t="s">
        <v>7263</v>
      </c>
      <c r="E1452" s="64"/>
      <c r="F1452" s="64"/>
      <c r="G1452" s="72">
        <v>2.5</v>
      </c>
      <c r="H1452" s="62">
        <f t="shared" si="91"/>
        <v>2.5</v>
      </c>
      <c r="I1452" s="64"/>
      <c r="J1452" s="64">
        <f t="shared" si="92"/>
        <v>2.5</v>
      </c>
      <c r="K1452" s="64">
        <v>12.75</v>
      </c>
      <c r="L1452" s="64">
        <f t="shared" si="93"/>
        <v>31.88</v>
      </c>
      <c r="M1452" s="64"/>
      <c r="N1452" s="64">
        <f t="shared" si="94"/>
        <v>31.88</v>
      </c>
    </row>
    <row r="1453" ht="12" spans="1:14">
      <c r="A1453" s="69" t="s">
        <v>2075</v>
      </c>
      <c r="B1453" s="69" t="s">
        <v>3212</v>
      </c>
      <c r="C1453" s="65">
        <v>9</v>
      </c>
      <c r="D1453" s="69" t="s">
        <v>7264</v>
      </c>
      <c r="E1453" s="64"/>
      <c r="F1453" s="64"/>
      <c r="G1453" s="72">
        <v>2</v>
      </c>
      <c r="H1453" s="62">
        <f t="shared" si="91"/>
        <v>2</v>
      </c>
      <c r="I1453" s="64"/>
      <c r="J1453" s="64">
        <f t="shared" si="92"/>
        <v>2</v>
      </c>
      <c r="K1453" s="64">
        <v>12.75</v>
      </c>
      <c r="L1453" s="64">
        <f t="shared" si="93"/>
        <v>25.5</v>
      </c>
      <c r="M1453" s="64"/>
      <c r="N1453" s="64">
        <f t="shared" si="94"/>
        <v>25.5</v>
      </c>
    </row>
    <row r="1454" ht="12" spans="1:14">
      <c r="A1454" s="69" t="s">
        <v>2075</v>
      </c>
      <c r="B1454" s="69" t="s">
        <v>3212</v>
      </c>
      <c r="C1454" s="65">
        <v>9</v>
      </c>
      <c r="D1454" s="69" t="s">
        <v>7265</v>
      </c>
      <c r="E1454" s="64"/>
      <c r="F1454" s="64"/>
      <c r="G1454" s="72">
        <v>1.5</v>
      </c>
      <c r="H1454" s="62">
        <f t="shared" si="91"/>
        <v>1.5</v>
      </c>
      <c r="I1454" s="64"/>
      <c r="J1454" s="64">
        <f t="shared" si="92"/>
        <v>1.5</v>
      </c>
      <c r="K1454" s="64">
        <v>12.75</v>
      </c>
      <c r="L1454" s="64">
        <f t="shared" si="93"/>
        <v>19.13</v>
      </c>
      <c r="M1454" s="64"/>
      <c r="N1454" s="64">
        <f t="shared" si="94"/>
        <v>19.13</v>
      </c>
    </row>
    <row r="1455" ht="12" spans="1:14">
      <c r="A1455" s="69" t="s">
        <v>2075</v>
      </c>
      <c r="B1455" s="69" t="s">
        <v>3212</v>
      </c>
      <c r="C1455" s="65">
        <v>9</v>
      </c>
      <c r="D1455" s="69" t="s">
        <v>7266</v>
      </c>
      <c r="E1455" s="64"/>
      <c r="F1455" s="64"/>
      <c r="G1455" s="72">
        <v>2</v>
      </c>
      <c r="H1455" s="62">
        <f t="shared" si="91"/>
        <v>2</v>
      </c>
      <c r="I1455" s="64"/>
      <c r="J1455" s="64">
        <f t="shared" si="92"/>
        <v>2</v>
      </c>
      <c r="K1455" s="64">
        <v>12.75</v>
      </c>
      <c r="L1455" s="64">
        <f t="shared" si="93"/>
        <v>25.5</v>
      </c>
      <c r="M1455" s="64"/>
      <c r="N1455" s="64">
        <f t="shared" si="94"/>
        <v>25.5</v>
      </c>
    </row>
    <row r="1456" ht="12" spans="1:14">
      <c r="A1456" s="69" t="s">
        <v>2075</v>
      </c>
      <c r="B1456" s="69" t="s">
        <v>3212</v>
      </c>
      <c r="C1456" s="65">
        <v>9</v>
      </c>
      <c r="D1456" s="69" t="s">
        <v>1218</v>
      </c>
      <c r="E1456" s="64"/>
      <c r="F1456" s="64"/>
      <c r="G1456" s="72">
        <v>1.5</v>
      </c>
      <c r="H1456" s="62">
        <f t="shared" si="91"/>
        <v>1.5</v>
      </c>
      <c r="I1456" s="64"/>
      <c r="J1456" s="64">
        <f t="shared" si="92"/>
        <v>1.5</v>
      </c>
      <c r="K1456" s="64">
        <v>12.75</v>
      </c>
      <c r="L1456" s="64">
        <f t="shared" si="93"/>
        <v>19.13</v>
      </c>
      <c r="M1456" s="64"/>
      <c r="N1456" s="64">
        <f t="shared" si="94"/>
        <v>19.13</v>
      </c>
    </row>
    <row r="1457" ht="12" spans="1:14">
      <c r="A1457" s="69" t="s">
        <v>2075</v>
      </c>
      <c r="B1457" s="69" t="s">
        <v>3212</v>
      </c>
      <c r="C1457" s="65">
        <v>9</v>
      </c>
      <c r="D1457" s="69" t="s">
        <v>7267</v>
      </c>
      <c r="E1457" s="64"/>
      <c r="F1457" s="64"/>
      <c r="G1457" s="72">
        <v>2</v>
      </c>
      <c r="H1457" s="62">
        <f t="shared" si="91"/>
        <v>2</v>
      </c>
      <c r="I1457" s="64"/>
      <c r="J1457" s="64">
        <f t="shared" si="92"/>
        <v>2</v>
      </c>
      <c r="K1457" s="64">
        <v>12.75</v>
      </c>
      <c r="L1457" s="64">
        <f t="shared" si="93"/>
        <v>25.5</v>
      </c>
      <c r="M1457" s="64"/>
      <c r="N1457" s="64">
        <f t="shared" si="94"/>
        <v>25.5</v>
      </c>
    </row>
    <row r="1458" ht="12" spans="1:14">
      <c r="A1458" s="69" t="s">
        <v>2075</v>
      </c>
      <c r="B1458" s="69" t="s">
        <v>3212</v>
      </c>
      <c r="C1458" s="65">
        <v>9</v>
      </c>
      <c r="D1458" s="69" t="s">
        <v>7268</v>
      </c>
      <c r="E1458" s="64"/>
      <c r="F1458" s="64"/>
      <c r="G1458" s="72">
        <v>2.5</v>
      </c>
      <c r="H1458" s="62">
        <f t="shared" si="91"/>
        <v>2.5</v>
      </c>
      <c r="I1458" s="64"/>
      <c r="J1458" s="64">
        <f t="shared" si="92"/>
        <v>2.5</v>
      </c>
      <c r="K1458" s="64">
        <v>12.75</v>
      </c>
      <c r="L1458" s="64">
        <f t="shared" si="93"/>
        <v>31.88</v>
      </c>
      <c r="M1458" s="64"/>
      <c r="N1458" s="64">
        <f t="shared" si="94"/>
        <v>31.88</v>
      </c>
    </row>
    <row r="1459" ht="12" spans="1:14">
      <c r="A1459" s="69" t="s">
        <v>2075</v>
      </c>
      <c r="B1459" s="69" t="s">
        <v>3212</v>
      </c>
      <c r="C1459" s="65">
        <v>9</v>
      </c>
      <c r="D1459" s="69" t="s">
        <v>7269</v>
      </c>
      <c r="E1459" s="64"/>
      <c r="F1459" s="64"/>
      <c r="G1459" s="72">
        <v>2</v>
      </c>
      <c r="H1459" s="62">
        <f t="shared" si="91"/>
        <v>2</v>
      </c>
      <c r="I1459" s="64"/>
      <c r="J1459" s="64">
        <f t="shared" si="92"/>
        <v>2</v>
      </c>
      <c r="K1459" s="64">
        <v>12.75</v>
      </c>
      <c r="L1459" s="64">
        <f t="shared" si="93"/>
        <v>25.5</v>
      </c>
      <c r="M1459" s="64"/>
      <c r="N1459" s="64">
        <f t="shared" si="94"/>
        <v>25.5</v>
      </c>
    </row>
    <row r="1460" ht="12" spans="1:14">
      <c r="A1460" s="69" t="s">
        <v>2075</v>
      </c>
      <c r="B1460" s="69" t="s">
        <v>3212</v>
      </c>
      <c r="C1460" s="65">
        <v>9</v>
      </c>
      <c r="D1460" s="69" t="s">
        <v>7270</v>
      </c>
      <c r="E1460" s="64"/>
      <c r="F1460" s="64"/>
      <c r="G1460" s="72">
        <v>2.7</v>
      </c>
      <c r="H1460" s="62">
        <f t="shared" si="91"/>
        <v>2.7</v>
      </c>
      <c r="I1460" s="64"/>
      <c r="J1460" s="64">
        <f t="shared" si="92"/>
        <v>2.7</v>
      </c>
      <c r="K1460" s="64">
        <v>12.75</v>
      </c>
      <c r="L1460" s="64">
        <f t="shared" si="93"/>
        <v>34.43</v>
      </c>
      <c r="M1460" s="64"/>
      <c r="N1460" s="64">
        <f t="shared" si="94"/>
        <v>34.43</v>
      </c>
    </row>
    <row r="1461" ht="12" spans="1:14">
      <c r="A1461" s="69" t="s">
        <v>2075</v>
      </c>
      <c r="B1461" s="69" t="s">
        <v>3212</v>
      </c>
      <c r="C1461" s="65">
        <v>9</v>
      </c>
      <c r="D1461" s="69" t="s">
        <v>7271</v>
      </c>
      <c r="E1461" s="64"/>
      <c r="F1461" s="64"/>
      <c r="G1461" s="72">
        <v>1.6</v>
      </c>
      <c r="H1461" s="62">
        <f t="shared" si="91"/>
        <v>1.6</v>
      </c>
      <c r="I1461" s="64"/>
      <c r="J1461" s="64">
        <f t="shared" si="92"/>
        <v>1.6</v>
      </c>
      <c r="K1461" s="64">
        <v>12.75</v>
      </c>
      <c r="L1461" s="64">
        <f t="shared" si="93"/>
        <v>20.4</v>
      </c>
      <c r="M1461" s="64"/>
      <c r="N1461" s="64">
        <f t="shared" si="94"/>
        <v>20.4</v>
      </c>
    </row>
    <row r="1462" ht="12" spans="1:14">
      <c r="A1462" s="69" t="s">
        <v>2075</v>
      </c>
      <c r="B1462" s="69" t="s">
        <v>3212</v>
      </c>
      <c r="C1462" s="65">
        <v>9</v>
      </c>
      <c r="D1462" s="69" t="s">
        <v>7272</v>
      </c>
      <c r="E1462" s="64"/>
      <c r="F1462" s="64"/>
      <c r="G1462" s="72">
        <v>1.5</v>
      </c>
      <c r="H1462" s="62">
        <f t="shared" si="91"/>
        <v>1.5</v>
      </c>
      <c r="I1462" s="64"/>
      <c r="J1462" s="64">
        <f t="shared" si="92"/>
        <v>1.5</v>
      </c>
      <c r="K1462" s="64">
        <v>12.75</v>
      </c>
      <c r="L1462" s="64">
        <f t="shared" si="93"/>
        <v>19.13</v>
      </c>
      <c r="M1462" s="64"/>
      <c r="N1462" s="64">
        <f t="shared" si="94"/>
        <v>19.13</v>
      </c>
    </row>
    <row r="1463" ht="12" spans="1:14">
      <c r="A1463" s="69" t="s">
        <v>2075</v>
      </c>
      <c r="B1463" s="69" t="s">
        <v>3212</v>
      </c>
      <c r="C1463" s="65">
        <v>9</v>
      </c>
      <c r="D1463" s="69" t="s">
        <v>7273</v>
      </c>
      <c r="E1463" s="64"/>
      <c r="F1463" s="64"/>
      <c r="G1463" s="72">
        <v>2.4</v>
      </c>
      <c r="H1463" s="62">
        <f t="shared" si="91"/>
        <v>2.4</v>
      </c>
      <c r="I1463" s="64"/>
      <c r="J1463" s="64">
        <f t="shared" si="92"/>
        <v>2.4</v>
      </c>
      <c r="K1463" s="64">
        <v>12.75</v>
      </c>
      <c r="L1463" s="64">
        <f t="shared" si="93"/>
        <v>30.6</v>
      </c>
      <c r="M1463" s="64"/>
      <c r="N1463" s="64">
        <f t="shared" si="94"/>
        <v>30.6</v>
      </c>
    </row>
    <row r="1464" ht="12" spans="1:14">
      <c r="A1464" s="69" t="s">
        <v>2075</v>
      </c>
      <c r="B1464" s="69" t="s">
        <v>3212</v>
      </c>
      <c r="C1464" s="65">
        <v>9</v>
      </c>
      <c r="D1464" s="69" t="s">
        <v>7274</v>
      </c>
      <c r="E1464" s="64"/>
      <c r="F1464" s="64"/>
      <c r="G1464" s="72">
        <v>2.5</v>
      </c>
      <c r="H1464" s="62">
        <f t="shared" si="91"/>
        <v>2.5</v>
      </c>
      <c r="I1464" s="64"/>
      <c r="J1464" s="64">
        <f t="shared" si="92"/>
        <v>2.5</v>
      </c>
      <c r="K1464" s="64">
        <v>12.75</v>
      </c>
      <c r="L1464" s="64">
        <f t="shared" si="93"/>
        <v>31.88</v>
      </c>
      <c r="M1464" s="64"/>
      <c r="N1464" s="64">
        <f t="shared" si="94"/>
        <v>31.88</v>
      </c>
    </row>
    <row r="1465" ht="12" spans="1:14">
      <c r="A1465" s="69" t="s">
        <v>2075</v>
      </c>
      <c r="B1465" s="69" t="s">
        <v>3212</v>
      </c>
      <c r="C1465" s="65">
        <v>9</v>
      </c>
      <c r="D1465" s="69" t="s">
        <v>7275</v>
      </c>
      <c r="E1465" s="64"/>
      <c r="F1465" s="64"/>
      <c r="G1465" s="72">
        <v>2.5</v>
      </c>
      <c r="H1465" s="62">
        <f t="shared" si="91"/>
        <v>2.5</v>
      </c>
      <c r="I1465" s="64"/>
      <c r="J1465" s="64">
        <f t="shared" si="92"/>
        <v>2.5</v>
      </c>
      <c r="K1465" s="64">
        <v>12.75</v>
      </c>
      <c r="L1465" s="64">
        <f t="shared" si="93"/>
        <v>31.88</v>
      </c>
      <c r="M1465" s="64"/>
      <c r="N1465" s="64">
        <f t="shared" si="94"/>
        <v>31.88</v>
      </c>
    </row>
    <row r="1466" ht="12" spans="1:14">
      <c r="A1466" s="69" t="s">
        <v>2075</v>
      </c>
      <c r="B1466" s="69" t="s">
        <v>3212</v>
      </c>
      <c r="C1466" s="65">
        <v>9</v>
      </c>
      <c r="D1466" s="69" t="s">
        <v>7276</v>
      </c>
      <c r="E1466" s="64"/>
      <c r="F1466" s="64"/>
      <c r="G1466" s="72">
        <v>3</v>
      </c>
      <c r="H1466" s="62">
        <f t="shared" si="91"/>
        <v>3</v>
      </c>
      <c r="I1466" s="64"/>
      <c r="J1466" s="64">
        <f t="shared" si="92"/>
        <v>3</v>
      </c>
      <c r="K1466" s="64">
        <v>12.75</v>
      </c>
      <c r="L1466" s="64">
        <f t="shared" si="93"/>
        <v>38.25</v>
      </c>
      <c r="M1466" s="64"/>
      <c r="N1466" s="64">
        <f t="shared" si="94"/>
        <v>38.25</v>
      </c>
    </row>
    <row r="1467" ht="12" spans="1:14">
      <c r="A1467" s="69" t="s">
        <v>2075</v>
      </c>
      <c r="B1467" s="69" t="s">
        <v>3212</v>
      </c>
      <c r="C1467" s="65">
        <v>9</v>
      </c>
      <c r="D1467" s="69" t="s">
        <v>7277</v>
      </c>
      <c r="E1467" s="64"/>
      <c r="F1467" s="64"/>
      <c r="G1467" s="72">
        <v>1</v>
      </c>
      <c r="H1467" s="62">
        <f t="shared" si="91"/>
        <v>1</v>
      </c>
      <c r="I1467" s="64"/>
      <c r="J1467" s="64">
        <f t="shared" si="92"/>
        <v>1</v>
      </c>
      <c r="K1467" s="64">
        <v>12.75</v>
      </c>
      <c r="L1467" s="64">
        <f t="shared" si="93"/>
        <v>12.75</v>
      </c>
      <c r="M1467" s="64"/>
      <c r="N1467" s="64">
        <f t="shared" si="94"/>
        <v>12.75</v>
      </c>
    </row>
    <row r="1468" ht="12" spans="1:14">
      <c r="A1468" s="69" t="s">
        <v>2075</v>
      </c>
      <c r="B1468" s="69" t="s">
        <v>3212</v>
      </c>
      <c r="C1468" s="65">
        <v>9</v>
      </c>
      <c r="D1468" s="69" t="s">
        <v>7278</v>
      </c>
      <c r="E1468" s="64"/>
      <c r="F1468" s="64"/>
      <c r="G1468" s="72">
        <v>2</v>
      </c>
      <c r="H1468" s="62">
        <f t="shared" si="91"/>
        <v>2</v>
      </c>
      <c r="I1468" s="64"/>
      <c r="J1468" s="64">
        <f t="shared" si="92"/>
        <v>2</v>
      </c>
      <c r="K1468" s="64">
        <v>12.75</v>
      </c>
      <c r="L1468" s="64">
        <f t="shared" si="93"/>
        <v>25.5</v>
      </c>
      <c r="M1468" s="64"/>
      <c r="N1468" s="64">
        <f t="shared" si="94"/>
        <v>25.5</v>
      </c>
    </row>
    <row r="1469" ht="12" spans="1:14">
      <c r="A1469" s="69" t="s">
        <v>2075</v>
      </c>
      <c r="B1469" s="69" t="s">
        <v>3212</v>
      </c>
      <c r="C1469" s="65">
        <v>9</v>
      </c>
      <c r="D1469" s="69" t="s">
        <v>7279</v>
      </c>
      <c r="E1469" s="64"/>
      <c r="F1469" s="64"/>
      <c r="G1469" s="72">
        <v>2.5</v>
      </c>
      <c r="H1469" s="62">
        <f t="shared" si="91"/>
        <v>2.5</v>
      </c>
      <c r="I1469" s="64"/>
      <c r="J1469" s="64">
        <f t="shared" si="92"/>
        <v>2.5</v>
      </c>
      <c r="K1469" s="64">
        <v>12.75</v>
      </c>
      <c r="L1469" s="64">
        <f t="shared" si="93"/>
        <v>31.88</v>
      </c>
      <c r="M1469" s="64"/>
      <c r="N1469" s="64">
        <f t="shared" si="94"/>
        <v>31.88</v>
      </c>
    </row>
    <row r="1470" ht="12" spans="1:14">
      <c r="A1470" s="69" t="s">
        <v>2075</v>
      </c>
      <c r="B1470" s="69" t="s">
        <v>3212</v>
      </c>
      <c r="C1470" s="65">
        <v>9</v>
      </c>
      <c r="D1470" s="69" t="s">
        <v>7280</v>
      </c>
      <c r="E1470" s="64"/>
      <c r="F1470" s="64"/>
      <c r="G1470" s="72">
        <v>2</v>
      </c>
      <c r="H1470" s="62">
        <f t="shared" si="91"/>
        <v>2</v>
      </c>
      <c r="I1470" s="64"/>
      <c r="J1470" s="64">
        <f t="shared" si="92"/>
        <v>2</v>
      </c>
      <c r="K1470" s="64">
        <v>12.75</v>
      </c>
      <c r="L1470" s="64">
        <f t="shared" si="93"/>
        <v>25.5</v>
      </c>
      <c r="M1470" s="64"/>
      <c r="N1470" s="64">
        <f t="shared" si="94"/>
        <v>25.5</v>
      </c>
    </row>
    <row r="1471" ht="12" spans="1:14">
      <c r="A1471" s="69" t="s">
        <v>2075</v>
      </c>
      <c r="B1471" s="69" t="s">
        <v>3212</v>
      </c>
      <c r="C1471" s="65">
        <v>9</v>
      </c>
      <c r="D1471" s="69" t="s">
        <v>7281</v>
      </c>
      <c r="E1471" s="64"/>
      <c r="F1471" s="64"/>
      <c r="G1471" s="72">
        <v>2.29</v>
      </c>
      <c r="H1471" s="62">
        <f t="shared" si="91"/>
        <v>2.29</v>
      </c>
      <c r="I1471" s="64"/>
      <c r="J1471" s="64">
        <f t="shared" si="92"/>
        <v>2.29</v>
      </c>
      <c r="K1471" s="64">
        <v>12.75</v>
      </c>
      <c r="L1471" s="64">
        <f t="shared" si="93"/>
        <v>29.2</v>
      </c>
      <c r="M1471" s="64"/>
      <c r="N1471" s="64">
        <f t="shared" si="94"/>
        <v>29.2</v>
      </c>
    </row>
    <row r="1472" ht="12" spans="1:14">
      <c r="A1472" s="69" t="s">
        <v>2075</v>
      </c>
      <c r="B1472" s="69" t="s">
        <v>3212</v>
      </c>
      <c r="C1472" s="65">
        <v>9</v>
      </c>
      <c r="D1472" s="69" t="s">
        <v>7282</v>
      </c>
      <c r="E1472" s="64"/>
      <c r="F1472" s="64"/>
      <c r="G1472" s="72">
        <v>6.14</v>
      </c>
      <c r="H1472" s="62">
        <f t="shared" si="91"/>
        <v>6.14</v>
      </c>
      <c r="I1472" s="64"/>
      <c r="J1472" s="64">
        <f t="shared" si="92"/>
        <v>6.14</v>
      </c>
      <c r="K1472" s="64">
        <v>12.75</v>
      </c>
      <c r="L1472" s="64">
        <f t="shared" si="93"/>
        <v>78.29</v>
      </c>
      <c r="M1472" s="64"/>
      <c r="N1472" s="64">
        <f t="shared" si="94"/>
        <v>78.29</v>
      </c>
    </row>
    <row r="1473" ht="12" spans="1:14">
      <c r="A1473" s="69" t="s">
        <v>2075</v>
      </c>
      <c r="B1473" s="69" t="s">
        <v>3212</v>
      </c>
      <c r="C1473" s="65">
        <v>9</v>
      </c>
      <c r="D1473" s="69" t="s">
        <v>7283</v>
      </c>
      <c r="E1473" s="64"/>
      <c r="F1473" s="64"/>
      <c r="G1473" s="72">
        <v>2.39</v>
      </c>
      <c r="H1473" s="62">
        <f t="shared" si="91"/>
        <v>2.39</v>
      </c>
      <c r="I1473" s="64"/>
      <c r="J1473" s="64">
        <f t="shared" si="92"/>
        <v>2.39</v>
      </c>
      <c r="K1473" s="64">
        <v>12.75</v>
      </c>
      <c r="L1473" s="64">
        <f t="shared" si="93"/>
        <v>30.47</v>
      </c>
      <c r="M1473" s="64"/>
      <c r="N1473" s="64">
        <f t="shared" si="94"/>
        <v>30.47</v>
      </c>
    </row>
    <row r="1474" ht="12" spans="1:14">
      <c r="A1474" s="69" t="s">
        <v>2075</v>
      </c>
      <c r="B1474" s="69" t="s">
        <v>3212</v>
      </c>
      <c r="C1474" s="65">
        <v>9</v>
      </c>
      <c r="D1474" s="69" t="s">
        <v>7284</v>
      </c>
      <c r="E1474" s="64"/>
      <c r="F1474" s="64"/>
      <c r="G1474" s="72">
        <v>3.07</v>
      </c>
      <c r="H1474" s="62">
        <f t="shared" si="91"/>
        <v>3.07</v>
      </c>
      <c r="I1474" s="64"/>
      <c r="J1474" s="64">
        <f t="shared" si="92"/>
        <v>3.07</v>
      </c>
      <c r="K1474" s="64">
        <v>12.75</v>
      </c>
      <c r="L1474" s="64">
        <f t="shared" si="93"/>
        <v>39.14</v>
      </c>
      <c r="M1474" s="64"/>
      <c r="N1474" s="64">
        <f t="shared" si="94"/>
        <v>39.14</v>
      </c>
    </row>
    <row r="1475" ht="12" spans="1:14">
      <c r="A1475" s="69" t="s">
        <v>2075</v>
      </c>
      <c r="B1475" s="69" t="s">
        <v>3212</v>
      </c>
      <c r="C1475" s="65">
        <v>9</v>
      </c>
      <c r="D1475" s="69" t="s">
        <v>7285</v>
      </c>
      <c r="E1475" s="64"/>
      <c r="F1475" s="64"/>
      <c r="G1475" s="72">
        <v>4.6</v>
      </c>
      <c r="H1475" s="62">
        <f t="shared" si="91"/>
        <v>4.6</v>
      </c>
      <c r="I1475" s="64"/>
      <c r="J1475" s="64">
        <f t="shared" si="92"/>
        <v>4.6</v>
      </c>
      <c r="K1475" s="64">
        <v>12.75</v>
      </c>
      <c r="L1475" s="64">
        <f t="shared" si="93"/>
        <v>58.65</v>
      </c>
      <c r="M1475" s="64"/>
      <c r="N1475" s="64">
        <f t="shared" si="94"/>
        <v>58.65</v>
      </c>
    </row>
    <row r="1476" ht="12" spans="1:14">
      <c r="A1476" s="69" t="s">
        <v>2075</v>
      </c>
      <c r="B1476" s="69" t="s">
        <v>3212</v>
      </c>
      <c r="C1476" s="65">
        <v>9</v>
      </c>
      <c r="D1476" s="69" t="s">
        <v>7286</v>
      </c>
      <c r="E1476" s="64"/>
      <c r="F1476" s="64"/>
      <c r="G1476" s="72">
        <v>1.53</v>
      </c>
      <c r="H1476" s="62">
        <f t="shared" si="91"/>
        <v>1.53</v>
      </c>
      <c r="I1476" s="64"/>
      <c r="J1476" s="64">
        <f t="shared" si="92"/>
        <v>1.53</v>
      </c>
      <c r="K1476" s="64">
        <v>12.75</v>
      </c>
      <c r="L1476" s="64">
        <f t="shared" si="93"/>
        <v>19.51</v>
      </c>
      <c r="M1476" s="64"/>
      <c r="N1476" s="64">
        <f t="shared" si="94"/>
        <v>19.51</v>
      </c>
    </row>
    <row r="1477" ht="12" spans="1:14">
      <c r="A1477" s="69" t="s">
        <v>2075</v>
      </c>
      <c r="B1477" s="69" t="s">
        <v>3212</v>
      </c>
      <c r="C1477" s="65">
        <v>9</v>
      </c>
      <c r="D1477" s="69" t="s">
        <v>7287</v>
      </c>
      <c r="E1477" s="64"/>
      <c r="F1477" s="64"/>
      <c r="G1477" s="72">
        <v>2.29</v>
      </c>
      <c r="H1477" s="62">
        <f t="shared" si="91"/>
        <v>2.29</v>
      </c>
      <c r="I1477" s="64"/>
      <c r="J1477" s="64">
        <f t="shared" si="92"/>
        <v>2.29</v>
      </c>
      <c r="K1477" s="64">
        <v>12.75</v>
      </c>
      <c r="L1477" s="64">
        <f t="shared" si="93"/>
        <v>29.2</v>
      </c>
      <c r="M1477" s="64"/>
      <c r="N1477" s="64">
        <f t="shared" si="94"/>
        <v>29.2</v>
      </c>
    </row>
    <row r="1478" ht="12" spans="1:14">
      <c r="A1478" s="69" t="s">
        <v>2075</v>
      </c>
      <c r="B1478" s="69" t="s">
        <v>3212</v>
      </c>
      <c r="C1478" s="65">
        <v>9</v>
      </c>
      <c r="D1478" s="69" t="s">
        <v>7288</v>
      </c>
      <c r="E1478" s="64"/>
      <c r="F1478" s="64"/>
      <c r="G1478" s="72">
        <v>2.29</v>
      </c>
      <c r="H1478" s="62">
        <f t="shared" ref="H1478:H1541" si="95">SUBTOTAL(9,E1478:G1478)</f>
        <v>2.29</v>
      </c>
      <c r="I1478" s="64"/>
      <c r="J1478" s="64">
        <f t="shared" ref="J1478:J1541" si="96">H1478-I1478</f>
        <v>2.29</v>
      </c>
      <c r="K1478" s="64">
        <v>12.75</v>
      </c>
      <c r="L1478" s="64">
        <f t="shared" ref="L1478:L1541" si="97">ROUND(H1478*K1478,2)</f>
        <v>29.2</v>
      </c>
      <c r="M1478" s="64"/>
      <c r="N1478" s="64">
        <f t="shared" ref="N1478:N1541" si="98">L1478-M1478</f>
        <v>29.2</v>
      </c>
    </row>
    <row r="1479" ht="12" spans="1:14">
      <c r="A1479" s="69" t="s">
        <v>2075</v>
      </c>
      <c r="B1479" s="69" t="s">
        <v>3212</v>
      </c>
      <c r="C1479" s="65">
        <v>9</v>
      </c>
      <c r="D1479" s="69" t="s">
        <v>7289</v>
      </c>
      <c r="E1479" s="64"/>
      <c r="F1479" s="64"/>
      <c r="G1479" s="72">
        <v>5.38</v>
      </c>
      <c r="H1479" s="62">
        <f t="shared" si="95"/>
        <v>5.38</v>
      </c>
      <c r="I1479" s="64"/>
      <c r="J1479" s="64">
        <f t="shared" si="96"/>
        <v>5.38</v>
      </c>
      <c r="K1479" s="64">
        <v>12.75</v>
      </c>
      <c r="L1479" s="64">
        <f t="shared" si="97"/>
        <v>68.6</v>
      </c>
      <c r="M1479" s="64"/>
      <c r="N1479" s="64">
        <f t="shared" si="98"/>
        <v>68.6</v>
      </c>
    </row>
    <row r="1480" ht="12" spans="1:14">
      <c r="A1480" s="69" t="s">
        <v>2075</v>
      </c>
      <c r="B1480" s="69" t="s">
        <v>3212</v>
      </c>
      <c r="C1480" s="65">
        <v>9</v>
      </c>
      <c r="D1480" s="69" t="s">
        <v>7290</v>
      </c>
      <c r="E1480" s="64"/>
      <c r="F1480" s="64"/>
      <c r="G1480" s="72">
        <v>3.07</v>
      </c>
      <c r="H1480" s="62">
        <f t="shared" si="95"/>
        <v>3.07</v>
      </c>
      <c r="I1480" s="64"/>
      <c r="J1480" s="64">
        <f t="shared" si="96"/>
        <v>3.07</v>
      </c>
      <c r="K1480" s="64">
        <v>12.75</v>
      </c>
      <c r="L1480" s="64">
        <f t="shared" si="97"/>
        <v>39.14</v>
      </c>
      <c r="M1480" s="64"/>
      <c r="N1480" s="64">
        <f t="shared" si="98"/>
        <v>39.14</v>
      </c>
    </row>
    <row r="1481" ht="12" spans="1:14">
      <c r="A1481" s="69" t="s">
        <v>2075</v>
      </c>
      <c r="B1481" s="69" t="s">
        <v>3212</v>
      </c>
      <c r="C1481" s="65">
        <v>9</v>
      </c>
      <c r="D1481" s="69" t="s">
        <v>7291</v>
      </c>
      <c r="E1481" s="64"/>
      <c r="F1481" s="64"/>
      <c r="G1481" s="72">
        <v>3.84</v>
      </c>
      <c r="H1481" s="62">
        <f t="shared" si="95"/>
        <v>3.84</v>
      </c>
      <c r="I1481" s="64"/>
      <c r="J1481" s="64">
        <f t="shared" si="96"/>
        <v>3.84</v>
      </c>
      <c r="K1481" s="64">
        <v>12.75</v>
      </c>
      <c r="L1481" s="64">
        <f t="shared" si="97"/>
        <v>48.96</v>
      </c>
      <c r="M1481" s="64"/>
      <c r="N1481" s="64">
        <f t="shared" si="98"/>
        <v>48.96</v>
      </c>
    </row>
    <row r="1482" ht="12" spans="1:14">
      <c r="A1482" s="69" t="s">
        <v>2075</v>
      </c>
      <c r="B1482" s="69" t="s">
        <v>3212</v>
      </c>
      <c r="C1482" s="65">
        <v>9</v>
      </c>
      <c r="D1482" s="69" t="s">
        <v>7292</v>
      </c>
      <c r="E1482" s="64"/>
      <c r="F1482" s="64"/>
      <c r="G1482" s="72">
        <v>2.29</v>
      </c>
      <c r="H1482" s="62">
        <f t="shared" si="95"/>
        <v>2.29</v>
      </c>
      <c r="I1482" s="64"/>
      <c r="J1482" s="64">
        <f t="shared" si="96"/>
        <v>2.29</v>
      </c>
      <c r="K1482" s="64">
        <v>12.75</v>
      </c>
      <c r="L1482" s="64">
        <f t="shared" si="97"/>
        <v>29.2</v>
      </c>
      <c r="M1482" s="64"/>
      <c r="N1482" s="64">
        <f t="shared" si="98"/>
        <v>29.2</v>
      </c>
    </row>
    <row r="1483" ht="12" spans="1:14">
      <c r="A1483" s="69" t="s">
        <v>2075</v>
      </c>
      <c r="B1483" s="69" t="s">
        <v>3212</v>
      </c>
      <c r="C1483" s="65">
        <v>9</v>
      </c>
      <c r="D1483" s="69" t="s">
        <v>7293</v>
      </c>
      <c r="E1483" s="64"/>
      <c r="F1483" s="64"/>
      <c r="G1483" s="72">
        <v>3.07</v>
      </c>
      <c r="H1483" s="62">
        <f t="shared" si="95"/>
        <v>3.07</v>
      </c>
      <c r="I1483" s="64"/>
      <c r="J1483" s="64">
        <f t="shared" si="96"/>
        <v>3.07</v>
      </c>
      <c r="K1483" s="64">
        <v>12.75</v>
      </c>
      <c r="L1483" s="64">
        <f t="shared" si="97"/>
        <v>39.14</v>
      </c>
      <c r="M1483" s="64"/>
      <c r="N1483" s="64">
        <f t="shared" si="98"/>
        <v>39.14</v>
      </c>
    </row>
    <row r="1484" ht="12" spans="1:14">
      <c r="A1484" s="69" t="s">
        <v>2075</v>
      </c>
      <c r="B1484" s="69" t="s">
        <v>3212</v>
      </c>
      <c r="C1484" s="65">
        <v>9</v>
      </c>
      <c r="D1484" s="69" t="s">
        <v>7294</v>
      </c>
      <c r="E1484" s="64"/>
      <c r="F1484" s="64"/>
      <c r="G1484" s="72">
        <v>4.6</v>
      </c>
      <c r="H1484" s="62">
        <f t="shared" si="95"/>
        <v>4.6</v>
      </c>
      <c r="I1484" s="64"/>
      <c r="J1484" s="64">
        <f t="shared" si="96"/>
        <v>4.6</v>
      </c>
      <c r="K1484" s="64">
        <v>12.75</v>
      </c>
      <c r="L1484" s="64">
        <f t="shared" si="97"/>
        <v>58.65</v>
      </c>
      <c r="M1484" s="64"/>
      <c r="N1484" s="64">
        <f t="shared" si="98"/>
        <v>58.65</v>
      </c>
    </row>
    <row r="1485" ht="12" spans="1:14">
      <c r="A1485" s="69" t="s">
        <v>2075</v>
      </c>
      <c r="B1485" s="69" t="s">
        <v>3212</v>
      </c>
      <c r="C1485" s="65">
        <v>9</v>
      </c>
      <c r="D1485" s="69" t="s">
        <v>3215</v>
      </c>
      <c r="E1485" s="64"/>
      <c r="F1485" s="64"/>
      <c r="G1485" s="72">
        <v>3.84</v>
      </c>
      <c r="H1485" s="62">
        <f t="shared" si="95"/>
        <v>3.84</v>
      </c>
      <c r="I1485" s="64"/>
      <c r="J1485" s="64">
        <f t="shared" si="96"/>
        <v>3.84</v>
      </c>
      <c r="K1485" s="64">
        <v>12.75</v>
      </c>
      <c r="L1485" s="64">
        <f t="shared" si="97"/>
        <v>48.96</v>
      </c>
      <c r="M1485" s="64"/>
      <c r="N1485" s="64">
        <f t="shared" si="98"/>
        <v>48.96</v>
      </c>
    </row>
    <row r="1486" ht="12" spans="1:14">
      <c r="A1486" s="69" t="s">
        <v>2075</v>
      </c>
      <c r="B1486" s="69" t="s">
        <v>3212</v>
      </c>
      <c r="C1486" s="65">
        <v>9</v>
      </c>
      <c r="D1486" s="69" t="s">
        <v>7295</v>
      </c>
      <c r="E1486" s="64"/>
      <c r="F1486" s="64"/>
      <c r="G1486" s="72">
        <v>3.84</v>
      </c>
      <c r="H1486" s="62">
        <f t="shared" si="95"/>
        <v>3.84</v>
      </c>
      <c r="I1486" s="64"/>
      <c r="J1486" s="64">
        <f t="shared" si="96"/>
        <v>3.84</v>
      </c>
      <c r="K1486" s="64">
        <v>12.75</v>
      </c>
      <c r="L1486" s="64">
        <f t="shared" si="97"/>
        <v>48.96</v>
      </c>
      <c r="M1486" s="64"/>
      <c r="N1486" s="64">
        <f t="shared" si="98"/>
        <v>48.96</v>
      </c>
    </row>
    <row r="1487" ht="12" spans="1:14">
      <c r="A1487" s="69" t="s">
        <v>2075</v>
      </c>
      <c r="B1487" s="69" t="s">
        <v>3212</v>
      </c>
      <c r="C1487" s="65">
        <v>9</v>
      </c>
      <c r="D1487" s="69" t="s">
        <v>7296</v>
      </c>
      <c r="E1487" s="64"/>
      <c r="F1487" s="64"/>
      <c r="G1487" s="72">
        <v>1.53</v>
      </c>
      <c r="H1487" s="62">
        <f t="shared" si="95"/>
        <v>1.53</v>
      </c>
      <c r="I1487" s="64"/>
      <c r="J1487" s="64">
        <f t="shared" si="96"/>
        <v>1.53</v>
      </c>
      <c r="K1487" s="64">
        <v>12.75</v>
      </c>
      <c r="L1487" s="64">
        <f t="shared" si="97"/>
        <v>19.51</v>
      </c>
      <c r="M1487" s="64"/>
      <c r="N1487" s="64">
        <f t="shared" si="98"/>
        <v>19.51</v>
      </c>
    </row>
    <row r="1488" ht="12" spans="1:14">
      <c r="A1488" s="69" t="s">
        <v>2075</v>
      </c>
      <c r="B1488" s="69" t="s">
        <v>3212</v>
      </c>
      <c r="C1488" s="65">
        <v>9</v>
      </c>
      <c r="D1488" s="69" t="s">
        <v>7297</v>
      </c>
      <c r="E1488" s="64"/>
      <c r="F1488" s="64"/>
      <c r="G1488" s="72">
        <v>5.38</v>
      </c>
      <c r="H1488" s="62">
        <f t="shared" si="95"/>
        <v>5.38</v>
      </c>
      <c r="I1488" s="64"/>
      <c r="J1488" s="64">
        <f t="shared" si="96"/>
        <v>5.38</v>
      </c>
      <c r="K1488" s="64">
        <v>12.75</v>
      </c>
      <c r="L1488" s="64">
        <f t="shared" si="97"/>
        <v>68.6</v>
      </c>
      <c r="M1488" s="64"/>
      <c r="N1488" s="64">
        <f t="shared" si="98"/>
        <v>68.6</v>
      </c>
    </row>
    <row r="1489" ht="12" spans="1:14">
      <c r="A1489" s="69" t="s">
        <v>2075</v>
      </c>
      <c r="B1489" s="69" t="s">
        <v>3212</v>
      </c>
      <c r="C1489" s="65">
        <v>9</v>
      </c>
      <c r="D1489" s="69" t="s">
        <v>7298</v>
      </c>
      <c r="E1489" s="64"/>
      <c r="F1489" s="64"/>
      <c r="G1489" s="72">
        <v>2.29</v>
      </c>
      <c r="H1489" s="62">
        <f t="shared" si="95"/>
        <v>2.29</v>
      </c>
      <c r="I1489" s="64"/>
      <c r="J1489" s="64">
        <f t="shared" si="96"/>
        <v>2.29</v>
      </c>
      <c r="K1489" s="64">
        <v>12.75</v>
      </c>
      <c r="L1489" s="64">
        <f t="shared" si="97"/>
        <v>29.2</v>
      </c>
      <c r="M1489" s="64"/>
      <c r="N1489" s="64">
        <f t="shared" si="98"/>
        <v>29.2</v>
      </c>
    </row>
    <row r="1490" ht="12" spans="1:14">
      <c r="A1490" s="69" t="s">
        <v>2075</v>
      </c>
      <c r="B1490" s="69" t="s">
        <v>3212</v>
      </c>
      <c r="C1490" s="65">
        <v>9</v>
      </c>
      <c r="D1490" s="69" t="s">
        <v>7299</v>
      </c>
      <c r="E1490" s="64"/>
      <c r="F1490" s="64"/>
      <c r="G1490" s="72">
        <v>3.07</v>
      </c>
      <c r="H1490" s="62">
        <f t="shared" si="95"/>
        <v>3.07</v>
      </c>
      <c r="I1490" s="64"/>
      <c r="J1490" s="64">
        <f t="shared" si="96"/>
        <v>3.07</v>
      </c>
      <c r="K1490" s="64">
        <v>12.75</v>
      </c>
      <c r="L1490" s="64">
        <f t="shared" si="97"/>
        <v>39.14</v>
      </c>
      <c r="M1490" s="64"/>
      <c r="N1490" s="64">
        <f t="shared" si="98"/>
        <v>39.14</v>
      </c>
    </row>
    <row r="1491" ht="12" spans="1:14">
      <c r="A1491" s="69" t="s">
        <v>2075</v>
      </c>
      <c r="B1491" s="69" t="s">
        <v>3212</v>
      </c>
      <c r="C1491" s="60">
        <v>10</v>
      </c>
      <c r="D1491" s="59" t="s">
        <v>7300</v>
      </c>
      <c r="E1491" s="61"/>
      <c r="F1491" s="61"/>
      <c r="G1491" s="61">
        <v>289.3</v>
      </c>
      <c r="H1491" s="62">
        <f t="shared" si="95"/>
        <v>289.3</v>
      </c>
      <c r="I1491" s="61"/>
      <c r="J1491" s="64">
        <f t="shared" si="96"/>
        <v>289.3</v>
      </c>
      <c r="K1491" s="64">
        <v>12.75</v>
      </c>
      <c r="L1491" s="64">
        <f t="shared" si="97"/>
        <v>3688.58</v>
      </c>
      <c r="M1491" s="61"/>
      <c r="N1491" s="64">
        <f t="shared" si="98"/>
        <v>3688.58</v>
      </c>
    </row>
    <row r="1492" ht="12" spans="1:14">
      <c r="A1492" s="69" t="s">
        <v>2075</v>
      </c>
      <c r="B1492" s="69" t="s">
        <v>3212</v>
      </c>
      <c r="C1492" s="77">
        <v>11</v>
      </c>
      <c r="D1492" s="69" t="s">
        <v>7301</v>
      </c>
      <c r="E1492" s="64"/>
      <c r="F1492" s="64"/>
      <c r="G1492" s="70">
        <v>4.3</v>
      </c>
      <c r="H1492" s="62">
        <f t="shared" si="95"/>
        <v>4.3</v>
      </c>
      <c r="I1492" s="64"/>
      <c r="J1492" s="64">
        <f t="shared" si="96"/>
        <v>4.3</v>
      </c>
      <c r="K1492" s="64">
        <v>12.75</v>
      </c>
      <c r="L1492" s="64">
        <f t="shared" si="97"/>
        <v>54.83</v>
      </c>
      <c r="M1492" s="64"/>
      <c r="N1492" s="64">
        <f t="shared" si="98"/>
        <v>54.83</v>
      </c>
    </row>
    <row r="1493" ht="12" spans="1:14">
      <c r="A1493" s="69" t="s">
        <v>2075</v>
      </c>
      <c r="B1493" s="69" t="s">
        <v>3212</v>
      </c>
      <c r="C1493" s="77">
        <v>11</v>
      </c>
      <c r="D1493" s="69" t="s">
        <v>7302</v>
      </c>
      <c r="E1493" s="64"/>
      <c r="F1493" s="64"/>
      <c r="G1493" s="72">
        <v>4.3</v>
      </c>
      <c r="H1493" s="62">
        <f t="shared" si="95"/>
        <v>4.3</v>
      </c>
      <c r="I1493" s="64"/>
      <c r="J1493" s="64">
        <f t="shared" si="96"/>
        <v>4.3</v>
      </c>
      <c r="K1493" s="64">
        <v>12.75</v>
      </c>
      <c r="L1493" s="64">
        <f t="shared" si="97"/>
        <v>54.83</v>
      </c>
      <c r="M1493" s="64"/>
      <c r="N1493" s="64">
        <f t="shared" si="98"/>
        <v>54.83</v>
      </c>
    </row>
    <row r="1494" ht="12" spans="1:14">
      <c r="A1494" s="69" t="s">
        <v>2075</v>
      </c>
      <c r="B1494" s="69" t="s">
        <v>3212</v>
      </c>
      <c r="C1494" s="77">
        <v>11</v>
      </c>
      <c r="D1494" s="69" t="s">
        <v>7303</v>
      </c>
      <c r="E1494" s="64"/>
      <c r="F1494" s="64"/>
      <c r="G1494" s="72">
        <v>5</v>
      </c>
      <c r="H1494" s="62">
        <f t="shared" si="95"/>
        <v>5</v>
      </c>
      <c r="I1494" s="64"/>
      <c r="J1494" s="64">
        <f t="shared" si="96"/>
        <v>5</v>
      </c>
      <c r="K1494" s="64">
        <v>12.75</v>
      </c>
      <c r="L1494" s="64">
        <f t="shared" si="97"/>
        <v>63.75</v>
      </c>
      <c r="M1494" s="64"/>
      <c r="N1494" s="64">
        <f t="shared" si="98"/>
        <v>63.75</v>
      </c>
    </row>
    <row r="1495" ht="12" spans="1:14">
      <c r="A1495" s="69" t="s">
        <v>2075</v>
      </c>
      <c r="B1495" s="69" t="s">
        <v>3212</v>
      </c>
      <c r="C1495" s="77">
        <v>11</v>
      </c>
      <c r="D1495" s="69" t="s">
        <v>7304</v>
      </c>
      <c r="E1495" s="64"/>
      <c r="F1495" s="64"/>
      <c r="G1495" s="72">
        <v>1.4</v>
      </c>
      <c r="H1495" s="62">
        <f t="shared" si="95"/>
        <v>1.4</v>
      </c>
      <c r="I1495" s="64"/>
      <c r="J1495" s="64">
        <f t="shared" si="96"/>
        <v>1.4</v>
      </c>
      <c r="K1495" s="64">
        <v>12.75</v>
      </c>
      <c r="L1495" s="64">
        <f t="shared" si="97"/>
        <v>17.85</v>
      </c>
      <c r="M1495" s="64"/>
      <c r="N1495" s="64">
        <f t="shared" si="98"/>
        <v>17.85</v>
      </c>
    </row>
    <row r="1496" ht="12" spans="1:14">
      <c r="A1496" s="69" t="s">
        <v>2075</v>
      </c>
      <c r="B1496" s="69" t="s">
        <v>3212</v>
      </c>
      <c r="C1496" s="77">
        <v>11</v>
      </c>
      <c r="D1496" s="69" t="s">
        <v>7305</v>
      </c>
      <c r="E1496" s="64"/>
      <c r="F1496" s="64"/>
      <c r="G1496" s="72">
        <v>2.1</v>
      </c>
      <c r="H1496" s="62">
        <f t="shared" si="95"/>
        <v>2.1</v>
      </c>
      <c r="I1496" s="64"/>
      <c r="J1496" s="64">
        <f t="shared" si="96"/>
        <v>2.1</v>
      </c>
      <c r="K1496" s="64">
        <v>12.75</v>
      </c>
      <c r="L1496" s="64">
        <f t="shared" si="97"/>
        <v>26.78</v>
      </c>
      <c r="M1496" s="64"/>
      <c r="N1496" s="64">
        <f t="shared" si="98"/>
        <v>26.78</v>
      </c>
    </row>
    <row r="1497" ht="12" spans="1:14">
      <c r="A1497" s="69" t="s">
        <v>2075</v>
      </c>
      <c r="B1497" s="69" t="s">
        <v>3212</v>
      </c>
      <c r="C1497" s="77">
        <v>11</v>
      </c>
      <c r="D1497" s="69" t="s">
        <v>7306</v>
      </c>
      <c r="E1497" s="64"/>
      <c r="F1497" s="64"/>
      <c r="G1497" s="72">
        <v>4.3</v>
      </c>
      <c r="H1497" s="62">
        <f t="shared" si="95"/>
        <v>4.3</v>
      </c>
      <c r="I1497" s="64"/>
      <c r="J1497" s="64">
        <f t="shared" si="96"/>
        <v>4.3</v>
      </c>
      <c r="K1497" s="64">
        <v>12.75</v>
      </c>
      <c r="L1497" s="64">
        <f t="shared" si="97"/>
        <v>54.83</v>
      </c>
      <c r="M1497" s="64"/>
      <c r="N1497" s="64">
        <f t="shared" si="98"/>
        <v>54.83</v>
      </c>
    </row>
    <row r="1498" ht="12" spans="1:14">
      <c r="A1498" s="69" t="s">
        <v>2075</v>
      </c>
      <c r="B1498" s="69" t="s">
        <v>3212</v>
      </c>
      <c r="C1498" s="77">
        <v>11</v>
      </c>
      <c r="D1498" s="69" t="s">
        <v>7307</v>
      </c>
      <c r="E1498" s="64"/>
      <c r="F1498" s="64"/>
      <c r="G1498" s="72">
        <v>3.6</v>
      </c>
      <c r="H1498" s="62">
        <f t="shared" si="95"/>
        <v>3.6</v>
      </c>
      <c r="I1498" s="64"/>
      <c r="J1498" s="64">
        <f t="shared" si="96"/>
        <v>3.6</v>
      </c>
      <c r="K1498" s="64">
        <v>12.75</v>
      </c>
      <c r="L1498" s="64">
        <f t="shared" si="97"/>
        <v>45.9</v>
      </c>
      <c r="M1498" s="64"/>
      <c r="N1498" s="64">
        <f t="shared" si="98"/>
        <v>45.9</v>
      </c>
    </row>
    <row r="1499" ht="12" spans="1:14">
      <c r="A1499" s="69" t="s">
        <v>2075</v>
      </c>
      <c r="B1499" s="69" t="s">
        <v>3212</v>
      </c>
      <c r="C1499" s="77">
        <v>11</v>
      </c>
      <c r="D1499" s="69" t="s">
        <v>7308</v>
      </c>
      <c r="E1499" s="64"/>
      <c r="F1499" s="64"/>
      <c r="G1499" s="72">
        <v>4.3</v>
      </c>
      <c r="H1499" s="62">
        <f t="shared" si="95"/>
        <v>4.3</v>
      </c>
      <c r="I1499" s="64"/>
      <c r="J1499" s="64">
        <f t="shared" si="96"/>
        <v>4.3</v>
      </c>
      <c r="K1499" s="64">
        <v>12.75</v>
      </c>
      <c r="L1499" s="64">
        <f t="shared" si="97"/>
        <v>54.83</v>
      </c>
      <c r="M1499" s="64"/>
      <c r="N1499" s="64">
        <f t="shared" si="98"/>
        <v>54.83</v>
      </c>
    </row>
    <row r="1500" ht="12" spans="1:14">
      <c r="A1500" s="69" t="s">
        <v>2075</v>
      </c>
      <c r="B1500" s="69" t="s">
        <v>3212</v>
      </c>
      <c r="C1500" s="77">
        <v>11</v>
      </c>
      <c r="D1500" s="69" t="s">
        <v>7309</v>
      </c>
      <c r="E1500" s="64"/>
      <c r="F1500" s="64"/>
      <c r="G1500" s="72">
        <v>2.1</v>
      </c>
      <c r="H1500" s="62">
        <f t="shared" si="95"/>
        <v>2.1</v>
      </c>
      <c r="I1500" s="64"/>
      <c r="J1500" s="64">
        <f t="shared" si="96"/>
        <v>2.1</v>
      </c>
      <c r="K1500" s="64">
        <v>12.75</v>
      </c>
      <c r="L1500" s="64">
        <f t="shared" si="97"/>
        <v>26.78</v>
      </c>
      <c r="M1500" s="64"/>
      <c r="N1500" s="64">
        <f t="shared" si="98"/>
        <v>26.78</v>
      </c>
    </row>
    <row r="1501" ht="12" spans="1:14">
      <c r="A1501" s="69" t="s">
        <v>2075</v>
      </c>
      <c r="B1501" s="69" t="s">
        <v>3212</v>
      </c>
      <c r="C1501" s="77">
        <v>11</v>
      </c>
      <c r="D1501" s="69" t="s">
        <v>7310</v>
      </c>
      <c r="E1501" s="64"/>
      <c r="F1501" s="64"/>
      <c r="G1501" s="72">
        <v>7.9</v>
      </c>
      <c r="H1501" s="62">
        <f t="shared" si="95"/>
        <v>7.9</v>
      </c>
      <c r="I1501" s="64"/>
      <c r="J1501" s="64">
        <f t="shared" si="96"/>
        <v>7.9</v>
      </c>
      <c r="K1501" s="64">
        <v>12.75</v>
      </c>
      <c r="L1501" s="64">
        <f t="shared" si="97"/>
        <v>100.73</v>
      </c>
      <c r="M1501" s="64"/>
      <c r="N1501" s="64">
        <f t="shared" si="98"/>
        <v>100.73</v>
      </c>
    </row>
    <row r="1502" ht="12" spans="1:14">
      <c r="A1502" s="69" t="s">
        <v>2075</v>
      </c>
      <c r="B1502" s="69" t="s">
        <v>3212</v>
      </c>
      <c r="C1502" s="77">
        <v>11</v>
      </c>
      <c r="D1502" s="69" t="s">
        <v>7311</v>
      </c>
      <c r="E1502" s="64"/>
      <c r="F1502" s="64"/>
      <c r="G1502" s="72">
        <v>4.3</v>
      </c>
      <c r="H1502" s="62">
        <f t="shared" si="95"/>
        <v>4.3</v>
      </c>
      <c r="I1502" s="64"/>
      <c r="J1502" s="64">
        <f t="shared" si="96"/>
        <v>4.3</v>
      </c>
      <c r="K1502" s="64">
        <v>12.75</v>
      </c>
      <c r="L1502" s="64">
        <f t="shared" si="97"/>
        <v>54.83</v>
      </c>
      <c r="M1502" s="64"/>
      <c r="N1502" s="64">
        <f t="shared" si="98"/>
        <v>54.83</v>
      </c>
    </row>
    <row r="1503" ht="12" spans="1:14">
      <c r="A1503" s="69" t="s">
        <v>2075</v>
      </c>
      <c r="B1503" s="69" t="s">
        <v>3212</v>
      </c>
      <c r="C1503" s="77">
        <v>11</v>
      </c>
      <c r="D1503" s="69" t="s">
        <v>7312</v>
      </c>
      <c r="E1503" s="64"/>
      <c r="F1503" s="64"/>
      <c r="G1503" s="72">
        <v>9.3</v>
      </c>
      <c r="H1503" s="62">
        <f t="shared" si="95"/>
        <v>9.3</v>
      </c>
      <c r="I1503" s="64"/>
      <c r="J1503" s="64">
        <f t="shared" si="96"/>
        <v>9.3</v>
      </c>
      <c r="K1503" s="64">
        <v>12.75</v>
      </c>
      <c r="L1503" s="64">
        <f t="shared" si="97"/>
        <v>118.58</v>
      </c>
      <c r="M1503" s="64"/>
      <c r="N1503" s="64">
        <f t="shared" si="98"/>
        <v>118.58</v>
      </c>
    </row>
    <row r="1504" ht="12" spans="1:14">
      <c r="A1504" s="69" t="s">
        <v>2075</v>
      </c>
      <c r="B1504" s="69" t="s">
        <v>3212</v>
      </c>
      <c r="C1504" s="77">
        <v>11</v>
      </c>
      <c r="D1504" s="69" t="s">
        <v>7313</v>
      </c>
      <c r="E1504" s="64"/>
      <c r="F1504" s="64"/>
      <c r="G1504" s="72">
        <v>7.8</v>
      </c>
      <c r="H1504" s="62">
        <f t="shared" si="95"/>
        <v>7.8</v>
      </c>
      <c r="I1504" s="64"/>
      <c r="J1504" s="64">
        <f t="shared" si="96"/>
        <v>7.8</v>
      </c>
      <c r="K1504" s="64">
        <v>12.75</v>
      </c>
      <c r="L1504" s="64">
        <f t="shared" si="97"/>
        <v>99.45</v>
      </c>
      <c r="M1504" s="64"/>
      <c r="N1504" s="64">
        <f t="shared" si="98"/>
        <v>99.45</v>
      </c>
    </row>
    <row r="1505" ht="12" spans="1:14">
      <c r="A1505" s="69" t="s">
        <v>2075</v>
      </c>
      <c r="B1505" s="69" t="s">
        <v>3212</v>
      </c>
      <c r="C1505" s="77">
        <v>11</v>
      </c>
      <c r="D1505" s="69" t="s">
        <v>7314</v>
      </c>
      <c r="E1505" s="64"/>
      <c r="F1505" s="64"/>
      <c r="G1505" s="72">
        <v>3.1</v>
      </c>
      <c r="H1505" s="62">
        <f t="shared" si="95"/>
        <v>3.1</v>
      </c>
      <c r="I1505" s="64"/>
      <c r="J1505" s="64">
        <f t="shared" si="96"/>
        <v>3.1</v>
      </c>
      <c r="K1505" s="64">
        <v>12.75</v>
      </c>
      <c r="L1505" s="64">
        <f t="shared" si="97"/>
        <v>39.53</v>
      </c>
      <c r="M1505" s="64"/>
      <c r="N1505" s="64">
        <f t="shared" si="98"/>
        <v>39.53</v>
      </c>
    </row>
    <row r="1506" ht="12" spans="1:14">
      <c r="A1506" s="69" t="s">
        <v>2075</v>
      </c>
      <c r="B1506" s="69" t="s">
        <v>3212</v>
      </c>
      <c r="C1506" s="77">
        <v>11</v>
      </c>
      <c r="D1506" s="69" t="s">
        <v>7315</v>
      </c>
      <c r="E1506" s="64"/>
      <c r="F1506" s="64"/>
      <c r="G1506" s="72">
        <v>3.6</v>
      </c>
      <c r="H1506" s="62">
        <f t="shared" si="95"/>
        <v>3.6</v>
      </c>
      <c r="I1506" s="64"/>
      <c r="J1506" s="64">
        <f t="shared" si="96"/>
        <v>3.6</v>
      </c>
      <c r="K1506" s="64">
        <v>12.75</v>
      </c>
      <c r="L1506" s="64">
        <f t="shared" si="97"/>
        <v>45.9</v>
      </c>
      <c r="M1506" s="64"/>
      <c r="N1506" s="64">
        <f t="shared" si="98"/>
        <v>45.9</v>
      </c>
    </row>
    <row r="1507" ht="12" spans="1:14">
      <c r="A1507" s="69" t="s">
        <v>2075</v>
      </c>
      <c r="B1507" s="69" t="s">
        <v>3212</v>
      </c>
      <c r="C1507" s="77">
        <v>11</v>
      </c>
      <c r="D1507" s="69" t="s">
        <v>7316</v>
      </c>
      <c r="E1507" s="64"/>
      <c r="F1507" s="64"/>
      <c r="G1507" s="72">
        <v>3.6</v>
      </c>
      <c r="H1507" s="62">
        <f t="shared" si="95"/>
        <v>3.6</v>
      </c>
      <c r="I1507" s="64"/>
      <c r="J1507" s="64">
        <f t="shared" si="96"/>
        <v>3.6</v>
      </c>
      <c r="K1507" s="64">
        <v>12.75</v>
      </c>
      <c r="L1507" s="64">
        <f t="shared" si="97"/>
        <v>45.9</v>
      </c>
      <c r="M1507" s="64"/>
      <c r="N1507" s="64">
        <f t="shared" si="98"/>
        <v>45.9</v>
      </c>
    </row>
    <row r="1508" ht="12" spans="1:14">
      <c r="A1508" s="69" t="s">
        <v>2075</v>
      </c>
      <c r="B1508" s="69" t="s">
        <v>3212</v>
      </c>
      <c r="C1508" s="77">
        <v>11</v>
      </c>
      <c r="D1508" s="69" t="s">
        <v>7317</v>
      </c>
      <c r="E1508" s="64"/>
      <c r="F1508" s="64"/>
      <c r="G1508" s="72">
        <v>2.9</v>
      </c>
      <c r="H1508" s="62">
        <f t="shared" si="95"/>
        <v>2.9</v>
      </c>
      <c r="I1508" s="64"/>
      <c r="J1508" s="64">
        <f t="shared" si="96"/>
        <v>2.9</v>
      </c>
      <c r="K1508" s="64">
        <v>12.75</v>
      </c>
      <c r="L1508" s="64">
        <f t="shared" si="97"/>
        <v>36.98</v>
      </c>
      <c r="M1508" s="64"/>
      <c r="N1508" s="64">
        <f t="shared" si="98"/>
        <v>36.98</v>
      </c>
    </row>
    <row r="1509" ht="12" spans="1:14">
      <c r="A1509" s="69" t="s">
        <v>2075</v>
      </c>
      <c r="B1509" s="69" t="s">
        <v>3212</v>
      </c>
      <c r="C1509" s="77">
        <v>11</v>
      </c>
      <c r="D1509" s="69" t="s">
        <v>7318</v>
      </c>
      <c r="E1509" s="64"/>
      <c r="F1509" s="64"/>
      <c r="G1509" s="72">
        <v>3.6</v>
      </c>
      <c r="H1509" s="62">
        <f t="shared" si="95"/>
        <v>3.6</v>
      </c>
      <c r="I1509" s="64"/>
      <c r="J1509" s="64">
        <f t="shared" si="96"/>
        <v>3.6</v>
      </c>
      <c r="K1509" s="64">
        <v>12.75</v>
      </c>
      <c r="L1509" s="64">
        <f t="shared" si="97"/>
        <v>45.9</v>
      </c>
      <c r="M1509" s="64"/>
      <c r="N1509" s="64">
        <f t="shared" si="98"/>
        <v>45.9</v>
      </c>
    </row>
    <row r="1510" ht="12" spans="1:14">
      <c r="A1510" s="69" t="s">
        <v>2075</v>
      </c>
      <c r="B1510" s="69" t="s">
        <v>3212</v>
      </c>
      <c r="C1510" s="77">
        <v>11</v>
      </c>
      <c r="D1510" s="69" t="s">
        <v>550</v>
      </c>
      <c r="E1510" s="64"/>
      <c r="F1510" s="64"/>
      <c r="G1510" s="72">
        <v>4.3</v>
      </c>
      <c r="H1510" s="62">
        <f t="shared" si="95"/>
        <v>4.3</v>
      </c>
      <c r="I1510" s="64"/>
      <c r="J1510" s="64">
        <f t="shared" si="96"/>
        <v>4.3</v>
      </c>
      <c r="K1510" s="64">
        <v>12.75</v>
      </c>
      <c r="L1510" s="64">
        <f t="shared" si="97"/>
        <v>54.83</v>
      </c>
      <c r="M1510" s="64"/>
      <c r="N1510" s="64">
        <f t="shared" si="98"/>
        <v>54.83</v>
      </c>
    </row>
    <row r="1511" ht="12" spans="1:14">
      <c r="A1511" s="69" t="s">
        <v>2075</v>
      </c>
      <c r="B1511" s="69" t="s">
        <v>3212</v>
      </c>
      <c r="C1511" s="77">
        <v>11</v>
      </c>
      <c r="D1511" s="69" t="s">
        <v>7319</v>
      </c>
      <c r="E1511" s="64"/>
      <c r="F1511" s="64"/>
      <c r="G1511" s="72">
        <v>7.9</v>
      </c>
      <c r="H1511" s="62">
        <f t="shared" si="95"/>
        <v>7.9</v>
      </c>
      <c r="I1511" s="64"/>
      <c r="J1511" s="64">
        <f t="shared" si="96"/>
        <v>7.9</v>
      </c>
      <c r="K1511" s="64">
        <v>12.75</v>
      </c>
      <c r="L1511" s="64">
        <f t="shared" si="97"/>
        <v>100.73</v>
      </c>
      <c r="M1511" s="64"/>
      <c r="N1511" s="64">
        <f t="shared" si="98"/>
        <v>100.73</v>
      </c>
    </row>
    <row r="1512" ht="12" spans="1:14">
      <c r="A1512" s="69" t="s">
        <v>2075</v>
      </c>
      <c r="B1512" s="69" t="s">
        <v>3212</v>
      </c>
      <c r="C1512" s="77">
        <v>11</v>
      </c>
      <c r="D1512" s="69" t="s">
        <v>7320</v>
      </c>
      <c r="E1512" s="64"/>
      <c r="F1512" s="64"/>
      <c r="G1512" s="72">
        <v>2.1</v>
      </c>
      <c r="H1512" s="62">
        <f t="shared" si="95"/>
        <v>2.1</v>
      </c>
      <c r="I1512" s="64"/>
      <c r="J1512" s="64">
        <f t="shared" si="96"/>
        <v>2.1</v>
      </c>
      <c r="K1512" s="64">
        <v>12.75</v>
      </c>
      <c r="L1512" s="64">
        <f t="shared" si="97"/>
        <v>26.78</v>
      </c>
      <c r="M1512" s="64"/>
      <c r="N1512" s="64">
        <f t="shared" si="98"/>
        <v>26.78</v>
      </c>
    </row>
    <row r="1513" ht="12" spans="1:14">
      <c r="A1513" s="69" t="s">
        <v>2075</v>
      </c>
      <c r="B1513" s="69" t="s">
        <v>3212</v>
      </c>
      <c r="C1513" s="77">
        <v>11</v>
      </c>
      <c r="D1513" s="69" t="s">
        <v>7321</v>
      </c>
      <c r="E1513" s="64"/>
      <c r="F1513" s="64"/>
      <c r="G1513" s="72">
        <v>2.8</v>
      </c>
      <c r="H1513" s="62">
        <f t="shared" si="95"/>
        <v>2.8</v>
      </c>
      <c r="I1513" s="64"/>
      <c r="J1513" s="64">
        <f t="shared" si="96"/>
        <v>2.8</v>
      </c>
      <c r="K1513" s="64">
        <v>12.75</v>
      </c>
      <c r="L1513" s="64">
        <f t="shared" si="97"/>
        <v>35.7</v>
      </c>
      <c r="M1513" s="64"/>
      <c r="N1513" s="64">
        <f t="shared" si="98"/>
        <v>35.7</v>
      </c>
    </row>
    <row r="1514" ht="12" spans="1:14">
      <c r="A1514" s="69" t="s">
        <v>2075</v>
      </c>
      <c r="B1514" s="69" t="s">
        <v>3212</v>
      </c>
      <c r="C1514" s="77">
        <v>11</v>
      </c>
      <c r="D1514" s="69" t="s">
        <v>7322</v>
      </c>
      <c r="E1514" s="64"/>
      <c r="F1514" s="64"/>
      <c r="G1514" s="72">
        <v>2.1</v>
      </c>
      <c r="H1514" s="62">
        <f t="shared" si="95"/>
        <v>2.1</v>
      </c>
      <c r="I1514" s="64"/>
      <c r="J1514" s="64">
        <f t="shared" si="96"/>
        <v>2.1</v>
      </c>
      <c r="K1514" s="64">
        <v>12.75</v>
      </c>
      <c r="L1514" s="64">
        <f t="shared" si="97"/>
        <v>26.78</v>
      </c>
      <c r="M1514" s="64"/>
      <c r="N1514" s="64">
        <f t="shared" si="98"/>
        <v>26.78</v>
      </c>
    </row>
    <row r="1515" ht="12" spans="1:14">
      <c r="A1515" s="69" t="s">
        <v>2075</v>
      </c>
      <c r="B1515" s="69" t="s">
        <v>3212</v>
      </c>
      <c r="C1515" s="77">
        <v>11</v>
      </c>
      <c r="D1515" s="69" t="s">
        <v>7323</v>
      </c>
      <c r="E1515" s="64"/>
      <c r="F1515" s="64"/>
      <c r="G1515" s="72">
        <v>4.3</v>
      </c>
      <c r="H1515" s="62">
        <f t="shared" si="95"/>
        <v>4.3</v>
      </c>
      <c r="I1515" s="64"/>
      <c r="J1515" s="64">
        <f t="shared" si="96"/>
        <v>4.3</v>
      </c>
      <c r="K1515" s="64">
        <v>12.75</v>
      </c>
      <c r="L1515" s="64">
        <f t="shared" si="97"/>
        <v>54.83</v>
      </c>
      <c r="M1515" s="64"/>
      <c r="N1515" s="64">
        <f t="shared" si="98"/>
        <v>54.83</v>
      </c>
    </row>
    <row r="1516" ht="12" spans="1:14">
      <c r="A1516" s="69" t="s">
        <v>2075</v>
      </c>
      <c r="B1516" s="69" t="s">
        <v>3212</v>
      </c>
      <c r="C1516" s="77">
        <v>11</v>
      </c>
      <c r="D1516" s="69" t="s">
        <v>7324</v>
      </c>
      <c r="E1516" s="64"/>
      <c r="F1516" s="64"/>
      <c r="G1516" s="72">
        <v>1.4</v>
      </c>
      <c r="H1516" s="62">
        <f t="shared" si="95"/>
        <v>1.4</v>
      </c>
      <c r="I1516" s="64"/>
      <c r="J1516" s="64">
        <f t="shared" si="96"/>
        <v>1.4</v>
      </c>
      <c r="K1516" s="64">
        <v>12.75</v>
      </c>
      <c r="L1516" s="64">
        <f t="shared" si="97"/>
        <v>17.85</v>
      </c>
      <c r="M1516" s="64"/>
      <c r="N1516" s="64">
        <f t="shared" si="98"/>
        <v>17.85</v>
      </c>
    </row>
    <row r="1517" ht="12" spans="1:14">
      <c r="A1517" s="69" t="s">
        <v>2075</v>
      </c>
      <c r="B1517" s="69" t="s">
        <v>3212</v>
      </c>
      <c r="C1517" s="77">
        <v>11</v>
      </c>
      <c r="D1517" s="69" t="s">
        <v>7325</v>
      </c>
      <c r="E1517" s="64"/>
      <c r="F1517" s="64"/>
      <c r="G1517" s="72">
        <v>2.8</v>
      </c>
      <c r="H1517" s="62">
        <f t="shared" si="95"/>
        <v>2.8</v>
      </c>
      <c r="I1517" s="64"/>
      <c r="J1517" s="64">
        <f t="shared" si="96"/>
        <v>2.8</v>
      </c>
      <c r="K1517" s="64">
        <v>12.75</v>
      </c>
      <c r="L1517" s="64">
        <f t="shared" si="97"/>
        <v>35.7</v>
      </c>
      <c r="M1517" s="64"/>
      <c r="N1517" s="64">
        <f t="shared" si="98"/>
        <v>35.7</v>
      </c>
    </row>
    <row r="1518" ht="12" spans="1:14">
      <c r="A1518" s="69" t="s">
        <v>2075</v>
      </c>
      <c r="B1518" s="69" t="s">
        <v>3212</v>
      </c>
      <c r="C1518" s="77">
        <v>11</v>
      </c>
      <c r="D1518" s="69" t="s">
        <v>7326</v>
      </c>
      <c r="E1518" s="64"/>
      <c r="F1518" s="64"/>
      <c r="G1518" s="72">
        <v>1.4</v>
      </c>
      <c r="H1518" s="62">
        <f t="shared" si="95"/>
        <v>1.4</v>
      </c>
      <c r="I1518" s="64"/>
      <c r="J1518" s="64">
        <f t="shared" si="96"/>
        <v>1.4</v>
      </c>
      <c r="K1518" s="64">
        <v>12.75</v>
      </c>
      <c r="L1518" s="64">
        <f t="shared" si="97"/>
        <v>17.85</v>
      </c>
      <c r="M1518" s="64"/>
      <c r="N1518" s="64">
        <f t="shared" si="98"/>
        <v>17.85</v>
      </c>
    </row>
    <row r="1519" ht="12" spans="1:14">
      <c r="A1519" s="69" t="s">
        <v>2075</v>
      </c>
      <c r="B1519" s="69" t="s">
        <v>3212</v>
      </c>
      <c r="C1519" s="77">
        <v>11</v>
      </c>
      <c r="D1519" s="69" t="s">
        <v>7327</v>
      </c>
      <c r="E1519" s="64"/>
      <c r="F1519" s="64"/>
      <c r="G1519" s="72">
        <v>1.4</v>
      </c>
      <c r="H1519" s="62">
        <f t="shared" si="95"/>
        <v>1.4</v>
      </c>
      <c r="I1519" s="64"/>
      <c r="J1519" s="64">
        <f t="shared" si="96"/>
        <v>1.4</v>
      </c>
      <c r="K1519" s="64">
        <v>12.75</v>
      </c>
      <c r="L1519" s="64">
        <f t="shared" si="97"/>
        <v>17.85</v>
      </c>
      <c r="M1519" s="64"/>
      <c r="N1519" s="64">
        <f t="shared" si="98"/>
        <v>17.85</v>
      </c>
    </row>
    <row r="1520" ht="12" spans="1:14">
      <c r="A1520" s="69" t="s">
        <v>2075</v>
      </c>
      <c r="B1520" s="69" t="s">
        <v>3212</v>
      </c>
      <c r="C1520" s="77">
        <v>11</v>
      </c>
      <c r="D1520" s="69" t="s">
        <v>7328</v>
      </c>
      <c r="E1520" s="64"/>
      <c r="F1520" s="64"/>
      <c r="G1520" s="72">
        <v>2.8</v>
      </c>
      <c r="H1520" s="62">
        <f t="shared" si="95"/>
        <v>2.8</v>
      </c>
      <c r="I1520" s="64"/>
      <c r="J1520" s="64">
        <f t="shared" si="96"/>
        <v>2.8</v>
      </c>
      <c r="K1520" s="64">
        <v>12.75</v>
      </c>
      <c r="L1520" s="64">
        <f t="shared" si="97"/>
        <v>35.7</v>
      </c>
      <c r="M1520" s="64"/>
      <c r="N1520" s="64">
        <f t="shared" si="98"/>
        <v>35.7</v>
      </c>
    </row>
    <row r="1521" ht="12" spans="1:14">
      <c r="A1521" s="69" t="s">
        <v>2075</v>
      </c>
      <c r="B1521" s="69" t="s">
        <v>3212</v>
      </c>
      <c r="C1521" s="77">
        <v>11</v>
      </c>
      <c r="D1521" s="69" t="s">
        <v>7329</v>
      </c>
      <c r="E1521" s="64"/>
      <c r="F1521" s="64"/>
      <c r="G1521" s="72">
        <v>2.8</v>
      </c>
      <c r="H1521" s="62">
        <f t="shared" si="95"/>
        <v>2.8</v>
      </c>
      <c r="I1521" s="64"/>
      <c r="J1521" s="64">
        <f t="shared" si="96"/>
        <v>2.8</v>
      </c>
      <c r="K1521" s="64">
        <v>12.75</v>
      </c>
      <c r="L1521" s="64">
        <f t="shared" si="97"/>
        <v>35.7</v>
      </c>
      <c r="M1521" s="64"/>
      <c r="N1521" s="64">
        <f t="shared" si="98"/>
        <v>35.7</v>
      </c>
    </row>
    <row r="1522" ht="12" spans="1:14">
      <c r="A1522" s="69" t="s">
        <v>2075</v>
      </c>
      <c r="B1522" s="69" t="s">
        <v>3212</v>
      </c>
      <c r="C1522" s="77">
        <v>11</v>
      </c>
      <c r="D1522" s="69" t="s">
        <v>7330</v>
      </c>
      <c r="E1522" s="64"/>
      <c r="F1522" s="64"/>
      <c r="G1522" s="72">
        <v>0.72</v>
      </c>
      <c r="H1522" s="62">
        <f t="shared" si="95"/>
        <v>0.72</v>
      </c>
      <c r="I1522" s="64"/>
      <c r="J1522" s="64">
        <f t="shared" si="96"/>
        <v>0.72</v>
      </c>
      <c r="K1522" s="64">
        <v>12.75</v>
      </c>
      <c r="L1522" s="64">
        <f t="shared" si="97"/>
        <v>9.18</v>
      </c>
      <c r="M1522" s="64"/>
      <c r="N1522" s="64">
        <f t="shared" si="98"/>
        <v>9.18</v>
      </c>
    </row>
    <row r="1523" ht="12" spans="1:14">
      <c r="A1523" s="69" t="s">
        <v>2075</v>
      </c>
      <c r="B1523" s="69" t="s">
        <v>3212</v>
      </c>
      <c r="C1523" s="77">
        <v>11</v>
      </c>
      <c r="D1523" s="69" t="s">
        <v>7331</v>
      </c>
      <c r="E1523" s="64"/>
      <c r="F1523" s="64"/>
      <c r="G1523" s="72">
        <v>4.3</v>
      </c>
      <c r="H1523" s="62">
        <f t="shared" si="95"/>
        <v>4.3</v>
      </c>
      <c r="I1523" s="64"/>
      <c r="J1523" s="64">
        <f t="shared" si="96"/>
        <v>4.3</v>
      </c>
      <c r="K1523" s="64">
        <v>12.75</v>
      </c>
      <c r="L1523" s="64">
        <f t="shared" si="97"/>
        <v>54.83</v>
      </c>
      <c r="M1523" s="64"/>
      <c r="N1523" s="64">
        <f t="shared" si="98"/>
        <v>54.83</v>
      </c>
    </row>
    <row r="1524" ht="12" spans="1:14">
      <c r="A1524" s="69" t="s">
        <v>2075</v>
      </c>
      <c r="B1524" s="69" t="s">
        <v>3212</v>
      </c>
      <c r="C1524" s="77">
        <v>11</v>
      </c>
      <c r="D1524" s="69" t="s">
        <v>7332</v>
      </c>
      <c r="E1524" s="64"/>
      <c r="F1524" s="64"/>
      <c r="G1524" s="72">
        <v>5.68</v>
      </c>
      <c r="H1524" s="62">
        <f t="shared" si="95"/>
        <v>5.68</v>
      </c>
      <c r="I1524" s="64"/>
      <c r="J1524" s="64">
        <f t="shared" si="96"/>
        <v>5.68</v>
      </c>
      <c r="K1524" s="64">
        <v>12.75</v>
      </c>
      <c r="L1524" s="64">
        <f t="shared" si="97"/>
        <v>72.42</v>
      </c>
      <c r="M1524" s="64"/>
      <c r="N1524" s="64">
        <f t="shared" si="98"/>
        <v>72.42</v>
      </c>
    </row>
    <row r="1525" ht="12" spans="1:14">
      <c r="A1525" s="69" t="s">
        <v>2075</v>
      </c>
      <c r="B1525" s="69" t="s">
        <v>3212</v>
      </c>
      <c r="C1525" s="77">
        <v>11</v>
      </c>
      <c r="D1525" s="69" t="s">
        <v>7333</v>
      </c>
      <c r="E1525" s="64"/>
      <c r="F1525" s="64"/>
      <c r="G1525" s="72">
        <v>7.9</v>
      </c>
      <c r="H1525" s="62">
        <f t="shared" si="95"/>
        <v>7.9</v>
      </c>
      <c r="I1525" s="64"/>
      <c r="J1525" s="64">
        <f t="shared" si="96"/>
        <v>7.9</v>
      </c>
      <c r="K1525" s="64">
        <v>12.75</v>
      </c>
      <c r="L1525" s="64">
        <f t="shared" si="97"/>
        <v>100.73</v>
      </c>
      <c r="M1525" s="64"/>
      <c r="N1525" s="64">
        <f t="shared" si="98"/>
        <v>100.73</v>
      </c>
    </row>
    <row r="1526" ht="12" spans="1:14">
      <c r="A1526" s="69" t="s">
        <v>2075</v>
      </c>
      <c r="B1526" s="69" t="s">
        <v>3212</v>
      </c>
      <c r="C1526" s="77">
        <v>11</v>
      </c>
      <c r="D1526" s="69" t="s">
        <v>7334</v>
      </c>
      <c r="E1526" s="64"/>
      <c r="F1526" s="64"/>
      <c r="G1526" s="72">
        <v>2.8</v>
      </c>
      <c r="H1526" s="62">
        <f t="shared" si="95"/>
        <v>2.8</v>
      </c>
      <c r="I1526" s="64"/>
      <c r="J1526" s="64">
        <f t="shared" si="96"/>
        <v>2.8</v>
      </c>
      <c r="K1526" s="64">
        <v>12.75</v>
      </c>
      <c r="L1526" s="64">
        <f t="shared" si="97"/>
        <v>35.7</v>
      </c>
      <c r="M1526" s="64"/>
      <c r="N1526" s="64">
        <f t="shared" si="98"/>
        <v>35.7</v>
      </c>
    </row>
    <row r="1527" ht="12" spans="1:14">
      <c r="A1527" s="69" t="s">
        <v>2075</v>
      </c>
      <c r="B1527" s="69" t="s">
        <v>3212</v>
      </c>
      <c r="C1527" s="77">
        <v>12</v>
      </c>
      <c r="D1527" s="69" t="s">
        <v>7335</v>
      </c>
      <c r="E1527" s="64"/>
      <c r="F1527" s="64"/>
      <c r="G1527" s="70">
        <v>0.48</v>
      </c>
      <c r="H1527" s="62">
        <f t="shared" si="95"/>
        <v>0.48</v>
      </c>
      <c r="I1527" s="64"/>
      <c r="J1527" s="64">
        <f t="shared" si="96"/>
        <v>0.48</v>
      </c>
      <c r="K1527" s="64">
        <v>12.75</v>
      </c>
      <c r="L1527" s="64">
        <f t="shared" si="97"/>
        <v>6.12</v>
      </c>
      <c r="M1527" s="64"/>
      <c r="N1527" s="64">
        <f t="shared" si="98"/>
        <v>6.12</v>
      </c>
    </row>
    <row r="1528" ht="12" spans="1:14">
      <c r="A1528" s="69" t="s">
        <v>2075</v>
      </c>
      <c r="B1528" s="69" t="s">
        <v>3212</v>
      </c>
      <c r="C1528" s="77">
        <v>12</v>
      </c>
      <c r="D1528" s="69" t="s">
        <v>2000</v>
      </c>
      <c r="E1528" s="64"/>
      <c r="F1528" s="64"/>
      <c r="G1528" s="72">
        <v>1.44</v>
      </c>
      <c r="H1528" s="62">
        <f t="shared" si="95"/>
        <v>1.44</v>
      </c>
      <c r="I1528" s="64"/>
      <c r="J1528" s="64">
        <f t="shared" si="96"/>
        <v>1.44</v>
      </c>
      <c r="K1528" s="64">
        <v>12.75</v>
      </c>
      <c r="L1528" s="64">
        <f t="shared" si="97"/>
        <v>18.36</v>
      </c>
      <c r="M1528" s="64"/>
      <c r="N1528" s="64">
        <f t="shared" si="98"/>
        <v>18.36</v>
      </c>
    </row>
    <row r="1529" ht="12" spans="1:14">
      <c r="A1529" s="69" t="s">
        <v>2075</v>
      </c>
      <c r="B1529" s="69" t="s">
        <v>3212</v>
      </c>
      <c r="C1529" s="77">
        <v>12</v>
      </c>
      <c r="D1529" s="69" t="s">
        <v>7336</v>
      </c>
      <c r="E1529" s="64"/>
      <c r="F1529" s="64"/>
      <c r="G1529" s="72">
        <v>0.96</v>
      </c>
      <c r="H1529" s="62">
        <f t="shared" si="95"/>
        <v>0.96</v>
      </c>
      <c r="I1529" s="64"/>
      <c r="J1529" s="64">
        <f t="shared" si="96"/>
        <v>0.96</v>
      </c>
      <c r="K1529" s="64">
        <v>12.75</v>
      </c>
      <c r="L1529" s="64">
        <f t="shared" si="97"/>
        <v>12.24</v>
      </c>
      <c r="M1529" s="64"/>
      <c r="N1529" s="64">
        <f t="shared" si="98"/>
        <v>12.24</v>
      </c>
    </row>
    <row r="1530" ht="12" spans="1:14">
      <c r="A1530" s="69" t="s">
        <v>2075</v>
      </c>
      <c r="B1530" s="69" t="s">
        <v>3212</v>
      </c>
      <c r="C1530" s="77">
        <v>12</v>
      </c>
      <c r="D1530" s="69" t="s">
        <v>7337</v>
      </c>
      <c r="E1530" s="64"/>
      <c r="F1530" s="64"/>
      <c r="G1530" s="72">
        <v>0.48</v>
      </c>
      <c r="H1530" s="62">
        <f t="shared" si="95"/>
        <v>0.48</v>
      </c>
      <c r="I1530" s="64"/>
      <c r="J1530" s="64">
        <f t="shared" si="96"/>
        <v>0.48</v>
      </c>
      <c r="K1530" s="64">
        <v>12.75</v>
      </c>
      <c r="L1530" s="64">
        <f t="shared" si="97"/>
        <v>6.12</v>
      </c>
      <c r="M1530" s="64"/>
      <c r="N1530" s="64">
        <f t="shared" si="98"/>
        <v>6.12</v>
      </c>
    </row>
    <row r="1531" ht="12" spans="1:14">
      <c r="A1531" s="69" t="s">
        <v>2075</v>
      </c>
      <c r="B1531" s="69" t="s">
        <v>3212</v>
      </c>
      <c r="C1531" s="77">
        <v>12</v>
      </c>
      <c r="D1531" s="69" t="s">
        <v>7338</v>
      </c>
      <c r="E1531" s="64"/>
      <c r="F1531" s="64"/>
      <c r="G1531" s="72">
        <v>0.96</v>
      </c>
      <c r="H1531" s="62">
        <f t="shared" si="95"/>
        <v>0.96</v>
      </c>
      <c r="I1531" s="64"/>
      <c r="J1531" s="64">
        <f t="shared" si="96"/>
        <v>0.96</v>
      </c>
      <c r="K1531" s="64">
        <v>12.75</v>
      </c>
      <c r="L1531" s="64">
        <f t="shared" si="97"/>
        <v>12.24</v>
      </c>
      <c r="M1531" s="64"/>
      <c r="N1531" s="64">
        <f t="shared" si="98"/>
        <v>12.24</v>
      </c>
    </row>
    <row r="1532" ht="12" spans="1:14">
      <c r="A1532" s="69" t="s">
        <v>2075</v>
      </c>
      <c r="B1532" s="69" t="s">
        <v>3212</v>
      </c>
      <c r="C1532" s="77">
        <v>12</v>
      </c>
      <c r="D1532" s="69" t="s">
        <v>7339</v>
      </c>
      <c r="E1532" s="64"/>
      <c r="F1532" s="64"/>
      <c r="G1532" s="72">
        <v>0.72</v>
      </c>
      <c r="H1532" s="62">
        <f t="shared" si="95"/>
        <v>0.72</v>
      </c>
      <c r="I1532" s="64"/>
      <c r="J1532" s="64">
        <f t="shared" si="96"/>
        <v>0.72</v>
      </c>
      <c r="K1532" s="64">
        <v>12.75</v>
      </c>
      <c r="L1532" s="64">
        <f t="shared" si="97"/>
        <v>9.18</v>
      </c>
      <c r="M1532" s="64"/>
      <c r="N1532" s="64">
        <f t="shared" si="98"/>
        <v>9.18</v>
      </c>
    </row>
    <row r="1533" ht="12" spans="1:14">
      <c r="A1533" s="69" t="s">
        <v>2075</v>
      </c>
      <c r="B1533" s="69" t="s">
        <v>3212</v>
      </c>
      <c r="C1533" s="77">
        <v>12</v>
      </c>
      <c r="D1533" s="69" t="s">
        <v>7340</v>
      </c>
      <c r="E1533" s="64"/>
      <c r="F1533" s="64"/>
      <c r="G1533" s="72">
        <v>0.48</v>
      </c>
      <c r="H1533" s="62">
        <f t="shared" si="95"/>
        <v>0.48</v>
      </c>
      <c r="I1533" s="64"/>
      <c r="J1533" s="64">
        <f t="shared" si="96"/>
        <v>0.48</v>
      </c>
      <c r="K1533" s="64">
        <v>12.75</v>
      </c>
      <c r="L1533" s="64">
        <f t="shared" si="97"/>
        <v>6.12</v>
      </c>
      <c r="M1533" s="64"/>
      <c r="N1533" s="64">
        <f t="shared" si="98"/>
        <v>6.12</v>
      </c>
    </row>
    <row r="1534" ht="12" spans="1:14">
      <c r="A1534" s="69" t="s">
        <v>2075</v>
      </c>
      <c r="B1534" s="69" t="s">
        <v>3212</v>
      </c>
      <c r="C1534" s="77">
        <v>12</v>
      </c>
      <c r="D1534" s="69" t="s">
        <v>7341</v>
      </c>
      <c r="E1534" s="64"/>
      <c r="F1534" s="64"/>
      <c r="G1534" s="72">
        <v>2.16</v>
      </c>
      <c r="H1534" s="62">
        <f t="shared" si="95"/>
        <v>2.16</v>
      </c>
      <c r="I1534" s="64"/>
      <c r="J1534" s="64">
        <f t="shared" si="96"/>
        <v>2.16</v>
      </c>
      <c r="K1534" s="64">
        <v>12.75</v>
      </c>
      <c r="L1534" s="64">
        <f t="shared" si="97"/>
        <v>27.54</v>
      </c>
      <c r="M1534" s="64"/>
      <c r="N1534" s="64">
        <f t="shared" si="98"/>
        <v>27.54</v>
      </c>
    </row>
    <row r="1535" ht="12" spans="1:14">
      <c r="A1535" s="69" t="s">
        <v>2075</v>
      </c>
      <c r="B1535" s="69" t="s">
        <v>3212</v>
      </c>
      <c r="C1535" s="77">
        <v>12</v>
      </c>
      <c r="D1535" s="69" t="s">
        <v>7342</v>
      </c>
      <c r="E1535" s="64"/>
      <c r="F1535" s="64"/>
      <c r="G1535" s="72">
        <v>0.72</v>
      </c>
      <c r="H1535" s="62">
        <f t="shared" si="95"/>
        <v>0.72</v>
      </c>
      <c r="I1535" s="64"/>
      <c r="J1535" s="64">
        <f t="shared" si="96"/>
        <v>0.72</v>
      </c>
      <c r="K1535" s="64">
        <v>12.75</v>
      </c>
      <c r="L1535" s="64">
        <f t="shared" si="97"/>
        <v>9.18</v>
      </c>
      <c r="M1535" s="64"/>
      <c r="N1535" s="64">
        <f t="shared" si="98"/>
        <v>9.18</v>
      </c>
    </row>
    <row r="1536" ht="12" spans="1:14">
      <c r="A1536" s="69" t="s">
        <v>2075</v>
      </c>
      <c r="B1536" s="69" t="s">
        <v>3212</v>
      </c>
      <c r="C1536" s="77">
        <v>12</v>
      </c>
      <c r="D1536" s="69" t="s">
        <v>7343</v>
      </c>
      <c r="E1536" s="64"/>
      <c r="F1536" s="64"/>
      <c r="G1536" s="72">
        <v>0.96</v>
      </c>
      <c r="H1536" s="62">
        <f t="shared" si="95"/>
        <v>0.96</v>
      </c>
      <c r="I1536" s="64"/>
      <c r="J1536" s="64">
        <f t="shared" si="96"/>
        <v>0.96</v>
      </c>
      <c r="K1536" s="64">
        <v>12.75</v>
      </c>
      <c r="L1536" s="64">
        <f t="shared" si="97"/>
        <v>12.24</v>
      </c>
      <c r="M1536" s="64"/>
      <c r="N1536" s="64">
        <f t="shared" si="98"/>
        <v>12.24</v>
      </c>
    </row>
    <row r="1537" ht="12" spans="1:14">
      <c r="A1537" s="69" t="s">
        <v>2075</v>
      </c>
      <c r="B1537" s="69" t="s">
        <v>3212</v>
      </c>
      <c r="C1537" s="77">
        <v>12</v>
      </c>
      <c r="D1537" s="69" t="s">
        <v>7344</v>
      </c>
      <c r="E1537" s="64"/>
      <c r="F1537" s="64"/>
      <c r="G1537" s="72">
        <v>4.86</v>
      </c>
      <c r="H1537" s="62">
        <f t="shared" si="95"/>
        <v>4.86</v>
      </c>
      <c r="I1537" s="64"/>
      <c r="J1537" s="64">
        <f t="shared" si="96"/>
        <v>4.86</v>
      </c>
      <c r="K1537" s="64">
        <v>12.75</v>
      </c>
      <c r="L1537" s="64">
        <f t="shared" si="97"/>
        <v>61.97</v>
      </c>
      <c r="M1537" s="64"/>
      <c r="N1537" s="64">
        <f t="shared" si="98"/>
        <v>61.97</v>
      </c>
    </row>
    <row r="1538" ht="12" spans="1:14">
      <c r="A1538" s="69" t="s">
        <v>2075</v>
      </c>
      <c r="B1538" s="69" t="s">
        <v>3212</v>
      </c>
      <c r="C1538" s="77">
        <v>12</v>
      </c>
      <c r="D1538" s="74" t="s">
        <v>7345</v>
      </c>
      <c r="E1538" s="64"/>
      <c r="F1538" s="64"/>
      <c r="G1538" s="72">
        <v>2.88</v>
      </c>
      <c r="H1538" s="62">
        <f t="shared" si="95"/>
        <v>2.88</v>
      </c>
      <c r="I1538" s="64"/>
      <c r="J1538" s="64">
        <f t="shared" si="96"/>
        <v>2.88</v>
      </c>
      <c r="K1538" s="64">
        <v>12.75</v>
      </c>
      <c r="L1538" s="64">
        <f t="shared" si="97"/>
        <v>36.72</v>
      </c>
      <c r="M1538" s="64"/>
      <c r="N1538" s="64">
        <f t="shared" si="98"/>
        <v>36.72</v>
      </c>
    </row>
    <row r="1539" ht="12" spans="1:14">
      <c r="A1539" s="69" t="s">
        <v>2075</v>
      </c>
      <c r="B1539" s="69" t="s">
        <v>3212</v>
      </c>
      <c r="C1539" s="77">
        <v>12</v>
      </c>
      <c r="D1539" s="69" t="s">
        <v>7346</v>
      </c>
      <c r="E1539" s="64"/>
      <c r="F1539" s="64"/>
      <c r="G1539" s="72">
        <v>0.96</v>
      </c>
      <c r="H1539" s="62">
        <f t="shared" si="95"/>
        <v>0.96</v>
      </c>
      <c r="I1539" s="64"/>
      <c r="J1539" s="64">
        <f t="shared" si="96"/>
        <v>0.96</v>
      </c>
      <c r="K1539" s="64">
        <v>12.75</v>
      </c>
      <c r="L1539" s="64">
        <f t="shared" si="97"/>
        <v>12.24</v>
      </c>
      <c r="M1539" s="64"/>
      <c r="N1539" s="64">
        <f t="shared" si="98"/>
        <v>12.24</v>
      </c>
    </row>
    <row r="1540" ht="12" spans="1:14">
      <c r="A1540" s="69" t="s">
        <v>2075</v>
      </c>
      <c r="B1540" s="69" t="s">
        <v>3212</v>
      </c>
      <c r="C1540" s="77">
        <v>12</v>
      </c>
      <c r="D1540" s="69" t="s">
        <v>2703</v>
      </c>
      <c r="E1540" s="64"/>
      <c r="F1540" s="64"/>
      <c r="G1540" s="72">
        <v>1.2</v>
      </c>
      <c r="H1540" s="62">
        <f t="shared" si="95"/>
        <v>1.2</v>
      </c>
      <c r="I1540" s="64"/>
      <c r="J1540" s="64">
        <f t="shared" si="96"/>
        <v>1.2</v>
      </c>
      <c r="K1540" s="64">
        <v>12.75</v>
      </c>
      <c r="L1540" s="64">
        <f t="shared" si="97"/>
        <v>15.3</v>
      </c>
      <c r="M1540" s="64"/>
      <c r="N1540" s="64">
        <f t="shared" si="98"/>
        <v>15.3</v>
      </c>
    </row>
    <row r="1541" ht="12" spans="1:14">
      <c r="A1541" s="69" t="s">
        <v>2075</v>
      </c>
      <c r="B1541" s="69" t="s">
        <v>3212</v>
      </c>
      <c r="C1541" s="77">
        <v>12</v>
      </c>
      <c r="D1541" s="69" t="s">
        <v>7347</v>
      </c>
      <c r="E1541" s="64"/>
      <c r="F1541" s="64"/>
      <c r="G1541" s="72">
        <v>1.44</v>
      </c>
      <c r="H1541" s="62">
        <f t="shared" si="95"/>
        <v>1.44</v>
      </c>
      <c r="I1541" s="64"/>
      <c r="J1541" s="64">
        <f t="shared" si="96"/>
        <v>1.44</v>
      </c>
      <c r="K1541" s="64">
        <v>12.75</v>
      </c>
      <c r="L1541" s="64">
        <f t="shared" si="97"/>
        <v>18.36</v>
      </c>
      <c r="M1541" s="64"/>
      <c r="N1541" s="64">
        <f t="shared" si="98"/>
        <v>18.36</v>
      </c>
    </row>
    <row r="1542" ht="12" spans="1:14">
      <c r="A1542" s="69" t="s">
        <v>2075</v>
      </c>
      <c r="B1542" s="69" t="s">
        <v>3212</v>
      </c>
      <c r="C1542" s="77">
        <v>12</v>
      </c>
      <c r="D1542" s="69" t="s">
        <v>723</v>
      </c>
      <c r="E1542" s="64"/>
      <c r="F1542" s="64"/>
      <c r="G1542" s="72">
        <v>0.96</v>
      </c>
      <c r="H1542" s="62">
        <f t="shared" ref="H1542:H1561" si="99">SUBTOTAL(9,E1542:G1542)</f>
        <v>0.96</v>
      </c>
      <c r="I1542" s="64"/>
      <c r="J1542" s="64">
        <f t="shared" ref="J1542:J1561" si="100">H1542-I1542</f>
        <v>0.96</v>
      </c>
      <c r="K1542" s="64">
        <v>12.75</v>
      </c>
      <c r="L1542" s="64">
        <f t="shared" ref="L1542:L1561" si="101">ROUND(H1542*K1542,2)</f>
        <v>12.24</v>
      </c>
      <c r="M1542" s="64"/>
      <c r="N1542" s="64">
        <f t="shared" ref="N1542:N1561" si="102">L1542-M1542</f>
        <v>12.24</v>
      </c>
    </row>
    <row r="1543" ht="12" spans="1:14">
      <c r="A1543" s="69" t="s">
        <v>2075</v>
      </c>
      <c r="B1543" s="69" t="s">
        <v>3212</v>
      </c>
      <c r="C1543" s="77">
        <v>12</v>
      </c>
      <c r="D1543" s="69" t="s">
        <v>7348</v>
      </c>
      <c r="E1543" s="64"/>
      <c r="F1543" s="64"/>
      <c r="G1543" s="72">
        <v>1.68</v>
      </c>
      <c r="H1543" s="62">
        <f t="shared" si="99"/>
        <v>1.68</v>
      </c>
      <c r="I1543" s="64"/>
      <c r="J1543" s="64">
        <f t="shared" si="100"/>
        <v>1.68</v>
      </c>
      <c r="K1543" s="64">
        <v>12.75</v>
      </c>
      <c r="L1543" s="64">
        <f t="shared" si="101"/>
        <v>21.42</v>
      </c>
      <c r="M1543" s="64"/>
      <c r="N1543" s="64">
        <f t="shared" si="102"/>
        <v>21.42</v>
      </c>
    </row>
    <row r="1544" ht="12" spans="1:14">
      <c r="A1544" s="69" t="s">
        <v>2075</v>
      </c>
      <c r="B1544" s="69" t="s">
        <v>3212</v>
      </c>
      <c r="C1544" s="77">
        <v>12</v>
      </c>
      <c r="D1544" s="69" t="s">
        <v>7349</v>
      </c>
      <c r="E1544" s="64"/>
      <c r="F1544" s="64"/>
      <c r="G1544" s="72">
        <v>2.4</v>
      </c>
      <c r="H1544" s="62">
        <f t="shared" si="99"/>
        <v>2.4</v>
      </c>
      <c r="I1544" s="64"/>
      <c r="J1544" s="64">
        <f t="shared" si="100"/>
        <v>2.4</v>
      </c>
      <c r="K1544" s="64">
        <v>12.75</v>
      </c>
      <c r="L1544" s="64">
        <f t="shared" si="101"/>
        <v>30.6</v>
      </c>
      <c r="M1544" s="64"/>
      <c r="N1544" s="64">
        <f t="shared" si="102"/>
        <v>30.6</v>
      </c>
    </row>
    <row r="1545" ht="12" spans="1:14">
      <c r="A1545" s="69" t="s">
        <v>2075</v>
      </c>
      <c r="B1545" s="69" t="s">
        <v>3212</v>
      </c>
      <c r="C1545" s="77">
        <v>12</v>
      </c>
      <c r="D1545" s="69" t="s">
        <v>7350</v>
      </c>
      <c r="E1545" s="64"/>
      <c r="F1545" s="64"/>
      <c r="G1545" s="72">
        <v>1.44</v>
      </c>
      <c r="H1545" s="62">
        <f t="shared" si="99"/>
        <v>1.44</v>
      </c>
      <c r="I1545" s="64"/>
      <c r="J1545" s="64">
        <f t="shared" si="100"/>
        <v>1.44</v>
      </c>
      <c r="K1545" s="64">
        <v>12.75</v>
      </c>
      <c r="L1545" s="64">
        <f t="shared" si="101"/>
        <v>18.36</v>
      </c>
      <c r="M1545" s="64"/>
      <c r="N1545" s="64">
        <f t="shared" si="102"/>
        <v>18.36</v>
      </c>
    </row>
    <row r="1546" ht="12" spans="1:14">
      <c r="A1546" s="69" t="s">
        <v>2075</v>
      </c>
      <c r="B1546" s="69" t="s">
        <v>3212</v>
      </c>
      <c r="C1546" s="77">
        <v>12</v>
      </c>
      <c r="D1546" s="69" t="s">
        <v>7351</v>
      </c>
      <c r="E1546" s="64"/>
      <c r="F1546" s="64"/>
      <c r="G1546" s="72">
        <v>0.72</v>
      </c>
      <c r="H1546" s="62">
        <f t="shared" si="99"/>
        <v>0.72</v>
      </c>
      <c r="I1546" s="64"/>
      <c r="J1546" s="64">
        <f t="shared" si="100"/>
        <v>0.72</v>
      </c>
      <c r="K1546" s="64">
        <v>12.75</v>
      </c>
      <c r="L1546" s="64">
        <f t="shared" si="101"/>
        <v>9.18</v>
      </c>
      <c r="M1546" s="64"/>
      <c r="N1546" s="64">
        <f t="shared" si="102"/>
        <v>9.18</v>
      </c>
    </row>
    <row r="1547" ht="12" spans="1:14">
      <c r="A1547" s="69" t="s">
        <v>2075</v>
      </c>
      <c r="B1547" s="69" t="s">
        <v>3212</v>
      </c>
      <c r="C1547" s="77">
        <v>12</v>
      </c>
      <c r="D1547" s="69" t="s">
        <v>7352</v>
      </c>
      <c r="E1547" s="64"/>
      <c r="F1547" s="64"/>
      <c r="G1547" s="72">
        <v>0.96</v>
      </c>
      <c r="H1547" s="62">
        <f t="shared" si="99"/>
        <v>0.96</v>
      </c>
      <c r="I1547" s="64"/>
      <c r="J1547" s="64">
        <f t="shared" si="100"/>
        <v>0.96</v>
      </c>
      <c r="K1547" s="64">
        <v>12.75</v>
      </c>
      <c r="L1547" s="64">
        <f t="shared" si="101"/>
        <v>12.24</v>
      </c>
      <c r="M1547" s="64"/>
      <c r="N1547" s="64">
        <f t="shared" si="102"/>
        <v>12.24</v>
      </c>
    </row>
    <row r="1548" ht="12" spans="1:14">
      <c r="A1548" s="69" t="s">
        <v>2075</v>
      </c>
      <c r="B1548" s="69" t="s">
        <v>3212</v>
      </c>
      <c r="C1548" s="77">
        <v>12</v>
      </c>
      <c r="D1548" s="69" t="s">
        <v>7353</v>
      </c>
      <c r="E1548" s="64"/>
      <c r="F1548" s="64"/>
      <c r="G1548" s="72">
        <v>1.68</v>
      </c>
      <c r="H1548" s="62">
        <f t="shared" si="99"/>
        <v>1.68</v>
      </c>
      <c r="I1548" s="64"/>
      <c r="J1548" s="64">
        <f t="shared" si="100"/>
        <v>1.68</v>
      </c>
      <c r="K1548" s="64">
        <v>12.75</v>
      </c>
      <c r="L1548" s="64">
        <f t="shared" si="101"/>
        <v>21.42</v>
      </c>
      <c r="M1548" s="64"/>
      <c r="N1548" s="64">
        <f t="shared" si="102"/>
        <v>21.42</v>
      </c>
    </row>
    <row r="1549" ht="12" spans="1:14">
      <c r="A1549" s="69" t="s">
        <v>2075</v>
      </c>
      <c r="B1549" s="69" t="s">
        <v>3212</v>
      </c>
      <c r="C1549" s="77">
        <v>12</v>
      </c>
      <c r="D1549" s="69" t="s">
        <v>7354</v>
      </c>
      <c r="E1549" s="64"/>
      <c r="F1549" s="64"/>
      <c r="G1549" s="72">
        <v>0.96</v>
      </c>
      <c r="H1549" s="62">
        <f t="shared" si="99"/>
        <v>0.96</v>
      </c>
      <c r="I1549" s="64"/>
      <c r="J1549" s="64">
        <f t="shared" si="100"/>
        <v>0.96</v>
      </c>
      <c r="K1549" s="64">
        <v>12.75</v>
      </c>
      <c r="L1549" s="64">
        <f t="shared" si="101"/>
        <v>12.24</v>
      </c>
      <c r="M1549" s="64"/>
      <c r="N1549" s="64">
        <f t="shared" si="102"/>
        <v>12.24</v>
      </c>
    </row>
    <row r="1550" ht="12" spans="1:14">
      <c r="A1550" s="69" t="s">
        <v>2075</v>
      </c>
      <c r="B1550" s="69" t="s">
        <v>3212</v>
      </c>
      <c r="C1550" s="77">
        <v>12</v>
      </c>
      <c r="D1550" s="69" t="s">
        <v>7355</v>
      </c>
      <c r="E1550" s="64"/>
      <c r="F1550" s="64"/>
      <c r="G1550" s="72">
        <v>0.72</v>
      </c>
      <c r="H1550" s="62">
        <f t="shared" si="99"/>
        <v>0.72</v>
      </c>
      <c r="I1550" s="64"/>
      <c r="J1550" s="64">
        <f t="shared" si="100"/>
        <v>0.72</v>
      </c>
      <c r="K1550" s="64">
        <v>12.75</v>
      </c>
      <c r="L1550" s="64">
        <f t="shared" si="101"/>
        <v>9.18</v>
      </c>
      <c r="M1550" s="64"/>
      <c r="N1550" s="64">
        <f t="shared" si="102"/>
        <v>9.18</v>
      </c>
    </row>
    <row r="1551" ht="12" spans="1:14">
      <c r="A1551" s="69" t="s">
        <v>2075</v>
      </c>
      <c r="B1551" s="69" t="s">
        <v>3212</v>
      </c>
      <c r="C1551" s="77">
        <v>12</v>
      </c>
      <c r="D1551" s="69" t="s">
        <v>7356</v>
      </c>
      <c r="E1551" s="64"/>
      <c r="F1551" s="64"/>
      <c r="G1551" s="72">
        <v>0.72</v>
      </c>
      <c r="H1551" s="62">
        <f t="shared" si="99"/>
        <v>0.72</v>
      </c>
      <c r="I1551" s="64"/>
      <c r="J1551" s="64">
        <f t="shared" si="100"/>
        <v>0.72</v>
      </c>
      <c r="K1551" s="64">
        <v>12.75</v>
      </c>
      <c r="L1551" s="64">
        <f t="shared" si="101"/>
        <v>9.18</v>
      </c>
      <c r="M1551" s="64"/>
      <c r="N1551" s="64">
        <f t="shared" si="102"/>
        <v>9.18</v>
      </c>
    </row>
    <row r="1552" ht="12" spans="1:14">
      <c r="A1552" s="69" t="s">
        <v>2075</v>
      </c>
      <c r="B1552" s="69" t="s">
        <v>3212</v>
      </c>
      <c r="C1552" s="77">
        <v>12</v>
      </c>
      <c r="D1552" s="69" t="s">
        <v>7357</v>
      </c>
      <c r="E1552" s="64"/>
      <c r="F1552" s="64"/>
      <c r="G1552" s="72">
        <v>0.72</v>
      </c>
      <c r="H1552" s="62">
        <f t="shared" si="99"/>
        <v>0.72</v>
      </c>
      <c r="I1552" s="64"/>
      <c r="J1552" s="64">
        <f t="shared" si="100"/>
        <v>0.72</v>
      </c>
      <c r="K1552" s="64">
        <v>12.75</v>
      </c>
      <c r="L1552" s="64">
        <f t="shared" si="101"/>
        <v>9.18</v>
      </c>
      <c r="M1552" s="64"/>
      <c r="N1552" s="64">
        <f t="shared" si="102"/>
        <v>9.18</v>
      </c>
    </row>
    <row r="1553" ht="12" spans="1:14">
      <c r="A1553" s="69" t="s">
        <v>2075</v>
      </c>
      <c r="B1553" s="69" t="s">
        <v>3212</v>
      </c>
      <c r="C1553" s="77">
        <v>12</v>
      </c>
      <c r="D1553" s="69" t="s">
        <v>7358</v>
      </c>
      <c r="E1553" s="64"/>
      <c r="F1553" s="64"/>
      <c r="G1553" s="72">
        <v>0.96</v>
      </c>
      <c r="H1553" s="62">
        <f t="shared" si="99"/>
        <v>0.96</v>
      </c>
      <c r="I1553" s="64"/>
      <c r="J1553" s="64">
        <f t="shared" si="100"/>
        <v>0.96</v>
      </c>
      <c r="K1553" s="64">
        <v>12.75</v>
      </c>
      <c r="L1553" s="64">
        <f t="shared" si="101"/>
        <v>12.24</v>
      </c>
      <c r="M1553" s="64"/>
      <c r="N1553" s="64">
        <f t="shared" si="102"/>
        <v>12.24</v>
      </c>
    </row>
    <row r="1554" ht="12" spans="1:14">
      <c r="A1554" s="69" t="s">
        <v>2075</v>
      </c>
      <c r="B1554" s="69" t="s">
        <v>3212</v>
      </c>
      <c r="C1554" s="77">
        <v>12</v>
      </c>
      <c r="D1554" s="69" t="s">
        <v>7359</v>
      </c>
      <c r="E1554" s="64"/>
      <c r="F1554" s="64"/>
      <c r="G1554" s="72">
        <v>1.2</v>
      </c>
      <c r="H1554" s="62">
        <f t="shared" si="99"/>
        <v>1.2</v>
      </c>
      <c r="I1554" s="64"/>
      <c r="J1554" s="64">
        <f t="shared" si="100"/>
        <v>1.2</v>
      </c>
      <c r="K1554" s="64">
        <v>12.75</v>
      </c>
      <c r="L1554" s="64">
        <f t="shared" si="101"/>
        <v>15.3</v>
      </c>
      <c r="M1554" s="64"/>
      <c r="N1554" s="64">
        <f t="shared" si="102"/>
        <v>15.3</v>
      </c>
    </row>
    <row r="1555" ht="12" spans="1:14">
      <c r="A1555" s="69" t="s">
        <v>2075</v>
      </c>
      <c r="B1555" s="69" t="s">
        <v>3212</v>
      </c>
      <c r="C1555" s="77">
        <v>12</v>
      </c>
      <c r="D1555" s="69" t="s">
        <v>7360</v>
      </c>
      <c r="E1555" s="64"/>
      <c r="F1555" s="64"/>
      <c r="G1555" s="72">
        <v>0.96</v>
      </c>
      <c r="H1555" s="62">
        <f t="shared" si="99"/>
        <v>0.96</v>
      </c>
      <c r="I1555" s="64"/>
      <c r="J1555" s="64">
        <f t="shared" si="100"/>
        <v>0.96</v>
      </c>
      <c r="K1555" s="64">
        <v>12.75</v>
      </c>
      <c r="L1555" s="64">
        <f t="shared" si="101"/>
        <v>12.24</v>
      </c>
      <c r="M1555" s="64"/>
      <c r="N1555" s="64">
        <f t="shared" si="102"/>
        <v>12.24</v>
      </c>
    </row>
    <row r="1556" ht="12" spans="1:14">
      <c r="A1556" s="69" t="s">
        <v>2075</v>
      </c>
      <c r="B1556" s="69" t="s">
        <v>3212</v>
      </c>
      <c r="C1556" s="77">
        <v>12</v>
      </c>
      <c r="D1556" s="69" t="s">
        <v>7361</v>
      </c>
      <c r="E1556" s="64"/>
      <c r="F1556" s="64"/>
      <c r="G1556" s="72">
        <v>2.88</v>
      </c>
      <c r="H1556" s="62">
        <f t="shared" si="99"/>
        <v>2.88</v>
      </c>
      <c r="I1556" s="64"/>
      <c r="J1556" s="64">
        <f t="shared" si="100"/>
        <v>2.88</v>
      </c>
      <c r="K1556" s="64">
        <v>12.75</v>
      </c>
      <c r="L1556" s="64">
        <f t="shared" si="101"/>
        <v>36.72</v>
      </c>
      <c r="M1556" s="64"/>
      <c r="N1556" s="64">
        <f t="shared" si="102"/>
        <v>36.72</v>
      </c>
    </row>
    <row r="1557" ht="12" spans="1:14">
      <c r="A1557" s="69" t="s">
        <v>2075</v>
      </c>
      <c r="B1557" s="69" t="s">
        <v>3212</v>
      </c>
      <c r="C1557" s="77">
        <v>12</v>
      </c>
      <c r="D1557" s="69" t="s">
        <v>7362</v>
      </c>
      <c r="E1557" s="64"/>
      <c r="F1557" s="64"/>
      <c r="G1557" s="72">
        <v>0.96</v>
      </c>
      <c r="H1557" s="62">
        <f t="shared" si="99"/>
        <v>0.96</v>
      </c>
      <c r="I1557" s="64"/>
      <c r="J1557" s="64">
        <f t="shared" si="100"/>
        <v>0.96</v>
      </c>
      <c r="K1557" s="64">
        <v>12.75</v>
      </c>
      <c r="L1557" s="64">
        <f t="shared" si="101"/>
        <v>12.24</v>
      </c>
      <c r="M1557" s="64"/>
      <c r="N1557" s="64">
        <f t="shared" si="102"/>
        <v>12.24</v>
      </c>
    </row>
    <row r="1558" ht="12" spans="1:14">
      <c r="A1558" s="69" t="s">
        <v>2075</v>
      </c>
      <c r="B1558" s="69" t="s">
        <v>3212</v>
      </c>
      <c r="C1558" s="77">
        <v>12</v>
      </c>
      <c r="D1558" s="69" t="s">
        <v>7363</v>
      </c>
      <c r="E1558" s="64"/>
      <c r="F1558" s="64"/>
      <c r="G1558" s="72">
        <v>2.88</v>
      </c>
      <c r="H1558" s="62">
        <f t="shared" si="99"/>
        <v>2.88</v>
      </c>
      <c r="I1558" s="64"/>
      <c r="J1558" s="64">
        <f t="shared" si="100"/>
        <v>2.88</v>
      </c>
      <c r="K1558" s="64">
        <v>12.75</v>
      </c>
      <c r="L1558" s="64">
        <f t="shared" si="101"/>
        <v>36.72</v>
      </c>
      <c r="M1558" s="64"/>
      <c r="N1558" s="64">
        <f t="shared" si="102"/>
        <v>36.72</v>
      </c>
    </row>
    <row r="1559" ht="12" spans="1:14">
      <c r="A1559" s="69" t="s">
        <v>2075</v>
      </c>
      <c r="B1559" s="69" t="s">
        <v>3212</v>
      </c>
      <c r="C1559" s="77">
        <v>12</v>
      </c>
      <c r="D1559" s="69" t="s">
        <v>7362</v>
      </c>
      <c r="E1559" s="64"/>
      <c r="F1559" s="64"/>
      <c r="G1559" s="72">
        <v>13</v>
      </c>
      <c r="H1559" s="62">
        <f t="shared" si="99"/>
        <v>13</v>
      </c>
      <c r="I1559" s="64"/>
      <c r="J1559" s="64">
        <f t="shared" si="100"/>
        <v>13</v>
      </c>
      <c r="K1559" s="64">
        <v>12.75</v>
      </c>
      <c r="L1559" s="64">
        <f t="shared" si="101"/>
        <v>165.75</v>
      </c>
      <c r="M1559" s="64"/>
      <c r="N1559" s="64">
        <f t="shared" si="102"/>
        <v>165.75</v>
      </c>
    </row>
    <row r="1560" ht="12" spans="1:14">
      <c r="A1560" s="69" t="s">
        <v>2075</v>
      </c>
      <c r="B1560" s="69" t="s">
        <v>3212</v>
      </c>
      <c r="C1560" s="77">
        <v>12</v>
      </c>
      <c r="D1560" s="69" t="s">
        <v>7351</v>
      </c>
      <c r="E1560" s="64"/>
      <c r="F1560" s="64"/>
      <c r="G1560" s="72">
        <v>13</v>
      </c>
      <c r="H1560" s="62">
        <f t="shared" si="99"/>
        <v>13</v>
      </c>
      <c r="I1560" s="64"/>
      <c r="J1560" s="64">
        <f t="shared" si="100"/>
        <v>13</v>
      </c>
      <c r="K1560" s="64">
        <v>12.75</v>
      </c>
      <c r="L1560" s="64">
        <f t="shared" si="101"/>
        <v>165.75</v>
      </c>
      <c r="M1560" s="64"/>
      <c r="N1560" s="64">
        <f t="shared" si="102"/>
        <v>165.75</v>
      </c>
    </row>
    <row r="1561" ht="12" spans="1:14">
      <c r="A1561" s="69" t="s">
        <v>2075</v>
      </c>
      <c r="B1561" s="69" t="s">
        <v>3212</v>
      </c>
      <c r="C1561" s="77">
        <v>12</v>
      </c>
      <c r="D1561" s="69" t="s">
        <v>7363</v>
      </c>
      <c r="E1561" s="64"/>
      <c r="F1561" s="64"/>
      <c r="G1561" s="72">
        <v>13</v>
      </c>
      <c r="H1561" s="62">
        <f t="shared" si="99"/>
        <v>13</v>
      </c>
      <c r="I1561" s="64"/>
      <c r="J1561" s="64">
        <f t="shared" si="100"/>
        <v>13</v>
      </c>
      <c r="K1561" s="64">
        <v>12.75</v>
      </c>
      <c r="L1561" s="64">
        <f t="shared" si="101"/>
        <v>165.75</v>
      </c>
      <c r="M1561" s="64"/>
      <c r="N1561" s="64">
        <f t="shared" si="102"/>
        <v>165.75</v>
      </c>
    </row>
    <row r="1562" ht="12" spans="1:14">
      <c r="A1562" s="23" t="s">
        <v>3779</v>
      </c>
      <c r="B1562" s="23" t="s">
        <v>18</v>
      </c>
      <c r="C1562" s="78"/>
      <c r="D1562" s="23"/>
      <c r="E1562" s="24">
        <f>SUM(E1563:E2411)</f>
        <v>0</v>
      </c>
      <c r="F1562" s="24">
        <f>SUM(F1563:F2411)</f>
        <v>8287.35</v>
      </c>
      <c r="G1562" s="24">
        <f t="shared" ref="G1562:L1562" si="103">SUM(G1563:G2411)</f>
        <v>18797.55</v>
      </c>
      <c r="H1562" s="24">
        <f t="shared" si="103"/>
        <v>27084.9</v>
      </c>
      <c r="I1562" s="24">
        <f t="shared" si="103"/>
        <v>0</v>
      </c>
      <c r="J1562" s="24">
        <f t="shared" si="103"/>
        <v>27084.9</v>
      </c>
      <c r="K1562" s="24"/>
      <c r="L1562" s="24">
        <f t="shared" si="103"/>
        <v>345333.28</v>
      </c>
      <c r="M1562" s="24"/>
      <c r="N1562" s="24">
        <f>SUM(N1563:N2411)</f>
        <v>345333.28</v>
      </c>
    </row>
    <row r="1563" ht="12" spans="1:14">
      <c r="A1563" s="25" t="s">
        <v>3779</v>
      </c>
      <c r="B1563" s="25" t="s">
        <v>7364</v>
      </c>
      <c r="C1563" s="25">
        <v>1</v>
      </c>
      <c r="D1563" s="25" t="s">
        <v>7365</v>
      </c>
      <c r="E1563" s="28"/>
      <c r="F1563" s="28"/>
      <c r="G1563" s="28">
        <v>11.6</v>
      </c>
      <c r="H1563" s="28">
        <f>SUBTOTAL(9,E1563:G1563)</f>
        <v>11.6</v>
      </c>
      <c r="I1563" s="28"/>
      <c r="J1563" s="28">
        <f>H1563-I1563</f>
        <v>11.6</v>
      </c>
      <c r="K1563" s="28">
        <v>12.75</v>
      </c>
      <c r="L1563" s="28">
        <f>ROUND(H1563*K1563,2)</f>
        <v>147.9</v>
      </c>
      <c r="M1563" s="28"/>
      <c r="N1563" s="28">
        <f>L1563-M1563</f>
        <v>147.9</v>
      </c>
    </row>
    <row r="1564" ht="12" spans="1:14">
      <c r="A1564" s="25" t="s">
        <v>3779</v>
      </c>
      <c r="B1564" s="25" t="s">
        <v>7364</v>
      </c>
      <c r="C1564" s="25">
        <v>1</v>
      </c>
      <c r="D1564" s="25" t="s">
        <v>7366</v>
      </c>
      <c r="E1564" s="28"/>
      <c r="F1564" s="28"/>
      <c r="G1564" s="28">
        <v>20.9</v>
      </c>
      <c r="H1564" s="28">
        <f t="shared" ref="H1564:H1627" si="104">SUBTOTAL(9,E1564:G1564)</f>
        <v>20.9</v>
      </c>
      <c r="I1564" s="28"/>
      <c r="J1564" s="28">
        <f t="shared" ref="J1564:J1627" si="105">H1564-I1564</f>
        <v>20.9</v>
      </c>
      <c r="K1564" s="28">
        <v>12.75</v>
      </c>
      <c r="L1564" s="28">
        <f t="shared" ref="L1564:L1627" si="106">ROUND(H1564*K1564,2)</f>
        <v>266.48</v>
      </c>
      <c r="M1564" s="28"/>
      <c r="N1564" s="28">
        <f t="shared" ref="N1564:N1627" si="107">L1564-M1564</f>
        <v>266.48</v>
      </c>
    </row>
    <row r="1565" ht="12" spans="1:14">
      <c r="A1565" s="25" t="s">
        <v>3779</v>
      </c>
      <c r="B1565" s="25" t="s">
        <v>7364</v>
      </c>
      <c r="C1565" s="25">
        <v>1</v>
      </c>
      <c r="D1565" s="25" t="s">
        <v>7367</v>
      </c>
      <c r="E1565" s="28"/>
      <c r="F1565" s="28"/>
      <c r="G1565" s="28">
        <v>7</v>
      </c>
      <c r="H1565" s="28">
        <f t="shared" si="104"/>
        <v>7</v>
      </c>
      <c r="I1565" s="28"/>
      <c r="J1565" s="28">
        <f t="shared" si="105"/>
        <v>7</v>
      </c>
      <c r="K1565" s="28">
        <v>12.75</v>
      </c>
      <c r="L1565" s="28">
        <f t="shared" si="106"/>
        <v>89.25</v>
      </c>
      <c r="M1565" s="28"/>
      <c r="N1565" s="28">
        <f t="shared" si="107"/>
        <v>89.25</v>
      </c>
    </row>
    <row r="1566" ht="12" spans="1:14">
      <c r="A1566" s="25" t="s">
        <v>3779</v>
      </c>
      <c r="B1566" s="25" t="s">
        <v>7364</v>
      </c>
      <c r="C1566" s="25">
        <v>1</v>
      </c>
      <c r="D1566" s="25" t="s">
        <v>7368</v>
      </c>
      <c r="E1566" s="28"/>
      <c r="F1566" s="28"/>
      <c r="G1566" s="28">
        <v>7</v>
      </c>
      <c r="H1566" s="28">
        <f t="shared" si="104"/>
        <v>7</v>
      </c>
      <c r="I1566" s="28"/>
      <c r="J1566" s="28">
        <f t="shared" si="105"/>
        <v>7</v>
      </c>
      <c r="K1566" s="28">
        <v>12.75</v>
      </c>
      <c r="L1566" s="28">
        <f t="shared" si="106"/>
        <v>89.25</v>
      </c>
      <c r="M1566" s="28"/>
      <c r="N1566" s="28">
        <f t="shared" si="107"/>
        <v>89.25</v>
      </c>
    </row>
    <row r="1567" ht="12" spans="1:14">
      <c r="A1567" s="25" t="s">
        <v>3779</v>
      </c>
      <c r="B1567" s="25" t="s">
        <v>7364</v>
      </c>
      <c r="C1567" s="25">
        <v>1</v>
      </c>
      <c r="D1567" s="25" t="s">
        <v>7369</v>
      </c>
      <c r="E1567" s="28"/>
      <c r="F1567" s="28"/>
      <c r="G1567" s="28">
        <v>9.3</v>
      </c>
      <c r="H1567" s="28">
        <f t="shared" si="104"/>
        <v>9.3</v>
      </c>
      <c r="I1567" s="28"/>
      <c r="J1567" s="28">
        <f t="shared" si="105"/>
        <v>9.3</v>
      </c>
      <c r="K1567" s="28">
        <v>12.75</v>
      </c>
      <c r="L1567" s="28">
        <f t="shared" si="106"/>
        <v>118.58</v>
      </c>
      <c r="M1567" s="28"/>
      <c r="N1567" s="28">
        <f t="shared" si="107"/>
        <v>118.58</v>
      </c>
    </row>
    <row r="1568" ht="12" spans="1:14">
      <c r="A1568" s="79" t="s">
        <v>3779</v>
      </c>
      <c r="B1568" s="79" t="s">
        <v>7364</v>
      </c>
      <c r="C1568" s="79">
        <v>1</v>
      </c>
      <c r="D1568" s="79" t="s">
        <v>7370</v>
      </c>
      <c r="E1568" s="80"/>
      <c r="F1568" s="80"/>
      <c r="G1568" s="80">
        <v>11.6</v>
      </c>
      <c r="H1568" s="28">
        <f t="shared" si="104"/>
        <v>11.6</v>
      </c>
      <c r="I1568" s="80"/>
      <c r="J1568" s="28">
        <f t="shared" si="105"/>
        <v>11.6</v>
      </c>
      <c r="K1568" s="80">
        <v>12.75</v>
      </c>
      <c r="L1568" s="28">
        <f t="shared" si="106"/>
        <v>147.9</v>
      </c>
      <c r="M1568" s="80"/>
      <c r="N1568" s="28">
        <f t="shared" si="107"/>
        <v>147.9</v>
      </c>
    </row>
    <row r="1569" ht="12" spans="1:14">
      <c r="A1569" s="25" t="s">
        <v>3779</v>
      </c>
      <c r="B1569" s="25" t="s">
        <v>7364</v>
      </c>
      <c r="C1569" s="25">
        <v>1</v>
      </c>
      <c r="D1569" s="25" t="s">
        <v>7371</v>
      </c>
      <c r="E1569" s="28"/>
      <c r="F1569" s="28"/>
      <c r="G1569" s="28">
        <v>11.6</v>
      </c>
      <c r="H1569" s="28">
        <f t="shared" si="104"/>
        <v>11.6</v>
      </c>
      <c r="I1569" s="28"/>
      <c r="J1569" s="28">
        <f t="shared" si="105"/>
        <v>11.6</v>
      </c>
      <c r="K1569" s="28">
        <v>12.75</v>
      </c>
      <c r="L1569" s="28">
        <f t="shared" si="106"/>
        <v>147.9</v>
      </c>
      <c r="M1569" s="28"/>
      <c r="N1569" s="28">
        <f t="shared" si="107"/>
        <v>147.9</v>
      </c>
    </row>
    <row r="1570" ht="12" spans="1:14">
      <c r="A1570" s="25" t="s">
        <v>3779</v>
      </c>
      <c r="B1570" s="25" t="s">
        <v>7364</v>
      </c>
      <c r="C1570" s="25">
        <v>1</v>
      </c>
      <c r="D1570" s="25" t="s">
        <v>7372</v>
      </c>
      <c r="E1570" s="28"/>
      <c r="F1570" s="28"/>
      <c r="G1570" s="28">
        <v>11.6</v>
      </c>
      <c r="H1570" s="28">
        <f t="shared" si="104"/>
        <v>11.6</v>
      </c>
      <c r="I1570" s="28"/>
      <c r="J1570" s="28">
        <f t="shared" si="105"/>
        <v>11.6</v>
      </c>
      <c r="K1570" s="28">
        <v>12.75</v>
      </c>
      <c r="L1570" s="28">
        <f t="shared" si="106"/>
        <v>147.9</v>
      </c>
      <c r="M1570" s="28"/>
      <c r="N1570" s="28">
        <f t="shared" si="107"/>
        <v>147.9</v>
      </c>
    </row>
    <row r="1571" ht="12" spans="1:14">
      <c r="A1571" s="25" t="s">
        <v>3779</v>
      </c>
      <c r="B1571" s="25" t="s">
        <v>7364</v>
      </c>
      <c r="C1571" s="25">
        <v>1</v>
      </c>
      <c r="D1571" s="25" t="s">
        <v>7373</v>
      </c>
      <c r="E1571" s="28"/>
      <c r="F1571" s="28"/>
      <c r="G1571" s="28">
        <v>11.6</v>
      </c>
      <c r="H1571" s="28">
        <f t="shared" si="104"/>
        <v>11.6</v>
      </c>
      <c r="I1571" s="28"/>
      <c r="J1571" s="28">
        <f t="shared" si="105"/>
        <v>11.6</v>
      </c>
      <c r="K1571" s="28">
        <v>12.75</v>
      </c>
      <c r="L1571" s="28">
        <f t="shared" si="106"/>
        <v>147.9</v>
      </c>
      <c r="M1571" s="28"/>
      <c r="N1571" s="28">
        <f t="shared" si="107"/>
        <v>147.9</v>
      </c>
    </row>
    <row r="1572" ht="12" spans="1:14">
      <c r="A1572" s="25" t="s">
        <v>3779</v>
      </c>
      <c r="B1572" s="25" t="s">
        <v>7364</v>
      </c>
      <c r="C1572" s="25">
        <v>1</v>
      </c>
      <c r="D1572" s="25" t="s">
        <v>7374</v>
      </c>
      <c r="E1572" s="28"/>
      <c r="F1572" s="28"/>
      <c r="G1572" s="28">
        <v>13.8</v>
      </c>
      <c r="H1572" s="28">
        <f t="shared" si="104"/>
        <v>13.8</v>
      </c>
      <c r="I1572" s="28"/>
      <c r="J1572" s="28">
        <f t="shared" si="105"/>
        <v>13.8</v>
      </c>
      <c r="K1572" s="28">
        <v>12.75</v>
      </c>
      <c r="L1572" s="28">
        <f t="shared" si="106"/>
        <v>175.95</v>
      </c>
      <c r="M1572" s="28"/>
      <c r="N1572" s="28">
        <f t="shared" si="107"/>
        <v>175.95</v>
      </c>
    </row>
    <row r="1573" ht="12" spans="1:14">
      <c r="A1573" s="25" t="s">
        <v>3779</v>
      </c>
      <c r="B1573" s="25" t="s">
        <v>7364</v>
      </c>
      <c r="C1573" s="25">
        <v>1</v>
      </c>
      <c r="D1573" s="25" t="s">
        <v>7375</v>
      </c>
      <c r="E1573" s="28"/>
      <c r="F1573" s="28"/>
      <c r="G1573" s="28">
        <v>23.2</v>
      </c>
      <c r="H1573" s="28">
        <f t="shared" si="104"/>
        <v>23.2</v>
      </c>
      <c r="I1573" s="28"/>
      <c r="J1573" s="28">
        <f t="shared" si="105"/>
        <v>23.2</v>
      </c>
      <c r="K1573" s="28">
        <v>12.75</v>
      </c>
      <c r="L1573" s="28">
        <f t="shared" si="106"/>
        <v>295.8</v>
      </c>
      <c r="M1573" s="28"/>
      <c r="N1573" s="28">
        <f t="shared" si="107"/>
        <v>295.8</v>
      </c>
    </row>
    <row r="1574" ht="12" spans="1:14">
      <c r="A1574" s="25" t="s">
        <v>3779</v>
      </c>
      <c r="B1574" s="25" t="s">
        <v>7364</v>
      </c>
      <c r="C1574" s="25">
        <v>1</v>
      </c>
      <c r="D1574" s="25" t="s">
        <v>7376</v>
      </c>
      <c r="E1574" s="28"/>
      <c r="F1574" s="28"/>
      <c r="G1574" s="28">
        <v>16.2</v>
      </c>
      <c r="H1574" s="28">
        <f t="shared" si="104"/>
        <v>16.2</v>
      </c>
      <c r="I1574" s="28"/>
      <c r="J1574" s="28">
        <f t="shared" si="105"/>
        <v>16.2</v>
      </c>
      <c r="K1574" s="28">
        <v>12.75</v>
      </c>
      <c r="L1574" s="28">
        <f t="shared" si="106"/>
        <v>206.55</v>
      </c>
      <c r="M1574" s="28"/>
      <c r="N1574" s="28">
        <f t="shared" si="107"/>
        <v>206.55</v>
      </c>
    </row>
    <row r="1575" ht="12" spans="1:14">
      <c r="A1575" s="25" t="s">
        <v>3779</v>
      </c>
      <c r="B1575" s="25" t="s">
        <v>7364</v>
      </c>
      <c r="C1575" s="25">
        <v>1</v>
      </c>
      <c r="D1575" s="25" t="s">
        <v>7377</v>
      </c>
      <c r="E1575" s="28"/>
      <c r="F1575" s="28"/>
      <c r="G1575" s="28">
        <v>4.6</v>
      </c>
      <c r="H1575" s="28">
        <f t="shared" si="104"/>
        <v>4.6</v>
      </c>
      <c r="I1575" s="28"/>
      <c r="J1575" s="28">
        <f t="shared" si="105"/>
        <v>4.6</v>
      </c>
      <c r="K1575" s="28">
        <v>12.75</v>
      </c>
      <c r="L1575" s="28">
        <f t="shared" si="106"/>
        <v>58.65</v>
      </c>
      <c r="M1575" s="28"/>
      <c r="N1575" s="28">
        <f t="shared" si="107"/>
        <v>58.65</v>
      </c>
    </row>
    <row r="1576" ht="12" spans="1:14">
      <c r="A1576" s="25" t="s">
        <v>3779</v>
      </c>
      <c r="B1576" s="25" t="s">
        <v>7364</v>
      </c>
      <c r="C1576" s="25">
        <v>1</v>
      </c>
      <c r="D1576" s="25" t="s">
        <v>7378</v>
      </c>
      <c r="E1576" s="28"/>
      <c r="F1576" s="28"/>
      <c r="G1576" s="28">
        <v>13.8</v>
      </c>
      <c r="H1576" s="28">
        <f t="shared" si="104"/>
        <v>13.8</v>
      </c>
      <c r="I1576" s="28"/>
      <c r="J1576" s="28">
        <f t="shared" si="105"/>
        <v>13.8</v>
      </c>
      <c r="K1576" s="28">
        <v>12.75</v>
      </c>
      <c r="L1576" s="28">
        <f t="shared" si="106"/>
        <v>175.95</v>
      </c>
      <c r="M1576" s="28"/>
      <c r="N1576" s="28">
        <f t="shared" si="107"/>
        <v>175.95</v>
      </c>
    </row>
    <row r="1577" ht="12" spans="1:14">
      <c r="A1577" s="25" t="s">
        <v>3779</v>
      </c>
      <c r="B1577" s="25" t="s">
        <v>7364</v>
      </c>
      <c r="C1577" s="25">
        <v>1</v>
      </c>
      <c r="D1577" s="25" t="s">
        <v>7379</v>
      </c>
      <c r="E1577" s="28"/>
      <c r="F1577" s="28"/>
      <c r="G1577" s="28">
        <v>20.8</v>
      </c>
      <c r="H1577" s="28">
        <f t="shared" si="104"/>
        <v>20.8</v>
      </c>
      <c r="I1577" s="28"/>
      <c r="J1577" s="28">
        <f t="shared" si="105"/>
        <v>20.8</v>
      </c>
      <c r="K1577" s="28">
        <v>12.75</v>
      </c>
      <c r="L1577" s="28">
        <f t="shared" si="106"/>
        <v>265.2</v>
      </c>
      <c r="M1577" s="28"/>
      <c r="N1577" s="28">
        <f t="shared" si="107"/>
        <v>265.2</v>
      </c>
    </row>
    <row r="1578" ht="12" spans="1:14">
      <c r="A1578" s="25" t="s">
        <v>3779</v>
      </c>
      <c r="B1578" s="25" t="s">
        <v>7364</v>
      </c>
      <c r="C1578" s="25">
        <v>1</v>
      </c>
      <c r="D1578" s="25" t="s">
        <v>7380</v>
      </c>
      <c r="E1578" s="28"/>
      <c r="F1578" s="28"/>
      <c r="G1578" s="28">
        <v>13.8</v>
      </c>
      <c r="H1578" s="28">
        <f t="shared" si="104"/>
        <v>13.8</v>
      </c>
      <c r="I1578" s="28"/>
      <c r="J1578" s="28">
        <f t="shared" si="105"/>
        <v>13.8</v>
      </c>
      <c r="K1578" s="28">
        <v>12.75</v>
      </c>
      <c r="L1578" s="28">
        <f t="shared" si="106"/>
        <v>175.95</v>
      </c>
      <c r="M1578" s="28"/>
      <c r="N1578" s="28">
        <f t="shared" si="107"/>
        <v>175.95</v>
      </c>
    </row>
    <row r="1579" ht="12" spans="1:14">
      <c r="A1579" s="25" t="s">
        <v>3779</v>
      </c>
      <c r="B1579" s="25" t="s">
        <v>7364</v>
      </c>
      <c r="C1579" s="25">
        <v>1</v>
      </c>
      <c r="D1579" s="25" t="s">
        <v>7381</v>
      </c>
      <c r="E1579" s="28"/>
      <c r="F1579" s="28"/>
      <c r="G1579" s="28">
        <v>25.4</v>
      </c>
      <c r="H1579" s="28">
        <f t="shared" si="104"/>
        <v>25.4</v>
      </c>
      <c r="I1579" s="28"/>
      <c r="J1579" s="28">
        <f t="shared" si="105"/>
        <v>25.4</v>
      </c>
      <c r="K1579" s="28">
        <v>12.75</v>
      </c>
      <c r="L1579" s="28">
        <f t="shared" si="106"/>
        <v>323.85</v>
      </c>
      <c r="M1579" s="28"/>
      <c r="N1579" s="28">
        <f t="shared" si="107"/>
        <v>323.85</v>
      </c>
    </row>
    <row r="1580" ht="12" spans="1:14">
      <c r="A1580" s="25" t="s">
        <v>3779</v>
      </c>
      <c r="B1580" s="25" t="s">
        <v>7364</v>
      </c>
      <c r="C1580" s="25">
        <v>1</v>
      </c>
      <c r="D1580" s="25" t="s">
        <v>7382</v>
      </c>
      <c r="E1580" s="28"/>
      <c r="F1580" s="28"/>
      <c r="G1580" s="28">
        <v>18.4</v>
      </c>
      <c r="H1580" s="28">
        <f t="shared" si="104"/>
        <v>18.4</v>
      </c>
      <c r="I1580" s="28"/>
      <c r="J1580" s="28">
        <f t="shared" si="105"/>
        <v>18.4</v>
      </c>
      <c r="K1580" s="28">
        <v>12.75</v>
      </c>
      <c r="L1580" s="28">
        <f t="shared" si="106"/>
        <v>234.6</v>
      </c>
      <c r="M1580" s="28"/>
      <c r="N1580" s="28">
        <f t="shared" si="107"/>
        <v>234.6</v>
      </c>
    </row>
    <row r="1581" ht="12" spans="1:14">
      <c r="A1581" s="25" t="s">
        <v>3779</v>
      </c>
      <c r="B1581" s="25" t="s">
        <v>7364</v>
      </c>
      <c r="C1581" s="25">
        <v>1</v>
      </c>
      <c r="D1581" s="25" t="s">
        <v>6628</v>
      </c>
      <c r="E1581" s="28"/>
      <c r="F1581" s="28"/>
      <c r="G1581" s="28">
        <v>7</v>
      </c>
      <c r="H1581" s="28">
        <f t="shared" si="104"/>
        <v>7</v>
      </c>
      <c r="I1581" s="28"/>
      <c r="J1581" s="28">
        <f t="shared" si="105"/>
        <v>7</v>
      </c>
      <c r="K1581" s="28">
        <v>12.75</v>
      </c>
      <c r="L1581" s="28">
        <f t="shared" si="106"/>
        <v>89.25</v>
      </c>
      <c r="M1581" s="28"/>
      <c r="N1581" s="28">
        <f t="shared" si="107"/>
        <v>89.25</v>
      </c>
    </row>
    <row r="1582" ht="12" spans="1:14">
      <c r="A1582" s="25" t="s">
        <v>3779</v>
      </c>
      <c r="B1582" s="25" t="s">
        <v>7364</v>
      </c>
      <c r="C1582" s="25">
        <v>1</v>
      </c>
      <c r="D1582" s="25" t="s">
        <v>7383</v>
      </c>
      <c r="E1582" s="28"/>
      <c r="F1582" s="28"/>
      <c r="G1582" s="28">
        <v>13.8</v>
      </c>
      <c r="H1582" s="28">
        <f t="shared" si="104"/>
        <v>13.8</v>
      </c>
      <c r="I1582" s="28"/>
      <c r="J1582" s="28">
        <f t="shared" si="105"/>
        <v>13.8</v>
      </c>
      <c r="K1582" s="28">
        <v>12.75</v>
      </c>
      <c r="L1582" s="28">
        <f t="shared" si="106"/>
        <v>175.95</v>
      </c>
      <c r="M1582" s="28"/>
      <c r="N1582" s="28">
        <f t="shared" si="107"/>
        <v>175.95</v>
      </c>
    </row>
    <row r="1583" ht="12" spans="1:14">
      <c r="A1583" s="25" t="s">
        <v>3779</v>
      </c>
      <c r="B1583" s="25" t="s">
        <v>7364</v>
      </c>
      <c r="C1583" s="25">
        <v>1</v>
      </c>
      <c r="D1583" s="25" t="s">
        <v>7384</v>
      </c>
      <c r="E1583" s="28"/>
      <c r="F1583" s="28"/>
      <c r="G1583" s="28">
        <v>7</v>
      </c>
      <c r="H1583" s="28">
        <f t="shared" si="104"/>
        <v>7</v>
      </c>
      <c r="I1583" s="28"/>
      <c r="J1583" s="28">
        <f t="shared" si="105"/>
        <v>7</v>
      </c>
      <c r="K1583" s="28">
        <v>12.75</v>
      </c>
      <c r="L1583" s="28">
        <f t="shared" si="106"/>
        <v>89.25</v>
      </c>
      <c r="M1583" s="28"/>
      <c r="N1583" s="28">
        <f t="shared" si="107"/>
        <v>89.25</v>
      </c>
    </row>
    <row r="1584" ht="12" spans="1:14">
      <c r="A1584" s="25" t="s">
        <v>3779</v>
      </c>
      <c r="B1584" s="25" t="s">
        <v>7364</v>
      </c>
      <c r="C1584" s="25">
        <v>1</v>
      </c>
      <c r="D1584" s="81" t="s">
        <v>7385</v>
      </c>
      <c r="E1584" s="82"/>
      <c r="F1584" s="82"/>
      <c r="G1584" s="82">
        <v>16.3</v>
      </c>
      <c r="H1584" s="28">
        <f t="shared" si="104"/>
        <v>16.3</v>
      </c>
      <c r="I1584" s="82"/>
      <c r="J1584" s="28">
        <f t="shared" si="105"/>
        <v>16.3</v>
      </c>
      <c r="K1584" s="28">
        <v>12.75</v>
      </c>
      <c r="L1584" s="28">
        <f t="shared" si="106"/>
        <v>207.83</v>
      </c>
      <c r="M1584" s="28"/>
      <c r="N1584" s="28">
        <f t="shared" si="107"/>
        <v>207.83</v>
      </c>
    </row>
    <row r="1585" ht="12" spans="1:14">
      <c r="A1585" s="25" t="s">
        <v>3779</v>
      </c>
      <c r="B1585" s="25" t="s">
        <v>7364</v>
      </c>
      <c r="C1585" s="25">
        <v>1</v>
      </c>
      <c r="D1585" s="25" t="s">
        <v>7386</v>
      </c>
      <c r="E1585" s="28"/>
      <c r="F1585" s="28"/>
      <c r="G1585" s="28">
        <v>16.2</v>
      </c>
      <c r="H1585" s="28">
        <f t="shared" si="104"/>
        <v>16.2</v>
      </c>
      <c r="I1585" s="28"/>
      <c r="J1585" s="28">
        <f t="shared" si="105"/>
        <v>16.2</v>
      </c>
      <c r="K1585" s="28">
        <v>12.75</v>
      </c>
      <c r="L1585" s="28">
        <f t="shared" si="106"/>
        <v>206.55</v>
      </c>
      <c r="M1585" s="28"/>
      <c r="N1585" s="28">
        <f t="shared" si="107"/>
        <v>206.55</v>
      </c>
    </row>
    <row r="1586" ht="12" spans="1:14">
      <c r="A1586" s="25" t="s">
        <v>3779</v>
      </c>
      <c r="B1586" s="25" t="s">
        <v>7364</v>
      </c>
      <c r="C1586" s="25">
        <v>1</v>
      </c>
      <c r="D1586" s="25" t="s">
        <v>7387</v>
      </c>
      <c r="E1586" s="28"/>
      <c r="F1586" s="28"/>
      <c r="G1586" s="28">
        <v>7</v>
      </c>
      <c r="H1586" s="28">
        <f t="shared" si="104"/>
        <v>7</v>
      </c>
      <c r="I1586" s="28"/>
      <c r="J1586" s="28">
        <f t="shared" si="105"/>
        <v>7</v>
      </c>
      <c r="K1586" s="28">
        <v>12.75</v>
      </c>
      <c r="L1586" s="28">
        <f t="shared" si="106"/>
        <v>89.25</v>
      </c>
      <c r="M1586" s="28"/>
      <c r="N1586" s="28">
        <f t="shared" si="107"/>
        <v>89.25</v>
      </c>
    </row>
    <row r="1587" ht="12" spans="1:14">
      <c r="A1587" s="25" t="s">
        <v>3779</v>
      </c>
      <c r="B1587" s="25" t="s">
        <v>7364</v>
      </c>
      <c r="C1587" s="25">
        <v>1</v>
      </c>
      <c r="D1587" s="25" t="s">
        <v>7388</v>
      </c>
      <c r="E1587" s="28"/>
      <c r="F1587" s="28"/>
      <c r="G1587" s="28">
        <v>13.9</v>
      </c>
      <c r="H1587" s="28">
        <f t="shared" si="104"/>
        <v>13.9</v>
      </c>
      <c r="I1587" s="28"/>
      <c r="J1587" s="28">
        <f t="shared" si="105"/>
        <v>13.9</v>
      </c>
      <c r="K1587" s="28">
        <v>12.75</v>
      </c>
      <c r="L1587" s="28">
        <f t="shared" si="106"/>
        <v>177.23</v>
      </c>
      <c r="M1587" s="28"/>
      <c r="N1587" s="28">
        <f t="shared" si="107"/>
        <v>177.23</v>
      </c>
    </row>
    <row r="1588" ht="12" spans="1:14">
      <c r="A1588" s="25" t="s">
        <v>3779</v>
      </c>
      <c r="B1588" s="25" t="s">
        <v>7364</v>
      </c>
      <c r="C1588" s="25">
        <v>1</v>
      </c>
      <c r="D1588" s="25" t="s">
        <v>7389</v>
      </c>
      <c r="E1588" s="28"/>
      <c r="F1588" s="28"/>
      <c r="G1588" s="28">
        <v>25.4</v>
      </c>
      <c r="H1588" s="28">
        <f t="shared" si="104"/>
        <v>25.4</v>
      </c>
      <c r="I1588" s="28"/>
      <c r="J1588" s="28">
        <f t="shared" si="105"/>
        <v>25.4</v>
      </c>
      <c r="K1588" s="28">
        <v>12.75</v>
      </c>
      <c r="L1588" s="28">
        <f t="shared" si="106"/>
        <v>323.85</v>
      </c>
      <c r="M1588" s="28"/>
      <c r="N1588" s="28">
        <f t="shared" si="107"/>
        <v>323.85</v>
      </c>
    </row>
    <row r="1589" ht="12" spans="1:14">
      <c r="A1589" s="25" t="s">
        <v>3779</v>
      </c>
      <c r="B1589" s="25" t="s">
        <v>7364</v>
      </c>
      <c r="C1589" s="25">
        <v>1</v>
      </c>
      <c r="D1589" s="25" t="s">
        <v>4153</v>
      </c>
      <c r="E1589" s="28"/>
      <c r="F1589" s="28"/>
      <c r="G1589" s="28">
        <v>23.2</v>
      </c>
      <c r="H1589" s="28">
        <f t="shared" si="104"/>
        <v>23.2</v>
      </c>
      <c r="I1589" s="28"/>
      <c r="J1589" s="28">
        <f t="shared" si="105"/>
        <v>23.2</v>
      </c>
      <c r="K1589" s="28">
        <v>12.75</v>
      </c>
      <c r="L1589" s="28">
        <f t="shared" si="106"/>
        <v>295.8</v>
      </c>
      <c r="M1589" s="28"/>
      <c r="N1589" s="28">
        <f t="shared" si="107"/>
        <v>295.8</v>
      </c>
    </row>
    <row r="1590" ht="12" spans="1:14">
      <c r="A1590" s="25" t="s">
        <v>3779</v>
      </c>
      <c r="B1590" s="25" t="s">
        <v>7364</v>
      </c>
      <c r="C1590" s="25">
        <v>1</v>
      </c>
      <c r="D1590" s="25" t="s">
        <v>7390</v>
      </c>
      <c r="E1590" s="28"/>
      <c r="F1590" s="28"/>
      <c r="G1590" s="28">
        <v>18.5</v>
      </c>
      <c r="H1590" s="28">
        <f t="shared" si="104"/>
        <v>18.5</v>
      </c>
      <c r="I1590" s="28"/>
      <c r="J1590" s="28">
        <f t="shared" si="105"/>
        <v>18.5</v>
      </c>
      <c r="K1590" s="28">
        <v>12.75</v>
      </c>
      <c r="L1590" s="28">
        <f t="shared" si="106"/>
        <v>235.88</v>
      </c>
      <c r="M1590" s="28"/>
      <c r="N1590" s="28">
        <f t="shared" si="107"/>
        <v>235.88</v>
      </c>
    </row>
    <row r="1591" ht="12" spans="1:14">
      <c r="A1591" s="25" t="s">
        <v>3779</v>
      </c>
      <c r="B1591" s="25" t="s">
        <v>7364</v>
      </c>
      <c r="C1591" s="25">
        <v>1</v>
      </c>
      <c r="D1591" s="25" t="s">
        <v>7391</v>
      </c>
      <c r="E1591" s="28"/>
      <c r="F1591" s="28"/>
      <c r="G1591" s="28">
        <v>20.9</v>
      </c>
      <c r="H1591" s="28">
        <f t="shared" si="104"/>
        <v>20.9</v>
      </c>
      <c r="I1591" s="28"/>
      <c r="J1591" s="28">
        <f t="shared" si="105"/>
        <v>20.9</v>
      </c>
      <c r="K1591" s="28">
        <v>12.75</v>
      </c>
      <c r="L1591" s="28">
        <f t="shared" si="106"/>
        <v>266.48</v>
      </c>
      <c r="M1591" s="28"/>
      <c r="N1591" s="28">
        <f t="shared" si="107"/>
        <v>266.48</v>
      </c>
    </row>
    <row r="1592" ht="12" spans="1:14">
      <c r="A1592" s="25" t="s">
        <v>3779</v>
      </c>
      <c r="B1592" s="25" t="s">
        <v>7364</v>
      </c>
      <c r="C1592" s="25">
        <v>1</v>
      </c>
      <c r="D1592" s="25" t="s">
        <v>5249</v>
      </c>
      <c r="E1592" s="28"/>
      <c r="F1592" s="28"/>
      <c r="G1592" s="28">
        <v>11.6</v>
      </c>
      <c r="H1592" s="28">
        <f t="shared" si="104"/>
        <v>11.6</v>
      </c>
      <c r="I1592" s="28"/>
      <c r="J1592" s="28">
        <f t="shared" si="105"/>
        <v>11.6</v>
      </c>
      <c r="K1592" s="28">
        <v>12.75</v>
      </c>
      <c r="L1592" s="28">
        <f t="shared" si="106"/>
        <v>147.9</v>
      </c>
      <c r="M1592" s="28"/>
      <c r="N1592" s="28">
        <f t="shared" si="107"/>
        <v>147.9</v>
      </c>
    </row>
    <row r="1593" ht="12" spans="1:14">
      <c r="A1593" s="25" t="s">
        <v>3779</v>
      </c>
      <c r="B1593" s="25" t="s">
        <v>7364</v>
      </c>
      <c r="C1593" s="25">
        <v>1</v>
      </c>
      <c r="D1593" s="25" t="s">
        <v>7392</v>
      </c>
      <c r="E1593" s="28"/>
      <c r="F1593" s="28"/>
      <c r="G1593" s="28">
        <v>13.9</v>
      </c>
      <c r="H1593" s="28">
        <f t="shared" si="104"/>
        <v>13.9</v>
      </c>
      <c r="I1593" s="28"/>
      <c r="J1593" s="28">
        <f t="shared" si="105"/>
        <v>13.9</v>
      </c>
      <c r="K1593" s="28">
        <v>12.75</v>
      </c>
      <c r="L1593" s="28">
        <f t="shared" si="106"/>
        <v>177.23</v>
      </c>
      <c r="M1593" s="28"/>
      <c r="N1593" s="28">
        <f t="shared" si="107"/>
        <v>177.23</v>
      </c>
    </row>
    <row r="1594" ht="12" spans="1:14">
      <c r="A1594" s="25" t="s">
        <v>3779</v>
      </c>
      <c r="B1594" s="25" t="s">
        <v>7364</v>
      </c>
      <c r="C1594" s="25">
        <v>1</v>
      </c>
      <c r="D1594" s="25" t="s">
        <v>7393</v>
      </c>
      <c r="E1594" s="28"/>
      <c r="F1594" s="28"/>
      <c r="G1594" s="28">
        <v>9.3</v>
      </c>
      <c r="H1594" s="28">
        <f t="shared" si="104"/>
        <v>9.3</v>
      </c>
      <c r="I1594" s="28"/>
      <c r="J1594" s="28">
        <f t="shared" si="105"/>
        <v>9.3</v>
      </c>
      <c r="K1594" s="28">
        <v>12.75</v>
      </c>
      <c r="L1594" s="28">
        <f t="shared" si="106"/>
        <v>118.58</v>
      </c>
      <c r="M1594" s="28"/>
      <c r="N1594" s="28">
        <f t="shared" si="107"/>
        <v>118.58</v>
      </c>
    </row>
    <row r="1595" ht="12" spans="1:14">
      <c r="A1595" s="25" t="s">
        <v>3779</v>
      </c>
      <c r="B1595" s="25" t="s">
        <v>7364</v>
      </c>
      <c r="C1595" s="25">
        <v>1</v>
      </c>
      <c r="D1595" s="25" t="s">
        <v>7394</v>
      </c>
      <c r="E1595" s="28"/>
      <c r="F1595" s="28"/>
      <c r="G1595" s="28">
        <v>13.9</v>
      </c>
      <c r="H1595" s="28">
        <f t="shared" si="104"/>
        <v>13.9</v>
      </c>
      <c r="I1595" s="28"/>
      <c r="J1595" s="28">
        <f t="shared" si="105"/>
        <v>13.9</v>
      </c>
      <c r="K1595" s="28">
        <v>12.75</v>
      </c>
      <c r="L1595" s="28">
        <f t="shared" si="106"/>
        <v>177.23</v>
      </c>
      <c r="M1595" s="28"/>
      <c r="N1595" s="28">
        <f t="shared" si="107"/>
        <v>177.23</v>
      </c>
    </row>
    <row r="1596" ht="12" spans="1:14">
      <c r="A1596" s="25" t="s">
        <v>3779</v>
      </c>
      <c r="B1596" s="25" t="s">
        <v>7364</v>
      </c>
      <c r="C1596" s="25">
        <v>1</v>
      </c>
      <c r="D1596" s="25" t="s">
        <v>7395</v>
      </c>
      <c r="E1596" s="28"/>
      <c r="F1596" s="28"/>
      <c r="G1596" s="28">
        <v>7</v>
      </c>
      <c r="H1596" s="28">
        <f t="shared" si="104"/>
        <v>7</v>
      </c>
      <c r="I1596" s="28"/>
      <c r="J1596" s="28">
        <f t="shared" si="105"/>
        <v>7</v>
      </c>
      <c r="K1596" s="28">
        <v>12.75</v>
      </c>
      <c r="L1596" s="28">
        <f t="shared" si="106"/>
        <v>89.25</v>
      </c>
      <c r="M1596" s="28"/>
      <c r="N1596" s="28">
        <f t="shared" si="107"/>
        <v>89.25</v>
      </c>
    </row>
    <row r="1597" ht="12" spans="1:14">
      <c r="A1597" s="25" t="s">
        <v>3779</v>
      </c>
      <c r="B1597" s="25" t="s">
        <v>7364</v>
      </c>
      <c r="C1597" s="25">
        <v>1</v>
      </c>
      <c r="D1597" s="25" t="s">
        <v>7396</v>
      </c>
      <c r="E1597" s="28"/>
      <c r="F1597" s="28"/>
      <c r="G1597" s="28">
        <v>9.3</v>
      </c>
      <c r="H1597" s="28">
        <f t="shared" si="104"/>
        <v>9.3</v>
      </c>
      <c r="I1597" s="28"/>
      <c r="J1597" s="28">
        <f t="shared" si="105"/>
        <v>9.3</v>
      </c>
      <c r="K1597" s="28">
        <v>12.75</v>
      </c>
      <c r="L1597" s="28">
        <f t="shared" si="106"/>
        <v>118.58</v>
      </c>
      <c r="M1597" s="28"/>
      <c r="N1597" s="28">
        <f t="shared" si="107"/>
        <v>118.58</v>
      </c>
    </row>
    <row r="1598" ht="12" spans="1:14">
      <c r="A1598" s="25" t="s">
        <v>3779</v>
      </c>
      <c r="B1598" s="25" t="s">
        <v>7364</v>
      </c>
      <c r="C1598" s="25">
        <v>1</v>
      </c>
      <c r="D1598" s="25" t="s">
        <v>4176</v>
      </c>
      <c r="E1598" s="28"/>
      <c r="F1598" s="28"/>
      <c r="G1598" s="28">
        <v>23.2</v>
      </c>
      <c r="H1598" s="28">
        <f t="shared" si="104"/>
        <v>23.2</v>
      </c>
      <c r="I1598" s="28"/>
      <c r="J1598" s="28">
        <f t="shared" si="105"/>
        <v>23.2</v>
      </c>
      <c r="K1598" s="28">
        <v>12.75</v>
      </c>
      <c r="L1598" s="28">
        <f t="shared" si="106"/>
        <v>295.8</v>
      </c>
      <c r="M1598" s="28"/>
      <c r="N1598" s="28">
        <f t="shared" si="107"/>
        <v>295.8</v>
      </c>
    </row>
    <row r="1599" ht="12" spans="1:14">
      <c r="A1599" s="25" t="s">
        <v>3779</v>
      </c>
      <c r="B1599" s="25" t="s">
        <v>7364</v>
      </c>
      <c r="C1599" s="25">
        <v>1</v>
      </c>
      <c r="D1599" s="25" t="s">
        <v>7397</v>
      </c>
      <c r="E1599" s="28"/>
      <c r="F1599" s="28"/>
      <c r="G1599" s="28">
        <v>11.6</v>
      </c>
      <c r="H1599" s="28">
        <f t="shared" si="104"/>
        <v>11.6</v>
      </c>
      <c r="I1599" s="28"/>
      <c r="J1599" s="28">
        <f t="shared" si="105"/>
        <v>11.6</v>
      </c>
      <c r="K1599" s="28">
        <v>12.75</v>
      </c>
      <c r="L1599" s="28">
        <f t="shared" si="106"/>
        <v>147.9</v>
      </c>
      <c r="M1599" s="28"/>
      <c r="N1599" s="28">
        <f t="shared" si="107"/>
        <v>147.9</v>
      </c>
    </row>
    <row r="1600" ht="12" spans="1:14">
      <c r="A1600" s="25" t="s">
        <v>3779</v>
      </c>
      <c r="B1600" s="25" t="s">
        <v>7364</v>
      </c>
      <c r="C1600" s="25">
        <v>1</v>
      </c>
      <c r="D1600" s="27" t="s">
        <v>7398</v>
      </c>
      <c r="E1600" s="28"/>
      <c r="F1600" s="28"/>
      <c r="G1600" s="28">
        <v>9.3</v>
      </c>
      <c r="H1600" s="28">
        <f t="shared" si="104"/>
        <v>9.3</v>
      </c>
      <c r="I1600" s="28"/>
      <c r="J1600" s="28">
        <f t="shared" si="105"/>
        <v>9.3</v>
      </c>
      <c r="K1600" s="28">
        <v>12.75</v>
      </c>
      <c r="L1600" s="28">
        <f t="shared" si="106"/>
        <v>118.58</v>
      </c>
      <c r="M1600" s="28"/>
      <c r="N1600" s="28">
        <f t="shared" si="107"/>
        <v>118.58</v>
      </c>
    </row>
    <row r="1601" ht="12" spans="1:14">
      <c r="A1601" s="25" t="s">
        <v>3779</v>
      </c>
      <c r="B1601" s="25" t="s">
        <v>7364</v>
      </c>
      <c r="C1601" s="25">
        <v>1</v>
      </c>
      <c r="D1601" s="27" t="s">
        <v>7399</v>
      </c>
      <c r="E1601" s="28"/>
      <c r="F1601" s="28"/>
      <c r="G1601" s="28">
        <v>11.6</v>
      </c>
      <c r="H1601" s="28">
        <f t="shared" si="104"/>
        <v>11.6</v>
      </c>
      <c r="I1601" s="28"/>
      <c r="J1601" s="28">
        <f t="shared" si="105"/>
        <v>11.6</v>
      </c>
      <c r="K1601" s="28">
        <v>12.75</v>
      </c>
      <c r="L1601" s="28">
        <f t="shared" si="106"/>
        <v>147.9</v>
      </c>
      <c r="M1601" s="28"/>
      <c r="N1601" s="28">
        <f t="shared" si="107"/>
        <v>147.9</v>
      </c>
    </row>
    <row r="1602" ht="12" spans="1:14">
      <c r="A1602" s="25" t="s">
        <v>3779</v>
      </c>
      <c r="B1602" s="25" t="s">
        <v>7364</v>
      </c>
      <c r="C1602" s="25">
        <v>1</v>
      </c>
      <c r="D1602" s="25" t="s">
        <v>5241</v>
      </c>
      <c r="E1602" s="28"/>
      <c r="F1602" s="28"/>
      <c r="G1602" s="28">
        <v>13.9</v>
      </c>
      <c r="H1602" s="28">
        <f t="shared" si="104"/>
        <v>13.9</v>
      </c>
      <c r="I1602" s="28"/>
      <c r="J1602" s="28">
        <f t="shared" si="105"/>
        <v>13.9</v>
      </c>
      <c r="K1602" s="28">
        <v>12.75</v>
      </c>
      <c r="L1602" s="28">
        <f t="shared" si="106"/>
        <v>177.23</v>
      </c>
      <c r="M1602" s="28"/>
      <c r="N1602" s="28">
        <f t="shared" si="107"/>
        <v>177.23</v>
      </c>
    </row>
    <row r="1603" ht="12" spans="1:14">
      <c r="A1603" s="25" t="s">
        <v>3779</v>
      </c>
      <c r="B1603" s="25" t="s">
        <v>7364</v>
      </c>
      <c r="C1603" s="25">
        <v>1</v>
      </c>
      <c r="D1603" s="25" t="s">
        <v>7400</v>
      </c>
      <c r="E1603" s="28"/>
      <c r="F1603" s="28"/>
      <c r="G1603" s="28">
        <v>16.3</v>
      </c>
      <c r="H1603" s="28">
        <f t="shared" si="104"/>
        <v>16.3</v>
      </c>
      <c r="I1603" s="28"/>
      <c r="J1603" s="28">
        <f t="shared" si="105"/>
        <v>16.3</v>
      </c>
      <c r="K1603" s="28">
        <v>12.75</v>
      </c>
      <c r="L1603" s="28">
        <f t="shared" si="106"/>
        <v>207.83</v>
      </c>
      <c r="M1603" s="28"/>
      <c r="N1603" s="28">
        <f t="shared" si="107"/>
        <v>207.83</v>
      </c>
    </row>
    <row r="1604" ht="12" spans="1:14">
      <c r="A1604" s="25" t="s">
        <v>3779</v>
      </c>
      <c r="B1604" s="25" t="s">
        <v>7364</v>
      </c>
      <c r="C1604" s="25">
        <v>1</v>
      </c>
      <c r="D1604" s="25" t="s">
        <v>7401</v>
      </c>
      <c r="E1604" s="28"/>
      <c r="F1604" s="28"/>
      <c r="G1604" s="28">
        <v>11.6</v>
      </c>
      <c r="H1604" s="28">
        <f t="shared" si="104"/>
        <v>11.6</v>
      </c>
      <c r="I1604" s="28"/>
      <c r="J1604" s="28">
        <f t="shared" si="105"/>
        <v>11.6</v>
      </c>
      <c r="K1604" s="28">
        <v>12.75</v>
      </c>
      <c r="L1604" s="28">
        <f t="shared" si="106"/>
        <v>147.9</v>
      </c>
      <c r="M1604" s="28"/>
      <c r="N1604" s="28">
        <f t="shared" si="107"/>
        <v>147.9</v>
      </c>
    </row>
    <row r="1605" ht="12" spans="1:14">
      <c r="A1605" s="25" t="s">
        <v>3779</v>
      </c>
      <c r="B1605" s="25" t="s">
        <v>7364</v>
      </c>
      <c r="C1605" s="25">
        <v>1</v>
      </c>
      <c r="D1605" s="25" t="s">
        <v>7402</v>
      </c>
      <c r="E1605" s="28"/>
      <c r="F1605" s="28"/>
      <c r="G1605" s="28">
        <v>16.2</v>
      </c>
      <c r="H1605" s="28">
        <f t="shared" si="104"/>
        <v>16.2</v>
      </c>
      <c r="I1605" s="28"/>
      <c r="J1605" s="28">
        <f t="shared" si="105"/>
        <v>16.2</v>
      </c>
      <c r="K1605" s="28">
        <v>12.75</v>
      </c>
      <c r="L1605" s="28">
        <f t="shared" si="106"/>
        <v>206.55</v>
      </c>
      <c r="M1605" s="28"/>
      <c r="N1605" s="28">
        <f t="shared" si="107"/>
        <v>206.55</v>
      </c>
    </row>
    <row r="1606" ht="12" spans="1:14">
      <c r="A1606" s="25" t="s">
        <v>3779</v>
      </c>
      <c r="B1606" s="25" t="s">
        <v>7364</v>
      </c>
      <c r="C1606" s="25">
        <v>1</v>
      </c>
      <c r="D1606" s="25" t="s">
        <v>7403</v>
      </c>
      <c r="E1606" s="28"/>
      <c r="F1606" s="28"/>
      <c r="G1606" s="28">
        <v>11.6</v>
      </c>
      <c r="H1606" s="28">
        <f t="shared" si="104"/>
        <v>11.6</v>
      </c>
      <c r="I1606" s="28"/>
      <c r="J1606" s="28">
        <f t="shared" si="105"/>
        <v>11.6</v>
      </c>
      <c r="K1606" s="28">
        <v>12.75</v>
      </c>
      <c r="L1606" s="28">
        <f t="shared" si="106"/>
        <v>147.9</v>
      </c>
      <c r="M1606" s="28"/>
      <c r="N1606" s="28">
        <f t="shared" si="107"/>
        <v>147.9</v>
      </c>
    </row>
    <row r="1607" ht="12" spans="1:14">
      <c r="A1607" s="25" t="s">
        <v>3779</v>
      </c>
      <c r="B1607" s="25" t="s">
        <v>7364</v>
      </c>
      <c r="C1607" s="25">
        <v>1</v>
      </c>
      <c r="D1607" s="25" t="s">
        <v>7404</v>
      </c>
      <c r="E1607" s="28"/>
      <c r="F1607" s="28"/>
      <c r="G1607" s="28">
        <v>9.3</v>
      </c>
      <c r="H1607" s="28">
        <f t="shared" si="104"/>
        <v>9.3</v>
      </c>
      <c r="I1607" s="28"/>
      <c r="J1607" s="28">
        <f t="shared" si="105"/>
        <v>9.3</v>
      </c>
      <c r="K1607" s="28">
        <v>12.75</v>
      </c>
      <c r="L1607" s="28">
        <f t="shared" si="106"/>
        <v>118.58</v>
      </c>
      <c r="M1607" s="28"/>
      <c r="N1607" s="28">
        <f t="shared" si="107"/>
        <v>118.58</v>
      </c>
    </row>
    <row r="1608" ht="12" spans="1:14">
      <c r="A1608" s="25" t="s">
        <v>3779</v>
      </c>
      <c r="B1608" s="25" t="s">
        <v>7364</v>
      </c>
      <c r="C1608" s="25">
        <v>1</v>
      </c>
      <c r="D1608" s="25" t="s">
        <v>7405</v>
      </c>
      <c r="E1608" s="28"/>
      <c r="F1608" s="28"/>
      <c r="G1608" s="28">
        <v>13.9</v>
      </c>
      <c r="H1608" s="28">
        <f t="shared" si="104"/>
        <v>13.9</v>
      </c>
      <c r="I1608" s="28"/>
      <c r="J1608" s="28">
        <f t="shared" si="105"/>
        <v>13.9</v>
      </c>
      <c r="K1608" s="28">
        <v>12.75</v>
      </c>
      <c r="L1608" s="28">
        <f t="shared" si="106"/>
        <v>177.23</v>
      </c>
      <c r="M1608" s="28"/>
      <c r="N1608" s="28">
        <f t="shared" si="107"/>
        <v>177.23</v>
      </c>
    </row>
    <row r="1609" ht="12" spans="1:14">
      <c r="A1609" s="25" t="s">
        <v>3779</v>
      </c>
      <c r="B1609" s="25" t="s">
        <v>7364</v>
      </c>
      <c r="C1609" s="25">
        <v>1</v>
      </c>
      <c r="D1609" s="25" t="s">
        <v>7406</v>
      </c>
      <c r="E1609" s="28"/>
      <c r="F1609" s="28"/>
      <c r="G1609" s="28">
        <v>11.6</v>
      </c>
      <c r="H1609" s="28">
        <f t="shared" si="104"/>
        <v>11.6</v>
      </c>
      <c r="I1609" s="28"/>
      <c r="J1609" s="28">
        <f t="shared" si="105"/>
        <v>11.6</v>
      </c>
      <c r="K1609" s="28">
        <v>12.75</v>
      </c>
      <c r="L1609" s="28">
        <f t="shared" si="106"/>
        <v>147.9</v>
      </c>
      <c r="M1609" s="28"/>
      <c r="N1609" s="28">
        <f t="shared" si="107"/>
        <v>147.9</v>
      </c>
    </row>
    <row r="1610" ht="12" spans="1:14">
      <c r="A1610" s="25" t="s">
        <v>3779</v>
      </c>
      <c r="B1610" s="25" t="s">
        <v>7364</v>
      </c>
      <c r="C1610" s="25">
        <v>1</v>
      </c>
      <c r="D1610" s="25" t="s">
        <v>7407</v>
      </c>
      <c r="E1610" s="28"/>
      <c r="F1610" s="28"/>
      <c r="G1610" s="28">
        <v>16.2</v>
      </c>
      <c r="H1610" s="28">
        <f t="shared" si="104"/>
        <v>16.2</v>
      </c>
      <c r="I1610" s="28"/>
      <c r="J1610" s="28">
        <f t="shared" si="105"/>
        <v>16.2</v>
      </c>
      <c r="K1610" s="28">
        <v>12.75</v>
      </c>
      <c r="L1610" s="28">
        <f t="shared" si="106"/>
        <v>206.55</v>
      </c>
      <c r="M1610" s="28"/>
      <c r="N1610" s="28">
        <f t="shared" si="107"/>
        <v>206.55</v>
      </c>
    </row>
    <row r="1611" ht="12" spans="1:14">
      <c r="A1611" s="25" t="s">
        <v>3779</v>
      </c>
      <c r="B1611" s="25" t="s">
        <v>7364</v>
      </c>
      <c r="C1611" s="25">
        <v>2</v>
      </c>
      <c r="D1611" s="25" t="s">
        <v>7408</v>
      </c>
      <c r="E1611" s="28"/>
      <c r="F1611" s="28"/>
      <c r="G1611" s="28">
        <v>11.85</v>
      </c>
      <c r="H1611" s="28">
        <f t="shared" si="104"/>
        <v>11.85</v>
      </c>
      <c r="I1611" s="28"/>
      <c r="J1611" s="28">
        <f t="shared" si="105"/>
        <v>11.85</v>
      </c>
      <c r="K1611" s="28">
        <v>12.75</v>
      </c>
      <c r="L1611" s="28">
        <f t="shared" si="106"/>
        <v>151.09</v>
      </c>
      <c r="M1611" s="28"/>
      <c r="N1611" s="28">
        <f t="shared" si="107"/>
        <v>151.09</v>
      </c>
    </row>
    <row r="1612" ht="12" spans="1:14">
      <c r="A1612" s="25" t="s">
        <v>3779</v>
      </c>
      <c r="B1612" s="25" t="s">
        <v>7364</v>
      </c>
      <c r="C1612" s="25">
        <v>2</v>
      </c>
      <c r="D1612" s="25" t="s">
        <v>7409</v>
      </c>
      <c r="E1612" s="28"/>
      <c r="F1612" s="28"/>
      <c r="G1612" s="28">
        <v>14.22</v>
      </c>
      <c r="H1612" s="28">
        <f t="shared" si="104"/>
        <v>14.22</v>
      </c>
      <c r="I1612" s="28"/>
      <c r="J1612" s="28">
        <f t="shared" si="105"/>
        <v>14.22</v>
      </c>
      <c r="K1612" s="28">
        <v>12.75</v>
      </c>
      <c r="L1612" s="28">
        <f t="shared" si="106"/>
        <v>181.31</v>
      </c>
      <c r="M1612" s="28"/>
      <c r="N1612" s="28">
        <f t="shared" si="107"/>
        <v>181.31</v>
      </c>
    </row>
    <row r="1613" ht="12" spans="1:14">
      <c r="A1613" s="25" t="s">
        <v>3779</v>
      </c>
      <c r="B1613" s="25" t="s">
        <v>7364</v>
      </c>
      <c r="C1613" s="25">
        <v>2</v>
      </c>
      <c r="D1613" s="25" t="s">
        <v>7410</v>
      </c>
      <c r="E1613" s="28"/>
      <c r="F1613" s="28"/>
      <c r="G1613" s="28">
        <v>14.22</v>
      </c>
      <c r="H1613" s="28">
        <f t="shared" si="104"/>
        <v>14.22</v>
      </c>
      <c r="I1613" s="28"/>
      <c r="J1613" s="28">
        <f t="shared" si="105"/>
        <v>14.22</v>
      </c>
      <c r="K1613" s="28">
        <v>12.75</v>
      </c>
      <c r="L1613" s="28">
        <f t="shared" si="106"/>
        <v>181.31</v>
      </c>
      <c r="M1613" s="28"/>
      <c r="N1613" s="28">
        <f t="shared" si="107"/>
        <v>181.31</v>
      </c>
    </row>
    <row r="1614" ht="12" spans="1:14">
      <c r="A1614" s="25" t="s">
        <v>3779</v>
      </c>
      <c r="B1614" s="25" t="s">
        <v>7364</v>
      </c>
      <c r="C1614" s="25">
        <v>2</v>
      </c>
      <c r="D1614" s="25" t="s">
        <v>7411</v>
      </c>
      <c r="E1614" s="28"/>
      <c r="F1614" s="28"/>
      <c r="G1614" s="28">
        <v>9.48</v>
      </c>
      <c r="H1614" s="28">
        <f t="shared" si="104"/>
        <v>9.48</v>
      </c>
      <c r="I1614" s="28"/>
      <c r="J1614" s="28">
        <f t="shared" si="105"/>
        <v>9.48</v>
      </c>
      <c r="K1614" s="28">
        <v>12.75</v>
      </c>
      <c r="L1614" s="28">
        <f t="shared" si="106"/>
        <v>120.87</v>
      </c>
      <c r="M1614" s="28"/>
      <c r="N1614" s="28">
        <f t="shared" si="107"/>
        <v>120.87</v>
      </c>
    </row>
    <row r="1615" ht="12" spans="1:14">
      <c r="A1615" s="25" t="s">
        <v>3779</v>
      </c>
      <c r="B1615" s="25" t="s">
        <v>7364</v>
      </c>
      <c r="C1615" s="25">
        <v>2</v>
      </c>
      <c r="D1615" s="25" t="s">
        <v>7412</v>
      </c>
      <c r="E1615" s="28"/>
      <c r="F1615" s="28"/>
      <c r="G1615" s="28">
        <v>16.59</v>
      </c>
      <c r="H1615" s="28">
        <f t="shared" si="104"/>
        <v>16.59</v>
      </c>
      <c r="I1615" s="28"/>
      <c r="J1615" s="28">
        <f t="shared" si="105"/>
        <v>16.59</v>
      </c>
      <c r="K1615" s="28">
        <v>12.75</v>
      </c>
      <c r="L1615" s="28">
        <f t="shared" si="106"/>
        <v>211.52</v>
      </c>
      <c r="M1615" s="28"/>
      <c r="N1615" s="28">
        <f t="shared" si="107"/>
        <v>211.52</v>
      </c>
    </row>
    <row r="1616" ht="12" spans="1:14">
      <c r="A1616" s="25" t="s">
        <v>3779</v>
      </c>
      <c r="B1616" s="25" t="s">
        <v>7364</v>
      </c>
      <c r="C1616" s="25">
        <v>2</v>
      </c>
      <c r="D1616" s="25" t="s">
        <v>7413</v>
      </c>
      <c r="E1616" s="28"/>
      <c r="F1616" s="28"/>
      <c r="G1616" s="28">
        <v>14.22</v>
      </c>
      <c r="H1616" s="28">
        <f t="shared" si="104"/>
        <v>14.22</v>
      </c>
      <c r="I1616" s="28"/>
      <c r="J1616" s="28">
        <f t="shared" si="105"/>
        <v>14.22</v>
      </c>
      <c r="K1616" s="28">
        <v>12.75</v>
      </c>
      <c r="L1616" s="28">
        <f t="shared" si="106"/>
        <v>181.31</v>
      </c>
      <c r="M1616" s="28"/>
      <c r="N1616" s="28">
        <f t="shared" si="107"/>
        <v>181.31</v>
      </c>
    </row>
    <row r="1617" ht="12" spans="1:14">
      <c r="A1617" s="25" t="s">
        <v>3779</v>
      </c>
      <c r="B1617" s="25" t="s">
        <v>7364</v>
      </c>
      <c r="C1617" s="25">
        <v>2</v>
      </c>
      <c r="D1617" s="25" t="s">
        <v>7414</v>
      </c>
      <c r="E1617" s="28"/>
      <c r="F1617" s="28"/>
      <c r="G1617" s="28">
        <v>21.33</v>
      </c>
      <c r="H1617" s="28">
        <f t="shared" si="104"/>
        <v>21.33</v>
      </c>
      <c r="I1617" s="28"/>
      <c r="J1617" s="28">
        <f t="shared" si="105"/>
        <v>21.33</v>
      </c>
      <c r="K1617" s="28">
        <v>12.75</v>
      </c>
      <c r="L1617" s="28">
        <f t="shared" si="106"/>
        <v>271.96</v>
      </c>
      <c r="M1617" s="28"/>
      <c r="N1617" s="28">
        <f t="shared" si="107"/>
        <v>271.96</v>
      </c>
    </row>
    <row r="1618" ht="12" spans="1:14">
      <c r="A1618" s="25" t="s">
        <v>3779</v>
      </c>
      <c r="B1618" s="25" t="s">
        <v>7364</v>
      </c>
      <c r="C1618" s="25">
        <v>2</v>
      </c>
      <c r="D1618" s="25" t="s">
        <v>7415</v>
      </c>
      <c r="E1618" s="28"/>
      <c r="F1618" s="28"/>
      <c r="G1618" s="28">
        <v>21.33</v>
      </c>
      <c r="H1618" s="28">
        <f t="shared" si="104"/>
        <v>21.33</v>
      </c>
      <c r="I1618" s="28"/>
      <c r="J1618" s="28">
        <f t="shared" si="105"/>
        <v>21.33</v>
      </c>
      <c r="K1618" s="28">
        <v>12.75</v>
      </c>
      <c r="L1618" s="28">
        <f t="shared" si="106"/>
        <v>271.96</v>
      </c>
      <c r="M1618" s="28"/>
      <c r="N1618" s="28">
        <f t="shared" si="107"/>
        <v>271.96</v>
      </c>
    </row>
    <row r="1619" ht="12" spans="1:14">
      <c r="A1619" s="25" t="s">
        <v>3779</v>
      </c>
      <c r="B1619" s="25" t="s">
        <v>7364</v>
      </c>
      <c r="C1619" s="25">
        <v>2</v>
      </c>
      <c r="D1619" s="25" t="s">
        <v>7416</v>
      </c>
      <c r="E1619" s="28"/>
      <c r="F1619" s="28"/>
      <c r="G1619" s="28">
        <v>18.96</v>
      </c>
      <c r="H1619" s="28">
        <f t="shared" si="104"/>
        <v>18.96</v>
      </c>
      <c r="I1619" s="28"/>
      <c r="J1619" s="28">
        <f t="shared" si="105"/>
        <v>18.96</v>
      </c>
      <c r="K1619" s="28">
        <v>12.75</v>
      </c>
      <c r="L1619" s="28">
        <f t="shared" si="106"/>
        <v>241.74</v>
      </c>
      <c r="M1619" s="28"/>
      <c r="N1619" s="28">
        <f t="shared" si="107"/>
        <v>241.74</v>
      </c>
    </row>
    <row r="1620" ht="12" spans="1:14">
      <c r="A1620" s="25" t="s">
        <v>3779</v>
      </c>
      <c r="B1620" s="25" t="s">
        <v>7364</v>
      </c>
      <c r="C1620" s="25">
        <v>2</v>
      </c>
      <c r="D1620" s="25" t="s">
        <v>7417</v>
      </c>
      <c r="E1620" s="28"/>
      <c r="F1620" s="28"/>
      <c r="G1620" s="28">
        <v>16.59</v>
      </c>
      <c r="H1620" s="28">
        <f t="shared" si="104"/>
        <v>16.59</v>
      </c>
      <c r="I1620" s="28"/>
      <c r="J1620" s="28">
        <f t="shared" si="105"/>
        <v>16.59</v>
      </c>
      <c r="K1620" s="28">
        <v>12.75</v>
      </c>
      <c r="L1620" s="28">
        <f t="shared" si="106"/>
        <v>211.52</v>
      </c>
      <c r="M1620" s="28"/>
      <c r="N1620" s="28">
        <f t="shared" si="107"/>
        <v>211.52</v>
      </c>
    </row>
    <row r="1621" ht="12" spans="1:14">
      <c r="A1621" s="25" t="s">
        <v>3779</v>
      </c>
      <c r="B1621" s="25" t="s">
        <v>7364</v>
      </c>
      <c r="C1621" s="25">
        <v>2</v>
      </c>
      <c r="D1621" s="25" t="s">
        <v>7418</v>
      </c>
      <c r="E1621" s="28"/>
      <c r="F1621" s="28"/>
      <c r="G1621" s="28">
        <v>28.44</v>
      </c>
      <c r="H1621" s="28">
        <f t="shared" si="104"/>
        <v>28.44</v>
      </c>
      <c r="I1621" s="28"/>
      <c r="J1621" s="28">
        <f t="shared" si="105"/>
        <v>28.44</v>
      </c>
      <c r="K1621" s="28">
        <v>12.75</v>
      </c>
      <c r="L1621" s="28">
        <f t="shared" si="106"/>
        <v>362.61</v>
      </c>
      <c r="M1621" s="28"/>
      <c r="N1621" s="28">
        <f t="shared" si="107"/>
        <v>362.61</v>
      </c>
    </row>
    <row r="1622" ht="12" spans="1:14">
      <c r="A1622" s="25" t="s">
        <v>3779</v>
      </c>
      <c r="B1622" s="25" t="s">
        <v>7364</v>
      </c>
      <c r="C1622" s="25">
        <v>2</v>
      </c>
      <c r="D1622" s="25" t="s">
        <v>7419</v>
      </c>
      <c r="E1622" s="28"/>
      <c r="F1622" s="28"/>
      <c r="G1622" s="28">
        <v>40.29</v>
      </c>
      <c r="H1622" s="28">
        <f t="shared" si="104"/>
        <v>40.29</v>
      </c>
      <c r="I1622" s="28"/>
      <c r="J1622" s="28">
        <f t="shared" si="105"/>
        <v>40.29</v>
      </c>
      <c r="K1622" s="28">
        <v>12.75</v>
      </c>
      <c r="L1622" s="28">
        <f t="shared" si="106"/>
        <v>513.7</v>
      </c>
      <c r="M1622" s="28"/>
      <c r="N1622" s="28">
        <f t="shared" si="107"/>
        <v>513.7</v>
      </c>
    </row>
    <row r="1623" ht="12" spans="1:14">
      <c r="A1623" s="25" t="s">
        <v>3779</v>
      </c>
      <c r="B1623" s="25" t="s">
        <v>7364</v>
      </c>
      <c r="C1623" s="25">
        <v>2</v>
      </c>
      <c r="D1623" s="25" t="s">
        <v>7420</v>
      </c>
      <c r="E1623" s="28"/>
      <c r="F1623" s="28"/>
      <c r="G1623" s="28">
        <v>14.22</v>
      </c>
      <c r="H1623" s="28">
        <f t="shared" si="104"/>
        <v>14.22</v>
      </c>
      <c r="I1623" s="28"/>
      <c r="J1623" s="28">
        <f t="shared" si="105"/>
        <v>14.22</v>
      </c>
      <c r="K1623" s="28">
        <v>12.75</v>
      </c>
      <c r="L1623" s="28">
        <f t="shared" si="106"/>
        <v>181.31</v>
      </c>
      <c r="M1623" s="28"/>
      <c r="N1623" s="28">
        <f t="shared" si="107"/>
        <v>181.31</v>
      </c>
    </row>
    <row r="1624" ht="12" spans="1:14">
      <c r="A1624" s="25" t="s">
        <v>3779</v>
      </c>
      <c r="B1624" s="25" t="s">
        <v>7364</v>
      </c>
      <c r="C1624" s="25">
        <v>2</v>
      </c>
      <c r="D1624" s="25" t="s">
        <v>7421</v>
      </c>
      <c r="E1624" s="28"/>
      <c r="F1624" s="28"/>
      <c r="G1624" s="28">
        <v>9.48</v>
      </c>
      <c r="H1624" s="28">
        <f t="shared" si="104"/>
        <v>9.48</v>
      </c>
      <c r="I1624" s="28"/>
      <c r="J1624" s="28">
        <f t="shared" si="105"/>
        <v>9.48</v>
      </c>
      <c r="K1624" s="28">
        <v>12.75</v>
      </c>
      <c r="L1624" s="28">
        <f t="shared" si="106"/>
        <v>120.87</v>
      </c>
      <c r="M1624" s="28"/>
      <c r="N1624" s="28">
        <f t="shared" si="107"/>
        <v>120.87</v>
      </c>
    </row>
    <row r="1625" ht="12" spans="1:14">
      <c r="A1625" s="25" t="s">
        <v>3779</v>
      </c>
      <c r="B1625" s="25" t="s">
        <v>7364</v>
      </c>
      <c r="C1625" s="25">
        <v>2</v>
      </c>
      <c r="D1625" s="25" t="s">
        <v>7422</v>
      </c>
      <c r="E1625" s="28"/>
      <c r="F1625" s="28"/>
      <c r="G1625" s="28">
        <v>16.59</v>
      </c>
      <c r="H1625" s="28">
        <f t="shared" si="104"/>
        <v>16.59</v>
      </c>
      <c r="I1625" s="28"/>
      <c r="J1625" s="28">
        <f t="shared" si="105"/>
        <v>16.59</v>
      </c>
      <c r="K1625" s="28">
        <v>12.75</v>
      </c>
      <c r="L1625" s="28">
        <f t="shared" si="106"/>
        <v>211.52</v>
      </c>
      <c r="M1625" s="28"/>
      <c r="N1625" s="28">
        <f t="shared" si="107"/>
        <v>211.52</v>
      </c>
    </row>
    <row r="1626" ht="12" spans="1:14">
      <c r="A1626" s="25" t="s">
        <v>3779</v>
      </c>
      <c r="B1626" s="25" t="s">
        <v>7364</v>
      </c>
      <c r="C1626" s="25">
        <v>2</v>
      </c>
      <c r="D1626" s="25" t="s">
        <v>7423</v>
      </c>
      <c r="E1626" s="28"/>
      <c r="F1626" s="28"/>
      <c r="G1626" s="28">
        <v>4.74</v>
      </c>
      <c r="H1626" s="28">
        <f t="shared" si="104"/>
        <v>4.74</v>
      </c>
      <c r="I1626" s="28"/>
      <c r="J1626" s="28">
        <f t="shared" si="105"/>
        <v>4.74</v>
      </c>
      <c r="K1626" s="28">
        <v>12.75</v>
      </c>
      <c r="L1626" s="28">
        <f t="shared" si="106"/>
        <v>60.44</v>
      </c>
      <c r="M1626" s="28"/>
      <c r="N1626" s="28">
        <f t="shared" si="107"/>
        <v>60.44</v>
      </c>
    </row>
    <row r="1627" ht="12" spans="1:14">
      <c r="A1627" s="25" t="s">
        <v>3779</v>
      </c>
      <c r="B1627" s="25" t="s">
        <v>7364</v>
      </c>
      <c r="C1627" s="25">
        <v>2</v>
      </c>
      <c r="D1627" s="25" t="s">
        <v>7424</v>
      </c>
      <c r="E1627" s="28"/>
      <c r="F1627" s="28"/>
      <c r="G1627" s="28">
        <v>7.96</v>
      </c>
      <c r="H1627" s="28">
        <f t="shared" si="104"/>
        <v>7.96</v>
      </c>
      <c r="I1627" s="28"/>
      <c r="J1627" s="28">
        <f t="shared" si="105"/>
        <v>7.96</v>
      </c>
      <c r="K1627" s="28">
        <v>12.75</v>
      </c>
      <c r="L1627" s="28">
        <f t="shared" si="106"/>
        <v>101.49</v>
      </c>
      <c r="M1627" s="28"/>
      <c r="N1627" s="28">
        <f t="shared" si="107"/>
        <v>101.49</v>
      </c>
    </row>
    <row r="1628" ht="12" spans="1:14">
      <c r="A1628" s="25" t="s">
        <v>3779</v>
      </c>
      <c r="B1628" s="25" t="s">
        <v>7364</v>
      </c>
      <c r="C1628" s="25">
        <v>2</v>
      </c>
      <c r="D1628" s="25" t="s">
        <v>7425</v>
      </c>
      <c r="E1628" s="28"/>
      <c r="F1628" s="28"/>
      <c r="G1628" s="28">
        <v>9.48</v>
      </c>
      <c r="H1628" s="28">
        <f t="shared" ref="H1628:H1691" si="108">SUBTOTAL(9,E1628:G1628)</f>
        <v>9.48</v>
      </c>
      <c r="I1628" s="28"/>
      <c r="J1628" s="28">
        <f t="shared" ref="J1628:J1691" si="109">H1628-I1628</f>
        <v>9.48</v>
      </c>
      <c r="K1628" s="28">
        <v>12.75</v>
      </c>
      <c r="L1628" s="28">
        <f t="shared" ref="L1628:L1691" si="110">ROUND(H1628*K1628,2)</f>
        <v>120.87</v>
      </c>
      <c r="M1628" s="28"/>
      <c r="N1628" s="28">
        <f t="shared" ref="N1628:N1691" si="111">L1628-M1628</f>
        <v>120.87</v>
      </c>
    </row>
    <row r="1629" ht="12" spans="1:14">
      <c r="A1629" s="25" t="s">
        <v>3779</v>
      </c>
      <c r="B1629" s="25" t="s">
        <v>7364</v>
      </c>
      <c r="C1629" s="25">
        <v>2</v>
      </c>
      <c r="D1629" s="25" t="s">
        <v>7426</v>
      </c>
      <c r="E1629" s="28"/>
      <c r="F1629" s="28"/>
      <c r="G1629" s="28">
        <v>21.33</v>
      </c>
      <c r="H1629" s="28">
        <f t="shared" si="108"/>
        <v>21.33</v>
      </c>
      <c r="I1629" s="28"/>
      <c r="J1629" s="28">
        <f t="shared" si="109"/>
        <v>21.33</v>
      </c>
      <c r="K1629" s="28">
        <v>12.75</v>
      </c>
      <c r="L1629" s="28">
        <f t="shared" si="110"/>
        <v>271.96</v>
      </c>
      <c r="M1629" s="28"/>
      <c r="N1629" s="28">
        <f t="shared" si="111"/>
        <v>271.96</v>
      </c>
    </row>
    <row r="1630" ht="12" spans="1:14">
      <c r="A1630" s="25" t="s">
        <v>3779</v>
      </c>
      <c r="B1630" s="25" t="s">
        <v>7364</v>
      </c>
      <c r="C1630" s="25">
        <v>2</v>
      </c>
      <c r="D1630" s="25" t="s">
        <v>7427</v>
      </c>
      <c r="E1630" s="28"/>
      <c r="F1630" s="28"/>
      <c r="G1630" s="28">
        <v>9.48</v>
      </c>
      <c r="H1630" s="28">
        <f t="shared" si="108"/>
        <v>9.48</v>
      </c>
      <c r="I1630" s="28"/>
      <c r="J1630" s="28">
        <f t="shared" si="109"/>
        <v>9.48</v>
      </c>
      <c r="K1630" s="28">
        <v>12.75</v>
      </c>
      <c r="L1630" s="28">
        <f t="shared" si="110"/>
        <v>120.87</v>
      </c>
      <c r="M1630" s="28"/>
      <c r="N1630" s="28">
        <f t="shared" si="111"/>
        <v>120.87</v>
      </c>
    </row>
    <row r="1631" ht="12" spans="1:14">
      <c r="A1631" s="25" t="s">
        <v>3779</v>
      </c>
      <c r="B1631" s="25" t="s">
        <v>7364</v>
      </c>
      <c r="C1631" s="25">
        <v>2</v>
      </c>
      <c r="D1631" s="25" t="s">
        <v>7428</v>
      </c>
      <c r="E1631" s="28"/>
      <c r="F1631" s="28"/>
      <c r="G1631" s="28">
        <v>7.1</v>
      </c>
      <c r="H1631" s="28">
        <f t="shared" si="108"/>
        <v>7.1</v>
      </c>
      <c r="I1631" s="28"/>
      <c r="J1631" s="28">
        <f t="shared" si="109"/>
        <v>7.1</v>
      </c>
      <c r="K1631" s="28">
        <v>12.75</v>
      </c>
      <c r="L1631" s="28">
        <f t="shared" si="110"/>
        <v>90.53</v>
      </c>
      <c r="M1631" s="28"/>
      <c r="N1631" s="28">
        <f t="shared" si="111"/>
        <v>90.53</v>
      </c>
    </row>
    <row r="1632" ht="12" spans="1:14">
      <c r="A1632" s="25" t="s">
        <v>3779</v>
      </c>
      <c r="B1632" s="25" t="s">
        <v>7364</v>
      </c>
      <c r="C1632" s="25">
        <v>2</v>
      </c>
      <c r="D1632" s="25" t="s">
        <v>7429</v>
      </c>
      <c r="E1632" s="28"/>
      <c r="F1632" s="28"/>
      <c r="G1632" s="28">
        <v>9.48</v>
      </c>
      <c r="H1632" s="28">
        <f t="shared" si="108"/>
        <v>9.48</v>
      </c>
      <c r="I1632" s="28"/>
      <c r="J1632" s="28">
        <f t="shared" si="109"/>
        <v>9.48</v>
      </c>
      <c r="K1632" s="28">
        <v>12.75</v>
      </c>
      <c r="L1632" s="28">
        <f t="shared" si="110"/>
        <v>120.87</v>
      </c>
      <c r="M1632" s="28"/>
      <c r="N1632" s="28">
        <f t="shared" si="111"/>
        <v>120.87</v>
      </c>
    </row>
    <row r="1633" ht="12" spans="1:14">
      <c r="A1633" s="25" t="s">
        <v>3779</v>
      </c>
      <c r="B1633" s="25" t="s">
        <v>7364</v>
      </c>
      <c r="C1633" s="25">
        <v>2</v>
      </c>
      <c r="D1633" s="25" t="s">
        <v>7430</v>
      </c>
      <c r="E1633" s="28"/>
      <c r="F1633" s="28"/>
      <c r="G1633" s="28">
        <v>16.59</v>
      </c>
      <c r="H1633" s="28">
        <f t="shared" si="108"/>
        <v>16.59</v>
      </c>
      <c r="I1633" s="28"/>
      <c r="J1633" s="28">
        <f t="shared" si="109"/>
        <v>16.59</v>
      </c>
      <c r="K1633" s="28">
        <v>12.75</v>
      </c>
      <c r="L1633" s="28">
        <f t="shared" si="110"/>
        <v>211.52</v>
      </c>
      <c r="M1633" s="28"/>
      <c r="N1633" s="28">
        <f t="shared" si="111"/>
        <v>211.52</v>
      </c>
    </row>
    <row r="1634" ht="12" spans="1:14">
      <c r="A1634" s="25" t="s">
        <v>3779</v>
      </c>
      <c r="B1634" s="25" t="s">
        <v>7364</v>
      </c>
      <c r="C1634" s="25">
        <v>2</v>
      </c>
      <c r="D1634" s="25" t="s">
        <v>7431</v>
      </c>
      <c r="E1634" s="28"/>
      <c r="F1634" s="28"/>
      <c r="G1634" s="28">
        <v>9.48</v>
      </c>
      <c r="H1634" s="28">
        <f t="shared" si="108"/>
        <v>9.48</v>
      </c>
      <c r="I1634" s="28"/>
      <c r="J1634" s="28">
        <f t="shared" si="109"/>
        <v>9.48</v>
      </c>
      <c r="K1634" s="28">
        <v>12.75</v>
      </c>
      <c r="L1634" s="28">
        <f t="shared" si="110"/>
        <v>120.87</v>
      </c>
      <c r="M1634" s="28"/>
      <c r="N1634" s="28">
        <f t="shared" si="111"/>
        <v>120.87</v>
      </c>
    </row>
    <row r="1635" ht="12" spans="1:14">
      <c r="A1635" s="25" t="s">
        <v>3779</v>
      </c>
      <c r="B1635" s="25" t="s">
        <v>7364</v>
      </c>
      <c r="C1635" s="25">
        <v>2</v>
      </c>
      <c r="D1635" s="25" t="s">
        <v>7432</v>
      </c>
      <c r="E1635" s="28"/>
      <c r="F1635" s="28"/>
      <c r="G1635" s="28">
        <v>7.1</v>
      </c>
      <c r="H1635" s="28">
        <f t="shared" si="108"/>
        <v>7.1</v>
      </c>
      <c r="I1635" s="28"/>
      <c r="J1635" s="28">
        <f t="shared" si="109"/>
        <v>7.1</v>
      </c>
      <c r="K1635" s="28">
        <v>12.75</v>
      </c>
      <c r="L1635" s="28">
        <f t="shared" si="110"/>
        <v>90.53</v>
      </c>
      <c r="M1635" s="28"/>
      <c r="N1635" s="28">
        <f t="shared" si="111"/>
        <v>90.53</v>
      </c>
    </row>
    <row r="1636" ht="12" spans="1:14">
      <c r="A1636" s="25" t="s">
        <v>3779</v>
      </c>
      <c r="B1636" s="25" t="s">
        <v>7364</v>
      </c>
      <c r="C1636" s="25">
        <v>2</v>
      </c>
      <c r="D1636" s="25" t="s">
        <v>7433</v>
      </c>
      <c r="E1636" s="28"/>
      <c r="F1636" s="28"/>
      <c r="G1636" s="28">
        <v>9.48</v>
      </c>
      <c r="H1636" s="28">
        <f t="shared" si="108"/>
        <v>9.48</v>
      </c>
      <c r="I1636" s="28"/>
      <c r="J1636" s="28">
        <f t="shared" si="109"/>
        <v>9.48</v>
      </c>
      <c r="K1636" s="28">
        <v>12.75</v>
      </c>
      <c r="L1636" s="28">
        <f t="shared" si="110"/>
        <v>120.87</v>
      </c>
      <c r="M1636" s="28"/>
      <c r="N1636" s="28">
        <f t="shared" si="111"/>
        <v>120.87</v>
      </c>
    </row>
    <row r="1637" ht="12" spans="1:14">
      <c r="A1637" s="25" t="s">
        <v>3779</v>
      </c>
      <c r="B1637" s="25" t="s">
        <v>7364</v>
      </c>
      <c r="C1637" s="25">
        <v>2</v>
      </c>
      <c r="D1637" s="25" t="s">
        <v>7434</v>
      </c>
      <c r="E1637" s="28"/>
      <c r="F1637" s="28"/>
      <c r="G1637" s="28">
        <v>28.44</v>
      </c>
      <c r="H1637" s="28">
        <f t="shared" si="108"/>
        <v>28.44</v>
      </c>
      <c r="I1637" s="28"/>
      <c r="J1637" s="28">
        <f t="shared" si="109"/>
        <v>28.44</v>
      </c>
      <c r="K1637" s="28">
        <v>12.75</v>
      </c>
      <c r="L1637" s="28">
        <f t="shared" si="110"/>
        <v>362.61</v>
      </c>
      <c r="M1637" s="28"/>
      <c r="N1637" s="28">
        <f t="shared" si="111"/>
        <v>362.61</v>
      </c>
    </row>
    <row r="1638" ht="12" spans="1:14">
      <c r="A1638" s="25" t="s">
        <v>3779</v>
      </c>
      <c r="B1638" s="25" t="s">
        <v>7364</v>
      </c>
      <c r="C1638" s="25">
        <v>2</v>
      </c>
      <c r="D1638" s="25" t="s">
        <v>7435</v>
      </c>
      <c r="E1638" s="28"/>
      <c r="F1638" s="28"/>
      <c r="G1638" s="28">
        <v>42.7</v>
      </c>
      <c r="H1638" s="28">
        <f t="shared" si="108"/>
        <v>42.7</v>
      </c>
      <c r="I1638" s="28"/>
      <c r="J1638" s="28">
        <f t="shared" si="109"/>
        <v>42.7</v>
      </c>
      <c r="K1638" s="28">
        <v>12.75</v>
      </c>
      <c r="L1638" s="28">
        <f t="shared" si="110"/>
        <v>544.43</v>
      </c>
      <c r="M1638" s="28"/>
      <c r="N1638" s="28">
        <f t="shared" si="111"/>
        <v>544.43</v>
      </c>
    </row>
    <row r="1639" ht="12" spans="1:14">
      <c r="A1639" s="25" t="s">
        <v>3779</v>
      </c>
      <c r="B1639" s="25" t="s">
        <v>7364</v>
      </c>
      <c r="C1639" s="25">
        <v>2</v>
      </c>
      <c r="D1639" s="25" t="s">
        <v>7436</v>
      </c>
      <c r="E1639" s="28"/>
      <c r="F1639" s="28"/>
      <c r="G1639" s="28">
        <v>11.85</v>
      </c>
      <c r="H1639" s="28">
        <f t="shared" si="108"/>
        <v>11.85</v>
      </c>
      <c r="I1639" s="28"/>
      <c r="J1639" s="28">
        <f t="shared" si="109"/>
        <v>11.85</v>
      </c>
      <c r="K1639" s="28">
        <v>12.75</v>
      </c>
      <c r="L1639" s="28">
        <f t="shared" si="110"/>
        <v>151.09</v>
      </c>
      <c r="M1639" s="28"/>
      <c r="N1639" s="28">
        <f t="shared" si="111"/>
        <v>151.09</v>
      </c>
    </row>
    <row r="1640" ht="12" spans="1:14">
      <c r="A1640" s="25" t="s">
        <v>3779</v>
      </c>
      <c r="B1640" s="25" t="s">
        <v>7364</v>
      </c>
      <c r="C1640" s="25">
        <v>2</v>
      </c>
      <c r="D1640" s="25" t="s">
        <v>7437</v>
      </c>
      <c r="E1640" s="28"/>
      <c r="F1640" s="28"/>
      <c r="G1640" s="28">
        <v>9.48</v>
      </c>
      <c r="H1640" s="28">
        <f t="shared" si="108"/>
        <v>9.48</v>
      </c>
      <c r="I1640" s="28"/>
      <c r="J1640" s="28">
        <f t="shared" si="109"/>
        <v>9.48</v>
      </c>
      <c r="K1640" s="28">
        <v>12.75</v>
      </c>
      <c r="L1640" s="28">
        <f t="shared" si="110"/>
        <v>120.87</v>
      </c>
      <c r="M1640" s="28"/>
      <c r="N1640" s="28">
        <f t="shared" si="111"/>
        <v>120.87</v>
      </c>
    </row>
    <row r="1641" ht="12" spans="1:14">
      <c r="A1641" s="25" t="s">
        <v>3779</v>
      </c>
      <c r="B1641" s="25" t="s">
        <v>7364</v>
      </c>
      <c r="C1641" s="25">
        <v>2</v>
      </c>
      <c r="D1641" s="25" t="s">
        <v>7427</v>
      </c>
      <c r="E1641" s="28"/>
      <c r="F1641" s="28"/>
      <c r="G1641" s="28">
        <v>21.33</v>
      </c>
      <c r="H1641" s="28">
        <f t="shared" si="108"/>
        <v>21.33</v>
      </c>
      <c r="I1641" s="28"/>
      <c r="J1641" s="28">
        <f t="shared" si="109"/>
        <v>21.33</v>
      </c>
      <c r="K1641" s="28">
        <v>12.75</v>
      </c>
      <c r="L1641" s="28">
        <f t="shared" si="110"/>
        <v>271.96</v>
      </c>
      <c r="M1641" s="28"/>
      <c r="N1641" s="28">
        <f t="shared" si="111"/>
        <v>271.96</v>
      </c>
    </row>
    <row r="1642" ht="12" spans="1:14">
      <c r="A1642" s="25" t="s">
        <v>3779</v>
      </c>
      <c r="B1642" s="25" t="s">
        <v>7364</v>
      </c>
      <c r="C1642" s="25">
        <v>2</v>
      </c>
      <c r="D1642" s="25" t="s">
        <v>7394</v>
      </c>
      <c r="E1642" s="28"/>
      <c r="F1642" s="28"/>
      <c r="G1642" s="28">
        <v>28.44</v>
      </c>
      <c r="H1642" s="28">
        <f t="shared" si="108"/>
        <v>28.44</v>
      </c>
      <c r="I1642" s="28"/>
      <c r="J1642" s="28">
        <f t="shared" si="109"/>
        <v>28.44</v>
      </c>
      <c r="K1642" s="28">
        <v>12.75</v>
      </c>
      <c r="L1642" s="28">
        <f t="shared" si="110"/>
        <v>362.61</v>
      </c>
      <c r="M1642" s="28"/>
      <c r="N1642" s="28">
        <f t="shared" si="111"/>
        <v>362.61</v>
      </c>
    </row>
    <row r="1643" ht="12" spans="1:14">
      <c r="A1643" s="25" t="s">
        <v>3779</v>
      </c>
      <c r="B1643" s="25" t="s">
        <v>7364</v>
      </c>
      <c r="C1643" s="25">
        <v>2</v>
      </c>
      <c r="D1643" s="25" t="s">
        <v>7438</v>
      </c>
      <c r="E1643" s="28"/>
      <c r="F1643" s="28"/>
      <c r="G1643" s="28">
        <v>7.1</v>
      </c>
      <c r="H1643" s="28">
        <f t="shared" si="108"/>
        <v>7.1</v>
      </c>
      <c r="I1643" s="28"/>
      <c r="J1643" s="28">
        <f t="shared" si="109"/>
        <v>7.1</v>
      </c>
      <c r="K1643" s="28">
        <v>12.75</v>
      </c>
      <c r="L1643" s="28">
        <f t="shared" si="110"/>
        <v>90.53</v>
      </c>
      <c r="M1643" s="28"/>
      <c r="N1643" s="28">
        <f t="shared" si="111"/>
        <v>90.53</v>
      </c>
    </row>
    <row r="1644" ht="12" spans="1:14">
      <c r="A1644" s="25" t="s">
        <v>3779</v>
      </c>
      <c r="B1644" s="25" t="s">
        <v>7364</v>
      </c>
      <c r="C1644" s="25">
        <v>2</v>
      </c>
      <c r="D1644" s="25" t="s">
        <v>7439</v>
      </c>
      <c r="E1644" s="28"/>
      <c r="F1644" s="28"/>
      <c r="G1644" s="28">
        <v>18.96</v>
      </c>
      <c r="H1644" s="28">
        <f t="shared" si="108"/>
        <v>18.96</v>
      </c>
      <c r="I1644" s="28"/>
      <c r="J1644" s="28">
        <f t="shared" si="109"/>
        <v>18.96</v>
      </c>
      <c r="K1644" s="28">
        <v>12.75</v>
      </c>
      <c r="L1644" s="28">
        <f t="shared" si="110"/>
        <v>241.74</v>
      </c>
      <c r="M1644" s="28"/>
      <c r="N1644" s="28">
        <f t="shared" si="111"/>
        <v>241.74</v>
      </c>
    </row>
    <row r="1645" ht="12" spans="1:14">
      <c r="A1645" s="25" t="s">
        <v>3779</v>
      </c>
      <c r="B1645" s="25" t="s">
        <v>7364</v>
      </c>
      <c r="C1645" s="25">
        <v>2</v>
      </c>
      <c r="D1645" s="25" t="s">
        <v>7440</v>
      </c>
      <c r="E1645" s="28"/>
      <c r="F1645" s="28"/>
      <c r="G1645" s="28">
        <v>18.96</v>
      </c>
      <c r="H1645" s="28">
        <f t="shared" si="108"/>
        <v>18.96</v>
      </c>
      <c r="I1645" s="28"/>
      <c r="J1645" s="28">
        <f t="shared" si="109"/>
        <v>18.96</v>
      </c>
      <c r="K1645" s="28">
        <v>12.75</v>
      </c>
      <c r="L1645" s="28">
        <f t="shared" si="110"/>
        <v>241.74</v>
      </c>
      <c r="M1645" s="28"/>
      <c r="N1645" s="28">
        <f t="shared" si="111"/>
        <v>241.74</v>
      </c>
    </row>
    <row r="1646" ht="12" spans="1:14">
      <c r="A1646" s="25" t="s">
        <v>3779</v>
      </c>
      <c r="B1646" s="25" t="s">
        <v>7364</v>
      </c>
      <c r="C1646" s="25">
        <v>2</v>
      </c>
      <c r="D1646" s="25" t="s">
        <v>7441</v>
      </c>
      <c r="E1646" s="28"/>
      <c r="F1646" s="28"/>
      <c r="G1646" s="28">
        <v>9.48</v>
      </c>
      <c r="H1646" s="28">
        <f t="shared" si="108"/>
        <v>9.48</v>
      </c>
      <c r="I1646" s="28"/>
      <c r="J1646" s="28">
        <f t="shared" si="109"/>
        <v>9.48</v>
      </c>
      <c r="K1646" s="28">
        <v>12.75</v>
      </c>
      <c r="L1646" s="28">
        <f t="shared" si="110"/>
        <v>120.87</v>
      </c>
      <c r="M1646" s="28"/>
      <c r="N1646" s="28">
        <f t="shared" si="111"/>
        <v>120.87</v>
      </c>
    </row>
    <row r="1647" ht="12" spans="1:14">
      <c r="A1647" s="25" t="s">
        <v>3779</v>
      </c>
      <c r="B1647" s="25" t="s">
        <v>7364</v>
      </c>
      <c r="C1647" s="25">
        <v>2</v>
      </c>
      <c r="D1647" s="25" t="s">
        <v>7442</v>
      </c>
      <c r="E1647" s="28"/>
      <c r="F1647" s="28"/>
      <c r="G1647" s="28">
        <v>11.85</v>
      </c>
      <c r="H1647" s="28">
        <f t="shared" si="108"/>
        <v>11.85</v>
      </c>
      <c r="I1647" s="28"/>
      <c r="J1647" s="28">
        <f t="shared" si="109"/>
        <v>11.85</v>
      </c>
      <c r="K1647" s="28">
        <v>12.75</v>
      </c>
      <c r="L1647" s="28">
        <f t="shared" si="110"/>
        <v>151.09</v>
      </c>
      <c r="M1647" s="28"/>
      <c r="N1647" s="28">
        <f t="shared" si="111"/>
        <v>151.09</v>
      </c>
    </row>
    <row r="1648" ht="12" spans="1:14">
      <c r="A1648" s="25" t="s">
        <v>3779</v>
      </c>
      <c r="B1648" s="25" t="s">
        <v>7364</v>
      </c>
      <c r="C1648" s="25">
        <v>2</v>
      </c>
      <c r="D1648" s="25" t="s">
        <v>7443</v>
      </c>
      <c r="E1648" s="28"/>
      <c r="F1648" s="28"/>
      <c r="G1648" s="28">
        <v>4.74</v>
      </c>
      <c r="H1648" s="28">
        <f t="shared" si="108"/>
        <v>4.74</v>
      </c>
      <c r="I1648" s="28"/>
      <c r="J1648" s="28">
        <f t="shared" si="109"/>
        <v>4.74</v>
      </c>
      <c r="K1648" s="28">
        <v>12.75</v>
      </c>
      <c r="L1648" s="28">
        <f t="shared" si="110"/>
        <v>60.44</v>
      </c>
      <c r="M1648" s="28"/>
      <c r="N1648" s="28">
        <f t="shared" si="111"/>
        <v>60.44</v>
      </c>
    </row>
    <row r="1649" ht="12" spans="1:14">
      <c r="A1649" s="25" t="s">
        <v>3779</v>
      </c>
      <c r="B1649" s="25" t="s">
        <v>7364</v>
      </c>
      <c r="C1649" s="25">
        <v>2</v>
      </c>
      <c r="D1649" s="25" t="s">
        <v>7444</v>
      </c>
      <c r="E1649" s="28"/>
      <c r="F1649" s="28"/>
      <c r="G1649" s="28">
        <v>11.85</v>
      </c>
      <c r="H1649" s="28">
        <f t="shared" si="108"/>
        <v>11.85</v>
      </c>
      <c r="I1649" s="28"/>
      <c r="J1649" s="28">
        <f t="shared" si="109"/>
        <v>11.85</v>
      </c>
      <c r="K1649" s="28">
        <v>12.75</v>
      </c>
      <c r="L1649" s="28">
        <f t="shared" si="110"/>
        <v>151.09</v>
      </c>
      <c r="M1649" s="28"/>
      <c r="N1649" s="28">
        <f t="shared" si="111"/>
        <v>151.09</v>
      </c>
    </row>
    <row r="1650" ht="12" spans="1:14">
      <c r="A1650" s="25" t="s">
        <v>3779</v>
      </c>
      <c r="B1650" s="25" t="s">
        <v>7364</v>
      </c>
      <c r="C1650" s="25">
        <v>2</v>
      </c>
      <c r="D1650" s="25" t="s">
        <v>7445</v>
      </c>
      <c r="E1650" s="28"/>
      <c r="F1650" s="28"/>
      <c r="G1650" s="28">
        <v>7.1</v>
      </c>
      <c r="H1650" s="28">
        <f t="shared" si="108"/>
        <v>7.1</v>
      </c>
      <c r="I1650" s="28"/>
      <c r="J1650" s="28">
        <f t="shared" si="109"/>
        <v>7.1</v>
      </c>
      <c r="K1650" s="28">
        <v>12.75</v>
      </c>
      <c r="L1650" s="28">
        <f t="shared" si="110"/>
        <v>90.53</v>
      </c>
      <c r="M1650" s="28"/>
      <c r="N1650" s="28">
        <f t="shared" si="111"/>
        <v>90.53</v>
      </c>
    </row>
    <row r="1651" ht="12" spans="1:14">
      <c r="A1651" s="25" t="s">
        <v>3779</v>
      </c>
      <c r="B1651" s="25" t="s">
        <v>7364</v>
      </c>
      <c r="C1651" s="25">
        <v>2</v>
      </c>
      <c r="D1651" s="25" t="s">
        <v>7446</v>
      </c>
      <c r="E1651" s="28"/>
      <c r="F1651" s="28"/>
      <c r="G1651" s="28">
        <v>11.85</v>
      </c>
      <c r="H1651" s="28">
        <f t="shared" si="108"/>
        <v>11.85</v>
      </c>
      <c r="I1651" s="28"/>
      <c r="J1651" s="28">
        <f t="shared" si="109"/>
        <v>11.85</v>
      </c>
      <c r="K1651" s="28">
        <v>12.75</v>
      </c>
      <c r="L1651" s="28">
        <f t="shared" si="110"/>
        <v>151.09</v>
      </c>
      <c r="M1651" s="28"/>
      <c r="N1651" s="28">
        <f t="shared" si="111"/>
        <v>151.09</v>
      </c>
    </row>
    <row r="1652" ht="12" spans="1:14">
      <c r="A1652" s="25" t="s">
        <v>3779</v>
      </c>
      <c r="B1652" s="25" t="s">
        <v>7364</v>
      </c>
      <c r="C1652" s="25">
        <v>2</v>
      </c>
      <c r="D1652" s="25" t="s">
        <v>7447</v>
      </c>
      <c r="E1652" s="28"/>
      <c r="F1652" s="28"/>
      <c r="G1652" s="28">
        <v>18.96</v>
      </c>
      <c r="H1652" s="28">
        <f t="shared" si="108"/>
        <v>18.96</v>
      </c>
      <c r="I1652" s="28"/>
      <c r="J1652" s="28">
        <f t="shared" si="109"/>
        <v>18.96</v>
      </c>
      <c r="K1652" s="28">
        <v>12.75</v>
      </c>
      <c r="L1652" s="28">
        <f t="shared" si="110"/>
        <v>241.74</v>
      </c>
      <c r="M1652" s="28"/>
      <c r="N1652" s="28">
        <f t="shared" si="111"/>
        <v>241.74</v>
      </c>
    </row>
    <row r="1653" ht="12" spans="1:14">
      <c r="A1653" s="25" t="s">
        <v>3779</v>
      </c>
      <c r="B1653" s="25" t="s">
        <v>7364</v>
      </c>
      <c r="C1653" s="25">
        <v>2</v>
      </c>
      <c r="D1653" s="25" t="s">
        <v>7448</v>
      </c>
      <c r="E1653" s="28"/>
      <c r="F1653" s="28"/>
      <c r="G1653" s="28">
        <v>9.48</v>
      </c>
      <c r="H1653" s="28">
        <f t="shared" si="108"/>
        <v>9.48</v>
      </c>
      <c r="I1653" s="28"/>
      <c r="J1653" s="28">
        <f t="shared" si="109"/>
        <v>9.48</v>
      </c>
      <c r="K1653" s="28">
        <v>12.75</v>
      </c>
      <c r="L1653" s="28">
        <f t="shared" si="110"/>
        <v>120.87</v>
      </c>
      <c r="M1653" s="28"/>
      <c r="N1653" s="28">
        <f t="shared" si="111"/>
        <v>120.87</v>
      </c>
    </row>
    <row r="1654" ht="12" spans="1:14">
      <c r="A1654" s="25" t="s">
        <v>3779</v>
      </c>
      <c r="B1654" s="25" t="s">
        <v>7364</v>
      </c>
      <c r="C1654" s="25">
        <v>2</v>
      </c>
      <c r="D1654" s="25" t="s">
        <v>7449</v>
      </c>
      <c r="E1654" s="28"/>
      <c r="F1654" s="28"/>
      <c r="G1654" s="28">
        <v>11.85</v>
      </c>
      <c r="H1654" s="28">
        <f t="shared" si="108"/>
        <v>11.85</v>
      </c>
      <c r="I1654" s="28"/>
      <c r="J1654" s="28">
        <f t="shared" si="109"/>
        <v>11.85</v>
      </c>
      <c r="K1654" s="28">
        <v>12.75</v>
      </c>
      <c r="L1654" s="28">
        <f t="shared" si="110"/>
        <v>151.09</v>
      </c>
      <c r="M1654" s="28"/>
      <c r="N1654" s="28">
        <f t="shared" si="111"/>
        <v>151.09</v>
      </c>
    </row>
    <row r="1655" ht="12" spans="1:14">
      <c r="A1655" s="25" t="s">
        <v>3779</v>
      </c>
      <c r="B1655" s="25" t="s">
        <v>7364</v>
      </c>
      <c r="C1655" s="25">
        <v>2</v>
      </c>
      <c r="D1655" s="25" t="s">
        <v>7450</v>
      </c>
      <c r="E1655" s="28"/>
      <c r="F1655" s="28"/>
      <c r="G1655" s="28">
        <v>9.48</v>
      </c>
      <c r="H1655" s="28">
        <f t="shared" si="108"/>
        <v>9.48</v>
      </c>
      <c r="I1655" s="28"/>
      <c r="J1655" s="28">
        <f t="shared" si="109"/>
        <v>9.48</v>
      </c>
      <c r="K1655" s="28">
        <v>12.75</v>
      </c>
      <c r="L1655" s="28">
        <f t="shared" si="110"/>
        <v>120.87</v>
      </c>
      <c r="M1655" s="28"/>
      <c r="N1655" s="28">
        <f t="shared" si="111"/>
        <v>120.87</v>
      </c>
    </row>
    <row r="1656" ht="12" spans="1:14">
      <c r="A1656" s="25" t="s">
        <v>3779</v>
      </c>
      <c r="B1656" s="25" t="s">
        <v>7364</v>
      </c>
      <c r="C1656" s="25">
        <v>2</v>
      </c>
      <c r="D1656" s="25" t="s">
        <v>5422</v>
      </c>
      <c r="E1656" s="28"/>
      <c r="F1656" s="28"/>
      <c r="G1656" s="28">
        <v>9.48</v>
      </c>
      <c r="H1656" s="28">
        <f t="shared" si="108"/>
        <v>9.48</v>
      </c>
      <c r="I1656" s="28"/>
      <c r="J1656" s="28">
        <f t="shared" si="109"/>
        <v>9.48</v>
      </c>
      <c r="K1656" s="28">
        <v>12.75</v>
      </c>
      <c r="L1656" s="28">
        <f t="shared" si="110"/>
        <v>120.87</v>
      </c>
      <c r="M1656" s="28"/>
      <c r="N1656" s="28">
        <f t="shared" si="111"/>
        <v>120.87</v>
      </c>
    </row>
    <row r="1657" ht="12" spans="1:14">
      <c r="A1657" s="25" t="s">
        <v>3779</v>
      </c>
      <c r="B1657" s="25" t="s">
        <v>7364</v>
      </c>
      <c r="C1657" s="25">
        <v>2</v>
      </c>
      <c r="D1657" s="25" t="s">
        <v>7451</v>
      </c>
      <c r="E1657" s="28"/>
      <c r="F1657" s="28"/>
      <c r="G1657" s="28">
        <v>16.59</v>
      </c>
      <c r="H1657" s="28">
        <f t="shared" si="108"/>
        <v>16.59</v>
      </c>
      <c r="I1657" s="28"/>
      <c r="J1657" s="28">
        <f t="shared" si="109"/>
        <v>16.59</v>
      </c>
      <c r="K1657" s="28">
        <v>12.75</v>
      </c>
      <c r="L1657" s="28">
        <f t="shared" si="110"/>
        <v>211.52</v>
      </c>
      <c r="M1657" s="28"/>
      <c r="N1657" s="28">
        <f t="shared" si="111"/>
        <v>211.52</v>
      </c>
    </row>
    <row r="1658" ht="12" spans="1:14">
      <c r="A1658" s="25" t="s">
        <v>3779</v>
      </c>
      <c r="B1658" s="25" t="s">
        <v>7364</v>
      </c>
      <c r="C1658" s="25">
        <v>2</v>
      </c>
      <c r="D1658" s="83" t="s">
        <v>7452</v>
      </c>
      <c r="E1658" s="28"/>
      <c r="F1658" s="28"/>
      <c r="G1658" s="28">
        <v>340</v>
      </c>
      <c r="H1658" s="28">
        <f t="shared" si="108"/>
        <v>340</v>
      </c>
      <c r="I1658" s="28"/>
      <c r="J1658" s="28">
        <f t="shared" si="109"/>
        <v>340</v>
      </c>
      <c r="K1658" s="28">
        <v>12.75</v>
      </c>
      <c r="L1658" s="28">
        <f t="shared" si="110"/>
        <v>4335</v>
      </c>
      <c r="M1658" s="28"/>
      <c r="N1658" s="28">
        <f t="shared" si="111"/>
        <v>4335</v>
      </c>
    </row>
    <row r="1659" ht="12" spans="1:14">
      <c r="A1659" s="25" t="s">
        <v>3779</v>
      </c>
      <c r="B1659" s="25" t="s">
        <v>7364</v>
      </c>
      <c r="C1659" s="25">
        <v>3</v>
      </c>
      <c r="D1659" s="25" t="s">
        <v>7453</v>
      </c>
      <c r="E1659" s="28"/>
      <c r="F1659" s="28"/>
      <c r="G1659" s="28">
        <v>6</v>
      </c>
      <c r="H1659" s="28">
        <f t="shared" si="108"/>
        <v>6</v>
      </c>
      <c r="I1659" s="28"/>
      <c r="J1659" s="28">
        <f t="shared" si="109"/>
        <v>6</v>
      </c>
      <c r="K1659" s="28">
        <v>12.75</v>
      </c>
      <c r="L1659" s="28">
        <f t="shared" si="110"/>
        <v>76.5</v>
      </c>
      <c r="M1659" s="28"/>
      <c r="N1659" s="28">
        <f t="shared" si="111"/>
        <v>76.5</v>
      </c>
    </row>
    <row r="1660" ht="12" spans="1:14">
      <c r="A1660" s="25" t="s">
        <v>3779</v>
      </c>
      <c r="B1660" s="25" t="s">
        <v>7364</v>
      </c>
      <c r="C1660" s="25">
        <v>3</v>
      </c>
      <c r="D1660" s="25" t="s">
        <v>7454</v>
      </c>
      <c r="E1660" s="28"/>
      <c r="F1660" s="28"/>
      <c r="G1660" s="28">
        <v>8.4</v>
      </c>
      <c r="H1660" s="28">
        <f t="shared" si="108"/>
        <v>8.4</v>
      </c>
      <c r="I1660" s="28"/>
      <c r="J1660" s="28">
        <f t="shared" si="109"/>
        <v>8.4</v>
      </c>
      <c r="K1660" s="28">
        <v>12.75</v>
      </c>
      <c r="L1660" s="28">
        <f t="shared" si="110"/>
        <v>107.1</v>
      </c>
      <c r="M1660" s="28"/>
      <c r="N1660" s="28">
        <f t="shared" si="111"/>
        <v>107.1</v>
      </c>
    </row>
    <row r="1661" ht="12" spans="1:14">
      <c r="A1661" s="25" t="s">
        <v>3779</v>
      </c>
      <c r="B1661" s="25" t="s">
        <v>7364</v>
      </c>
      <c r="C1661" s="25">
        <v>3</v>
      </c>
      <c r="D1661" s="25" t="s">
        <v>7455</v>
      </c>
      <c r="E1661" s="28"/>
      <c r="F1661" s="28"/>
      <c r="G1661" s="28">
        <v>12.7</v>
      </c>
      <c r="H1661" s="28">
        <f t="shared" si="108"/>
        <v>12.7</v>
      </c>
      <c r="I1661" s="28"/>
      <c r="J1661" s="28">
        <f t="shared" si="109"/>
        <v>12.7</v>
      </c>
      <c r="K1661" s="28">
        <v>12.75</v>
      </c>
      <c r="L1661" s="28">
        <f t="shared" si="110"/>
        <v>161.93</v>
      </c>
      <c r="M1661" s="28"/>
      <c r="N1661" s="28">
        <f t="shared" si="111"/>
        <v>161.93</v>
      </c>
    </row>
    <row r="1662" ht="12" spans="1:14">
      <c r="A1662" s="25" t="s">
        <v>3779</v>
      </c>
      <c r="B1662" s="25" t="s">
        <v>7364</v>
      </c>
      <c r="C1662" s="25">
        <v>3</v>
      </c>
      <c r="D1662" s="25" t="s">
        <v>7456</v>
      </c>
      <c r="E1662" s="28"/>
      <c r="F1662" s="28"/>
      <c r="G1662" s="28">
        <v>29.88</v>
      </c>
      <c r="H1662" s="28">
        <f t="shared" si="108"/>
        <v>29.88</v>
      </c>
      <c r="I1662" s="28"/>
      <c r="J1662" s="28">
        <f t="shared" si="109"/>
        <v>29.88</v>
      </c>
      <c r="K1662" s="28">
        <v>12.75</v>
      </c>
      <c r="L1662" s="28">
        <f t="shared" si="110"/>
        <v>380.97</v>
      </c>
      <c r="M1662" s="28"/>
      <c r="N1662" s="28">
        <f t="shared" si="111"/>
        <v>380.97</v>
      </c>
    </row>
    <row r="1663" ht="12" spans="1:14">
      <c r="A1663" s="25" t="s">
        <v>3779</v>
      </c>
      <c r="B1663" s="25" t="s">
        <v>7364</v>
      </c>
      <c r="C1663" s="25">
        <v>3</v>
      </c>
      <c r="D1663" s="25" t="s">
        <v>7457</v>
      </c>
      <c r="E1663" s="28"/>
      <c r="F1663" s="28"/>
      <c r="G1663" s="28">
        <v>5</v>
      </c>
      <c r="H1663" s="28">
        <f t="shared" si="108"/>
        <v>5</v>
      </c>
      <c r="I1663" s="28"/>
      <c r="J1663" s="28">
        <f t="shared" si="109"/>
        <v>5</v>
      </c>
      <c r="K1663" s="28">
        <v>12.75</v>
      </c>
      <c r="L1663" s="28">
        <f t="shared" si="110"/>
        <v>63.75</v>
      </c>
      <c r="M1663" s="28"/>
      <c r="N1663" s="28">
        <f t="shared" si="111"/>
        <v>63.75</v>
      </c>
    </row>
    <row r="1664" ht="12" spans="1:14">
      <c r="A1664" s="25" t="s">
        <v>3779</v>
      </c>
      <c r="B1664" s="25" t="s">
        <v>7364</v>
      </c>
      <c r="C1664" s="25">
        <v>3</v>
      </c>
      <c r="D1664" s="25" t="s">
        <v>7458</v>
      </c>
      <c r="E1664" s="28"/>
      <c r="F1664" s="28"/>
      <c r="G1664" s="28">
        <v>18.8</v>
      </c>
      <c r="H1664" s="28">
        <f t="shared" si="108"/>
        <v>18.8</v>
      </c>
      <c r="I1664" s="28"/>
      <c r="J1664" s="28">
        <f t="shared" si="109"/>
        <v>18.8</v>
      </c>
      <c r="K1664" s="28">
        <v>12.75</v>
      </c>
      <c r="L1664" s="28">
        <f t="shared" si="110"/>
        <v>239.7</v>
      </c>
      <c r="M1664" s="28"/>
      <c r="N1664" s="28">
        <f t="shared" si="111"/>
        <v>239.7</v>
      </c>
    </row>
    <row r="1665" ht="12" spans="1:14">
      <c r="A1665" s="25" t="s">
        <v>3779</v>
      </c>
      <c r="B1665" s="25" t="s">
        <v>7364</v>
      </c>
      <c r="C1665" s="25">
        <v>3</v>
      </c>
      <c r="D1665" s="25" t="s">
        <v>7459</v>
      </c>
      <c r="E1665" s="28"/>
      <c r="F1665" s="28"/>
      <c r="G1665" s="28">
        <v>17.2</v>
      </c>
      <c r="H1665" s="28">
        <f t="shared" si="108"/>
        <v>17.2</v>
      </c>
      <c r="I1665" s="28"/>
      <c r="J1665" s="28">
        <f t="shared" si="109"/>
        <v>17.2</v>
      </c>
      <c r="K1665" s="28">
        <v>12.75</v>
      </c>
      <c r="L1665" s="28">
        <f t="shared" si="110"/>
        <v>219.3</v>
      </c>
      <c r="M1665" s="28"/>
      <c r="N1665" s="28">
        <f t="shared" si="111"/>
        <v>219.3</v>
      </c>
    </row>
    <row r="1666" ht="12" spans="1:14">
      <c r="A1666" s="25" t="s">
        <v>3779</v>
      </c>
      <c r="B1666" s="25" t="s">
        <v>7364</v>
      </c>
      <c r="C1666" s="25">
        <v>3</v>
      </c>
      <c r="D1666" s="25" t="s">
        <v>7460</v>
      </c>
      <c r="E1666" s="28"/>
      <c r="F1666" s="28"/>
      <c r="G1666" s="28">
        <v>18.4</v>
      </c>
      <c r="H1666" s="28">
        <f t="shared" si="108"/>
        <v>18.4</v>
      </c>
      <c r="I1666" s="28"/>
      <c r="J1666" s="28">
        <f t="shared" si="109"/>
        <v>18.4</v>
      </c>
      <c r="K1666" s="28">
        <v>12.75</v>
      </c>
      <c r="L1666" s="28">
        <f t="shared" si="110"/>
        <v>234.6</v>
      </c>
      <c r="M1666" s="28"/>
      <c r="N1666" s="28">
        <f t="shared" si="111"/>
        <v>234.6</v>
      </c>
    </row>
    <row r="1667" ht="12" spans="1:14">
      <c r="A1667" s="25" t="s">
        <v>3779</v>
      </c>
      <c r="B1667" s="25" t="s">
        <v>7364</v>
      </c>
      <c r="C1667" s="25">
        <v>3</v>
      </c>
      <c r="D1667" s="25" t="s">
        <v>7461</v>
      </c>
      <c r="E1667" s="28"/>
      <c r="F1667" s="28"/>
      <c r="G1667" s="28">
        <v>12.35</v>
      </c>
      <c r="H1667" s="28">
        <f t="shared" si="108"/>
        <v>12.35</v>
      </c>
      <c r="I1667" s="28"/>
      <c r="J1667" s="28">
        <f t="shared" si="109"/>
        <v>12.35</v>
      </c>
      <c r="K1667" s="28">
        <v>12.75</v>
      </c>
      <c r="L1667" s="28">
        <f t="shared" si="110"/>
        <v>157.46</v>
      </c>
      <c r="M1667" s="28"/>
      <c r="N1667" s="28">
        <f t="shared" si="111"/>
        <v>157.46</v>
      </c>
    </row>
    <row r="1668" ht="12" spans="1:14">
      <c r="A1668" s="25" t="s">
        <v>3779</v>
      </c>
      <c r="B1668" s="25" t="s">
        <v>7364</v>
      </c>
      <c r="C1668" s="25">
        <v>3</v>
      </c>
      <c r="D1668" s="25" t="s">
        <v>7462</v>
      </c>
      <c r="E1668" s="28"/>
      <c r="F1668" s="28"/>
      <c r="G1668" s="28">
        <v>9.1</v>
      </c>
      <c r="H1668" s="28">
        <f t="shared" si="108"/>
        <v>9.1</v>
      </c>
      <c r="I1668" s="28"/>
      <c r="J1668" s="28">
        <f t="shared" si="109"/>
        <v>9.1</v>
      </c>
      <c r="K1668" s="28">
        <v>12.75</v>
      </c>
      <c r="L1668" s="28">
        <f t="shared" si="110"/>
        <v>116.03</v>
      </c>
      <c r="M1668" s="28"/>
      <c r="N1668" s="28">
        <f t="shared" si="111"/>
        <v>116.03</v>
      </c>
    </row>
    <row r="1669" ht="12" spans="1:14">
      <c r="A1669" s="25" t="s">
        <v>3779</v>
      </c>
      <c r="B1669" s="25" t="s">
        <v>7364</v>
      </c>
      <c r="C1669" s="25">
        <v>3</v>
      </c>
      <c r="D1669" s="25" t="s">
        <v>7463</v>
      </c>
      <c r="E1669" s="28"/>
      <c r="F1669" s="28"/>
      <c r="G1669" s="28">
        <v>7.9</v>
      </c>
      <c r="H1669" s="28">
        <f t="shared" si="108"/>
        <v>7.9</v>
      </c>
      <c r="I1669" s="28"/>
      <c r="J1669" s="28">
        <f t="shared" si="109"/>
        <v>7.9</v>
      </c>
      <c r="K1669" s="28">
        <v>12.75</v>
      </c>
      <c r="L1669" s="28">
        <f t="shared" si="110"/>
        <v>100.73</v>
      </c>
      <c r="M1669" s="28"/>
      <c r="N1669" s="28">
        <f t="shared" si="111"/>
        <v>100.73</v>
      </c>
    </row>
    <row r="1670" ht="12" spans="1:14">
      <c r="A1670" s="25" t="s">
        <v>3779</v>
      </c>
      <c r="B1670" s="25" t="s">
        <v>7364</v>
      </c>
      <c r="C1670" s="25">
        <v>3</v>
      </c>
      <c r="D1670" s="25" t="s">
        <v>7464</v>
      </c>
      <c r="E1670" s="28"/>
      <c r="F1670" s="28"/>
      <c r="G1670" s="28">
        <v>10.69</v>
      </c>
      <c r="H1670" s="28">
        <f t="shared" si="108"/>
        <v>10.69</v>
      </c>
      <c r="I1670" s="28"/>
      <c r="J1670" s="28">
        <f t="shared" si="109"/>
        <v>10.69</v>
      </c>
      <c r="K1670" s="28">
        <v>12.75</v>
      </c>
      <c r="L1670" s="28">
        <f t="shared" si="110"/>
        <v>136.3</v>
      </c>
      <c r="M1670" s="28"/>
      <c r="N1670" s="28">
        <f t="shared" si="111"/>
        <v>136.3</v>
      </c>
    </row>
    <row r="1671" ht="12" spans="1:14">
      <c r="A1671" s="25" t="s">
        <v>3779</v>
      </c>
      <c r="B1671" s="25" t="s">
        <v>7364</v>
      </c>
      <c r="C1671" s="25">
        <v>3</v>
      </c>
      <c r="D1671" s="25" t="s">
        <v>2409</v>
      </c>
      <c r="E1671" s="28"/>
      <c r="F1671" s="28"/>
      <c r="G1671" s="28">
        <v>40.37</v>
      </c>
      <c r="H1671" s="28">
        <f t="shared" si="108"/>
        <v>40.37</v>
      </c>
      <c r="I1671" s="28"/>
      <c r="J1671" s="28">
        <f t="shared" si="109"/>
        <v>40.37</v>
      </c>
      <c r="K1671" s="28">
        <v>12.75</v>
      </c>
      <c r="L1671" s="28">
        <f t="shared" si="110"/>
        <v>514.72</v>
      </c>
      <c r="M1671" s="28"/>
      <c r="N1671" s="28">
        <f t="shared" si="111"/>
        <v>514.72</v>
      </c>
    </row>
    <row r="1672" ht="12" spans="1:14">
      <c r="A1672" s="25" t="s">
        <v>3779</v>
      </c>
      <c r="B1672" s="25" t="s">
        <v>7364</v>
      </c>
      <c r="C1672" s="25">
        <v>3</v>
      </c>
      <c r="D1672" s="25" t="s">
        <v>7465</v>
      </c>
      <c r="E1672" s="28"/>
      <c r="F1672" s="28"/>
      <c r="G1672" s="28">
        <v>19.9</v>
      </c>
      <c r="H1672" s="28">
        <f t="shared" si="108"/>
        <v>19.9</v>
      </c>
      <c r="I1672" s="28"/>
      <c r="J1672" s="28">
        <f t="shared" si="109"/>
        <v>19.9</v>
      </c>
      <c r="K1672" s="28">
        <v>12.75</v>
      </c>
      <c r="L1672" s="28">
        <f t="shared" si="110"/>
        <v>253.73</v>
      </c>
      <c r="M1672" s="28"/>
      <c r="N1672" s="28">
        <f t="shared" si="111"/>
        <v>253.73</v>
      </c>
    </row>
    <row r="1673" ht="12" spans="1:14">
      <c r="A1673" s="25" t="s">
        <v>3779</v>
      </c>
      <c r="B1673" s="25" t="s">
        <v>7364</v>
      </c>
      <c r="C1673" s="25">
        <v>3</v>
      </c>
      <c r="D1673" s="25" t="s">
        <v>5243</v>
      </c>
      <c r="E1673" s="28"/>
      <c r="F1673" s="28"/>
      <c r="G1673" s="28">
        <v>12.3</v>
      </c>
      <c r="H1673" s="28">
        <f t="shared" si="108"/>
        <v>12.3</v>
      </c>
      <c r="I1673" s="28"/>
      <c r="J1673" s="28">
        <f t="shared" si="109"/>
        <v>12.3</v>
      </c>
      <c r="K1673" s="28">
        <v>12.75</v>
      </c>
      <c r="L1673" s="28">
        <f t="shared" si="110"/>
        <v>156.83</v>
      </c>
      <c r="M1673" s="28"/>
      <c r="N1673" s="28">
        <f t="shared" si="111"/>
        <v>156.83</v>
      </c>
    </row>
    <row r="1674" ht="12" spans="1:14">
      <c r="A1674" s="25" t="s">
        <v>3779</v>
      </c>
      <c r="B1674" s="25" t="s">
        <v>7364</v>
      </c>
      <c r="C1674" s="25">
        <v>3</v>
      </c>
      <c r="D1674" s="25" t="s">
        <v>4265</v>
      </c>
      <c r="E1674" s="28"/>
      <c r="F1674" s="28"/>
      <c r="G1674" s="28">
        <v>23</v>
      </c>
      <c r="H1674" s="28">
        <f t="shared" si="108"/>
        <v>23</v>
      </c>
      <c r="I1674" s="28"/>
      <c r="J1674" s="28">
        <f t="shared" si="109"/>
        <v>23</v>
      </c>
      <c r="K1674" s="28">
        <v>12.75</v>
      </c>
      <c r="L1674" s="28">
        <f t="shared" si="110"/>
        <v>293.25</v>
      </c>
      <c r="M1674" s="28"/>
      <c r="N1674" s="28">
        <f t="shared" si="111"/>
        <v>293.25</v>
      </c>
    </row>
    <row r="1675" ht="12" spans="1:14">
      <c r="A1675" s="25" t="s">
        <v>3779</v>
      </c>
      <c r="B1675" s="25" t="s">
        <v>7364</v>
      </c>
      <c r="C1675" s="25">
        <v>3</v>
      </c>
      <c r="D1675" s="25" t="s">
        <v>7466</v>
      </c>
      <c r="E1675" s="28"/>
      <c r="F1675" s="28"/>
      <c r="G1675" s="28">
        <v>14.2</v>
      </c>
      <c r="H1675" s="28">
        <f t="shared" si="108"/>
        <v>14.2</v>
      </c>
      <c r="I1675" s="28"/>
      <c r="J1675" s="28">
        <f t="shared" si="109"/>
        <v>14.2</v>
      </c>
      <c r="K1675" s="28">
        <v>12.75</v>
      </c>
      <c r="L1675" s="28">
        <f t="shared" si="110"/>
        <v>181.05</v>
      </c>
      <c r="M1675" s="28"/>
      <c r="N1675" s="28">
        <f t="shared" si="111"/>
        <v>181.05</v>
      </c>
    </row>
    <row r="1676" ht="12" spans="1:14">
      <c r="A1676" s="25" t="s">
        <v>3779</v>
      </c>
      <c r="B1676" s="25" t="s">
        <v>7364</v>
      </c>
      <c r="C1676" s="25">
        <v>3</v>
      </c>
      <c r="D1676" s="25" t="s">
        <v>7467</v>
      </c>
      <c r="E1676" s="28"/>
      <c r="F1676" s="28"/>
      <c r="G1676" s="28">
        <v>7.73</v>
      </c>
      <c r="H1676" s="28">
        <f t="shared" si="108"/>
        <v>7.73</v>
      </c>
      <c r="I1676" s="28"/>
      <c r="J1676" s="28">
        <f t="shared" si="109"/>
        <v>7.73</v>
      </c>
      <c r="K1676" s="28">
        <v>12.75</v>
      </c>
      <c r="L1676" s="28">
        <f t="shared" si="110"/>
        <v>98.56</v>
      </c>
      <c r="M1676" s="28"/>
      <c r="N1676" s="28">
        <f t="shared" si="111"/>
        <v>98.56</v>
      </c>
    </row>
    <row r="1677" ht="12" spans="1:14">
      <c r="A1677" s="25" t="s">
        <v>3779</v>
      </c>
      <c r="B1677" s="25" t="s">
        <v>7364</v>
      </c>
      <c r="C1677" s="25">
        <v>3</v>
      </c>
      <c r="D1677" s="27" t="s">
        <v>7468</v>
      </c>
      <c r="E1677" s="28"/>
      <c r="F1677" s="28"/>
      <c r="G1677" s="28">
        <v>15.59</v>
      </c>
      <c r="H1677" s="28">
        <f t="shared" si="108"/>
        <v>15.59</v>
      </c>
      <c r="I1677" s="28"/>
      <c r="J1677" s="28">
        <f t="shared" si="109"/>
        <v>15.59</v>
      </c>
      <c r="K1677" s="28">
        <v>12.75</v>
      </c>
      <c r="L1677" s="28">
        <f t="shared" si="110"/>
        <v>198.77</v>
      </c>
      <c r="M1677" s="28"/>
      <c r="N1677" s="28">
        <f t="shared" si="111"/>
        <v>198.77</v>
      </c>
    </row>
    <row r="1678" ht="12" spans="1:14">
      <c r="A1678" s="25" t="s">
        <v>3779</v>
      </c>
      <c r="B1678" s="25" t="s">
        <v>7364</v>
      </c>
      <c r="C1678" s="25">
        <v>3</v>
      </c>
      <c r="D1678" s="25" t="s">
        <v>7469</v>
      </c>
      <c r="E1678" s="28"/>
      <c r="F1678" s="28"/>
      <c r="G1678" s="28">
        <v>11.95</v>
      </c>
      <c r="H1678" s="28">
        <f t="shared" si="108"/>
        <v>11.95</v>
      </c>
      <c r="I1678" s="28"/>
      <c r="J1678" s="28">
        <f t="shared" si="109"/>
        <v>11.95</v>
      </c>
      <c r="K1678" s="28">
        <v>12.75</v>
      </c>
      <c r="L1678" s="28">
        <f t="shared" si="110"/>
        <v>152.36</v>
      </c>
      <c r="M1678" s="28"/>
      <c r="N1678" s="28">
        <f t="shared" si="111"/>
        <v>152.36</v>
      </c>
    </row>
    <row r="1679" ht="12" spans="1:14">
      <c r="A1679" s="25" t="s">
        <v>3779</v>
      </c>
      <c r="B1679" s="25" t="s">
        <v>7364</v>
      </c>
      <c r="C1679" s="25">
        <v>3</v>
      </c>
      <c r="D1679" s="25" t="s">
        <v>7470</v>
      </c>
      <c r="E1679" s="28"/>
      <c r="F1679" s="28"/>
      <c r="G1679" s="28">
        <v>12.54</v>
      </c>
      <c r="H1679" s="28">
        <f t="shared" si="108"/>
        <v>12.54</v>
      </c>
      <c r="I1679" s="28"/>
      <c r="J1679" s="28">
        <f t="shared" si="109"/>
        <v>12.54</v>
      </c>
      <c r="K1679" s="28">
        <v>12.75</v>
      </c>
      <c r="L1679" s="28">
        <f t="shared" si="110"/>
        <v>159.89</v>
      </c>
      <c r="M1679" s="28"/>
      <c r="N1679" s="28">
        <f t="shared" si="111"/>
        <v>159.89</v>
      </c>
    </row>
    <row r="1680" ht="12" spans="1:14">
      <c r="A1680" s="25" t="s">
        <v>3779</v>
      </c>
      <c r="B1680" s="25" t="s">
        <v>7364</v>
      </c>
      <c r="C1680" s="25">
        <v>3</v>
      </c>
      <c r="D1680" s="25" t="s">
        <v>1165</v>
      </c>
      <c r="E1680" s="28"/>
      <c r="F1680" s="28"/>
      <c r="G1680" s="28">
        <v>11.2</v>
      </c>
      <c r="H1680" s="28">
        <f t="shared" si="108"/>
        <v>11.2</v>
      </c>
      <c r="I1680" s="28"/>
      <c r="J1680" s="28">
        <f t="shared" si="109"/>
        <v>11.2</v>
      </c>
      <c r="K1680" s="28">
        <v>12.75</v>
      </c>
      <c r="L1680" s="28">
        <f t="shared" si="110"/>
        <v>142.8</v>
      </c>
      <c r="M1680" s="28"/>
      <c r="N1680" s="28">
        <f t="shared" si="111"/>
        <v>142.8</v>
      </c>
    </row>
    <row r="1681" ht="12" spans="1:14">
      <c r="A1681" s="25" t="s">
        <v>3779</v>
      </c>
      <c r="B1681" s="25" t="s">
        <v>7364</v>
      </c>
      <c r="C1681" s="25">
        <v>3</v>
      </c>
      <c r="D1681" s="25" t="s">
        <v>7471</v>
      </c>
      <c r="E1681" s="28"/>
      <c r="F1681" s="28"/>
      <c r="G1681" s="28">
        <v>5.33</v>
      </c>
      <c r="H1681" s="28">
        <f t="shared" si="108"/>
        <v>5.33</v>
      </c>
      <c r="I1681" s="28"/>
      <c r="J1681" s="28">
        <f t="shared" si="109"/>
        <v>5.33</v>
      </c>
      <c r="K1681" s="28">
        <v>12.75</v>
      </c>
      <c r="L1681" s="28">
        <f t="shared" si="110"/>
        <v>67.96</v>
      </c>
      <c r="M1681" s="28"/>
      <c r="N1681" s="28">
        <f t="shared" si="111"/>
        <v>67.96</v>
      </c>
    </row>
    <row r="1682" ht="12" spans="1:14">
      <c r="A1682" s="25" t="s">
        <v>3779</v>
      </c>
      <c r="B1682" s="25" t="s">
        <v>7364</v>
      </c>
      <c r="C1682" s="25">
        <v>3</v>
      </c>
      <c r="D1682" s="25" t="s">
        <v>7472</v>
      </c>
      <c r="E1682" s="28"/>
      <c r="F1682" s="28"/>
      <c r="G1682" s="28">
        <v>2.83</v>
      </c>
      <c r="H1682" s="28">
        <f t="shared" si="108"/>
        <v>2.83</v>
      </c>
      <c r="I1682" s="28"/>
      <c r="J1682" s="28">
        <f t="shared" si="109"/>
        <v>2.83</v>
      </c>
      <c r="K1682" s="28">
        <v>12.75</v>
      </c>
      <c r="L1682" s="28">
        <f t="shared" si="110"/>
        <v>36.08</v>
      </c>
      <c r="M1682" s="28"/>
      <c r="N1682" s="28">
        <f t="shared" si="111"/>
        <v>36.08</v>
      </c>
    </row>
    <row r="1683" ht="12" spans="1:14">
      <c r="A1683" s="25" t="s">
        <v>3779</v>
      </c>
      <c r="B1683" s="25" t="s">
        <v>7364</v>
      </c>
      <c r="C1683" s="25">
        <v>3</v>
      </c>
      <c r="D1683" s="25" t="s">
        <v>7473</v>
      </c>
      <c r="E1683" s="28"/>
      <c r="F1683" s="28"/>
      <c r="G1683" s="28">
        <v>3</v>
      </c>
      <c r="H1683" s="28">
        <f t="shared" si="108"/>
        <v>3</v>
      </c>
      <c r="I1683" s="28"/>
      <c r="J1683" s="28">
        <f t="shared" si="109"/>
        <v>3</v>
      </c>
      <c r="K1683" s="28">
        <v>12.75</v>
      </c>
      <c r="L1683" s="28">
        <f t="shared" si="110"/>
        <v>38.25</v>
      </c>
      <c r="M1683" s="28"/>
      <c r="N1683" s="28">
        <f t="shared" si="111"/>
        <v>38.25</v>
      </c>
    </row>
    <row r="1684" ht="12" spans="1:14">
      <c r="A1684" s="25" t="s">
        <v>3779</v>
      </c>
      <c r="B1684" s="25" t="s">
        <v>7364</v>
      </c>
      <c r="C1684" s="25">
        <v>3</v>
      </c>
      <c r="D1684" s="25" t="s">
        <v>7474</v>
      </c>
      <c r="E1684" s="28"/>
      <c r="F1684" s="28"/>
      <c r="G1684" s="28">
        <v>12.25</v>
      </c>
      <c r="H1684" s="28">
        <f t="shared" si="108"/>
        <v>12.25</v>
      </c>
      <c r="I1684" s="28"/>
      <c r="J1684" s="28">
        <f t="shared" si="109"/>
        <v>12.25</v>
      </c>
      <c r="K1684" s="28">
        <v>12.75</v>
      </c>
      <c r="L1684" s="28">
        <f t="shared" si="110"/>
        <v>156.19</v>
      </c>
      <c r="M1684" s="28"/>
      <c r="N1684" s="28">
        <f t="shared" si="111"/>
        <v>156.19</v>
      </c>
    </row>
    <row r="1685" ht="12" spans="1:14">
      <c r="A1685" s="25" t="s">
        <v>3779</v>
      </c>
      <c r="B1685" s="25" t="s">
        <v>7364</v>
      </c>
      <c r="C1685" s="25">
        <v>3</v>
      </c>
      <c r="D1685" s="27" t="s">
        <v>7475</v>
      </c>
      <c r="E1685" s="28"/>
      <c r="F1685" s="28"/>
      <c r="G1685" s="28">
        <v>6.4</v>
      </c>
      <c r="H1685" s="28">
        <f t="shared" si="108"/>
        <v>6.4</v>
      </c>
      <c r="I1685" s="28"/>
      <c r="J1685" s="28">
        <f t="shared" si="109"/>
        <v>6.4</v>
      </c>
      <c r="K1685" s="28">
        <v>12.75</v>
      </c>
      <c r="L1685" s="28">
        <f t="shared" si="110"/>
        <v>81.6</v>
      </c>
      <c r="M1685" s="28"/>
      <c r="N1685" s="28">
        <f t="shared" si="111"/>
        <v>81.6</v>
      </c>
    </row>
    <row r="1686" ht="12" spans="1:14">
      <c r="A1686" s="25" t="s">
        <v>3779</v>
      </c>
      <c r="B1686" s="25" t="s">
        <v>7364</v>
      </c>
      <c r="C1686" s="25">
        <v>3</v>
      </c>
      <c r="D1686" s="25" t="s">
        <v>7476</v>
      </c>
      <c r="E1686" s="28"/>
      <c r="F1686" s="28"/>
      <c r="G1686" s="28">
        <v>8.08</v>
      </c>
      <c r="H1686" s="28">
        <f t="shared" si="108"/>
        <v>8.08</v>
      </c>
      <c r="I1686" s="28"/>
      <c r="J1686" s="28">
        <f t="shared" si="109"/>
        <v>8.08</v>
      </c>
      <c r="K1686" s="28">
        <v>12.75</v>
      </c>
      <c r="L1686" s="28">
        <f t="shared" si="110"/>
        <v>103.02</v>
      </c>
      <c r="M1686" s="28"/>
      <c r="N1686" s="28">
        <f t="shared" si="111"/>
        <v>103.02</v>
      </c>
    </row>
    <row r="1687" ht="12" spans="1:14">
      <c r="A1687" s="25" t="s">
        <v>3779</v>
      </c>
      <c r="B1687" s="25" t="s">
        <v>7364</v>
      </c>
      <c r="C1687" s="25">
        <v>3</v>
      </c>
      <c r="D1687" s="84" t="s">
        <v>7477</v>
      </c>
      <c r="E1687" s="28"/>
      <c r="F1687" s="28"/>
      <c r="G1687" s="28">
        <v>1.38</v>
      </c>
      <c r="H1687" s="28">
        <f t="shared" si="108"/>
        <v>1.38</v>
      </c>
      <c r="I1687" s="28"/>
      <c r="J1687" s="28">
        <f t="shared" si="109"/>
        <v>1.38</v>
      </c>
      <c r="K1687" s="28">
        <v>12.75</v>
      </c>
      <c r="L1687" s="28">
        <f t="shared" si="110"/>
        <v>17.6</v>
      </c>
      <c r="M1687" s="28"/>
      <c r="N1687" s="28">
        <f t="shared" si="111"/>
        <v>17.6</v>
      </c>
    </row>
    <row r="1688" ht="12" spans="1:14">
      <c r="A1688" s="25" t="s">
        <v>3779</v>
      </c>
      <c r="B1688" s="25" t="s">
        <v>7364</v>
      </c>
      <c r="C1688" s="25">
        <v>3</v>
      </c>
      <c r="D1688" s="25" t="s">
        <v>7478</v>
      </c>
      <c r="E1688" s="28"/>
      <c r="F1688" s="28"/>
      <c r="G1688" s="28">
        <v>3</v>
      </c>
      <c r="H1688" s="28">
        <f t="shared" si="108"/>
        <v>3</v>
      </c>
      <c r="I1688" s="28"/>
      <c r="J1688" s="28">
        <f t="shared" si="109"/>
        <v>3</v>
      </c>
      <c r="K1688" s="28">
        <v>12.75</v>
      </c>
      <c r="L1688" s="28">
        <f t="shared" si="110"/>
        <v>38.25</v>
      </c>
      <c r="M1688" s="28"/>
      <c r="N1688" s="28">
        <f t="shared" si="111"/>
        <v>38.25</v>
      </c>
    </row>
    <row r="1689" ht="12" spans="1:14">
      <c r="A1689" s="25" t="s">
        <v>3779</v>
      </c>
      <c r="B1689" s="25" t="s">
        <v>7364</v>
      </c>
      <c r="C1689" s="25">
        <v>3</v>
      </c>
      <c r="D1689" s="25" t="s">
        <v>7479</v>
      </c>
      <c r="E1689" s="28"/>
      <c r="F1689" s="28"/>
      <c r="G1689" s="28">
        <v>2.33</v>
      </c>
      <c r="H1689" s="28">
        <f t="shared" si="108"/>
        <v>2.33</v>
      </c>
      <c r="I1689" s="28"/>
      <c r="J1689" s="28">
        <f t="shared" si="109"/>
        <v>2.33</v>
      </c>
      <c r="K1689" s="28">
        <v>12.75</v>
      </c>
      <c r="L1689" s="28">
        <f t="shared" si="110"/>
        <v>29.71</v>
      </c>
      <c r="M1689" s="28"/>
      <c r="N1689" s="28">
        <f t="shared" si="111"/>
        <v>29.71</v>
      </c>
    </row>
    <row r="1690" ht="12" spans="1:14">
      <c r="A1690" s="25" t="s">
        <v>3779</v>
      </c>
      <c r="B1690" s="25" t="s">
        <v>7364</v>
      </c>
      <c r="C1690" s="25">
        <v>3</v>
      </c>
      <c r="D1690" s="25" t="s">
        <v>4744</v>
      </c>
      <c r="E1690" s="28"/>
      <c r="F1690" s="28"/>
      <c r="G1690" s="28">
        <v>6.78</v>
      </c>
      <c r="H1690" s="28">
        <f t="shared" si="108"/>
        <v>6.78</v>
      </c>
      <c r="I1690" s="28"/>
      <c r="J1690" s="28">
        <f t="shared" si="109"/>
        <v>6.78</v>
      </c>
      <c r="K1690" s="28">
        <v>12.75</v>
      </c>
      <c r="L1690" s="28">
        <f t="shared" si="110"/>
        <v>86.45</v>
      </c>
      <c r="M1690" s="28"/>
      <c r="N1690" s="28">
        <f t="shared" si="111"/>
        <v>86.45</v>
      </c>
    </row>
    <row r="1691" ht="12" spans="1:14">
      <c r="A1691" s="25" t="s">
        <v>3779</v>
      </c>
      <c r="B1691" s="25" t="s">
        <v>7364</v>
      </c>
      <c r="C1691" s="25">
        <v>3</v>
      </c>
      <c r="D1691" s="25" t="s">
        <v>7480</v>
      </c>
      <c r="E1691" s="28"/>
      <c r="F1691" s="28"/>
      <c r="G1691" s="28">
        <v>6.78</v>
      </c>
      <c r="H1691" s="28">
        <f t="shared" si="108"/>
        <v>6.78</v>
      </c>
      <c r="I1691" s="28"/>
      <c r="J1691" s="28">
        <f t="shared" si="109"/>
        <v>6.78</v>
      </c>
      <c r="K1691" s="28">
        <v>12.75</v>
      </c>
      <c r="L1691" s="28">
        <f t="shared" si="110"/>
        <v>86.45</v>
      </c>
      <c r="M1691" s="28"/>
      <c r="N1691" s="28">
        <f t="shared" si="111"/>
        <v>86.45</v>
      </c>
    </row>
    <row r="1692" ht="12" spans="1:14">
      <c r="A1692" s="25" t="s">
        <v>3779</v>
      </c>
      <c r="B1692" s="25" t="s">
        <v>7364</v>
      </c>
      <c r="C1692" s="25">
        <v>3</v>
      </c>
      <c r="D1692" s="25" t="s">
        <v>7481</v>
      </c>
      <c r="E1692" s="28"/>
      <c r="F1692" s="28"/>
      <c r="G1692" s="28">
        <v>3.84</v>
      </c>
      <c r="H1692" s="28">
        <f t="shared" ref="H1692:H1755" si="112">SUBTOTAL(9,E1692:G1692)</f>
        <v>3.84</v>
      </c>
      <c r="I1692" s="28"/>
      <c r="J1692" s="28">
        <f t="shared" ref="J1692:J1755" si="113">H1692-I1692</f>
        <v>3.84</v>
      </c>
      <c r="K1692" s="28">
        <v>12.75</v>
      </c>
      <c r="L1692" s="28">
        <f t="shared" ref="L1692:L1755" si="114">ROUND(H1692*K1692,2)</f>
        <v>48.96</v>
      </c>
      <c r="M1692" s="28"/>
      <c r="N1692" s="28">
        <f t="shared" ref="N1692:N1755" si="115">L1692-M1692</f>
        <v>48.96</v>
      </c>
    </row>
    <row r="1693" ht="12" spans="1:14">
      <c r="A1693" s="25" t="s">
        <v>3779</v>
      </c>
      <c r="B1693" s="25" t="s">
        <v>7364</v>
      </c>
      <c r="C1693" s="25">
        <v>3</v>
      </c>
      <c r="D1693" s="25" t="s">
        <v>7482</v>
      </c>
      <c r="E1693" s="28"/>
      <c r="F1693" s="28"/>
      <c r="G1693" s="28">
        <v>0.9</v>
      </c>
      <c r="H1693" s="28">
        <f t="shared" si="112"/>
        <v>0.9</v>
      </c>
      <c r="I1693" s="28"/>
      <c r="J1693" s="28">
        <f t="shared" si="113"/>
        <v>0.9</v>
      </c>
      <c r="K1693" s="28">
        <v>12.75</v>
      </c>
      <c r="L1693" s="28">
        <f t="shared" si="114"/>
        <v>11.48</v>
      </c>
      <c r="M1693" s="28"/>
      <c r="N1693" s="28">
        <f t="shared" si="115"/>
        <v>11.48</v>
      </c>
    </row>
    <row r="1694" ht="12" spans="1:14">
      <c r="A1694" s="25" t="s">
        <v>3779</v>
      </c>
      <c r="B1694" s="25" t="s">
        <v>7364</v>
      </c>
      <c r="C1694" s="25">
        <v>3</v>
      </c>
      <c r="D1694" s="25" t="s">
        <v>7483</v>
      </c>
      <c r="E1694" s="28"/>
      <c r="F1694" s="28"/>
      <c r="G1694" s="28">
        <v>6.78</v>
      </c>
      <c r="H1694" s="28">
        <f t="shared" si="112"/>
        <v>6.78</v>
      </c>
      <c r="I1694" s="28"/>
      <c r="J1694" s="28">
        <f t="shared" si="113"/>
        <v>6.78</v>
      </c>
      <c r="K1694" s="28">
        <v>12.75</v>
      </c>
      <c r="L1694" s="28">
        <f t="shared" si="114"/>
        <v>86.45</v>
      </c>
      <c r="M1694" s="28"/>
      <c r="N1694" s="28">
        <f t="shared" si="115"/>
        <v>86.45</v>
      </c>
    </row>
    <row r="1695" ht="12" spans="1:14">
      <c r="A1695" s="25" t="s">
        <v>3779</v>
      </c>
      <c r="B1695" s="25" t="s">
        <v>7364</v>
      </c>
      <c r="C1695" s="25">
        <v>3</v>
      </c>
      <c r="D1695" s="25" t="s">
        <v>7484</v>
      </c>
      <c r="E1695" s="28"/>
      <c r="F1695" s="28"/>
      <c r="G1695" s="28">
        <v>3.3</v>
      </c>
      <c r="H1695" s="28">
        <f t="shared" si="112"/>
        <v>3.3</v>
      </c>
      <c r="I1695" s="28"/>
      <c r="J1695" s="28">
        <f t="shared" si="113"/>
        <v>3.3</v>
      </c>
      <c r="K1695" s="28">
        <v>12.75</v>
      </c>
      <c r="L1695" s="28">
        <f t="shared" si="114"/>
        <v>42.08</v>
      </c>
      <c r="M1695" s="28"/>
      <c r="N1695" s="28">
        <f t="shared" si="115"/>
        <v>42.08</v>
      </c>
    </row>
    <row r="1696" ht="12" spans="1:14">
      <c r="A1696" s="79" t="s">
        <v>3779</v>
      </c>
      <c r="B1696" s="79" t="s">
        <v>7364</v>
      </c>
      <c r="C1696" s="79">
        <v>3</v>
      </c>
      <c r="D1696" s="79" t="s">
        <v>7485</v>
      </c>
      <c r="E1696" s="80"/>
      <c r="F1696" s="80"/>
      <c r="G1696" s="80">
        <v>112.52</v>
      </c>
      <c r="H1696" s="28">
        <f t="shared" si="112"/>
        <v>112.52</v>
      </c>
      <c r="I1696" s="80"/>
      <c r="J1696" s="28">
        <f t="shared" si="113"/>
        <v>112.52</v>
      </c>
      <c r="K1696" s="80">
        <v>12.75</v>
      </c>
      <c r="L1696" s="28">
        <f t="shared" si="114"/>
        <v>1434.63</v>
      </c>
      <c r="M1696" s="80"/>
      <c r="N1696" s="28">
        <f t="shared" si="115"/>
        <v>1434.63</v>
      </c>
    </row>
    <row r="1697" ht="12" spans="1:14">
      <c r="A1697" s="25" t="s">
        <v>3779</v>
      </c>
      <c r="B1697" s="25" t="s">
        <v>7364</v>
      </c>
      <c r="C1697" s="25">
        <v>4</v>
      </c>
      <c r="D1697" s="25" t="s">
        <v>7486</v>
      </c>
      <c r="E1697" s="28"/>
      <c r="F1697" s="28"/>
      <c r="G1697" s="28">
        <v>28.7</v>
      </c>
      <c r="H1697" s="28">
        <f t="shared" si="112"/>
        <v>28.7</v>
      </c>
      <c r="I1697" s="28"/>
      <c r="J1697" s="28">
        <f t="shared" si="113"/>
        <v>28.7</v>
      </c>
      <c r="K1697" s="28">
        <v>12.75</v>
      </c>
      <c r="L1697" s="28">
        <f t="shared" si="114"/>
        <v>365.93</v>
      </c>
      <c r="M1697" s="28"/>
      <c r="N1697" s="28">
        <f t="shared" si="115"/>
        <v>365.93</v>
      </c>
    </row>
    <row r="1698" ht="12" spans="1:14">
      <c r="A1698" s="25" t="s">
        <v>3779</v>
      </c>
      <c r="B1698" s="25" t="s">
        <v>7364</v>
      </c>
      <c r="C1698" s="25">
        <v>4</v>
      </c>
      <c r="D1698" s="25" t="s">
        <v>7487</v>
      </c>
      <c r="E1698" s="28"/>
      <c r="F1698" s="28"/>
      <c r="G1698" s="28">
        <v>28.88</v>
      </c>
      <c r="H1698" s="28">
        <f t="shared" si="112"/>
        <v>28.88</v>
      </c>
      <c r="I1698" s="28"/>
      <c r="J1698" s="28">
        <f t="shared" si="113"/>
        <v>28.88</v>
      </c>
      <c r="K1698" s="28">
        <v>12.75</v>
      </c>
      <c r="L1698" s="28">
        <f t="shared" si="114"/>
        <v>368.22</v>
      </c>
      <c r="M1698" s="28"/>
      <c r="N1698" s="28">
        <f t="shared" si="115"/>
        <v>368.22</v>
      </c>
    </row>
    <row r="1699" ht="12" spans="1:14">
      <c r="A1699" s="25" t="s">
        <v>3779</v>
      </c>
      <c r="B1699" s="25" t="s">
        <v>7364</v>
      </c>
      <c r="C1699" s="25">
        <v>4</v>
      </c>
      <c r="D1699" s="25" t="s">
        <v>7488</v>
      </c>
      <c r="E1699" s="28"/>
      <c r="F1699" s="28"/>
      <c r="G1699" s="28">
        <v>28.4</v>
      </c>
      <c r="H1699" s="28">
        <f t="shared" si="112"/>
        <v>28.4</v>
      </c>
      <c r="I1699" s="28"/>
      <c r="J1699" s="28">
        <f t="shared" si="113"/>
        <v>28.4</v>
      </c>
      <c r="K1699" s="28">
        <v>12.75</v>
      </c>
      <c r="L1699" s="28">
        <f t="shared" si="114"/>
        <v>362.1</v>
      </c>
      <c r="M1699" s="28"/>
      <c r="N1699" s="28">
        <f t="shared" si="115"/>
        <v>362.1</v>
      </c>
    </row>
    <row r="1700" ht="12" spans="1:14">
      <c r="A1700" s="25" t="s">
        <v>3779</v>
      </c>
      <c r="B1700" s="25" t="s">
        <v>7364</v>
      </c>
      <c r="C1700" s="25">
        <v>4</v>
      </c>
      <c r="D1700" s="25" t="s">
        <v>7489</v>
      </c>
      <c r="E1700" s="28"/>
      <c r="F1700" s="28"/>
      <c r="G1700" s="28">
        <v>17.58</v>
      </c>
      <c r="H1700" s="28">
        <f t="shared" si="112"/>
        <v>17.58</v>
      </c>
      <c r="I1700" s="28"/>
      <c r="J1700" s="28">
        <f t="shared" si="113"/>
        <v>17.58</v>
      </c>
      <c r="K1700" s="28">
        <v>12.75</v>
      </c>
      <c r="L1700" s="28">
        <f t="shared" si="114"/>
        <v>224.15</v>
      </c>
      <c r="M1700" s="28"/>
      <c r="N1700" s="28">
        <f t="shared" si="115"/>
        <v>224.15</v>
      </c>
    </row>
    <row r="1701" ht="12" spans="1:14">
      <c r="A1701" s="25" t="s">
        <v>3779</v>
      </c>
      <c r="B1701" s="25" t="s">
        <v>7364</v>
      </c>
      <c r="C1701" s="25">
        <v>4</v>
      </c>
      <c r="D1701" s="25" t="s">
        <v>7490</v>
      </c>
      <c r="E1701" s="28"/>
      <c r="F1701" s="28"/>
      <c r="G1701" s="28">
        <v>10.54</v>
      </c>
      <c r="H1701" s="28">
        <f t="shared" si="112"/>
        <v>10.54</v>
      </c>
      <c r="I1701" s="28"/>
      <c r="J1701" s="28">
        <f t="shared" si="113"/>
        <v>10.54</v>
      </c>
      <c r="K1701" s="28">
        <v>12.75</v>
      </c>
      <c r="L1701" s="28">
        <f t="shared" si="114"/>
        <v>134.39</v>
      </c>
      <c r="M1701" s="28"/>
      <c r="N1701" s="28">
        <f t="shared" si="115"/>
        <v>134.39</v>
      </c>
    </row>
    <row r="1702" ht="12" spans="1:14">
      <c r="A1702" s="25" t="s">
        <v>3779</v>
      </c>
      <c r="B1702" s="25" t="s">
        <v>7364</v>
      </c>
      <c r="C1702" s="25">
        <v>4</v>
      </c>
      <c r="D1702" s="25" t="s">
        <v>7491</v>
      </c>
      <c r="E1702" s="28"/>
      <c r="F1702" s="28"/>
      <c r="G1702" s="28">
        <v>39.4</v>
      </c>
      <c r="H1702" s="28">
        <f t="shared" si="112"/>
        <v>39.4</v>
      </c>
      <c r="I1702" s="28"/>
      <c r="J1702" s="28">
        <f t="shared" si="113"/>
        <v>39.4</v>
      </c>
      <c r="K1702" s="28">
        <v>12.75</v>
      </c>
      <c r="L1702" s="28">
        <f t="shared" si="114"/>
        <v>502.35</v>
      </c>
      <c r="M1702" s="28"/>
      <c r="N1702" s="28">
        <f t="shared" si="115"/>
        <v>502.35</v>
      </c>
    </row>
    <row r="1703" ht="12" spans="1:14">
      <c r="A1703" s="25" t="s">
        <v>3779</v>
      </c>
      <c r="B1703" s="25" t="s">
        <v>7364</v>
      </c>
      <c r="C1703" s="25">
        <v>4</v>
      </c>
      <c r="D1703" s="25" t="s">
        <v>7492</v>
      </c>
      <c r="E1703" s="28"/>
      <c r="F1703" s="28"/>
      <c r="G1703" s="28">
        <v>44.08</v>
      </c>
      <c r="H1703" s="28">
        <f t="shared" si="112"/>
        <v>44.08</v>
      </c>
      <c r="I1703" s="28"/>
      <c r="J1703" s="28">
        <f t="shared" si="113"/>
        <v>44.08</v>
      </c>
      <c r="K1703" s="28">
        <v>12.75</v>
      </c>
      <c r="L1703" s="28">
        <f t="shared" si="114"/>
        <v>562.02</v>
      </c>
      <c r="M1703" s="28"/>
      <c r="N1703" s="28">
        <f t="shared" si="115"/>
        <v>562.02</v>
      </c>
    </row>
    <row r="1704" ht="12" spans="1:14">
      <c r="A1704" s="25" t="s">
        <v>3779</v>
      </c>
      <c r="B1704" s="25" t="s">
        <v>7364</v>
      </c>
      <c r="C1704" s="25">
        <v>4</v>
      </c>
      <c r="D1704" s="25" t="s">
        <v>7493</v>
      </c>
      <c r="E1704" s="28"/>
      <c r="F1704" s="28"/>
      <c r="G1704" s="28">
        <v>48.9</v>
      </c>
      <c r="H1704" s="28">
        <f t="shared" si="112"/>
        <v>48.9</v>
      </c>
      <c r="I1704" s="28"/>
      <c r="J1704" s="28">
        <f t="shared" si="113"/>
        <v>48.9</v>
      </c>
      <c r="K1704" s="28">
        <v>12.75</v>
      </c>
      <c r="L1704" s="28">
        <f t="shared" si="114"/>
        <v>623.48</v>
      </c>
      <c r="M1704" s="28"/>
      <c r="N1704" s="28">
        <f t="shared" si="115"/>
        <v>623.48</v>
      </c>
    </row>
    <row r="1705" ht="12" spans="1:14">
      <c r="A1705" s="25" t="s">
        <v>3779</v>
      </c>
      <c r="B1705" s="25" t="s">
        <v>7364</v>
      </c>
      <c r="C1705" s="25">
        <v>4</v>
      </c>
      <c r="D1705" s="25" t="s">
        <v>7494</v>
      </c>
      <c r="E1705" s="28"/>
      <c r="F1705" s="28"/>
      <c r="G1705" s="28">
        <v>55.6</v>
      </c>
      <c r="H1705" s="28">
        <f t="shared" si="112"/>
        <v>55.6</v>
      </c>
      <c r="I1705" s="28"/>
      <c r="J1705" s="28">
        <f t="shared" si="113"/>
        <v>55.6</v>
      </c>
      <c r="K1705" s="28">
        <v>12.75</v>
      </c>
      <c r="L1705" s="28">
        <f t="shared" si="114"/>
        <v>708.9</v>
      </c>
      <c r="M1705" s="28"/>
      <c r="N1705" s="28">
        <f t="shared" si="115"/>
        <v>708.9</v>
      </c>
    </row>
    <row r="1706" ht="12" spans="1:14">
      <c r="A1706" s="25" t="s">
        <v>3779</v>
      </c>
      <c r="B1706" s="25" t="s">
        <v>7364</v>
      </c>
      <c r="C1706" s="25">
        <v>4</v>
      </c>
      <c r="D1706" s="25" t="s">
        <v>7495</v>
      </c>
      <c r="E1706" s="28"/>
      <c r="F1706" s="28"/>
      <c r="G1706" s="28">
        <v>25.38</v>
      </c>
      <c r="H1706" s="28">
        <f t="shared" si="112"/>
        <v>25.38</v>
      </c>
      <c r="I1706" s="28"/>
      <c r="J1706" s="28">
        <f t="shared" si="113"/>
        <v>25.38</v>
      </c>
      <c r="K1706" s="28">
        <v>12.75</v>
      </c>
      <c r="L1706" s="28">
        <f t="shared" si="114"/>
        <v>323.6</v>
      </c>
      <c r="M1706" s="28"/>
      <c r="N1706" s="28">
        <f t="shared" si="115"/>
        <v>323.6</v>
      </c>
    </row>
    <row r="1707" ht="12" spans="1:14">
      <c r="A1707" s="25" t="s">
        <v>3779</v>
      </c>
      <c r="B1707" s="25" t="s">
        <v>7364</v>
      </c>
      <c r="C1707" s="25">
        <v>4</v>
      </c>
      <c r="D1707" s="25" t="s">
        <v>723</v>
      </c>
      <c r="E1707" s="28"/>
      <c r="F1707" s="28"/>
      <c r="G1707" s="28">
        <v>27.8</v>
      </c>
      <c r="H1707" s="28">
        <f t="shared" si="112"/>
        <v>27.8</v>
      </c>
      <c r="I1707" s="28"/>
      <c r="J1707" s="28">
        <f t="shared" si="113"/>
        <v>27.8</v>
      </c>
      <c r="K1707" s="28">
        <v>12.75</v>
      </c>
      <c r="L1707" s="28">
        <f t="shared" si="114"/>
        <v>354.45</v>
      </c>
      <c r="M1707" s="28"/>
      <c r="N1707" s="28">
        <f t="shared" si="115"/>
        <v>354.45</v>
      </c>
    </row>
    <row r="1708" ht="12" spans="1:14">
      <c r="A1708" s="25" t="s">
        <v>3779</v>
      </c>
      <c r="B1708" s="25" t="s">
        <v>7364</v>
      </c>
      <c r="C1708" s="25">
        <v>4</v>
      </c>
      <c r="D1708" s="25" t="s">
        <v>7496</v>
      </c>
      <c r="E1708" s="28"/>
      <c r="F1708" s="28"/>
      <c r="G1708" s="28">
        <v>30.76</v>
      </c>
      <c r="H1708" s="28">
        <f t="shared" si="112"/>
        <v>30.76</v>
      </c>
      <c r="I1708" s="28"/>
      <c r="J1708" s="28">
        <f t="shared" si="113"/>
        <v>30.76</v>
      </c>
      <c r="K1708" s="28">
        <v>12.75</v>
      </c>
      <c r="L1708" s="28">
        <f t="shared" si="114"/>
        <v>392.19</v>
      </c>
      <c r="M1708" s="28"/>
      <c r="N1708" s="28">
        <f t="shared" si="115"/>
        <v>392.19</v>
      </c>
    </row>
    <row r="1709" ht="12" spans="1:14">
      <c r="A1709" s="25" t="s">
        <v>3779</v>
      </c>
      <c r="B1709" s="25" t="s">
        <v>7364</v>
      </c>
      <c r="C1709" s="25">
        <v>4</v>
      </c>
      <c r="D1709" s="25" t="s">
        <v>7497</v>
      </c>
      <c r="E1709" s="28"/>
      <c r="F1709" s="28"/>
      <c r="G1709" s="28">
        <v>18.4</v>
      </c>
      <c r="H1709" s="28">
        <f t="shared" si="112"/>
        <v>18.4</v>
      </c>
      <c r="I1709" s="28"/>
      <c r="J1709" s="28">
        <f t="shared" si="113"/>
        <v>18.4</v>
      </c>
      <c r="K1709" s="28">
        <v>12.75</v>
      </c>
      <c r="L1709" s="28">
        <f t="shared" si="114"/>
        <v>234.6</v>
      </c>
      <c r="M1709" s="28"/>
      <c r="N1709" s="28">
        <f t="shared" si="115"/>
        <v>234.6</v>
      </c>
    </row>
    <row r="1710" ht="12" spans="1:14">
      <c r="A1710" s="25" t="s">
        <v>3779</v>
      </c>
      <c r="B1710" s="25" t="s">
        <v>7364</v>
      </c>
      <c r="C1710" s="25">
        <v>4</v>
      </c>
      <c r="D1710" s="25" t="s">
        <v>7498</v>
      </c>
      <c r="E1710" s="28"/>
      <c r="F1710" s="28"/>
      <c r="G1710" s="28">
        <v>35.12</v>
      </c>
      <c r="H1710" s="28">
        <f t="shared" si="112"/>
        <v>35.12</v>
      </c>
      <c r="I1710" s="28"/>
      <c r="J1710" s="28">
        <f t="shared" si="113"/>
        <v>35.12</v>
      </c>
      <c r="K1710" s="28">
        <v>12.75</v>
      </c>
      <c r="L1710" s="28">
        <f t="shared" si="114"/>
        <v>447.78</v>
      </c>
      <c r="M1710" s="28"/>
      <c r="N1710" s="28">
        <f t="shared" si="115"/>
        <v>447.78</v>
      </c>
    </row>
    <row r="1711" ht="12" spans="1:14">
      <c r="A1711" s="25" t="s">
        <v>3779</v>
      </c>
      <c r="B1711" s="25" t="s">
        <v>7364</v>
      </c>
      <c r="C1711" s="25">
        <v>4</v>
      </c>
      <c r="D1711" s="25" t="s">
        <v>931</v>
      </c>
      <c r="E1711" s="28"/>
      <c r="F1711" s="28"/>
      <c r="G1711" s="28">
        <v>49.02</v>
      </c>
      <c r="H1711" s="28">
        <f t="shared" si="112"/>
        <v>49.02</v>
      </c>
      <c r="I1711" s="28"/>
      <c r="J1711" s="28">
        <f t="shared" si="113"/>
        <v>49.02</v>
      </c>
      <c r="K1711" s="28">
        <v>12.75</v>
      </c>
      <c r="L1711" s="28">
        <f t="shared" si="114"/>
        <v>625.01</v>
      </c>
      <c r="M1711" s="28"/>
      <c r="N1711" s="28">
        <f t="shared" si="115"/>
        <v>625.01</v>
      </c>
    </row>
    <row r="1712" ht="12" spans="1:14">
      <c r="A1712" s="25" t="s">
        <v>3779</v>
      </c>
      <c r="B1712" s="25" t="s">
        <v>7364</v>
      </c>
      <c r="C1712" s="25">
        <v>4</v>
      </c>
      <c r="D1712" s="25" t="s">
        <v>7499</v>
      </c>
      <c r="E1712" s="28"/>
      <c r="F1712" s="28"/>
      <c r="G1712" s="28">
        <v>50.44</v>
      </c>
      <c r="H1712" s="28">
        <f t="shared" si="112"/>
        <v>50.44</v>
      </c>
      <c r="I1712" s="28"/>
      <c r="J1712" s="28">
        <f t="shared" si="113"/>
        <v>50.44</v>
      </c>
      <c r="K1712" s="28">
        <v>12.75</v>
      </c>
      <c r="L1712" s="28">
        <f t="shared" si="114"/>
        <v>643.11</v>
      </c>
      <c r="M1712" s="28"/>
      <c r="N1712" s="28">
        <f t="shared" si="115"/>
        <v>643.11</v>
      </c>
    </row>
    <row r="1713" ht="12" spans="1:14">
      <c r="A1713" s="25" t="s">
        <v>3779</v>
      </c>
      <c r="B1713" s="25" t="s">
        <v>7364</v>
      </c>
      <c r="C1713" s="25">
        <v>4</v>
      </c>
      <c r="D1713" s="25" t="s">
        <v>7500</v>
      </c>
      <c r="E1713" s="28"/>
      <c r="F1713" s="28"/>
      <c r="G1713" s="28">
        <v>49.88</v>
      </c>
      <c r="H1713" s="28">
        <f t="shared" si="112"/>
        <v>49.88</v>
      </c>
      <c r="I1713" s="28"/>
      <c r="J1713" s="28">
        <f t="shared" si="113"/>
        <v>49.88</v>
      </c>
      <c r="K1713" s="28">
        <v>12.75</v>
      </c>
      <c r="L1713" s="28">
        <f t="shared" si="114"/>
        <v>635.97</v>
      </c>
      <c r="M1713" s="28"/>
      <c r="N1713" s="28">
        <f t="shared" si="115"/>
        <v>635.97</v>
      </c>
    </row>
    <row r="1714" ht="12" spans="1:14">
      <c r="A1714" s="25" t="s">
        <v>3779</v>
      </c>
      <c r="B1714" s="25" t="s">
        <v>7364</v>
      </c>
      <c r="C1714" s="25">
        <v>4</v>
      </c>
      <c r="D1714" s="25" t="s">
        <v>7501</v>
      </c>
      <c r="E1714" s="28"/>
      <c r="F1714" s="28"/>
      <c r="G1714" s="28">
        <v>39.92</v>
      </c>
      <c r="H1714" s="28">
        <f t="shared" si="112"/>
        <v>39.92</v>
      </c>
      <c r="I1714" s="28"/>
      <c r="J1714" s="28">
        <f t="shared" si="113"/>
        <v>39.92</v>
      </c>
      <c r="K1714" s="28">
        <v>12.75</v>
      </c>
      <c r="L1714" s="28">
        <f t="shared" si="114"/>
        <v>508.98</v>
      </c>
      <c r="M1714" s="28"/>
      <c r="N1714" s="28">
        <f t="shared" si="115"/>
        <v>508.98</v>
      </c>
    </row>
    <row r="1715" ht="12" spans="1:14">
      <c r="A1715" s="25" t="s">
        <v>3779</v>
      </c>
      <c r="B1715" s="25" t="s">
        <v>7364</v>
      </c>
      <c r="C1715" s="25">
        <v>4</v>
      </c>
      <c r="D1715" s="25" t="s">
        <v>7502</v>
      </c>
      <c r="E1715" s="28"/>
      <c r="F1715" s="28"/>
      <c r="G1715" s="28">
        <v>25.46</v>
      </c>
      <c r="H1715" s="28">
        <f t="shared" si="112"/>
        <v>25.46</v>
      </c>
      <c r="I1715" s="28"/>
      <c r="J1715" s="28">
        <f t="shared" si="113"/>
        <v>25.46</v>
      </c>
      <c r="K1715" s="28">
        <v>12.75</v>
      </c>
      <c r="L1715" s="28">
        <f t="shared" si="114"/>
        <v>324.62</v>
      </c>
      <c r="M1715" s="28"/>
      <c r="N1715" s="28">
        <f t="shared" si="115"/>
        <v>324.62</v>
      </c>
    </row>
    <row r="1716" ht="12" spans="1:14">
      <c r="A1716" s="25" t="s">
        <v>3779</v>
      </c>
      <c r="B1716" s="25" t="s">
        <v>7364</v>
      </c>
      <c r="C1716" s="25">
        <v>4</v>
      </c>
      <c r="D1716" s="25" t="s">
        <v>7503</v>
      </c>
      <c r="E1716" s="28"/>
      <c r="F1716" s="28"/>
      <c r="G1716" s="28">
        <v>49.8</v>
      </c>
      <c r="H1716" s="28">
        <f t="shared" si="112"/>
        <v>49.8</v>
      </c>
      <c r="I1716" s="28"/>
      <c r="J1716" s="28">
        <f t="shared" si="113"/>
        <v>49.8</v>
      </c>
      <c r="K1716" s="28">
        <v>12.75</v>
      </c>
      <c r="L1716" s="28">
        <f t="shared" si="114"/>
        <v>634.95</v>
      </c>
      <c r="M1716" s="28"/>
      <c r="N1716" s="28">
        <f t="shared" si="115"/>
        <v>634.95</v>
      </c>
    </row>
    <row r="1717" ht="12" spans="1:14">
      <c r="A1717" s="25" t="s">
        <v>3779</v>
      </c>
      <c r="B1717" s="25" t="s">
        <v>7364</v>
      </c>
      <c r="C1717" s="25">
        <v>4</v>
      </c>
      <c r="D1717" s="25" t="s">
        <v>7504</v>
      </c>
      <c r="E1717" s="28"/>
      <c r="F1717" s="28"/>
      <c r="G1717" s="28">
        <v>22.44</v>
      </c>
      <c r="H1717" s="28">
        <f t="shared" si="112"/>
        <v>22.44</v>
      </c>
      <c r="I1717" s="28"/>
      <c r="J1717" s="28">
        <f t="shared" si="113"/>
        <v>22.44</v>
      </c>
      <c r="K1717" s="28">
        <v>12.75</v>
      </c>
      <c r="L1717" s="28">
        <f t="shared" si="114"/>
        <v>286.11</v>
      </c>
      <c r="M1717" s="28"/>
      <c r="N1717" s="28">
        <f t="shared" si="115"/>
        <v>286.11</v>
      </c>
    </row>
    <row r="1718" ht="12" spans="1:14">
      <c r="A1718" s="25" t="s">
        <v>3779</v>
      </c>
      <c r="B1718" s="25" t="s">
        <v>7364</v>
      </c>
      <c r="C1718" s="25">
        <v>4</v>
      </c>
      <c r="D1718" s="25" t="s">
        <v>7505</v>
      </c>
      <c r="E1718" s="28"/>
      <c r="F1718" s="28"/>
      <c r="G1718" s="28">
        <v>22.44</v>
      </c>
      <c r="H1718" s="28">
        <f t="shared" si="112"/>
        <v>22.44</v>
      </c>
      <c r="I1718" s="28"/>
      <c r="J1718" s="28">
        <f t="shared" si="113"/>
        <v>22.44</v>
      </c>
      <c r="K1718" s="28">
        <v>12.75</v>
      </c>
      <c r="L1718" s="28">
        <f t="shared" si="114"/>
        <v>286.11</v>
      </c>
      <c r="M1718" s="28"/>
      <c r="N1718" s="28">
        <f t="shared" si="115"/>
        <v>286.11</v>
      </c>
    </row>
    <row r="1719" ht="12" spans="1:14">
      <c r="A1719" s="25" t="s">
        <v>3779</v>
      </c>
      <c r="B1719" s="25" t="s">
        <v>7364</v>
      </c>
      <c r="C1719" s="25">
        <v>4</v>
      </c>
      <c r="D1719" s="25" t="s">
        <v>7506</v>
      </c>
      <c r="E1719" s="28"/>
      <c r="F1719" s="28"/>
      <c r="G1719" s="28">
        <v>94.12</v>
      </c>
      <c r="H1719" s="28">
        <f t="shared" si="112"/>
        <v>94.12</v>
      </c>
      <c r="I1719" s="28"/>
      <c r="J1719" s="28">
        <f t="shared" si="113"/>
        <v>94.12</v>
      </c>
      <c r="K1719" s="28">
        <v>12.75</v>
      </c>
      <c r="L1719" s="28">
        <f t="shared" si="114"/>
        <v>1200.03</v>
      </c>
      <c r="M1719" s="28"/>
      <c r="N1719" s="28">
        <f t="shared" si="115"/>
        <v>1200.03</v>
      </c>
    </row>
    <row r="1720" ht="12" spans="1:14">
      <c r="A1720" s="25" t="s">
        <v>3779</v>
      </c>
      <c r="B1720" s="25" t="s">
        <v>7364</v>
      </c>
      <c r="C1720" s="25">
        <v>4</v>
      </c>
      <c r="D1720" s="25" t="s">
        <v>7507</v>
      </c>
      <c r="E1720" s="28"/>
      <c r="F1720" s="28"/>
      <c r="G1720" s="28">
        <v>60.22</v>
      </c>
      <c r="H1720" s="28">
        <f t="shared" si="112"/>
        <v>60.22</v>
      </c>
      <c r="I1720" s="28"/>
      <c r="J1720" s="28">
        <f t="shared" si="113"/>
        <v>60.22</v>
      </c>
      <c r="K1720" s="28">
        <v>12.75</v>
      </c>
      <c r="L1720" s="28">
        <f t="shared" si="114"/>
        <v>767.81</v>
      </c>
      <c r="M1720" s="28"/>
      <c r="N1720" s="28">
        <f t="shared" si="115"/>
        <v>767.81</v>
      </c>
    </row>
    <row r="1721" ht="12" spans="1:14">
      <c r="A1721" s="25" t="s">
        <v>3779</v>
      </c>
      <c r="B1721" s="25" t="s">
        <v>7364</v>
      </c>
      <c r="C1721" s="25">
        <v>4</v>
      </c>
      <c r="D1721" s="25" t="s">
        <v>7508</v>
      </c>
      <c r="E1721" s="28"/>
      <c r="F1721" s="28"/>
      <c r="G1721" s="28">
        <v>16.43</v>
      </c>
      <c r="H1721" s="28">
        <f t="shared" si="112"/>
        <v>16.43</v>
      </c>
      <c r="I1721" s="28"/>
      <c r="J1721" s="28">
        <f t="shared" si="113"/>
        <v>16.43</v>
      </c>
      <c r="K1721" s="28">
        <v>12.75</v>
      </c>
      <c r="L1721" s="28">
        <f t="shared" si="114"/>
        <v>209.48</v>
      </c>
      <c r="M1721" s="28"/>
      <c r="N1721" s="28">
        <f t="shared" si="115"/>
        <v>209.48</v>
      </c>
    </row>
    <row r="1722" ht="12" spans="1:14">
      <c r="A1722" s="25" t="s">
        <v>3779</v>
      </c>
      <c r="B1722" s="25" t="s">
        <v>7364</v>
      </c>
      <c r="C1722" s="25">
        <v>4</v>
      </c>
      <c r="D1722" s="83" t="s">
        <v>7380</v>
      </c>
      <c r="E1722" s="28"/>
      <c r="F1722" s="28"/>
      <c r="G1722" s="28">
        <v>165</v>
      </c>
      <c r="H1722" s="28">
        <f t="shared" si="112"/>
        <v>165</v>
      </c>
      <c r="I1722" s="28"/>
      <c r="J1722" s="28">
        <f t="shared" si="113"/>
        <v>165</v>
      </c>
      <c r="K1722" s="28">
        <v>12.75</v>
      </c>
      <c r="L1722" s="28">
        <f t="shared" si="114"/>
        <v>2103.75</v>
      </c>
      <c r="M1722" s="28"/>
      <c r="N1722" s="28">
        <f t="shared" si="115"/>
        <v>2103.75</v>
      </c>
    </row>
    <row r="1723" ht="12" spans="1:14">
      <c r="A1723" s="25" t="s">
        <v>3779</v>
      </c>
      <c r="B1723" s="25" t="s">
        <v>7364</v>
      </c>
      <c r="C1723" s="25">
        <v>4</v>
      </c>
      <c r="D1723" s="83" t="s">
        <v>7509</v>
      </c>
      <c r="E1723" s="28"/>
      <c r="F1723" s="28"/>
      <c r="G1723" s="28">
        <v>42</v>
      </c>
      <c r="H1723" s="28">
        <f t="shared" si="112"/>
        <v>42</v>
      </c>
      <c r="I1723" s="28"/>
      <c r="J1723" s="28">
        <f t="shared" si="113"/>
        <v>42</v>
      </c>
      <c r="K1723" s="28">
        <v>12.75</v>
      </c>
      <c r="L1723" s="28">
        <f t="shared" si="114"/>
        <v>535.5</v>
      </c>
      <c r="M1723" s="28"/>
      <c r="N1723" s="28">
        <f t="shared" si="115"/>
        <v>535.5</v>
      </c>
    </row>
    <row r="1724" ht="12" spans="1:14">
      <c r="A1724" s="25" t="s">
        <v>3779</v>
      </c>
      <c r="B1724" s="25" t="s">
        <v>7364</v>
      </c>
      <c r="C1724" s="25">
        <v>4</v>
      </c>
      <c r="D1724" s="83" t="s">
        <v>7510</v>
      </c>
      <c r="E1724" s="28"/>
      <c r="F1724" s="28"/>
      <c r="G1724" s="28">
        <v>25.1</v>
      </c>
      <c r="H1724" s="28">
        <f t="shared" si="112"/>
        <v>25.1</v>
      </c>
      <c r="I1724" s="28"/>
      <c r="J1724" s="28">
        <f t="shared" si="113"/>
        <v>25.1</v>
      </c>
      <c r="K1724" s="28">
        <v>12.75</v>
      </c>
      <c r="L1724" s="28">
        <f t="shared" si="114"/>
        <v>320.03</v>
      </c>
      <c r="M1724" s="28"/>
      <c r="N1724" s="28">
        <f t="shared" si="115"/>
        <v>320.03</v>
      </c>
    </row>
    <row r="1725" ht="12" spans="1:14">
      <c r="A1725" s="25" t="s">
        <v>3779</v>
      </c>
      <c r="B1725" s="25" t="s">
        <v>7364</v>
      </c>
      <c r="C1725" s="25">
        <v>5</v>
      </c>
      <c r="D1725" s="25" t="s">
        <v>7511</v>
      </c>
      <c r="E1725" s="28"/>
      <c r="F1725" s="28"/>
      <c r="G1725" s="28">
        <v>57.6</v>
      </c>
      <c r="H1725" s="28">
        <f t="shared" si="112"/>
        <v>57.6</v>
      </c>
      <c r="I1725" s="28"/>
      <c r="J1725" s="28">
        <f t="shared" si="113"/>
        <v>57.6</v>
      </c>
      <c r="K1725" s="28">
        <v>12.75</v>
      </c>
      <c r="L1725" s="28">
        <f t="shared" si="114"/>
        <v>734.4</v>
      </c>
      <c r="M1725" s="28"/>
      <c r="N1725" s="28">
        <f t="shared" si="115"/>
        <v>734.4</v>
      </c>
    </row>
    <row r="1726" ht="12" spans="1:14">
      <c r="A1726" s="25" t="s">
        <v>3779</v>
      </c>
      <c r="B1726" s="25" t="s">
        <v>7364</v>
      </c>
      <c r="C1726" s="25">
        <v>5</v>
      </c>
      <c r="D1726" s="85" t="s">
        <v>7512</v>
      </c>
      <c r="E1726" s="28"/>
      <c r="F1726" s="28"/>
      <c r="G1726" s="28">
        <v>41.15</v>
      </c>
      <c r="H1726" s="28">
        <f t="shared" si="112"/>
        <v>41.15</v>
      </c>
      <c r="I1726" s="28"/>
      <c r="J1726" s="28">
        <f t="shared" si="113"/>
        <v>41.15</v>
      </c>
      <c r="K1726" s="28">
        <v>12.75</v>
      </c>
      <c r="L1726" s="28">
        <f t="shared" si="114"/>
        <v>524.66</v>
      </c>
      <c r="M1726" s="28"/>
      <c r="N1726" s="28">
        <f t="shared" si="115"/>
        <v>524.66</v>
      </c>
    </row>
    <row r="1727" ht="12" spans="1:14">
      <c r="A1727" s="25" t="s">
        <v>3779</v>
      </c>
      <c r="B1727" s="25" t="s">
        <v>7364</v>
      </c>
      <c r="C1727" s="25">
        <v>5</v>
      </c>
      <c r="D1727" s="25" t="s">
        <v>7513</v>
      </c>
      <c r="E1727" s="28"/>
      <c r="F1727" s="28"/>
      <c r="G1727" s="28">
        <v>41.15</v>
      </c>
      <c r="H1727" s="28">
        <f t="shared" si="112"/>
        <v>41.15</v>
      </c>
      <c r="I1727" s="28"/>
      <c r="J1727" s="28">
        <f t="shared" si="113"/>
        <v>41.15</v>
      </c>
      <c r="K1727" s="28">
        <v>12.75</v>
      </c>
      <c r="L1727" s="28">
        <f t="shared" si="114"/>
        <v>524.66</v>
      </c>
      <c r="M1727" s="28"/>
      <c r="N1727" s="28">
        <f t="shared" si="115"/>
        <v>524.66</v>
      </c>
    </row>
    <row r="1728" ht="12" spans="1:14">
      <c r="A1728" s="25" t="s">
        <v>3779</v>
      </c>
      <c r="B1728" s="25" t="s">
        <v>7364</v>
      </c>
      <c r="C1728" s="25">
        <v>5</v>
      </c>
      <c r="D1728" s="25" t="s">
        <v>7514</v>
      </c>
      <c r="E1728" s="28"/>
      <c r="F1728" s="28"/>
      <c r="G1728" s="28">
        <v>57.61</v>
      </c>
      <c r="H1728" s="28">
        <f t="shared" si="112"/>
        <v>57.61</v>
      </c>
      <c r="I1728" s="28"/>
      <c r="J1728" s="28">
        <f t="shared" si="113"/>
        <v>57.61</v>
      </c>
      <c r="K1728" s="28">
        <v>12.75</v>
      </c>
      <c r="L1728" s="28">
        <f t="shared" si="114"/>
        <v>734.53</v>
      </c>
      <c r="M1728" s="28"/>
      <c r="N1728" s="28">
        <f t="shared" si="115"/>
        <v>734.53</v>
      </c>
    </row>
    <row r="1729" ht="12" spans="1:14">
      <c r="A1729" s="25" t="s">
        <v>3779</v>
      </c>
      <c r="B1729" s="25" t="s">
        <v>7364</v>
      </c>
      <c r="C1729" s="25">
        <v>5</v>
      </c>
      <c r="D1729" s="25" t="s">
        <v>7515</v>
      </c>
      <c r="E1729" s="28"/>
      <c r="F1729" s="28"/>
      <c r="G1729" s="28">
        <v>41.44</v>
      </c>
      <c r="H1729" s="28">
        <f t="shared" si="112"/>
        <v>41.44</v>
      </c>
      <c r="I1729" s="28"/>
      <c r="J1729" s="28">
        <f t="shared" si="113"/>
        <v>41.44</v>
      </c>
      <c r="K1729" s="28">
        <v>12.75</v>
      </c>
      <c r="L1729" s="28">
        <f t="shared" si="114"/>
        <v>528.36</v>
      </c>
      <c r="M1729" s="28"/>
      <c r="N1729" s="28">
        <f t="shared" si="115"/>
        <v>528.36</v>
      </c>
    </row>
    <row r="1730" ht="12" spans="1:14">
      <c r="A1730" s="25" t="s">
        <v>3779</v>
      </c>
      <c r="B1730" s="25" t="s">
        <v>7364</v>
      </c>
      <c r="C1730" s="25">
        <v>5</v>
      </c>
      <c r="D1730" s="25" t="s">
        <v>7516</v>
      </c>
      <c r="E1730" s="28"/>
      <c r="F1730" s="28"/>
      <c r="G1730" s="28">
        <v>49.38</v>
      </c>
      <c r="H1730" s="28">
        <f t="shared" si="112"/>
        <v>49.38</v>
      </c>
      <c r="I1730" s="28"/>
      <c r="J1730" s="28">
        <f t="shared" si="113"/>
        <v>49.38</v>
      </c>
      <c r="K1730" s="28">
        <v>12.75</v>
      </c>
      <c r="L1730" s="28">
        <f t="shared" si="114"/>
        <v>629.6</v>
      </c>
      <c r="M1730" s="28"/>
      <c r="N1730" s="28">
        <f t="shared" si="115"/>
        <v>629.6</v>
      </c>
    </row>
    <row r="1731" ht="12" spans="1:14">
      <c r="A1731" s="25" t="s">
        <v>3779</v>
      </c>
      <c r="B1731" s="25" t="s">
        <v>7364</v>
      </c>
      <c r="C1731" s="25">
        <v>5</v>
      </c>
      <c r="D1731" s="25" t="s">
        <v>7517</v>
      </c>
      <c r="E1731" s="28"/>
      <c r="F1731" s="28"/>
      <c r="G1731" s="28">
        <v>32.92</v>
      </c>
      <c r="H1731" s="28">
        <f t="shared" si="112"/>
        <v>32.92</v>
      </c>
      <c r="I1731" s="28"/>
      <c r="J1731" s="28">
        <f t="shared" si="113"/>
        <v>32.92</v>
      </c>
      <c r="K1731" s="28">
        <v>12.75</v>
      </c>
      <c r="L1731" s="28">
        <f t="shared" si="114"/>
        <v>419.73</v>
      </c>
      <c r="M1731" s="28"/>
      <c r="N1731" s="28">
        <f t="shared" si="115"/>
        <v>419.73</v>
      </c>
    </row>
    <row r="1732" ht="12" spans="1:14">
      <c r="A1732" s="25" t="s">
        <v>3779</v>
      </c>
      <c r="B1732" s="25" t="s">
        <v>7364</v>
      </c>
      <c r="C1732" s="25">
        <v>5</v>
      </c>
      <c r="D1732" s="25" t="s">
        <v>7518</v>
      </c>
      <c r="E1732" s="28"/>
      <c r="F1732" s="28"/>
      <c r="G1732" s="28">
        <v>41.15</v>
      </c>
      <c r="H1732" s="28">
        <f t="shared" si="112"/>
        <v>41.15</v>
      </c>
      <c r="I1732" s="28"/>
      <c r="J1732" s="28">
        <f t="shared" si="113"/>
        <v>41.15</v>
      </c>
      <c r="K1732" s="28">
        <v>12.75</v>
      </c>
      <c r="L1732" s="28">
        <f t="shared" si="114"/>
        <v>524.66</v>
      </c>
      <c r="M1732" s="28"/>
      <c r="N1732" s="28">
        <f t="shared" si="115"/>
        <v>524.66</v>
      </c>
    </row>
    <row r="1733" ht="12" spans="1:14">
      <c r="A1733" s="25" t="s">
        <v>3779</v>
      </c>
      <c r="B1733" s="25" t="s">
        <v>7364</v>
      </c>
      <c r="C1733" s="25">
        <v>5</v>
      </c>
      <c r="D1733" s="25" t="s">
        <v>7519</v>
      </c>
      <c r="E1733" s="28"/>
      <c r="F1733" s="28"/>
      <c r="G1733" s="28">
        <v>74.07</v>
      </c>
      <c r="H1733" s="28">
        <f t="shared" si="112"/>
        <v>74.07</v>
      </c>
      <c r="I1733" s="28"/>
      <c r="J1733" s="28">
        <f t="shared" si="113"/>
        <v>74.07</v>
      </c>
      <c r="K1733" s="28">
        <v>12.75</v>
      </c>
      <c r="L1733" s="28">
        <f t="shared" si="114"/>
        <v>944.39</v>
      </c>
      <c r="M1733" s="28"/>
      <c r="N1733" s="28">
        <f t="shared" si="115"/>
        <v>944.39</v>
      </c>
    </row>
    <row r="1734" ht="12" spans="1:14">
      <c r="A1734" s="25" t="s">
        <v>3779</v>
      </c>
      <c r="B1734" s="25" t="s">
        <v>7364</v>
      </c>
      <c r="C1734" s="25">
        <v>5</v>
      </c>
      <c r="D1734" s="25" t="s">
        <v>2814</v>
      </c>
      <c r="E1734" s="28"/>
      <c r="F1734" s="28"/>
      <c r="G1734" s="28">
        <v>74.07</v>
      </c>
      <c r="H1734" s="28">
        <f t="shared" si="112"/>
        <v>74.07</v>
      </c>
      <c r="I1734" s="28"/>
      <c r="J1734" s="28">
        <f t="shared" si="113"/>
        <v>74.07</v>
      </c>
      <c r="K1734" s="28">
        <v>12.75</v>
      </c>
      <c r="L1734" s="28">
        <f t="shared" si="114"/>
        <v>944.39</v>
      </c>
      <c r="M1734" s="28"/>
      <c r="N1734" s="28">
        <f t="shared" si="115"/>
        <v>944.39</v>
      </c>
    </row>
    <row r="1735" ht="12" spans="1:14">
      <c r="A1735" s="25" t="s">
        <v>3779</v>
      </c>
      <c r="B1735" s="25" t="s">
        <v>7364</v>
      </c>
      <c r="C1735" s="25">
        <v>5</v>
      </c>
      <c r="D1735" s="25" t="s">
        <v>7520</v>
      </c>
      <c r="E1735" s="28"/>
      <c r="F1735" s="28"/>
      <c r="G1735" s="28">
        <v>90.53</v>
      </c>
      <c r="H1735" s="28">
        <f t="shared" si="112"/>
        <v>90.53</v>
      </c>
      <c r="I1735" s="28"/>
      <c r="J1735" s="28">
        <f t="shared" si="113"/>
        <v>90.53</v>
      </c>
      <c r="K1735" s="28">
        <v>12.75</v>
      </c>
      <c r="L1735" s="28">
        <f t="shared" si="114"/>
        <v>1154.26</v>
      </c>
      <c r="M1735" s="28"/>
      <c r="N1735" s="28">
        <f t="shared" si="115"/>
        <v>1154.26</v>
      </c>
    </row>
    <row r="1736" ht="12" spans="1:14">
      <c r="A1736" s="25" t="s">
        <v>3779</v>
      </c>
      <c r="B1736" s="25" t="s">
        <v>7364</v>
      </c>
      <c r="C1736" s="25">
        <v>5</v>
      </c>
      <c r="D1736" s="25" t="s">
        <v>7521</v>
      </c>
      <c r="E1736" s="28"/>
      <c r="F1736" s="28"/>
      <c r="G1736" s="28">
        <v>131.68</v>
      </c>
      <c r="H1736" s="28">
        <f t="shared" si="112"/>
        <v>131.68</v>
      </c>
      <c r="I1736" s="28"/>
      <c r="J1736" s="28">
        <f t="shared" si="113"/>
        <v>131.68</v>
      </c>
      <c r="K1736" s="28">
        <v>12.75</v>
      </c>
      <c r="L1736" s="28">
        <f t="shared" si="114"/>
        <v>1678.92</v>
      </c>
      <c r="M1736" s="28"/>
      <c r="N1736" s="28">
        <f t="shared" si="115"/>
        <v>1678.92</v>
      </c>
    </row>
    <row r="1737" ht="12" spans="1:14">
      <c r="A1737" s="25" t="s">
        <v>3779</v>
      </c>
      <c r="B1737" s="25" t="s">
        <v>7364</v>
      </c>
      <c r="C1737" s="25">
        <v>5</v>
      </c>
      <c r="D1737" s="25" t="s">
        <v>7522</v>
      </c>
      <c r="E1737" s="28"/>
      <c r="F1737" s="28"/>
      <c r="G1737" s="28">
        <v>41.15</v>
      </c>
      <c r="H1737" s="28">
        <f t="shared" si="112"/>
        <v>41.15</v>
      </c>
      <c r="I1737" s="28"/>
      <c r="J1737" s="28">
        <f t="shared" si="113"/>
        <v>41.15</v>
      </c>
      <c r="K1737" s="28">
        <v>12.75</v>
      </c>
      <c r="L1737" s="28">
        <f t="shared" si="114"/>
        <v>524.66</v>
      </c>
      <c r="M1737" s="28"/>
      <c r="N1737" s="28">
        <f t="shared" si="115"/>
        <v>524.66</v>
      </c>
    </row>
    <row r="1738" ht="12" spans="1:14">
      <c r="A1738" s="25" t="s">
        <v>3779</v>
      </c>
      <c r="B1738" s="25" t="s">
        <v>7364</v>
      </c>
      <c r="C1738" s="25">
        <v>5</v>
      </c>
      <c r="D1738" s="25" t="s">
        <v>7523</v>
      </c>
      <c r="E1738" s="28"/>
      <c r="F1738" s="28"/>
      <c r="G1738" s="28">
        <v>49.38</v>
      </c>
      <c r="H1738" s="28">
        <f t="shared" si="112"/>
        <v>49.38</v>
      </c>
      <c r="I1738" s="28"/>
      <c r="J1738" s="28">
        <f t="shared" si="113"/>
        <v>49.38</v>
      </c>
      <c r="K1738" s="28">
        <v>12.75</v>
      </c>
      <c r="L1738" s="28">
        <f t="shared" si="114"/>
        <v>629.6</v>
      </c>
      <c r="M1738" s="28"/>
      <c r="N1738" s="28">
        <f t="shared" si="115"/>
        <v>629.6</v>
      </c>
    </row>
    <row r="1739" ht="12" spans="1:14">
      <c r="A1739" s="25" t="s">
        <v>3779</v>
      </c>
      <c r="B1739" s="25" t="s">
        <v>7364</v>
      </c>
      <c r="C1739" s="25">
        <v>5</v>
      </c>
      <c r="D1739" s="25" t="s">
        <v>576</v>
      </c>
      <c r="E1739" s="28"/>
      <c r="F1739" s="28"/>
      <c r="G1739" s="28">
        <v>32.92</v>
      </c>
      <c r="H1739" s="28">
        <f t="shared" si="112"/>
        <v>32.92</v>
      </c>
      <c r="I1739" s="28"/>
      <c r="J1739" s="28">
        <f t="shared" si="113"/>
        <v>32.92</v>
      </c>
      <c r="K1739" s="28">
        <v>12.75</v>
      </c>
      <c r="L1739" s="28">
        <f t="shared" si="114"/>
        <v>419.73</v>
      </c>
      <c r="M1739" s="28"/>
      <c r="N1739" s="28">
        <f t="shared" si="115"/>
        <v>419.73</v>
      </c>
    </row>
    <row r="1740" ht="12" spans="1:14">
      <c r="A1740" s="25" t="s">
        <v>3779</v>
      </c>
      <c r="B1740" s="25" t="s">
        <v>7364</v>
      </c>
      <c r="C1740" s="25">
        <v>6</v>
      </c>
      <c r="D1740" s="25" t="s">
        <v>7524</v>
      </c>
      <c r="E1740" s="28"/>
      <c r="F1740" s="28"/>
      <c r="G1740" s="28">
        <v>25.75</v>
      </c>
      <c r="H1740" s="28">
        <f t="shared" si="112"/>
        <v>25.75</v>
      </c>
      <c r="I1740" s="28"/>
      <c r="J1740" s="28">
        <f t="shared" si="113"/>
        <v>25.75</v>
      </c>
      <c r="K1740" s="28">
        <v>12.75</v>
      </c>
      <c r="L1740" s="28">
        <f t="shared" si="114"/>
        <v>328.31</v>
      </c>
      <c r="M1740" s="28"/>
      <c r="N1740" s="28">
        <f t="shared" si="115"/>
        <v>328.31</v>
      </c>
    </row>
    <row r="1741" ht="12" spans="1:14">
      <c r="A1741" s="25" t="s">
        <v>3779</v>
      </c>
      <c r="B1741" s="25" t="s">
        <v>7364</v>
      </c>
      <c r="C1741" s="25">
        <v>6</v>
      </c>
      <c r="D1741" s="25" t="s">
        <v>7525</v>
      </c>
      <c r="E1741" s="28"/>
      <c r="F1741" s="28"/>
      <c r="G1741" s="28">
        <v>25.32</v>
      </c>
      <c r="H1741" s="28">
        <f t="shared" si="112"/>
        <v>25.32</v>
      </c>
      <c r="I1741" s="28"/>
      <c r="J1741" s="28">
        <f t="shared" si="113"/>
        <v>25.32</v>
      </c>
      <c r="K1741" s="28">
        <v>12.75</v>
      </c>
      <c r="L1741" s="28">
        <f t="shared" si="114"/>
        <v>322.83</v>
      </c>
      <c r="M1741" s="28"/>
      <c r="N1741" s="28">
        <f t="shared" si="115"/>
        <v>322.83</v>
      </c>
    </row>
    <row r="1742" ht="12" spans="1:14">
      <c r="A1742" s="25" t="s">
        <v>3779</v>
      </c>
      <c r="B1742" s="25" t="s">
        <v>7364</v>
      </c>
      <c r="C1742" s="25">
        <v>6</v>
      </c>
      <c r="D1742" s="25" t="s">
        <v>7526</v>
      </c>
      <c r="E1742" s="28"/>
      <c r="F1742" s="28"/>
      <c r="G1742" s="28">
        <v>37.28</v>
      </c>
      <c r="H1742" s="28">
        <f t="shared" si="112"/>
        <v>37.28</v>
      </c>
      <c r="I1742" s="28"/>
      <c r="J1742" s="28">
        <f t="shared" si="113"/>
        <v>37.28</v>
      </c>
      <c r="K1742" s="28">
        <v>12.75</v>
      </c>
      <c r="L1742" s="28">
        <f t="shared" si="114"/>
        <v>475.32</v>
      </c>
      <c r="M1742" s="28"/>
      <c r="N1742" s="28">
        <f t="shared" si="115"/>
        <v>475.32</v>
      </c>
    </row>
    <row r="1743" ht="12" spans="1:14">
      <c r="A1743" s="25" t="s">
        <v>3779</v>
      </c>
      <c r="B1743" s="25" t="s">
        <v>7364</v>
      </c>
      <c r="C1743" s="25">
        <v>6</v>
      </c>
      <c r="D1743" s="25" t="s">
        <v>7527</v>
      </c>
      <c r="E1743" s="28"/>
      <c r="F1743" s="28"/>
      <c r="G1743" s="28">
        <v>19</v>
      </c>
      <c r="H1743" s="28">
        <f t="shared" si="112"/>
        <v>19</v>
      </c>
      <c r="I1743" s="28"/>
      <c r="J1743" s="28">
        <f t="shared" si="113"/>
        <v>19</v>
      </c>
      <c r="K1743" s="28">
        <v>12.75</v>
      </c>
      <c r="L1743" s="28">
        <f t="shared" si="114"/>
        <v>242.25</v>
      </c>
      <c r="M1743" s="28"/>
      <c r="N1743" s="28">
        <f t="shared" si="115"/>
        <v>242.25</v>
      </c>
    </row>
    <row r="1744" ht="12" spans="1:14">
      <c r="A1744" s="25" t="s">
        <v>3779</v>
      </c>
      <c r="B1744" s="25" t="s">
        <v>7364</v>
      </c>
      <c r="C1744" s="25">
        <v>6</v>
      </c>
      <c r="D1744" s="25" t="s">
        <v>7528</v>
      </c>
      <c r="E1744" s="28"/>
      <c r="F1744" s="28"/>
      <c r="G1744" s="28">
        <v>19</v>
      </c>
      <c r="H1744" s="28">
        <f t="shared" si="112"/>
        <v>19</v>
      </c>
      <c r="I1744" s="28"/>
      <c r="J1744" s="28">
        <f t="shared" si="113"/>
        <v>19</v>
      </c>
      <c r="K1744" s="28">
        <v>12.75</v>
      </c>
      <c r="L1744" s="28">
        <f t="shared" si="114"/>
        <v>242.25</v>
      </c>
      <c r="M1744" s="28"/>
      <c r="N1744" s="28">
        <f t="shared" si="115"/>
        <v>242.25</v>
      </c>
    </row>
    <row r="1745" ht="12" spans="1:14">
      <c r="A1745" s="25" t="s">
        <v>3779</v>
      </c>
      <c r="B1745" s="25" t="s">
        <v>7364</v>
      </c>
      <c r="C1745" s="25">
        <v>6</v>
      </c>
      <c r="D1745" s="25" t="s">
        <v>7529</v>
      </c>
      <c r="E1745" s="28"/>
      <c r="F1745" s="28"/>
      <c r="G1745" s="28">
        <v>54.06</v>
      </c>
      <c r="H1745" s="28">
        <f t="shared" si="112"/>
        <v>54.06</v>
      </c>
      <c r="I1745" s="28"/>
      <c r="J1745" s="28">
        <f t="shared" si="113"/>
        <v>54.06</v>
      </c>
      <c r="K1745" s="28">
        <v>12.75</v>
      </c>
      <c r="L1745" s="28">
        <f t="shared" si="114"/>
        <v>689.27</v>
      </c>
      <c r="M1745" s="28"/>
      <c r="N1745" s="28">
        <f t="shared" si="115"/>
        <v>689.27</v>
      </c>
    </row>
    <row r="1746" ht="12" spans="1:14">
      <c r="A1746" s="25" t="s">
        <v>3779</v>
      </c>
      <c r="B1746" s="25" t="s">
        <v>7364</v>
      </c>
      <c r="C1746" s="25">
        <v>6</v>
      </c>
      <c r="D1746" s="25" t="s">
        <v>6143</v>
      </c>
      <c r="E1746" s="28"/>
      <c r="F1746" s="28"/>
      <c r="G1746" s="28">
        <v>16.51</v>
      </c>
      <c r="H1746" s="28">
        <f t="shared" si="112"/>
        <v>16.51</v>
      </c>
      <c r="I1746" s="28"/>
      <c r="J1746" s="28">
        <f t="shared" si="113"/>
        <v>16.51</v>
      </c>
      <c r="K1746" s="28">
        <v>12.75</v>
      </c>
      <c r="L1746" s="28">
        <f t="shared" si="114"/>
        <v>210.5</v>
      </c>
      <c r="M1746" s="28"/>
      <c r="N1746" s="28">
        <f t="shared" si="115"/>
        <v>210.5</v>
      </c>
    </row>
    <row r="1747" ht="12" spans="1:14">
      <c r="A1747" s="25" t="s">
        <v>3779</v>
      </c>
      <c r="B1747" s="25" t="s">
        <v>7364</v>
      </c>
      <c r="C1747" s="25">
        <v>6</v>
      </c>
      <c r="D1747" s="25" t="s">
        <v>7530</v>
      </c>
      <c r="E1747" s="28"/>
      <c r="F1747" s="28"/>
      <c r="G1747" s="28">
        <v>29.1</v>
      </c>
      <c r="H1747" s="28">
        <f t="shared" si="112"/>
        <v>29.1</v>
      </c>
      <c r="I1747" s="28"/>
      <c r="J1747" s="28">
        <f t="shared" si="113"/>
        <v>29.1</v>
      </c>
      <c r="K1747" s="28">
        <v>12.75</v>
      </c>
      <c r="L1747" s="28">
        <f t="shared" si="114"/>
        <v>371.03</v>
      </c>
      <c r="M1747" s="28"/>
      <c r="N1747" s="28">
        <f t="shared" si="115"/>
        <v>371.03</v>
      </c>
    </row>
    <row r="1748" ht="12" spans="1:14">
      <c r="A1748" s="25" t="s">
        <v>3779</v>
      </c>
      <c r="B1748" s="25" t="s">
        <v>7364</v>
      </c>
      <c r="C1748" s="25">
        <v>6</v>
      </c>
      <c r="D1748" s="25" t="s">
        <v>7531</v>
      </c>
      <c r="E1748" s="28"/>
      <c r="F1748" s="28"/>
      <c r="G1748" s="28">
        <v>24.83</v>
      </c>
      <c r="H1748" s="28">
        <f t="shared" si="112"/>
        <v>24.83</v>
      </c>
      <c r="I1748" s="28"/>
      <c r="J1748" s="28">
        <f t="shared" si="113"/>
        <v>24.83</v>
      </c>
      <c r="K1748" s="28">
        <v>12.75</v>
      </c>
      <c r="L1748" s="28">
        <f t="shared" si="114"/>
        <v>316.58</v>
      </c>
      <c r="M1748" s="28"/>
      <c r="N1748" s="28">
        <f t="shared" si="115"/>
        <v>316.58</v>
      </c>
    </row>
    <row r="1749" ht="12" spans="1:14">
      <c r="A1749" s="25" t="s">
        <v>3779</v>
      </c>
      <c r="B1749" s="25" t="s">
        <v>7364</v>
      </c>
      <c r="C1749" s="25">
        <v>6</v>
      </c>
      <c r="D1749" s="25" t="s">
        <v>7532</v>
      </c>
      <c r="E1749" s="28"/>
      <c r="F1749" s="28"/>
      <c r="G1749" s="28">
        <v>21</v>
      </c>
      <c r="H1749" s="28">
        <f t="shared" si="112"/>
        <v>21</v>
      </c>
      <c r="I1749" s="28"/>
      <c r="J1749" s="28">
        <f t="shared" si="113"/>
        <v>21</v>
      </c>
      <c r="K1749" s="28">
        <v>12.75</v>
      </c>
      <c r="L1749" s="28">
        <f t="shared" si="114"/>
        <v>267.75</v>
      </c>
      <c r="M1749" s="28"/>
      <c r="N1749" s="28">
        <f t="shared" si="115"/>
        <v>267.75</v>
      </c>
    </row>
    <row r="1750" ht="12" spans="1:14">
      <c r="A1750" s="25" t="s">
        <v>3779</v>
      </c>
      <c r="B1750" s="25" t="s">
        <v>7364</v>
      </c>
      <c r="C1750" s="25">
        <v>6</v>
      </c>
      <c r="D1750" s="25" t="s">
        <v>1975</v>
      </c>
      <c r="E1750" s="28"/>
      <c r="F1750" s="28"/>
      <c r="G1750" s="28">
        <v>62.3</v>
      </c>
      <c r="H1750" s="28">
        <f t="shared" si="112"/>
        <v>62.3</v>
      </c>
      <c r="I1750" s="28"/>
      <c r="J1750" s="28">
        <f t="shared" si="113"/>
        <v>62.3</v>
      </c>
      <c r="K1750" s="28">
        <v>12.75</v>
      </c>
      <c r="L1750" s="28">
        <f t="shared" si="114"/>
        <v>794.33</v>
      </c>
      <c r="M1750" s="28"/>
      <c r="N1750" s="28">
        <f t="shared" si="115"/>
        <v>794.33</v>
      </c>
    </row>
    <row r="1751" ht="12" spans="1:14">
      <c r="A1751" s="25" t="s">
        <v>3779</v>
      </c>
      <c r="B1751" s="25" t="s">
        <v>7364</v>
      </c>
      <c r="C1751" s="25">
        <v>6</v>
      </c>
      <c r="D1751" s="25" t="s">
        <v>7533</v>
      </c>
      <c r="E1751" s="28"/>
      <c r="F1751" s="28"/>
      <c r="G1751" s="28">
        <v>21.88</v>
      </c>
      <c r="H1751" s="28">
        <f t="shared" si="112"/>
        <v>21.88</v>
      </c>
      <c r="I1751" s="28"/>
      <c r="J1751" s="28">
        <f t="shared" si="113"/>
        <v>21.88</v>
      </c>
      <c r="K1751" s="28">
        <v>12.75</v>
      </c>
      <c r="L1751" s="28">
        <f t="shared" si="114"/>
        <v>278.97</v>
      </c>
      <c r="M1751" s="28"/>
      <c r="N1751" s="28">
        <f t="shared" si="115"/>
        <v>278.97</v>
      </c>
    </row>
    <row r="1752" ht="12" spans="1:14">
      <c r="A1752" s="25" t="s">
        <v>3779</v>
      </c>
      <c r="B1752" s="25" t="s">
        <v>7364</v>
      </c>
      <c r="C1752" s="25">
        <v>6</v>
      </c>
      <c r="D1752" s="25" t="s">
        <v>7534</v>
      </c>
      <c r="E1752" s="28"/>
      <c r="F1752" s="28"/>
      <c r="G1752" s="28">
        <v>28.12</v>
      </c>
      <c r="H1752" s="28">
        <f t="shared" si="112"/>
        <v>28.12</v>
      </c>
      <c r="I1752" s="28"/>
      <c r="J1752" s="28">
        <f t="shared" si="113"/>
        <v>28.12</v>
      </c>
      <c r="K1752" s="28">
        <v>12.75</v>
      </c>
      <c r="L1752" s="28">
        <f t="shared" si="114"/>
        <v>358.53</v>
      </c>
      <c r="M1752" s="28"/>
      <c r="N1752" s="28">
        <f t="shared" si="115"/>
        <v>358.53</v>
      </c>
    </row>
    <row r="1753" ht="12" spans="1:14">
      <c r="A1753" s="25" t="s">
        <v>3779</v>
      </c>
      <c r="B1753" s="25" t="s">
        <v>7364</v>
      </c>
      <c r="C1753" s="25">
        <v>6</v>
      </c>
      <c r="D1753" s="25" t="s">
        <v>2679</v>
      </c>
      <c r="E1753" s="28"/>
      <c r="F1753" s="28"/>
      <c r="G1753" s="28">
        <v>24.7</v>
      </c>
      <c r="H1753" s="28">
        <f t="shared" si="112"/>
        <v>24.7</v>
      </c>
      <c r="I1753" s="28"/>
      <c r="J1753" s="28">
        <f t="shared" si="113"/>
        <v>24.7</v>
      </c>
      <c r="K1753" s="28">
        <v>12.75</v>
      </c>
      <c r="L1753" s="28">
        <f t="shared" si="114"/>
        <v>314.93</v>
      </c>
      <c r="M1753" s="28"/>
      <c r="N1753" s="28">
        <f t="shared" si="115"/>
        <v>314.93</v>
      </c>
    </row>
    <row r="1754" ht="12" spans="1:14">
      <c r="A1754" s="25" t="s">
        <v>3779</v>
      </c>
      <c r="B1754" s="25" t="s">
        <v>7364</v>
      </c>
      <c r="C1754" s="25">
        <v>6</v>
      </c>
      <c r="D1754" s="85" t="s">
        <v>7535</v>
      </c>
      <c r="E1754" s="28"/>
      <c r="F1754" s="28"/>
      <c r="G1754" s="28">
        <v>11.18</v>
      </c>
      <c r="H1754" s="28">
        <f t="shared" si="112"/>
        <v>11.18</v>
      </c>
      <c r="I1754" s="28"/>
      <c r="J1754" s="28">
        <f t="shared" si="113"/>
        <v>11.18</v>
      </c>
      <c r="K1754" s="28">
        <v>12.75</v>
      </c>
      <c r="L1754" s="28">
        <f t="shared" si="114"/>
        <v>142.55</v>
      </c>
      <c r="M1754" s="28"/>
      <c r="N1754" s="28">
        <f t="shared" si="115"/>
        <v>142.55</v>
      </c>
    </row>
    <row r="1755" ht="12" spans="1:14">
      <c r="A1755" s="25" t="s">
        <v>3779</v>
      </c>
      <c r="B1755" s="25" t="s">
        <v>7364</v>
      </c>
      <c r="C1755" s="25">
        <v>6</v>
      </c>
      <c r="D1755" s="25" t="s">
        <v>7536</v>
      </c>
      <c r="E1755" s="28"/>
      <c r="F1755" s="28"/>
      <c r="G1755" s="28">
        <v>6.5</v>
      </c>
      <c r="H1755" s="28">
        <f t="shared" si="112"/>
        <v>6.5</v>
      </c>
      <c r="I1755" s="28"/>
      <c r="J1755" s="28">
        <f t="shared" si="113"/>
        <v>6.5</v>
      </c>
      <c r="K1755" s="28">
        <v>12.75</v>
      </c>
      <c r="L1755" s="28">
        <f t="shared" si="114"/>
        <v>82.88</v>
      </c>
      <c r="M1755" s="28"/>
      <c r="N1755" s="28">
        <f t="shared" si="115"/>
        <v>82.88</v>
      </c>
    </row>
    <row r="1756" ht="12" spans="1:14">
      <c r="A1756" s="25" t="s">
        <v>3779</v>
      </c>
      <c r="B1756" s="25" t="s">
        <v>7364</v>
      </c>
      <c r="C1756" s="25">
        <v>6</v>
      </c>
      <c r="D1756" s="25" t="s">
        <v>63</v>
      </c>
      <c r="E1756" s="28"/>
      <c r="F1756" s="28"/>
      <c r="G1756" s="28">
        <v>11</v>
      </c>
      <c r="H1756" s="28">
        <f t="shared" ref="H1756:H1819" si="116">SUBTOTAL(9,E1756:G1756)</f>
        <v>11</v>
      </c>
      <c r="I1756" s="28"/>
      <c r="J1756" s="28">
        <f t="shared" ref="J1756:J1819" si="117">H1756-I1756</f>
        <v>11</v>
      </c>
      <c r="K1756" s="28">
        <v>12.75</v>
      </c>
      <c r="L1756" s="28">
        <f t="shared" ref="L1756:L1819" si="118">ROUND(H1756*K1756,2)</f>
        <v>140.25</v>
      </c>
      <c r="M1756" s="28"/>
      <c r="N1756" s="28">
        <f t="shared" ref="N1756:N1819" si="119">L1756-M1756</f>
        <v>140.25</v>
      </c>
    </row>
    <row r="1757" ht="12" spans="1:14">
      <c r="A1757" s="25" t="s">
        <v>3779</v>
      </c>
      <c r="B1757" s="25" t="s">
        <v>7364</v>
      </c>
      <c r="C1757" s="25">
        <v>6</v>
      </c>
      <c r="D1757" s="25" t="s">
        <v>7537</v>
      </c>
      <c r="E1757" s="28"/>
      <c r="F1757" s="28"/>
      <c r="G1757" s="28">
        <v>27.45</v>
      </c>
      <c r="H1757" s="28">
        <f t="shared" si="116"/>
        <v>27.45</v>
      </c>
      <c r="I1757" s="28"/>
      <c r="J1757" s="28">
        <f t="shared" si="117"/>
        <v>27.45</v>
      </c>
      <c r="K1757" s="28">
        <v>12.75</v>
      </c>
      <c r="L1757" s="28">
        <f t="shared" si="118"/>
        <v>349.99</v>
      </c>
      <c r="M1757" s="28"/>
      <c r="N1757" s="28">
        <f t="shared" si="119"/>
        <v>349.99</v>
      </c>
    </row>
    <row r="1758" ht="12" spans="1:14">
      <c r="A1758" s="25" t="s">
        <v>3779</v>
      </c>
      <c r="B1758" s="25" t="s">
        <v>7364</v>
      </c>
      <c r="C1758" s="25">
        <v>6</v>
      </c>
      <c r="D1758" s="25" t="s">
        <v>7538</v>
      </c>
      <c r="E1758" s="28"/>
      <c r="F1758" s="28"/>
      <c r="G1758" s="28">
        <v>53.46</v>
      </c>
      <c r="H1758" s="28">
        <f t="shared" si="116"/>
        <v>53.46</v>
      </c>
      <c r="I1758" s="28"/>
      <c r="J1758" s="28">
        <f t="shared" si="117"/>
        <v>53.46</v>
      </c>
      <c r="K1758" s="28">
        <v>12.75</v>
      </c>
      <c r="L1758" s="28">
        <f t="shared" si="118"/>
        <v>681.62</v>
      </c>
      <c r="M1758" s="28"/>
      <c r="N1758" s="28">
        <f t="shared" si="119"/>
        <v>681.62</v>
      </c>
    </row>
    <row r="1759" ht="12" spans="1:14">
      <c r="A1759" s="25" t="s">
        <v>3779</v>
      </c>
      <c r="B1759" s="25" t="s">
        <v>7364</v>
      </c>
      <c r="C1759" s="25">
        <v>6</v>
      </c>
      <c r="D1759" s="25" t="s">
        <v>7539</v>
      </c>
      <c r="E1759" s="28"/>
      <c r="F1759" s="28"/>
      <c r="G1759" s="28">
        <v>10</v>
      </c>
      <c r="H1759" s="28">
        <f t="shared" si="116"/>
        <v>10</v>
      </c>
      <c r="I1759" s="28"/>
      <c r="J1759" s="28">
        <f t="shared" si="117"/>
        <v>10</v>
      </c>
      <c r="K1759" s="28">
        <v>12.75</v>
      </c>
      <c r="L1759" s="28">
        <f t="shared" si="118"/>
        <v>127.5</v>
      </c>
      <c r="M1759" s="28"/>
      <c r="N1759" s="28">
        <f t="shared" si="119"/>
        <v>127.5</v>
      </c>
    </row>
    <row r="1760" ht="12" spans="1:14">
      <c r="A1760" s="25" t="s">
        <v>3779</v>
      </c>
      <c r="B1760" s="25" t="s">
        <v>7364</v>
      </c>
      <c r="C1760" s="25">
        <v>6</v>
      </c>
      <c r="D1760" s="25" t="s">
        <v>7540</v>
      </c>
      <c r="E1760" s="28"/>
      <c r="F1760" s="28"/>
      <c r="G1760" s="28">
        <v>15.45</v>
      </c>
      <c r="H1760" s="28">
        <f t="shared" si="116"/>
        <v>15.45</v>
      </c>
      <c r="I1760" s="28"/>
      <c r="J1760" s="28">
        <f t="shared" si="117"/>
        <v>15.45</v>
      </c>
      <c r="K1760" s="28">
        <v>12.75</v>
      </c>
      <c r="L1760" s="28">
        <f t="shared" si="118"/>
        <v>196.99</v>
      </c>
      <c r="M1760" s="28"/>
      <c r="N1760" s="28">
        <f t="shared" si="119"/>
        <v>196.99</v>
      </c>
    </row>
    <row r="1761" ht="12" spans="1:14">
      <c r="A1761" s="25" t="s">
        <v>3779</v>
      </c>
      <c r="B1761" s="25" t="s">
        <v>7364</v>
      </c>
      <c r="C1761" s="25">
        <v>6</v>
      </c>
      <c r="D1761" s="25" t="s">
        <v>7541</v>
      </c>
      <c r="E1761" s="28"/>
      <c r="F1761" s="28"/>
      <c r="G1761" s="28">
        <v>22.33</v>
      </c>
      <c r="H1761" s="28">
        <f t="shared" si="116"/>
        <v>22.33</v>
      </c>
      <c r="I1761" s="28"/>
      <c r="J1761" s="28">
        <f t="shared" si="117"/>
        <v>22.33</v>
      </c>
      <c r="K1761" s="28">
        <v>12.75</v>
      </c>
      <c r="L1761" s="28">
        <f t="shared" si="118"/>
        <v>284.71</v>
      </c>
      <c r="M1761" s="28"/>
      <c r="N1761" s="28">
        <f t="shared" si="119"/>
        <v>284.71</v>
      </c>
    </row>
    <row r="1762" ht="12" spans="1:14">
      <c r="A1762" s="25" t="s">
        <v>3779</v>
      </c>
      <c r="B1762" s="25" t="s">
        <v>7364</v>
      </c>
      <c r="C1762" s="25">
        <v>6</v>
      </c>
      <c r="D1762" s="25" t="s">
        <v>7542</v>
      </c>
      <c r="E1762" s="28"/>
      <c r="F1762" s="28"/>
      <c r="G1762" s="28">
        <v>12.02</v>
      </c>
      <c r="H1762" s="28">
        <f t="shared" si="116"/>
        <v>12.02</v>
      </c>
      <c r="I1762" s="28"/>
      <c r="J1762" s="28">
        <f t="shared" si="117"/>
        <v>12.02</v>
      </c>
      <c r="K1762" s="28">
        <v>12.75</v>
      </c>
      <c r="L1762" s="28">
        <f t="shared" si="118"/>
        <v>153.26</v>
      </c>
      <c r="M1762" s="28"/>
      <c r="N1762" s="28">
        <f t="shared" si="119"/>
        <v>153.26</v>
      </c>
    </row>
    <row r="1763" ht="12" spans="1:14">
      <c r="A1763" s="25" t="s">
        <v>3779</v>
      </c>
      <c r="B1763" s="25" t="s">
        <v>7364</v>
      </c>
      <c r="C1763" s="25">
        <v>6</v>
      </c>
      <c r="D1763" s="25" t="s">
        <v>7543</v>
      </c>
      <c r="E1763" s="28"/>
      <c r="F1763" s="28"/>
      <c r="G1763" s="28">
        <v>10.63</v>
      </c>
      <c r="H1763" s="28">
        <f t="shared" si="116"/>
        <v>10.63</v>
      </c>
      <c r="I1763" s="28"/>
      <c r="J1763" s="28">
        <f t="shared" si="117"/>
        <v>10.63</v>
      </c>
      <c r="K1763" s="28">
        <v>12.75</v>
      </c>
      <c r="L1763" s="28">
        <f t="shared" si="118"/>
        <v>135.53</v>
      </c>
      <c r="M1763" s="28"/>
      <c r="N1763" s="28">
        <f t="shared" si="119"/>
        <v>135.53</v>
      </c>
    </row>
    <row r="1764" ht="12" spans="1:14">
      <c r="A1764" s="25" t="s">
        <v>3779</v>
      </c>
      <c r="B1764" s="25" t="s">
        <v>7364</v>
      </c>
      <c r="C1764" s="25">
        <v>6</v>
      </c>
      <c r="D1764" s="25" t="s">
        <v>7544</v>
      </c>
      <c r="E1764" s="28"/>
      <c r="F1764" s="28"/>
      <c r="G1764" s="28">
        <v>19.6</v>
      </c>
      <c r="H1764" s="28">
        <f t="shared" si="116"/>
        <v>19.6</v>
      </c>
      <c r="I1764" s="28"/>
      <c r="J1764" s="28">
        <f t="shared" si="117"/>
        <v>19.6</v>
      </c>
      <c r="K1764" s="28">
        <v>12.75</v>
      </c>
      <c r="L1764" s="28">
        <f t="shared" si="118"/>
        <v>249.9</v>
      </c>
      <c r="M1764" s="28"/>
      <c r="N1764" s="28">
        <f t="shared" si="119"/>
        <v>249.9</v>
      </c>
    </row>
    <row r="1765" ht="12" spans="1:14">
      <c r="A1765" s="25" t="s">
        <v>3779</v>
      </c>
      <c r="B1765" s="25" t="s">
        <v>7364</v>
      </c>
      <c r="C1765" s="25">
        <v>6</v>
      </c>
      <c r="D1765" s="25" t="s">
        <v>7545</v>
      </c>
      <c r="E1765" s="28"/>
      <c r="F1765" s="28"/>
      <c r="G1765" s="28">
        <v>11</v>
      </c>
      <c r="H1765" s="28">
        <f t="shared" si="116"/>
        <v>11</v>
      </c>
      <c r="I1765" s="28"/>
      <c r="J1765" s="28">
        <f t="shared" si="117"/>
        <v>11</v>
      </c>
      <c r="K1765" s="28">
        <v>12.75</v>
      </c>
      <c r="L1765" s="28">
        <f t="shared" si="118"/>
        <v>140.25</v>
      </c>
      <c r="M1765" s="28"/>
      <c r="N1765" s="28">
        <f t="shared" si="119"/>
        <v>140.25</v>
      </c>
    </row>
    <row r="1766" ht="12" spans="1:14">
      <c r="A1766" s="25" t="s">
        <v>3779</v>
      </c>
      <c r="B1766" s="25" t="s">
        <v>7364</v>
      </c>
      <c r="C1766" s="25">
        <v>6</v>
      </c>
      <c r="D1766" s="25" t="s">
        <v>7546</v>
      </c>
      <c r="E1766" s="28"/>
      <c r="F1766" s="28"/>
      <c r="G1766" s="28">
        <v>11</v>
      </c>
      <c r="H1766" s="28">
        <f t="shared" si="116"/>
        <v>11</v>
      </c>
      <c r="I1766" s="28"/>
      <c r="J1766" s="28">
        <f t="shared" si="117"/>
        <v>11</v>
      </c>
      <c r="K1766" s="28">
        <v>12.75</v>
      </c>
      <c r="L1766" s="28">
        <f t="shared" si="118"/>
        <v>140.25</v>
      </c>
      <c r="M1766" s="28"/>
      <c r="N1766" s="28">
        <f t="shared" si="119"/>
        <v>140.25</v>
      </c>
    </row>
    <row r="1767" ht="12" spans="1:14">
      <c r="A1767" s="25" t="s">
        <v>3779</v>
      </c>
      <c r="B1767" s="25" t="s">
        <v>7364</v>
      </c>
      <c r="C1767" s="25">
        <v>6</v>
      </c>
      <c r="D1767" s="25" t="s">
        <v>7547</v>
      </c>
      <c r="E1767" s="28"/>
      <c r="F1767" s="28"/>
      <c r="G1767" s="28">
        <v>100.53</v>
      </c>
      <c r="H1767" s="28">
        <f t="shared" si="116"/>
        <v>100.53</v>
      </c>
      <c r="I1767" s="28"/>
      <c r="J1767" s="28">
        <f t="shared" si="117"/>
        <v>100.53</v>
      </c>
      <c r="K1767" s="28">
        <v>12.75</v>
      </c>
      <c r="L1767" s="28">
        <f t="shared" si="118"/>
        <v>1281.76</v>
      </c>
      <c r="M1767" s="28"/>
      <c r="N1767" s="28">
        <f t="shared" si="119"/>
        <v>1281.76</v>
      </c>
    </row>
    <row r="1768" ht="12" spans="1:14">
      <c r="A1768" s="79" t="s">
        <v>3779</v>
      </c>
      <c r="B1768" s="79" t="s">
        <v>7364</v>
      </c>
      <c r="C1768" s="79">
        <v>7</v>
      </c>
      <c r="D1768" s="79" t="s">
        <v>7548</v>
      </c>
      <c r="E1768" s="80"/>
      <c r="F1768" s="80"/>
      <c r="G1768" s="80">
        <v>45.2</v>
      </c>
      <c r="H1768" s="28">
        <f t="shared" si="116"/>
        <v>45.2</v>
      </c>
      <c r="I1768" s="80"/>
      <c r="J1768" s="28">
        <f t="shared" si="117"/>
        <v>45.2</v>
      </c>
      <c r="K1768" s="80">
        <v>12.75</v>
      </c>
      <c r="L1768" s="28">
        <f t="shared" si="118"/>
        <v>576.3</v>
      </c>
      <c r="M1768" s="80"/>
      <c r="N1768" s="28">
        <f t="shared" si="119"/>
        <v>576.3</v>
      </c>
    </row>
    <row r="1769" ht="12" spans="1:14">
      <c r="A1769" s="25" t="s">
        <v>3779</v>
      </c>
      <c r="B1769" s="25" t="s">
        <v>7364</v>
      </c>
      <c r="C1769" s="25">
        <v>7</v>
      </c>
      <c r="D1769" s="25" t="s">
        <v>7549</v>
      </c>
      <c r="E1769" s="28"/>
      <c r="F1769" s="28"/>
      <c r="G1769" s="28">
        <v>22.55</v>
      </c>
      <c r="H1769" s="28">
        <f t="shared" si="116"/>
        <v>22.55</v>
      </c>
      <c r="I1769" s="28"/>
      <c r="J1769" s="28">
        <f t="shared" si="117"/>
        <v>22.55</v>
      </c>
      <c r="K1769" s="28">
        <v>12.75</v>
      </c>
      <c r="L1769" s="28">
        <f t="shared" si="118"/>
        <v>287.51</v>
      </c>
      <c r="M1769" s="28"/>
      <c r="N1769" s="28">
        <f t="shared" si="119"/>
        <v>287.51</v>
      </c>
    </row>
    <row r="1770" ht="12" spans="1:14">
      <c r="A1770" s="25" t="s">
        <v>3779</v>
      </c>
      <c r="B1770" s="25" t="s">
        <v>7364</v>
      </c>
      <c r="C1770" s="25">
        <v>7</v>
      </c>
      <c r="D1770" s="25" t="s">
        <v>7550</v>
      </c>
      <c r="E1770" s="28"/>
      <c r="F1770" s="28"/>
      <c r="G1770" s="28">
        <v>18.06</v>
      </c>
      <c r="H1770" s="28">
        <f t="shared" si="116"/>
        <v>18.06</v>
      </c>
      <c r="I1770" s="28"/>
      <c r="J1770" s="28">
        <f t="shared" si="117"/>
        <v>18.06</v>
      </c>
      <c r="K1770" s="28">
        <v>12.75</v>
      </c>
      <c r="L1770" s="28">
        <f t="shared" si="118"/>
        <v>230.27</v>
      </c>
      <c r="M1770" s="28"/>
      <c r="N1770" s="28">
        <f t="shared" si="119"/>
        <v>230.27</v>
      </c>
    </row>
    <row r="1771" ht="12" spans="1:14">
      <c r="A1771" s="25" t="s">
        <v>3779</v>
      </c>
      <c r="B1771" s="25" t="s">
        <v>7364</v>
      </c>
      <c r="C1771" s="25">
        <v>7</v>
      </c>
      <c r="D1771" s="25" t="s">
        <v>7551</v>
      </c>
      <c r="E1771" s="28"/>
      <c r="F1771" s="28"/>
      <c r="G1771" s="28">
        <v>45.2</v>
      </c>
      <c r="H1771" s="28">
        <f t="shared" si="116"/>
        <v>45.2</v>
      </c>
      <c r="I1771" s="28"/>
      <c r="J1771" s="28">
        <f t="shared" si="117"/>
        <v>45.2</v>
      </c>
      <c r="K1771" s="28">
        <v>12.75</v>
      </c>
      <c r="L1771" s="28">
        <f t="shared" si="118"/>
        <v>576.3</v>
      </c>
      <c r="M1771" s="28"/>
      <c r="N1771" s="28">
        <f t="shared" si="119"/>
        <v>576.3</v>
      </c>
    </row>
    <row r="1772" ht="12" spans="1:14">
      <c r="A1772" s="79" t="s">
        <v>3779</v>
      </c>
      <c r="B1772" s="79" t="s">
        <v>7364</v>
      </c>
      <c r="C1772" s="79">
        <v>7</v>
      </c>
      <c r="D1772" s="79" t="s">
        <v>7552</v>
      </c>
      <c r="E1772" s="80"/>
      <c r="F1772" s="80"/>
      <c r="G1772" s="80">
        <v>22.55</v>
      </c>
      <c r="H1772" s="28">
        <f t="shared" si="116"/>
        <v>22.55</v>
      </c>
      <c r="I1772" s="80"/>
      <c r="J1772" s="28">
        <f t="shared" si="117"/>
        <v>22.55</v>
      </c>
      <c r="K1772" s="80">
        <v>12.75</v>
      </c>
      <c r="L1772" s="28">
        <f t="shared" si="118"/>
        <v>287.51</v>
      </c>
      <c r="M1772" s="80"/>
      <c r="N1772" s="28">
        <f t="shared" si="119"/>
        <v>287.51</v>
      </c>
    </row>
    <row r="1773" ht="12" spans="1:14">
      <c r="A1773" s="25" t="s">
        <v>3779</v>
      </c>
      <c r="B1773" s="25" t="s">
        <v>7364</v>
      </c>
      <c r="C1773" s="25">
        <v>7</v>
      </c>
      <c r="D1773" s="25" t="s">
        <v>7553</v>
      </c>
      <c r="E1773" s="28"/>
      <c r="F1773" s="28"/>
      <c r="G1773" s="28">
        <v>31.57</v>
      </c>
      <c r="H1773" s="28">
        <f t="shared" si="116"/>
        <v>31.57</v>
      </c>
      <c r="I1773" s="28"/>
      <c r="J1773" s="28">
        <f t="shared" si="117"/>
        <v>31.57</v>
      </c>
      <c r="K1773" s="28">
        <v>12.75</v>
      </c>
      <c r="L1773" s="28">
        <f t="shared" si="118"/>
        <v>402.52</v>
      </c>
      <c r="M1773" s="28"/>
      <c r="N1773" s="28">
        <f t="shared" si="119"/>
        <v>402.52</v>
      </c>
    </row>
    <row r="1774" ht="12" spans="1:14">
      <c r="A1774" s="25" t="s">
        <v>3779</v>
      </c>
      <c r="B1774" s="25" t="s">
        <v>7364</v>
      </c>
      <c r="C1774" s="25">
        <v>7</v>
      </c>
      <c r="D1774" s="25" t="s">
        <v>7554</v>
      </c>
      <c r="E1774" s="28"/>
      <c r="F1774" s="28"/>
      <c r="G1774" s="28">
        <v>67.75</v>
      </c>
      <c r="H1774" s="28">
        <f t="shared" si="116"/>
        <v>67.75</v>
      </c>
      <c r="I1774" s="28"/>
      <c r="J1774" s="28">
        <f t="shared" si="117"/>
        <v>67.75</v>
      </c>
      <c r="K1774" s="28">
        <v>12.75</v>
      </c>
      <c r="L1774" s="28">
        <f t="shared" si="118"/>
        <v>863.81</v>
      </c>
      <c r="M1774" s="28"/>
      <c r="N1774" s="28">
        <f t="shared" si="119"/>
        <v>863.81</v>
      </c>
    </row>
    <row r="1775" ht="12" spans="1:14">
      <c r="A1775" s="25" t="s">
        <v>3779</v>
      </c>
      <c r="B1775" s="25" t="s">
        <v>7364</v>
      </c>
      <c r="C1775" s="25">
        <v>7</v>
      </c>
      <c r="D1775" s="25" t="s">
        <v>7555</v>
      </c>
      <c r="E1775" s="28"/>
      <c r="F1775" s="28"/>
      <c r="G1775" s="28">
        <v>36.18</v>
      </c>
      <c r="H1775" s="28">
        <f t="shared" si="116"/>
        <v>36.18</v>
      </c>
      <c r="I1775" s="28"/>
      <c r="J1775" s="28">
        <f t="shared" si="117"/>
        <v>36.18</v>
      </c>
      <c r="K1775" s="28">
        <v>12.75</v>
      </c>
      <c r="L1775" s="28">
        <f t="shared" si="118"/>
        <v>461.3</v>
      </c>
      <c r="M1775" s="28"/>
      <c r="N1775" s="28">
        <f t="shared" si="119"/>
        <v>461.3</v>
      </c>
    </row>
    <row r="1776" ht="12" spans="1:14">
      <c r="A1776" s="25" t="s">
        <v>3779</v>
      </c>
      <c r="B1776" s="25" t="s">
        <v>7364</v>
      </c>
      <c r="C1776" s="25">
        <v>7</v>
      </c>
      <c r="D1776" s="25" t="s">
        <v>7556</v>
      </c>
      <c r="E1776" s="28"/>
      <c r="F1776" s="28"/>
      <c r="G1776" s="28">
        <v>13.53</v>
      </c>
      <c r="H1776" s="28">
        <f t="shared" si="116"/>
        <v>13.53</v>
      </c>
      <c r="I1776" s="28"/>
      <c r="J1776" s="28">
        <f t="shared" si="117"/>
        <v>13.53</v>
      </c>
      <c r="K1776" s="28">
        <v>12.75</v>
      </c>
      <c r="L1776" s="28">
        <f t="shared" si="118"/>
        <v>172.51</v>
      </c>
      <c r="M1776" s="28"/>
      <c r="N1776" s="28">
        <f t="shared" si="119"/>
        <v>172.51</v>
      </c>
    </row>
    <row r="1777" ht="12" spans="1:14">
      <c r="A1777" s="25" t="s">
        <v>3779</v>
      </c>
      <c r="B1777" s="25" t="s">
        <v>7364</v>
      </c>
      <c r="C1777" s="25">
        <v>7</v>
      </c>
      <c r="D1777" s="25" t="s">
        <v>7557</v>
      </c>
      <c r="E1777" s="28"/>
      <c r="F1777" s="28"/>
      <c r="G1777" s="28">
        <v>13.53</v>
      </c>
      <c r="H1777" s="28">
        <f t="shared" si="116"/>
        <v>13.53</v>
      </c>
      <c r="I1777" s="28"/>
      <c r="J1777" s="28">
        <f t="shared" si="117"/>
        <v>13.53</v>
      </c>
      <c r="K1777" s="28">
        <v>12.75</v>
      </c>
      <c r="L1777" s="28">
        <f t="shared" si="118"/>
        <v>172.51</v>
      </c>
      <c r="M1777" s="28"/>
      <c r="N1777" s="28">
        <f t="shared" si="119"/>
        <v>172.51</v>
      </c>
    </row>
    <row r="1778" ht="12" spans="1:14">
      <c r="A1778" s="25" t="s">
        <v>3779</v>
      </c>
      <c r="B1778" s="25" t="s">
        <v>7364</v>
      </c>
      <c r="C1778" s="25">
        <v>7</v>
      </c>
      <c r="D1778" s="25" t="s">
        <v>7558</v>
      </c>
      <c r="E1778" s="28"/>
      <c r="F1778" s="28"/>
      <c r="G1778" s="28">
        <v>13.53</v>
      </c>
      <c r="H1778" s="28">
        <f t="shared" si="116"/>
        <v>13.53</v>
      </c>
      <c r="I1778" s="28"/>
      <c r="J1778" s="28">
        <f t="shared" si="117"/>
        <v>13.53</v>
      </c>
      <c r="K1778" s="28">
        <v>12.75</v>
      </c>
      <c r="L1778" s="28">
        <f t="shared" si="118"/>
        <v>172.51</v>
      </c>
      <c r="M1778" s="28"/>
      <c r="N1778" s="28">
        <f t="shared" si="119"/>
        <v>172.51</v>
      </c>
    </row>
    <row r="1779" ht="12" spans="1:14">
      <c r="A1779" s="25" t="s">
        <v>3779</v>
      </c>
      <c r="B1779" s="25" t="s">
        <v>7364</v>
      </c>
      <c r="C1779" s="25">
        <v>7</v>
      </c>
      <c r="D1779" s="25" t="s">
        <v>7559</v>
      </c>
      <c r="E1779" s="28"/>
      <c r="F1779" s="28"/>
      <c r="G1779" s="28">
        <v>49.71</v>
      </c>
      <c r="H1779" s="28">
        <f t="shared" si="116"/>
        <v>49.71</v>
      </c>
      <c r="I1779" s="28"/>
      <c r="J1779" s="28">
        <f t="shared" si="117"/>
        <v>49.71</v>
      </c>
      <c r="K1779" s="28">
        <v>12.75</v>
      </c>
      <c r="L1779" s="28">
        <f t="shared" si="118"/>
        <v>633.8</v>
      </c>
      <c r="M1779" s="28"/>
      <c r="N1779" s="28">
        <f t="shared" si="119"/>
        <v>633.8</v>
      </c>
    </row>
    <row r="1780" ht="12" spans="1:14">
      <c r="A1780" s="25" t="s">
        <v>3779</v>
      </c>
      <c r="B1780" s="25" t="s">
        <v>7364</v>
      </c>
      <c r="C1780" s="25">
        <v>7</v>
      </c>
      <c r="D1780" s="25" t="s">
        <v>3445</v>
      </c>
      <c r="E1780" s="28"/>
      <c r="F1780" s="28"/>
      <c r="G1780" s="28">
        <v>36.18</v>
      </c>
      <c r="H1780" s="28">
        <f t="shared" si="116"/>
        <v>36.18</v>
      </c>
      <c r="I1780" s="28"/>
      <c r="J1780" s="28">
        <f t="shared" si="117"/>
        <v>36.18</v>
      </c>
      <c r="K1780" s="28">
        <v>12.75</v>
      </c>
      <c r="L1780" s="28">
        <f t="shared" si="118"/>
        <v>461.3</v>
      </c>
      <c r="M1780" s="28"/>
      <c r="N1780" s="28">
        <f t="shared" si="119"/>
        <v>461.3</v>
      </c>
    </row>
    <row r="1781" ht="12" spans="1:14">
      <c r="A1781" s="25" t="s">
        <v>3779</v>
      </c>
      <c r="B1781" s="25" t="s">
        <v>7364</v>
      </c>
      <c r="C1781" s="25">
        <v>7</v>
      </c>
      <c r="D1781" s="25" t="s">
        <v>7560</v>
      </c>
      <c r="E1781" s="28"/>
      <c r="F1781" s="28"/>
      <c r="G1781" s="28">
        <v>22.55</v>
      </c>
      <c r="H1781" s="28">
        <f t="shared" si="116"/>
        <v>22.55</v>
      </c>
      <c r="I1781" s="28"/>
      <c r="J1781" s="28">
        <f t="shared" si="117"/>
        <v>22.55</v>
      </c>
      <c r="K1781" s="28">
        <v>12.75</v>
      </c>
      <c r="L1781" s="28">
        <f t="shared" si="118"/>
        <v>287.51</v>
      </c>
      <c r="M1781" s="28"/>
      <c r="N1781" s="28">
        <f t="shared" si="119"/>
        <v>287.51</v>
      </c>
    </row>
    <row r="1782" ht="12" spans="1:14">
      <c r="A1782" s="25" t="s">
        <v>3779</v>
      </c>
      <c r="B1782" s="25" t="s">
        <v>7364</v>
      </c>
      <c r="C1782" s="25">
        <v>7</v>
      </c>
      <c r="D1782" s="25" t="s">
        <v>7561</v>
      </c>
      <c r="E1782" s="28"/>
      <c r="F1782" s="28"/>
      <c r="G1782" s="28">
        <v>13.53</v>
      </c>
      <c r="H1782" s="28">
        <f t="shared" si="116"/>
        <v>13.53</v>
      </c>
      <c r="I1782" s="28"/>
      <c r="J1782" s="28">
        <f t="shared" si="117"/>
        <v>13.53</v>
      </c>
      <c r="K1782" s="28">
        <v>12.75</v>
      </c>
      <c r="L1782" s="28">
        <f t="shared" si="118"/>
        <v>172.51</v>
      </c>
      <c r="M1782" s="28"/>
      <c r="N1782" s="28">
        <f t="shared" si="119"/>
        <v>172.51</v>
      </c>
    </row>
    <row r="1783" ht="12" spans="1:14">
      <c r="A1783" s="25" t="s">
        <v>3779</v>
      </c>
      <c r="B1783" s="25" t="s">
        <v>7364</v>
      </c>
      <c r="C1783" s="25">
        <v>7</v>
      </c>
      <c r="D1783" s="25" t="s">
        <v>7562</v>
      </c>
      <c r="E1783" s="28"/>
      <c r="F1783" s="28"/>
      <c r="G1783" s="28">
        <v>22.57</v>
      </c>
      <c r="H1783" s="28">
        <f t="shared" si="116"/>
        <v>22.57</v>
      </c>
      <c r="I1783" s="28"/>
      <c r="J1783" s="28">
        <f t="shared" si="117"/>
        <v>22.57</v>
      </c>
      <c r="K1783" s="28">
        <v>12.75</v>
      </c>
      <c r="L1783" s="28">
        <f t="shared" si="118"/>
        <v>287.77</v>
      </c>
      <c r="M1783" s="28"/>
      <c r="N1783" s="28">
        <f t="shared" si="119"/>
        <v>287.77</v>
      </c>
    </row>
    <row r="1784" ht="12" spans="1:14">
      <c r="A1784" s="25" t="s">
        <v>3779</v>
      </c>
      <c r="B1784" s="25" t="s">
        <v>7364</v>
      </c>
      <c r="C1784" s="25">
        <v>7</v>
      </c>
      <c r="D1784" s="25" t="s">
        <v>7563</v>
      </c>
      <c r="E1784" s="28"/>
      <c r="F1784" s="28"/>
      <c r="G1784" s="28">
        <v>22.55</v>
      </c>
      <c r="H1784" s="28">
        <f t="shared" si="116"/>
        <v>22.55</v>
      </c>
      <c r="I1784" s="28"/>
      <c r="J1784" s="28">
        <f t="shared" si="117"/>
        <v>22.55</v>
      </c>
      <c r="K1784" s="28">
        <v>12.75</v>
      </c>
      <c r="L1784" s="28">
        <f t="shared" si="118"/>
        <v>287.51</v>
      </c>
      <c r="M1784" s="28"/>
      <c r="N1784" s="28">
        <f t="shared" si="119"/>
        <v>287.51</v>
      </c>
    </row>
    <row r="1785" ht="12" spans="1:14">
      <c r="A1785" s="25" t="s">
        <v>3779</v>
      </c>
      <c r="B1785" s="25" t="s">
        <v>7364</v>
      </c>
      <c r="C1785" s="25">
        <v>8</v>
      </c>
      <c r="D1785" s="25" t="s">
        <v>7564</v>
      </c>
      <c r="E1785" s="28"/>
      <c r="F1785" s="28"/>
      <c r="G1785" s="28">
        <v>84.3</v>
      </c>
      <c r="H1785" s="28">
        <f t="shared" si="116"/>
        <v>84.3</v>
      </c>
      <c r="I1785" s="28"/>
      <c r="J1785" s="28">
        <f t="shared" si="117"/>
        <v>84.3</v>
      </c>
      <c r="K1785" s="28">
        <v>12.75</v>
      </c>
      <c r="L1785" s="28">
        <f t="shared" si="118"/>
        <v>1074.83</v>
      </c>
      <c r="M1785" s="28"/>
      <c r="N1785" s="28">
        <f t="shared" si="119"/>
        <v>1074.83</v>
      </c>
    </row>
    <row r="1786" ht="12" spans="1:14">
      <c r="A1786" s="25" t="s">
        <v>3779</v>
      </c>
      <c r="B1786" s="25" t="s">
        <v>7364</v>
      </c>
      <c r="C1786" s="25">
        <v>8</v>
      </c>
      <c r="D1786" s="25" t="s">
        <v>7565</v>
      </c>
      <c r="E1786" s="28"/>
      <c r="F1786" s="28"/>
      <c r="G1786" s="28">
        <v>101.86</v>
      </c>
      <c r="H1786" s="28">
        <f t="shared" si="116"/>
        <v>101.86</v>
      </c>
      <c r="I1786" s="28"/>
      <c r="J1786" s="28">
        <f t="shared" si="117"/>
        <v>101.86</v>
      </c>
      <c r="K1786" s="28">
        <v>12.75</v>
      </c>
      <c r="L1786" s="28">
        <f t="shared" si="118"/>
        <v>1298.72</v>
      </c>
      <c r="M1786" s="28"/>
      <c r="N1786" s="28">
        <f t="shared" si="119"/>
        <v>1298.72</v>
      </c>
    </row>
    <row r="1787" ht="12" spans="1:14">
      <c r="A1787" s="25" t="s">
        <v>3779</v>
      </c>
      <c r="B1787" s="25" t="s">
        <v>7364</v>
      </c>
      <c r="C1787" s="25">
        <v>8</v>
      </c>
      <c r="D1787" s="25" t="s">
        <v>7566</v>
      </c>
      <c r="E1787" s="28"/>
      <c r="F1787" s="28"/>
      <c r="G1787" s="28">
        <v>22.48</v>
      </c>
      <c r="H1787" s="28">
        <f t="shared" si="116"/>
        <v>22.48</v>
      </c>
      <c r="I1787" s="28"/>
      <c r="J1787" s="28">
        <f t="shared" si="117"/>
        <v>22.48</v>
      </c>
      <c r="K1787" s="28">
        <v>12.75</v>
      </c>
      <c r="L1787" s="28">
        <f t="shared" si="118"/>
        <v>286.62</v>
      </c>
      <c r="M1787" s="28"/>
      <c r="N1787" s="28">
        <f t="shared" si="119"/>
        <v>286.62</v>
      </c>
    </row>
    <row r="1788" ht="12" spans="1:14">
      <c r="A1788" s="25" t="s">
        <v>3779</v>
      </c>
      <c r="B1788" s="25" t="s">
        <v>7364</v>
      </c>
      <c r="C1788" s="25">
        <v>8</v>
      </c>
      <c r="D1788" s="25" t="s">
        <v>7567</v>
      </c>
      <c r="E1788" s="28"/>
      <c r="F1788" s="28"/>
      <c r="G1788" s="28">
        <v>33.72</v>
      </c>
      <c r="H1788" s="28">
        <f t="shared" si="116"/>
        <v>33.72</v>
      </c>
      <c r="I1788" s="28"/>
      <c r="J1788" s="28">
        <f t="shared" si="117"/>
        <v>33.72</v>
      </c>
      <c r="K1788" s="28">
        <v>12.75</v>
      </c>
      <c r="L1788" s="28">
        <f t="shared" si="118"/>
        <v>429.93</v>
      </c>
      <c r="M1788" s="28"/>
      <c r="N1788" s="28">
        <f t="shared" si="119"/>
        <v>429.93</v>
      </c>
    </row>
    <row r="1789" ht="12" spans="1:14">
      <c r="A1789" s="25" t="s">
        <v>3779</v>
      </c>
      <c r="B1789" s="25" t="s">
        <v>7364</v>
      </c>
      <c r="C1789" s="25">
        <v>8</v>
      </c>
      <c r="D1789" s="25" t="s">
        <v>7568</v>
      </c>
      <c r="E1789" s="28"/>
      <c r="F1789" s="28"/>
      <c r="G1789" s="28">
        <v>22.48</v>
      </c>
      <c r="H1789" s="28">
        <f t="shared" si="116"/>
        <v>22.48</v>
      </c>
      <c r="I1789" s="28"/>
      <c r="J1789" s="28">
        <f t="shared" si="117"/>
        <v>22.48</v>
      </c>
      <c r="K1789" s="28">
        <v>12.75</v>
      </c>
      <c r="L1789" s="28">
        <f t="shared" si="118"/>
        <v>286.62</v>
      </c>
      <c r="M1789" s="28"/>
      <c r="N1789" s="28">
        <f t="shared" si="119"/>
        <v>286.62</v>
      </c>
    </row>
    <row r="1790" ht="12" spans="1:14">
      <c r="A1790" s="79" t="s">
        <v>3779</v>
      </c>
      <c r="B1790" s="79" t="s">
        <v>7364</v>
      </c>
      <c r="C1790" s="79">
        <v>8</v>
      </c>
      <c r="D1790" s="79" t="s">
        <v>7569</v>
      </c>
      <c r="E1790" s="80"/>
      <c r="F1790" s="80"/>
      <c r="G1790" s="80">
        <v>50.58</v>
      </c>
      <c r="H1790" s="28">
        <f t="shared" si="116"/>
        <v>50.58</v>
      </c>
      <c r="I1790" s="80"/>
      <c r="J1790" s="28">
        <f t="shared" si="117"/>
        <v>50.58</v>
      </c>
      <c r="K1790" s="80">
        <v>12.75</v>
      </c>
      <c r="L1790" s="28">
        <f t="shared" si="118"/>
        <v>644.9</v>
      </c>
      <c r="M1790" s="80"/>
      <c r="N1790" s="28">
        <f t="shared" si="119"/>
        <v>644.9</v>
      </c>
    </row>
    <row r="1791" ht="12" spans="1:14">
      <c r="A1791" s="25" t="s">
        <v>3779</v>
      </c>
      <c r="B1791" s="25" t="s">
        <v>7364</v>
      </c>
      <c r="C1791" s="25">
        <v>8</v>
      </c>
      <c r="D1791" s="25" t="s">
        <v>7570</v>
      </c>
      <c r="E1791" s="28"/>
      <c r="F1791" s="28"/>
      <c r="G1791" s="28">
        <v>33.72</v>
      </c>
      <c r="H1791" s="28">
        <f t="shared" si="116"/>
        <v>33.72</v>
      </c>
      <c r="I1791" s="28"/>
      <c r="J1791" s="28">
        <f t="shared" si="117"/>
        <v>33.72</v>
      </c>
      <c r="K1791" s="28">
        <v>12.75</v>
      </c>
      <c r="L1791" s="28">
        <f t="shared" si="118"/>
        <v>429.93</v>
      </c>
      <c r="M1791" s="28"/>
      <c r="N1791" s="28">
        <f t="shared" si="119"/>
        <v>429.93</v>
      </c>
    </row>
    <row r="1792" ht="12" spans="1:14">
      <c r="A1792" s="25" t="s">
        <v>3779</v>
      </c>
      <c r="B1792" s="25" t="s">
        <v>7364</v>
      </c>
      <c r="C1792" s="25">
        <v>8</v>
      </c>
      <c r="D1792" s="25" t="s">
        <v>7571</v>
      </c>
      <c r="E1792" s="28"/>
      <c r="F1792" s="28"/>
      <c r="G1792" s="28">
        <v>50.58</v>
      </c>
      <c r="H1792" s="28">
        <f t="shared" si="116"/>
        <v>50.58</v>
      </c>
      <c r="I1792" s="28"/>
      <c r="J1792" s="28">
        <f t="shared" si="117"/>
        <v>50.58</v>
      </c>
      <c r="K1792" s="28">
        <v>12.75</v>
      </c>
      <c r="L1792" s="28">
        <f t="shared" si="118"/>
        <v>644.9</v>
      </c>
      <c r="M1792" s="28"/>
      <c r="N1792" s="28">
        <f t="shared" si="119"/>
        <v>644.9</v>
      </c>
    </row>
    <row r="1793" ht="12" spans="1:14">
      <c r="A1793" s="25" t="s">
        <v>3779</v>
      </c>
      <c r="B1793" s="25" t="s">
        <v>7364</v>
      </c>
      <c r="C1793" s="25">
        <v>8</v>
      </c>
      <c r="D1793" s="25" t="s">
        <v>3812</v>
      </c>
      <c r="E1793" s="28"/>
      <c r="F1793" s="28"/>
      <c r="G1793" s="28">
        <v>56.2</v>
      </c>
      <c r="H1793" s="28">
        <f t="shared" si="116"/>
        <v>56.2</v>
      </c>
      <c r="I1793" s="28"/>
      <c r="J1793" s="28">
        <f t="shared" si="117"/>
        <v>56.2</v>
      </c>
      <c r="K1793" s="28">
        <v>12.75</v>
      </c>
      <c r="L1793" s="28">
        <f t="shared" si="118"/>
        <v>716.55</v>
      </c>
      <c r="M1793" s="28"/>
      <c r="N1793" s="28">
        <f t="shared" si="119"/>
        <v>716.55</v>
      </c>
    </row>
    <row r="1794" ht="12" spans="1:14">
      <c r="A1794" s="25" t="s">
        <v>3779</v>
      </c>
      <c r="B1794" s="25" t="s">
        <v>7364</v>
      </c>
      <c r="C1794" s="25">
        <v>8</v>
      </c>
      <c r="D1794" s="25" t="s">
        <v>7572</v>
      </c>
      <c r="E1794" s="28"/>
      <c r="F1794" s="28"/>
      <c r="G1794" s="28">
        <v>107.48</v>
      </c>
      <c r="H1794" s="28">
        <f t="shared" si="116"/>
        <v>107.48</v>
      </c>
      <c r="I1794" s="28"/>
      <c r="J1794" s="28">
        <f t="shared" si="117"/>
        <v>107.48</v>
      </c>
      <c r="K1794" s="28">
        <v>12.75</v>
      </c>
      <c r="L1794" s="28">
        <f t="shared" si="118"/>
        <v>1370.37</v>
      </c>
      <c r="M1794" s="28"/>
      <c r="N1794" s="28">
        <f t="shared" si="119"/>
        <v>1370.37</v>
      </c>
    </row>
    <row r="1795" ht="12" spans="1:14">
      <c r="A1795" s="25" t="s">
        <v>3779</v>
      </c>
      <c r="B1795" s="25" t="s">
        <v>7364</v>
      </c>
      <c r="C1795" s="25">
        <v>8</v>
      </c>
      <c r="D1795" s="25" t="s">
        <v>7573</v>
      </c>
      <c r="E1795" s="28"/>
      <c r="F1795" s="28"/>
      <c r="G1795" s="28">
        <v>33.72</v>
      </c>
      <c r="H1795" s="28">
        <f t="shared" si="116"/>
        <v>33.72</v>
      </c>
      <c r="I1795" s="28"/>
      <c r="J1795" s="28">
        <f t="shared" si="117"/>
        <v>33.72</v>
      </c>
      <c r="K1795" s="28">
        <v>12.75</v>
      </c>
      <c r="L1795" s="28">
        <f t="shared" si="118"/>
        <v>429.93</v>
      </c>
      <c r="M1795" s="28"/>
      <c r="N1795" s="28">
        <f t="shared" si="119"/>
        <v>429.93</v>
      </c>
    </row>
    <row r="1796" ht="12" spans="1:14">
      <c r="A1796" s="25" t="s">
        <v>3779</v>
      </c>
      <c r="B1796" s="25" t="s">
        <v>7364</v>
      </c>
      <c r="C1796" s="25">
        <v>8</v>
      </c>
      <c r="D1796" s="25" t="s">
        <v>7574</v>
      </c>
      <c r="E1796" s="28"/>
      <c r="F1796" s="28"/>
      <c r="G1796" s="28">
        <v>22.48</v>
      </c>
      <c r="H1796" s="28">
        <f t="shared" si="116"/>
        <v>22.48</v>
      </c>
      <c r="I1796" s="28"/>
      <c r="J1796" s="28">
        <f t="shared" si="117"/>
        <v>22.48</v>
      </c>
      <c r="K1796" s="28">
        <v>12.75</v>
      </c>
      <c r="L1796" s="28">
        <f t="shared" si="118"/>
        <v>286.62</v>
      </c>
      <c r="M1796" s="28"/>
      <c r="N1796" s="28">
        <f t="shared" si="119"/>
        <v>286.62</v>
      </c>
    </row>
    <row r="1797" ht="12" spans="1:14">
      <c r="A1797" s="25" t="s">
        <v>3779</v>
      </c>
      <c r="B1797" s="25" t="s">
        <v>7364</v>
      </c>
      <c r="C1797" s="25">
        <v>8</v>
      </c>
      <c r="D1797" s="25" t="s">
        <v>7575</v>
      </c>
      <c r="E1797" s="28"/>
      <c r="F1797" s="28"/>
      <c r="G1797" s="28">
        <v>50.58</v>
      </c>
      <c r="H1797" s="28">
        <f t="shared" si="116"/>
        <v>50.58</v>
      </c>
      <c r="I1797" s="28"/>
      <c r="J1797" s="28">
        <f t="shared" si="117"/>
        <v>50.58</v>
      </c>
      <c r="K1797" s="28">
        <v>12.75</v>
      </c>
      <c r="L1797" s="28">
        <f t="shared" si="118"/>
        <v>644.9</v>
      </c>
      <c r="M1797" s="28"/>
      <c r="N1797" s="28">
        <f t="shared" si="119"/>
        <v>644.9</v>
      </c>
    </row>
    <row r="1798" ht="12" spans="1:14">
      <c r="A1798" s="25" t="s">
        <v>3779</v>
      </c>
      <c r="B1798" s="25" t="s">
        <v>7364</v>
      </c>
      <c r="C1798" s="25">
        <v>8</v>
      </c>
      <c r="D1798" s="25" t="s">
        <v>7576</v>
      </c>
      <c r="E1798" s="28"/>
      <c r="F1798" s="28"/>
      <c r="G1798" s="28">
        <v>84.3</v>
      </c>
      <c r="H1798" s="28">
        <f t="shared" si="116"/>
        <v>84.3</v>
      </c>
      <c r="I1798" s="28"/>
      <c r="J1798" s="28">
        <f t="shared" si="117"/>
        <v>84.3</v>
      </c>
      <c r="K1798" s="28">
        <v>12.75</v>
      </c>
      <c r="L1798" s="28">
        <f t="shared" si="118"/>
        <v>1074.83</v>
      </c>
      <c r="M1798" s="28"/>
      <c r="N1798" s="28">
        <f t="shared" si="119"/>
        <v>1074.83</v>
      </c>
    </row>
    <row r="1799" ht="12" spans="1:14">
      <c r="A1799" s="25" t="s">
        <v>3779</v>
      </c>
      <c r="B1799" s="25" t="s">
        <v>7364</v>
      </c>
      <c r="C1799" s="25">
        <v>8</v>
      </c>
      <c r="D1799" s="25" t="s">
        <v>7577</v>
      </c>
      <c r="E1799" s="28"/>
      <c r="F1799" s="28"/>
      <c r="G1799" s="28">
        <v>44.96</v>
      </c>
      <c r="H1799" s="28">
        <f t="shared" si="116"/>
        <v>44.96</v>
      </c>
      <c r="I1799" s="28"/>
      <c r="J1799" s="28">
        <f t="shared" si="117"/>
        <v>44.96</v>
      </c>
      <c r="K1799" s="28">
        <v>12.75</v>
      </c>
      <c r="L1799" s="28">
        <f t="shared" si="118"/>
        <v>573.24</v>
      </c>
      <c r="M1799" s="28"/>
      <c r="N1799" s="28">
        <f t="shared" si="119"/>
        <v>573.24</v>
      </c>
    </row>
    <row r="1800" ht="12" spans="1:14">
      <c r="A1800" s="25" t="s">
        <v>3779</v>
      </c>
      <c r="B1800" s="25" t="s">
        <v>7364</v>
      </c>
      <c r="C1800" s="25">
        <v>8</v>
      </c>
      <c r="D1800" s="25" t="s">
        <v>7578</v>
      </c>
      <c r="E1800" s="28"/>
      <c r="F1800" s="28"/>
      <c r="G1800" s="28">
        <v>28.1</v>
      </c>
      <c r="H1800" s="28">
        <f t="shared" si="116"/>
        <v>28.1</v>
      </c>
      <c r="I1800" s="28"/>
      <c r="J1800" s="28">
        <f t="shared" si="117"/>
        <v>28.1</v>
      </c>
      <c r="K1800" s="28">
        <v>12.75</v>
      </c>
      <c r="L1800" s="28">
        <f t="shared" si="118"/>
        <v>358.28</v>
      </c>
      <c r="M1800" s="28"/>
      <c r="N1800" s="28">
        <f t="shared" si="119"/>
        <v>358.28</v>
      </c>
    </row>
    <row r="1801" ht="12" spans="1:14">
      <c r="A1801" s="25" t="s">
        <v>3779</v>
      </c>
      <c r="B1801" s="25" t="s">
        <v>7364</v>
      </c>
      <c r="C1801" s="25">
        <v>8</v>
      </c>
      <c r="D1801" s="25" t="s">
        <v>7579</v>
      </c>
      <c r="E1801" s="28"/>
      <c r="F1801" s="28"/>
      <c r="G1801" s="28">
        <v>22.48</v>
      </c>
      <c r="H1801" s="28">
        <f t="shared" si="116"/>
        <v>22.48</v>
      </c>
      <c r="I1801" s="28"/>
      <c r="J1801" s="28">
        <f t="shared" si="117"/>
        <v>22.48</v>
      </c>
      <c r="K1801" s="28">
        <v>12.75</v>
      </c>
      <c r="L1801" s="28">
        <f t="shared" si="118"/>
        <v>286.62</v>
      </c>
      <c r="M1801" s="28"/>
      <c r="N1801" s="28">
        <f t="shared" si="119"/>
        <v>286.62</v>
      </c>
    </row>
    <row r="1802" ht="12" spans="1:14">
      <c r="A1802" s="25" t="s">
        <v>3779</v>
      </c>
      <c r="B1802" s="25" t="s">
        <v>7364</v>
      </c>
      <c r="C1802" s="25">
        <v>8</v>
      </c>
      <c r="D1802" s="25" t="s">
        <v>7580</v>
      </c>
      <c r="E1802" s="28"/>
      <c r="F1802" s="28"/>
      <c r="G1802" s="28">
        <v>28.1</v>
      </c>
      <c r="H1802" s="28">
        <f t="shared" si="116"/>
        <v>28.1</v>
      </c>
      <c r="I1802" s="28"/>
      <c r="J1802" s="28">
        <f t="shared" si="117"/>
        <v>28.1</v>
      </c>
      <c r="K1802" s="28">
        <v>12.75</v>
      </c>
      <c r="L1802" s="28">
        <f t="shared" si="118"/>
        <v>358.28</v>
      </c>
      <c r="M1802" s="28"/>
      <c r="N1802" s="28">
        <f t="shared" si="119"/>
        <v>358.28</v>
      </c>
    </row>
    <row r="1803" ht="12" spans="1:14">
      <c r="A1803" s="25" t="s">
        <v>3779</v>
      </c>
      <c r="B1803" s="25" t="s">
        <v>7364</v>
      </c>
      <c r="C1803" s="25">
        <v>8</v>
      </c>
      <c r="D1803" s="25" t="s">
        <v>7581</v>
      </c>
      <c r="E1803" s="28"/>
      <c r="F1803" s="28"/>
      <c r="G1803" s="28">
        <v>50.58</v>
      </c>
      <c r="H1803" s="28">
        <f t="shared" si="116"/>
        <v>50.58</v>
      </c>
      <c r="I1803" s="28"/>
      <c r="J1803" s="28">
        <f t="shared" si="117"/>
        <v>50.58</v>
      </c>
      <c r="K1803" s="28">
        <v>12.75</v>
      </c>
      <c r="L1803" s="28">
        <f t="shared" si="118"/>
        <v>644.9</v>
      </c>
      <c r="M1803" s="28"/>
      <c r="N1803" s="28">
        <f t="shared" si="119"/>
        <v>644.9</v>
      </c>
    </row>
    <row r="1804" ht="12" spans="1:14">
      <c r="A1804" s="25" t="s">
        <v>3779</v>
      </c>
      <c r="B1804" s="25" t="s">
        <v>7364</v>
      </c>
      <c r="C1804" s="25">
        <v>8</v>
      </c>
      <c r="D1804" s="25" t="s">
        <v>7582</v>
      </c>
      <c r="E1804" s="28"/>
      <c r="F1804" s="28"/>
      <c r="G1804" s="28">
        <v>56.2</v>
      </c>
      <c r="H1804" s="28">
        <f t="shared" si="116"/>
        <v>56.2</v>
      </c>
      <c r="I1804" s="28"/>
      <c r="J1804" s="28">
        <f t="shared" si="117"/>
        <v>56.2</v>
      </c>
      <c r="K1804" s="28">
        <v>12.75</v>
      </c>
      <c r="L1804" s="28">
        <f t="shared" si="118"/>
        <v>716.55</v>
      </c>
      <c r="M1804" s="28"/>
      <c r="N1804" s="28">
        <f t="shared" si="119"/>
        <v>716.55</v>
      </c>
    </row>
    <row r="1805" ht="12" spans="1:14">
      <c r="A1805" s="25" t="s">
        <v>3779</v>
      </c>
      <c r="B1805" s="25" t="s">
        <v>7364</v>
      </c>
      <c r="C1805" s="25">
        <v>8</v>
      </c>
      <c r="D1805" s="25" t="s">
        <v>7583</v>
      </c>
      <c r="E1805" s="28"/>
      <c r="F1805" s="28"/>
      <c r="G1805" s="28">
        <v>28.1</v>
      </c>
      <c r="H1805" s="28">
        <f t="shared" si="116"/>
        <v>28.1</v>
      </c>
      <c r="I1805" s="28"/>
      <c r="J1805" s="28">
        <f t="shared" si="117"/>
        <v>28.1</v>
      </c>
      <c r="K1805" s="28">
        <v>12.75</v>
      </c>
      <c r="L1805" s="28">
        <f t="shared" si="118"/>
        <v>358.28</v>
      </c>
      <c r="M1805" s="28"/>
      <c r="N1805" s="28">
        <f t="shared" si="119"/>
        <v>358.28</v>
      </c>
    </row>
    <row r="1806" ht="12" spans="1:14">
      <c r="A1806" s="25" t="s">
        <v>3779</v>
      </c>
      <c r="B1806" s="25" t="s">
        <v>7364</v>
      </c>
      <c r="C1806" s="25">
        <v>8</v>
      </c>
      <c r="D1806" s="25" t="s">
        <v>7584</v>
      </c>
      <c r="E1806" s="28"/>
      <c r="F1806" s="28"/>
      <c r="G1806" s="28">
        <v>73.06</v>
      </c>
      <c r="H1806" s="28">
        <f t="shared" si="116"/>
        <v>73.06</v>
      </c>
      <c r="I1806" s="28"/>
      <c r="J1806" s="28">
        <f t="shared" si="117"/>
        <v>73.06</v>
      </c>
      <c r="K1806" s="28">
        <v>12.75</v>
      </c>
      <c r="L1806" s="28">
        <f t="shared" si="118"/>
        <v>931.52</v>
      </c>
      <c r="M1806" s="28"/>
      <c r="N1806" s="28">
        <f t="shared" si="119"/>
        <v>931.52</v>
      </c>
    </row>
    <row r="1807" ht="12" spans="1:14">
      <c r="A1807" s="25" t="s">
        <v>3779</v>
      </c>
      <c r="B1807" s="25" t="s">
        <v>7364</v>
      </c>
      <c r="C1807" s="25">
        <v>8</v>
      </c>
      <c r="D1807" s="25" t="s">
        <v>7585</v>
      </c>
      <c r="E1807" s="28"/>
      <c r="F1807" s="28"/>
      <c r="G1807" s="28">
        <v>44.96</v>
      </c>
      <c r="H1807" s="28">
        <f t="shared" si="116"/>
        <v>44.96</v>
      </c>
      <c r="I1807" s="28"/>
      <c r="J1807" s="28">
        <f t="shared" si="117"/>
        <v>44.96</v>
      </c>
      <c r="K1807" s="28">
        <v>12.75</v>
      </c>
      <c r="L1807" s="28">
        <f t="shared" si="118"/>
        <v>573.24</v>
      </c>
      <c r="M1807" s="28"/>
      <c r="N1807" s="28">
        <f t="shared" si="119"/>
        <v>573.24</v>
      </c>
    </row>
    <row r="1808" ht="12" spans="1:14">
      <c r="A1808" s="25" t="s">
        <v>3779</v>
      </c>
      <c r="B1808" s="25" t="s">
        <v>7364</v>
      </c>
      <c r="C1808" s="25">
        <v>8</v>
      </c>
      <c r="D1808" s="25" t="s">
        <v>7586</v>
      </c>
      <c r="E1808" s="28"/>
      <c r="F1808" s="28"/>
      <c r="G1808" s="28">
        <v>50.58</v>
      </c>
      <c r="H1808" s="28">
        <f t="shared" si="116"/>
        <v>50.58</v>
      </c>
      <c r="I1808" s="28"/>
      <c r="J1808" s="28">
        <f t="shared" si="117"/>
        <v>50.58</v>
      </c>
      <c r="K1808" s="28">
        <v>12.75</v>
      </c>
      <c r="L1808" s="28">
        <f t="shared" si="118"/>
        <v>644.9</v>
      </c>
      <c r="M1808" s="28"/>
      <c r="N1808" s="28">
        <f t="shared" si="119"/>
        <v>644.9</v>
      </c>
    </row>
    <row r="1809" ht="12" spans="1:14">
      <c r="A1809" s="25" t="s">
        <v>3779</v>
      </c>
      <c r="B1809" s="25" t="s">
        <v>7364</v>
      </c>
      <c r="C1809" s="25">
        <v>8</v>
      </c>
      <c r="D1809" s="25" t="s">
        <v>7587</v>
      </c>
      <c r="E1809" s="28"/>
      <c r="F1809" s="28"/>
      <c r="G1809" s="28">
        <v>50.58</v>
      </c>
      <c r="H1809" s="28">
        <f t="shared" si="116"/>
        <v>50.58</v>
      </c>
      <c r="I1809" s="28"/>
      <c r="J1809" s="28">
        <f t="shared" si="117"/>
        <v>50.58</v>
      </c>
      <c r="K1809" s="28">
        <v>12.75</v>
      </c>
      <c r="L1809" s="28">
        <f t="shared" si="118"/>
        <v>644.9</v>
      </c>
      <c r="M1809" s="28"/>
      <c r="N1809" s="28">
        <f t="shared" si="119"/>
        <v>644.9</v>
      </c>
    </row>
    <row r="1810" ht="12" spans="1:14">
      <c r="A1810" s="25" t="s">
        <v>3779</v>
      </c>
      <c r="B1810" s="25" t="s">
        <v>7364</v>
      </c>
      <c r="C1810" s="25">
        <v>8</v>
      </c>
      <c r="D1810" s="25" t="s">
        <v>7588</v>
      </c>
      <c r="E1810" s="28"/>
      <c r="F1810" s="28"/>
      <c r="G1810" s="28">
        <v>44.96</v>
      </c>
      <c r="H1810" s="28">
        <f t="shared" si="116"/>
        <v>44.96</v>
      </c>
      <c r="I1810" s="28"/>
      <c r="J1810" s="28">
        <f t="shared" si="117"/>
        <v>44.96</v>
      </c>
      <c r="K1810" s="28">
        <v>12.75</v>
      </c>
      <c r="L1810" s="28">
        <f t="shared" si="118"/>
        <v>573.24</v>
      </c>
      <c r="M1810" s="28"/>
      <c r="N1810" s="28">
        <f t="shared" si="119"/>
        <v>573.24</v>
      </c>
    </row>
    <row r="1811" ht="12" spans="1:14">
      <c r="A1811" s="25" t="s">
        <v>3779</v>
      </c>
      <c r="B1811" s="25" t="s">
        <v>7364</v>
      </c>
      <c r="C1811" s="25">
        <v>8</v>
      </c>
      <c r="D1811" s="25" t="s">
        <v>7589</v>
      </c>
      <c r="E1811" s="28"/>
      <c r="F1811" s="28"/>
      <c r="G1811" s="28">
        <v>44.96</v>
      </c>
      <c r="H1811" s="28">
        <f t="shared" si="116"/>
        <v>44.96</v>
      </c>
      <c r="I1811" s="28"/>
      <c r="J1811" s="28">
        <f t="shared" si="117"/>
        <v>44.96</v>
      </c>
      <c r="K1811" s="28">
        <v>12.75</v>
      </c>
      <c r="L1811" s="28">
        <f t="shared" si="118"/>
        <v>573.24</v>
      </c>
      <c r="M1811" s="28"/>
      <c r="N1811" s="28">
        <f t="shared" si="119"/>
        <v>573.24</v>
      </c>
    </row>
    <row r="1812" ht="12" spans="1:14">
      <c r="A1812" s="25" t="s">
        <v>3779</v>
      </c>
      <c r="B1812" s="25" t="s">
        <v>7364</v>
      </c>
      <c r="C1812" s="25" t="s">
        <v>3781</v>
      </c>
      <c r="D1812" s="25" t="s">
        <v>7590</v>
      </c>
      <c r="E1812" s="28"/>
      <c r="F1812" s="28">
        <v>2175.78</v>
      </c>
      <c r="G1812" s="28"/>
      <c r="H1812" s="28">
        <f t="shared" si="116"/>
        <v>2175.78</v>
      </c>
      <c r="I1812" s="28"/>
      <c r="J1812" s="28">
        <f t="shared" si="117"/>
        <v>2175.78</v>
      </c>
      <c r="K1812" s="28">
        <v>12.75</v>
      </c>
      <c r="L1812" s="28">
        <f t="shared" si="118"/>
        <v>27741.2</v>
      </c>
      <c r="M1812" s="28"/>
      <c r="N1812" s="28">
        <f t="shared" si="119"/>
        <v>27741.2</v>
      </c>
    </row>
    <row r="1813" ht="12" spans="1:14">
      <c r="A1813" s="25" t="s">
        <v>3779</v>
      </c>
      <c r="B1813" s="25" t="s">
        <v>7591</v>
      </c>
      <c r="C1813" s="25">
        <v>1</v>
      </c>
      <c r="D1813" s="25" t="s">
        <v>7592</v>
      </c>
      <c r="E1813" s="28"/>
      <c r="F1813" s="28"/>
      <c r="G1813" s="28">
        <v>58</v>
      </c>
      <c r="H1813" s="28">
        <f t="shared" si="116"/>
        <v>58</v>
      </c>
      <c r="I1813" s="28"/>
      <c r="J1813" s="28">
        <f t="shared" si="117"/>
        <v>58</v>
      </c>
      <c r="K1813" s="28">
        <v>12.75</v>
      </c>
      <c r="L1813" s="28">
        <f t="shared" si="118"/>
        <v>739.5</v>
      </c>
      <c r="M1813" s="28"/>
      <c r="N1813" s="28">
        <f t="shared" si="119"/>
        <v>739.5</v>
      </c>
    </row>
    <row r="1814" ht="12" spans="1:14">
      <c r="A1814" s="25" t="s">
        <v>3779</v>
      </c>
      <c r="B1814" s="25" t="s">
        <v>7591</v>
      </c>
      <c r="C1814" s="25">
        <v>1</v>
      </c>
      <c r="D1814" s="25" t="s">
        <v>7593</v>
      </c>
      <c r="E1814" s="28"/>
      <c r="F1814" s="28"/>
      <c r="G1814" s="28">
        <v>28</v>
      </c>
      <c r="H1814" s="28">
        <f t="shared" si="116"/>
        <v>28</v>
      </c>
      <c r="I1814" s="28"/>
      <c r="J1814" s="28">
        <f t="shared" si="117"/>
        <v>28</v>
      </c>
      <c r="K1814" s="28">
        <v>12.75</v>
      </c>
      <c r="L1814" s="28">
        <f t="shared" si="118"/>
        <v>357</v>
      </c>
      <c r="M1814" s="28"/>
      <c r="N1814" s="28">
        <f t="shared" si="119"/>
        <v>357</v>
      </c>
    </row>
    <row r="1815" ht="12" spans="1:14">
      <c r="A1815" s="25" t="s">
        <v>3779</v>
      </c>
      <c r="B1815" s="25" t="s">
        <v>7591</v>
      </c>
      <c r="C1815" s="25">
        <v>1</v>
      </c>
      <c r="D1815" s="25" t="s">
        <v>7594</v>
      </c>
      <c r="E1815" s="28"/>
      <c r="F1815" s="28"/>
      <c r="G1815" s="28">
        <v>10.5</v>
      </c>
      <c r="H1815" s="28">
        <f t="shared" si="116"/>
        <v>10.5</v>
      </c>
      <c r="I1815" s="28"/>
      <c r="J1815" s="28">
        <f t="shared" si="117"/>
        <v>10.5</v>
      </c>
      <c r="K1815" s="28">
        <v>12.75</v>
      </c>
      <c r="L1815" s="28">
        <f t="shared" si="118"/>
        <v>133.88</v>
      </c>
      <c r="M1815" s="28"/>
      <c r="N1815" s="28">
        <f t="shared" si="119"/>
        <v>133.88</v>
      </c>
    </row>
    <row r="1816" ht="12" spans="1:14">
      <c r="A1816" s="25" t="s">
        <v>3779</v>
      </c>
      <c r="B1816" s="25" t="s">
        <v>7591</v>
      </c>
      <c r="C1816" s="25">
        <v>1</v>
      </c>
      <c r="D1816" s="25" t="s">
        <v>7595</v>
      </c>
      <c r="E1816" s="28"/>
      <c r="F1816" s="28"/>
      <c r="G1816" s="28">
        <v>42</v>
      </c>
      <c r="H1816" s="28">
        <f t="shared" si="116"/>
        <v>42</v>
      </c>
      <c r="I1816" s="28"/>
      <c r="J1816" s="28">
        <f t="shared" si="117"/>
        <v>42</v>
      </c>
      <c r="K1816" s="28">
        <v>12.75</v>
      </c>
      <c r="L1816" s="28">
        <f t="shared" si="118"/>
        <v>535.5</v>
      </c>
      <c r="M1816" s="28"/>
      <c r="N1816" s="28">
        <f t="shared" si="119"/>
        <v>535.5</v>
      </c>
    </row>
    <row r="1817" ht="12" spans="1:14">
      <c r="A1817" s="25" t="s">
        <v>3779</v>
      </c>
      <c r="B1817" s="25" t="s">
        <v>7591</v>
      </c>
      <c r="C1817" s="25">
        <v>1</v>
      </c>
      <c r="D1817" s="25" t="s">
        <v>7596</v>
      </c>
      <c r="E1817" s="28"/>
      <c r="F1817" s="28"/>
      <c r="G1817" s="28">
        <v>11</v>
      </c>
      <c r="H1817" s="28">
        <f t="shared" si="116"/>
        <v>11</v>
      </c>
      <c r="I1817" s="28"/>
      <c r="J1817" s="28">
        <f t="shared" si="117"/>
        <v>11</v>
      </c>
      <c r="K1817" s="28">
        <v>12.75</v>
      </c>
      <c r="L1817" s="28">
        <f t="shared" si="118"/>
        <v>140.25</v>
      </c>
      <c r="M1817" s="28"/>
      <c r="N1817" s="28">
        <f t="shared" si="119"/>
        <v>140.25</v>
      </c>
    </row>
    <row r="1818" ht="12" spans="1:14">
      <c r="A1818" s="25" t="s">
        <v>3779</v>
      </c>
      <c r="B1818" s="25" t="s">
        <v>7591</v>
      </c>
      <c r="C1818" s="25">
        <v>1</v>
      </c>
      <c r="D1818" s="25" t="s">
        <v>7597</v>
      </c>
      <c r="E1818" s="28"/>
      <c r="F1818" s="28"/>
      <c r="G1818" s="28">
        <v>10</v>
      </c>
      <c r="H1818" s="28">
        <f t="shared" si="116"/>
        <v>10</v>
      </c>
      <c r="I1818" s="28"/>
      <c r="J1818" s="28">
        <f t="shared" si="117"/>
        <v>10</v>
      </c>
      <c r="K1818" s="28">
        <v>12.75</v>
      </c>
      <c r="L1818" s="28">
        <f t="shared" si="118"/>
        <v>127.5</v>
      </c>
      <c r="M1818" s="28"/>
      <c r="N1818" s="28">
        <f t="shared" si="119"/>
        <v>127.5</v>
      </c>
    </row>
    <row r="1819" ht="12" spans="1:14">
      <c r="A1819" s="25" t="s">
        <v>3779</v>
      </c>
      <c r="B1819" s="25" t="s">
        <v>7591</v>
      </c>
      <c r="C1819" s="25">
        <v>1</v>
      </c>
      <c r="D1819" s="25" t="s">
        <v>7598</v>
      </c>
      <c r="E1819" s="28"/>
      <c r="F1819" s="28"/>
      <c r="G1819" s="28">
        <v>14</v>
      </c>
      <c r="H1819" s="28">
        <f t="shared" si="116"/>
        <v>14</v>
      </c>
      <c r="I1819" s="28"/>
      <c r="J1819" s="28">
        <f t="shared" si="117"/>
        <v>14</v>
      </c>
      <c r="K1819" s="28">
        <v>12.75</v>
      </c>
      <c r="L1819" s="28">
        <f t="shared" si="118"/>
        <v>178.5</v>
      </c>
      <c r="M1819" s="28"/>
      <c r="N1819" s="28">
        <f t="shared" si="119"/>
        <v>178.5</v>
      </c>
    </row>
    <row r="1820" ht="12" spans="1:14">
      <c r="A1820" s="25" t="s">
        <v>3779</v>
      </c>
      <c r="B1820" s="25" t="s">
        <v>7591</v>
      </c>
      <c r="C1820" s="25">
        <v>1</v>
      </c>
      <c r="D1820" s="25" t="s">
        <v>7599</v>
      </c>
      <c r="E1820" s="28"/>
      <c r="F1820" s="28"/>
      <c r="G1820" s="28">
        <v>21</v>
      </c>
      <c r="H1820" s="28">
        <f t="shared" ref="H1820:H1883" si="120">SUBTOTAL(9,E1820:G1820)</f>
        <v>21</v>
      </c>
      <c r="I1820" s="28"/>
      <c r="J1820" s="28">
        <f t="shared" ref="J1820:J1883" si="121">H1820-I1820</f>
        <v>21</v>
      </c>
      <c r="K1820" s="28">
        <v>12.75</v>
      </c>
      <c r="L1820" s="28">
        <f t="shared" ref="L1820:L1883" si="122">ROUND(H1820*K1820,2)</f>
        <v>267.75</v>
      </c>
      <c r="M1820" s="28"/>
      <c r="N1820" s="28">
        <f t="shared" ref="N1820:N1883" si="123">L1820-M1820</f>
        <v>267.75</v>
      </c>
    </row>
    <row r="1821" ht="12" spans="1:14">
      <c r="A1821" s="25" t="s">
        <v>3779</v>
      </c>
      <c r="B1821" s="25" t="s">
        <v>7591</v>
      </c>
      <c r="C1821" s="25">
        <v>1</v>
      </c>
      <c r="D1821" s="27" t="s">
        <v>7600</v>
      </c>
      <c r="E1821" s="28"/>
      <c r="F1821" s="28"/>
      <c r="G1821" s="28">
        <v>17.5</v>
      </c>
      <c r="H1821" s="28">
        <f t="shared" si="120"/>
        <v>17.5</v>
      </c>
      <c r="I1821" s="28"/>
      <c r="J1821" s="28">
        <f t="shared" si="121"/>
        <v>17.5</v>
      </c>
      <c r="K1821" s="28">
        <v>12.75</v>
      </c>
      <c r="L1821" s="28">
        <f t="shared" si="122"/>
        <v>223.13</v>
      </c>
      <c r="M1821" s="28"/>
      <c r="N1821" s="28">
        <f t="shared" si="123"/>
        <v>223.13</v>
      </c>
    </row>
    <row r="1822" ht="12" spans="1:14">
      <c r="A1822" s="25" t="s">
        <v>3779</v>
      </c>
      <c r="B1822" s="25" t="s">
        <v>7591</v>
      </c>
      <c r="C1822" s="25">
        <v>1</v>
      </c>
      <c r="D1822" s="25" t="s">
        <v>7601</v>
      </c>
      <c r="E1822" s="28"/>
      <c r="F1822" s="28"/>
      <c r="G1822" s="28">
        <v>14</v>
      </c>
      <c r="H1822" s="28">
        <f t="shared" si="120"/>
        <v>14</v>
      </c>
      <c r="I1822" s="28"/>
      <c r="J1822" s="28">
        <f t="shared" si="121"/>
        <v>14</v>
      </c>
      <c r="K1822" s="28">
        <v>12.75</v>
      </c>
      <c r="L1822" s="28">
        <f t="shared" si="122"/>
        <v>178.5</v>
      </c>
      <c r="M1822" s="28"/>
      <c r="N1822" s="28">
        <f t="shared" si="123"/>
        <v>178.5</v>
      </c>
    </row>
    <row r="1823" ht="12" spans="1:14">
      <c r="A1823" s="25" t="s">
        <v>3779</v>
      </c>
      <c r="B1823" s="25" t="s">
        <v>7591</v>
      </c>
      <c r="C1823" s="25">
        <v>1</v>
      </c>
      <c r="D1823" s="25" t="s">
        <v>7602</v>
      </c>
      <c r="E1823" s="28"/>
      <c r="F1823" s="28"/>
      <c r="G1823" s="28">
        <v>10.5</v>
      </c>
      <c r="H1823" s="28">
        <f t="shared" si="120"/>
        <v>10.5</v>
      </c>
      <c r="I1823" s="28"/>
      <c r="J1823" s="28">
        <f t="shared" si="121"/>
        <v>10.5</v>
      </c>
      <c r="K1823" s="28">
        <v>12.75</v>
      </c>
      <c r="L1823" s="28">
        <f t="shared" si="122"/>
        <v>133.88</v>
      </c>
      <c r="M1823" s="28"/>
      <c r="N1823" s="28">
        <f t="shared" si="123"/>
        <v>133.88</v>
      </c>
    </row>
    <row r="1824" ht="12" spans="1:14">
      <c r="A1824" s="25" t="s">
        <v>3779</v>
      </c>
      <c r="B1824" s="25" t="s">
        <v>7591</v>
      </c>
      <c r="C1824" s="25">
        <v>1</v>
      </c>
      <c r="D1824" s="25" t="s">
        <v>7603</v>
      </c>
      <c r="E1824" s="28"/>
      <c r="F1824" s="28"/>
      <c r="G1824" s="28">
        <v>10.5</v>
      </c>
      <c r="H1824" s="28">
        <f t="shared" si="120"/>
        <v>10.5</v>
      </c>
      <c r="I1824" s="28"/>
      <c r="J1824" s="28">
        <f t="shared" si="121"/>
        <v>10.5</v>
      </c>
      <c r="K1824" s="28">
        <v>12.75</v>
      </c>
      <c r="L1824" s="28">
        <f t="shared" si="122"/>
        <v>133.88</v>
      </c>
      <c r="M1824" s="28"/>
      <c r="N1824" s="28">
        <f t="shared" si="123"/>
        <v>133.88</v>
      </c>
    </row>
    <row r="1825" ht="12" spans="1:14">
      <c r="A1825" s="25" t="s">
        <v>3779</v>
      </c>
      <c r="B1825" s="25" t="s">
        <v>7591</v>
      </c>
      <c r="C1825" s="25">
        <v>1</v>
      </c>
      <c r="D1825" s="25" t="s">
        <v>3389</v>
      </c>
      <c r="E1825" s="28"/>
      <c r="F1825" s="28"/>
      <c r="G1825" s="28">
        <v>14</v>
      </c>
      <c r="H1825" s="28">
        <f t="shared" si="120"/>
        <v>14</v>
      </c>
      <c r="I1825" s="28"/>
      <c r="J1825" s="28">
        <f t="shared" si="121"/>
        <v>14</v>
      </c>
      <c r="K1825" s="28">
        <v>12.75</v>
      </c>
      <c r="L1825" s="28">
        <f t="shared" si="122"/>
        <v>178.5</v>
      </c>
      <c r="M1825" s="28"/>
      <c r="N1825" s="28">
        <f t="shared" si="123"/>
        <v>178.5</v>
      </c>
    </row>
    <row r="1826" ht="12" spans="1:14">
      <c r="A1826" s="25" t="s">
        <v>3779</v>
      </c>
      <c r="B1826" s="25" t="s">
        <v>7591</v>
      </c>
      <c r="C1826" s="25">
        <v>1</v>
      </c>
      <c r="D1826" s="25" t="s">
        <v>7604</v>
      </c>
      <c r="E1826" s="28"/>
      <c r="F1826" s="28"/>
      <c r="G1826" s="28">
        <v>14</v>
      </c>
      <c r="H1826" s="28">
        <f t="shared" si="120"/>
        <v>14</v>
      </c>
      <c r="I1826" s="28"/>
      <c r="J1826" s="28">
        <f t="shared" si="121"/>
        <v>14</v>
      </c>
      <c r="K1826" s="28">
        <v>12.75</v>
      </c>
      <c r="L1826" s="28">
        <f t="shared" si="122"/>
        <v>178.5</v>
      </c>
      <c r="M1826" s="28"/>
      <c r="N1826" s="28">
        <f t="shared" si="123"/>
        <v>178.5</v>
      </c>
    </row>
    <row r="1827" ht="12" spans="1:14">
      <c r="A1827" s="25" t="s">
        <v>3779</v>
      </c>
      <c r="B1827" s="25" t="s">
        <v>7591</v>
      </c>
      <c r="C1827" s="25">
        <v>1</v>
      </c>
      <c r="D1827" s="25" t="s">
        <v>3390</v>
      </c>
      <c r="E1827" s="28"/>
      <c r="F1827" s="28"/>
      <c r="G1827" s="28">
        <v>21</v>
      </c>
      <c r="H1827" s="28">
        <f t="shared" si="120"/>
        <v>21</v>
      </c>
      <c r="I1827" s="28"/>
      <c r="J1827" s="28">
        <f t="shared" si="121"/>
        <v>21</v>
      </c>
      <c r="K1827" s="28">
        <v>12.75</v>
      </c>
      <c r="L1827" s="28">
        <f t="shared" si="122"/>
        <v>267.75</v>
      </c>
      <c r="M1827" s="28"/>
      <c r="N1827" s="28">
        <f t="shared" si="123"/>
        <v>267.75</v>
      </c>
    </row>
    <row r="1828" ht="12" spans="1:14">
      <c r="A1828" s="25" t="s">
        <v>3779</v>
      </c>
      <c r="B1828" s="25" t="s">
        <v>7591</v>
      </c>
      <c r="C1828" s="25">
        <v>1</v>
      </c>
      <c r="D1828" s="25" t="s">
        <v>7605</v>
      </c>
      <c r="E1828" s="28"/>
      <c r="F1828" s="28"/>
      <c r="G1828" s="28">
        <v>14</v>
      </c>
      <c r="H1828" s="28">
        <f t="shared" si="120"/>
        <v>14</v>
      </c>
      <c r="I1828" s="28"/>
      <c r="J1828" s="28">
        <f t="shared" si="121"/>
        <v>14</v>
      </c>
      <c r="K1828" s="28">
        <v>12.75</v>
      </c>
      <c r="L1828" s="28">
        <f t="shared" si="122"/>
        <v>178.5</v>
      </c>
      <c r="M1828" s="28"/>
      <c r="N1828" s="28">
        <f t="shared" si="123"/>
        <v>178.5</v>
      </c>
    </row>
    <row r="1829" ht="12" spans="1:14">
      <c r="A1829" s="25" t="s">
        <v>3779</v>
      </c>
      <c r="B1829" s="25" t="s">
        <v>7591</v>
      </c>
      <c r="C1829" s="25">
        <v>1</v>
      </c>
      <c r="D1829" s="25" t="s">
        <v>7606</v>
      </c>
      <c r="E1829" s="28"/>
      <c r="F1829" s="28"/>
      <c r="G1829" s="28">
        <v>14</v>
      </c>
      <c r="H1829" s="28">
        <f t="shared" si="120"/>
        <v>14</v>
      </c>
      <c r="I1829" s="28"/>
      <c r="J1829" s="28">
        <f t="shared" si="121"/>
        <v>14</v>
      </c>
      <c r="K1829" s="28">
        <v>12.75</v>
      </c>
      <c r="L1829" s="28">
        <f t="shared" si="122"/>
        <v>178.5</v>
      </c>
      <c r="M1829" s="28"/>
      <c r="N1829" s="28">
        <f t="shared" si="123"/>
        <v>178.5</v>
      </c>
    </row>
    <row r="1830" ht="12" spans="1:14">
      <c r="A1830" s="79" t="s">
        <v>3779</v>
      </c>
      <c r="B1830" s="79" t="s">
        <v>7591</v>
      </c>
      <c r="C1830" s="79">
        <v>1</v>
      </c>
      <c r="D1830" s="79" t="s">
        <v>7607</v>
      </c>
      <c r="E1830" s="80"/>
      <c r="F1830" s="80"/>
      <c r="G1830" s="80">
        <v>38.5</v>
      </c>
      <c r="H1830" s="28">
        <f t="shared" si="120"/>
        <v>38.5</v>
      </c>
      <c r="I1830" s="80"/>
      <c r="J1830" s="28">
        <f t="shared" si="121"/>
        <v>38.5</v>
      </c>
      <c r="K1830" s="80">
        <v>12.75</v>
      </c>
      <c r="L1830" s="28">
        <f t="shared" si="122"/>
        <v>490.88</v>
      </c>
      <c r="M1830" s="80"/>
      <c r="N1830" s="28">
        <f t="shared" si="123"/>
        <v>490.88</v>
      </c>
    </row>
    <row r="1831" ht="12" spans="1:14">
      <c r="A1831" s="25" t="s">
        <v>3779</v>
      </c>
      <c r="B1831" s="25" t="s">
        <v>7591</v>
      </c>
      <c r="C1831" s="25">
        <v>1</v>
      </c>
      <c r="D1831" s="25" t="s">
        <v>7608</v>
      </c>
      <c r="E1831" s="28"/>
      <c r="F1831" s="28"/>
      <c r="G1831" s="28">
        <v>21</v>
      </c>
      <c r="H1831" s="28">
        <f t="shared" si="120"/>
        <v>21</v>
      </c>
      <c r="I1831" s="28"/>
      <c r="J1831" s="28">
        <f t="shared" si="121"/>
        <v>21</v>
      </c>
      <c r="K1831" s="28">
        <v>12.75</v>
      </c>
      <c r="L1831" s="28">
        <f t="shared" si="122"/>
        <v>267.75</v>
      </c>
      <c r="M1831" s="28"/>
      <c r="N1831" s="28">
        <f t="shared" si="123"/>
        <v>267.75</v>
      </c>
    </row>
    <row r="1832" ht="12" spans="1:14">
      <c r="A1832" s="25" t="s">
        <v>3779</v>
      </c>
      <c r="B1832" s="25" t="s">
        <v>7591</v>
      </c>
      <c r="C1832" s="25">
        <v>1</v>
      </c>
      <c r="D1832" s="25" t="s">
        <v>7609</v>
      </c>
      <c r="E1832" s="28"/>
      <c r="F1832" s="28"/>
      <c r="G1832" s="28">
        <v>31.5</v>
      </c>
      <c r="H1832" s="28">
        <f t="shared" si="120"/>
        <v>31.5</v>
      </c>
      <c r="I1832" s="28"/>
      <c r="J1832" s="28">
        <f t="shared" si="121"/>
        <v>31.5</v>
      </c>
      <c r="K1832" s="28">
        <v>12.75</v>
      </c>
      <c r="L1832" s="28">
        <f t="shared" si="122"/>
        <v>401.63</v>
      </c>
      <c r="M1832" s="28"/>
      <c r="N1832" s="28">
        <f t="shared" si="123"/>
        <v>401.63</v>
      </c>
    </row>
    <row r="1833" ht="12" spans="1:14">
      <c r="A1833" s="25" t="s">
        <v>3779</v>
      </c>
      <c r="B1833" s="25" t="s">
        <v>7591</v>
      </c>
      <c r="C1833" s="25">
        <v>1</v>
      </c>
      <c r="D1833" s="25" t="s">
        <v>7610</v>
      </c>
      <c r="E1833" s="28"/>
      <c r="F1833" s="28"/>
      <c r="G1833" s="28">
        <v>21</v>
      </c>
      <c r="H1833" s="28">
        <f t="shared" si="120"/>
        <v>21</v>
      </c>
      <c r="I1833" s="28"/>
      <c r="J1833" s="28">
        <f t="shared" si="121"/>
        <v>21</v>
      </c>
      <c r="K1833" s="28">
        <v>12.75</v>
      </c>
      <c r="L1833" s="28">
        <f t="shared" si="122"/>
        <v>267.75</v>
      </c>
      <c r="M1833" s="28"/>
      <c r="N1833" s="28">
        <f t="shared" si="123"/>
        <v>267.75</v>
      </c>
    </row>
    <row r="1834" ht="12" spans="1:14">
      <c r="A1834" s="25" t="s">
        <v>3779</v>
      </c>
      <c r="B1834" s="25" t="s">
        <v>7591</v>
      </c>
      <c r="C1834" s="25">
        <v>1</v>
      </c>
      <c r="D1834" s="25" t="s">
        <v>7611</v>
      </c>
      <c r="E1834" s="28"/>
      <c r="F1834" s="28"/>
      <c r="G1834" s="28">
        <v>21</v>
      </c>
      <c r="H1834" s="28">
        <f t="shared" si="120"/>
        <v>21</v>
      </c>
      <c r="I1834" s="28"/>
      <c r="J1834" s="28">
        <f t="shared" si="121"/>
        <v>21</v>
      </c>
      <c r="K1834" s="28">
        <v>12.75</v>
      </c>
      <c r="L1834" s="28">
        <f t="shared" si="122"/>
        <v>267.75</v>
      </c>
      <c r="M1834" s="28"/>
      <c r="N1834" s="28">
        <f t="shared" si="123"/>
        <v>267.75</v>
      </c>
    </row>
    <row r="1835" ht="12" spans="1:14">
      <c r="A1835" s="25" t="s">
        <v>3779</v>
      </c>
      <c r="B1835" s="25" t="s">
        <v>7591</v>
      </c>
      <c r="C1835" s="25">
        <v>1</v>
      </c>
      <c r="D1835" s="25" t="s">
        <v>7612</v>
      </c>
      <c r="E1835" s="28"/>
      <c r="F1835" s="28"/>
      <c r="G1835" s="28">
        <v>14</v>
      </c>
      <c r="H1835" s="28">
        <f t="shared" si="120"/>
        <v>14</v>
      </c>
      <c r="I1835" s="28"/>
      <c r="J1835" s="28">
        <f t="shared" si="121"/>
        <v>14</v>
      </c>
      <c r="K1835" s="28">
        <v>12.75</v>
      </c>
      <c r="L1835" s="28">
        <f t="shared" si="122"/>
        <v>178.5</v>
      </c>
      <c r="M1835" s="28"/>
      <c r="N1835" s="28">
        <f t="shared" si="123"/>
        <v>178.5</v>
      </c>
    </row>
    <row r="1836" ht="12" spans="1:14">
      <c r="A1836" s="25" t="s">
        <v>3779</v>
      </c>
      <c r="B1836" s="25" t="s">
        <v>7591</v>
      </c>
      <c r="C1836" s="25">
        <v>1</v>
      </c>
      <c r="D1836" s="25" t="s">
        <v>7613</v>
      </c>
      <c r="E1836" s="28"/>
      <c r="F1836" s="28"/>
      <c r="G1836" s="28">
        <v>14</v>
      </c>
      <c r="H1836" s="28">
        <f t="shared" si="120"/>
        <v>14</v>
      </c>
      <c r="I1836" s="28"/>
      <c r="J1836" s="28">
        <f t="shared" si="121"/>
        <v>14</v>
      </c>
      <c r="K1836" s="28">
        <v>12.75</v>
      </c>
      <c r="L1836" s="28">
        <f t="shared" si="122"/>
        <v>178.5</v>
      </c>
      <c r="M1836" s="28"/>
      <c r="N1836" s="28">
        <f t="shared" si="123"/>
        <v>178.5</v>
      </c>
    </row>
    <row r="1837" ht="12" spans="1:14">
      <c r="A1837" s="25" t="s">
        <v>3779</v>
      </c>
      <c r="B1837" s="25" t="s">
        <v>7591</v>
      </c>
      <c r="C1837" s="25">
        <v>1</v>
      </c>
      <c r="D1837" s="25" t="s">
        <v>7614</v>
      </c>
      <c r="E1837" s="28"/>
      <c r="F1837" s="28"/>
      <c r="G1837" s="28">
        <v>35</v>
      </c>
      <c r="H1837" s="28">
        <f t="shared" si="120"/>
        <v>35</v>
      </c>
      <c r="I1837" s="28"/>
      <c r="J1837" s="28">
        <f t="shared" si="121"/>
        <v>35</v>
      </c>
      <c r="K1837" s="28">
        <v>12.75</v>
      </c>
      <c r="L1837" s="28">
        <f t="shared" si="122"/>
        <v>446.25</v>
      </c>
      <c r="M1837" s="28"/>
      <c r="N1837" s="28">
        <f t="shared" si="123"/>
        <v>446.25</v>
      </c>
    </row>
    <row r="1838" ht="12" spans="1:14">
      <c r="A1838" s="25" t="s">
        <v>3779</v>
      </c>
      <c r="B1838" s="25" t="s">
        <v>7591</v>
      </c>
      <c r="C1838" s="25">
        <v>1</v>
      </c>
      <c r="D1838" s="25" t="s">
        <v>7615</v>
      </c>
      <c r="E1838" s="28"/>
      <c r="F1838" s="28"/>
      <c r="G1838" s="28">
        <v>7</v>
      </c>
      <c r="H1838" s="28">
        <f t="shared" si="120"/>
        <v>7</v>
      </c>
      <c r="I1838" s="28"/>
      <c r="J1838" s="28">
        <f t="shared" si="121"/>
        <v>7</v>
      </c>
      <c r="K1838" s="28">
        <v>12.75</v>
      </c>
      <c r="L1838" s="28">
        <f t="shared" si="122"/>
        <v>89.25</v>
      </c>
      <c r="M1838" s="28"/>
      <c r="N1838" s="28">
        <f t="shared" si="123"/>
        <v>89.25</v>
      </c>
    </row>
    <row r="1839" ht="12" spans="1:14">
      <c r="A1839" s="25" t="s">
        <v>3779</v>
      </c>
      <c r="B1839" s="25" t="s">
        <v>7591</v>
      </c>
      <c r="C1839" s="25">
        <v>1</v>
      </c>
      <c r="D1839" s="25" t="s">
        <v>7616</v>
      </c>
      <c r="E1839" s="28"/>
      <c r="F1839" s="28"/>
      <c r="G1839" s="28">
        <v>7</v>
      </c>
      <c r="H1839" s="28">
        <f t="shared" si="120"/>
        <v>7</v>
      </c>
      <c r="I1839" s="28"/>
      <c r="J1839" s="28">
        <f t="shared" si="121"/>
        <v>7</v>
      </c>
      <c r="K1839" s="28">
        <v>12.75</v>
      </c>
      <c r="L1839" s="28">
        <f t="shared" si="122"/>
        <v>89.25</v>
      </c>
      <c r="M1839" s="28"/>
      <c r="N1839" s="28">
        <f t="shared" si="123"/>
        <v>89.25</v>
      </c>
    </row>
    <row r="1840" ht="12" spans="1:14">
      <c r="A1840" s="25" t="s">
        <v>3779</v>
      </c>
      <c r="B1840" s="25" t="s">
        <v>7591</v>
      </c>
      <c r="C1840" s="25">
        <v>2</v>
      </c>
      <c r="D1840" s="25" t="s">
        <v>4315</v>
      </c>
      <c r="E1840" s="28"/>
      <c r="F1840" s="28"/>
      <c r="G1840" s="28">
        <v>21</v>
      </c>
      <c r="H1840" s="28">
        <f t="shared" si="120"/>
        <v>21</v>
      </c>
      <c r="I1840" s="28"/>
      <c r="J1840" s="28">
        <f t="shared" si="121"/>
        <v>21</v>
      </c>
      <c r="K1840" s="28">
        <v>12.75</v>
      </c>
      <c r="L1840" s="28">
        <f t="shared" si="122"/>
        <v>267.75</v>
      </c>
      <c r="M1840" s="28"/>
      <c r="N1840" s="28">
        <f t="shared" si="123"/>
        <v>267.75</v>
      </c>
    </row>
    <row r="1841" ht="12" spans="1:14">
      <c r="A1841" s="25" t="s">
        <v>3779</v>
      </c>
      <c r="B1841" s="25" t="s">
        <v>7591</v>
      </c>
      <c r="C1841" s="25">
        <v>2</v>
      </c>
      <c r="D1841" s="25" t="s">
        <v>7617</v>
      </c>
      <c r="E1841" s="28"/>
      <c r="F1841" s="28"/>
      <c r="G1841" s="28">
        <v>17.5</v>
      </c>
      <c r="H1841" s="28">
        <f t="shared" si="120"/>
        <v>17.5</v>
      </c>
      <c r="I1841" s="28"/>
      <c r="J1841" s="28">
        <f t="shared" si="121"/>
        <v>17.5</v>
      </c>
      <c r="K1841" s="28">
        <v>12.75</v>
      </c>
      <c r="L1841" s="28">
        <f t="shared" si="122"/>
        <v>223.13</v>
      </c>
      <c r="M1841" s="28"/>
      <c r="N1841" s="28">
        <f t="shared" si="123"/>
        <v>223.13</v>
      </c>
    </row>
    <row r="1842" ht="12" spans="1:14">
      <c r="A1842" s="25" t="s">
        <v>3779</v>
      </c>
      <c r="B1842" s="25" t="s">
        <v>7591</v>
      </c>
      <c r="C1842" s="25">
        <v>2</v>
      </c>
      <c r="D1842" s="25" t="s">
        <v>7618</v>
      </c>
      <c r="E1842" s="28"/>
      <c r="F1842" s="28"/>
      <c r="G1842" s="28">
        <v>10.5</v>
      </c>
      <c r="H1842" s="28">
        <f t="shared" si="120"/>
        <v>10.5</v>
      </c>
      <c r="I1842" s="28"/>
      <c r="J1842" s="28">
        <f t="shared" si="121"/>
        <v>10.5</v>
      </c>
      <c r="K1842" s="28">
        <v>12.75</v>
      </c>
      <c r="L1842" s="28">
        <f t="shared" si="122"/>
        <v>133.88</v>
      </c>
      <c r="M1842" s="28"/>
      <c r="N1842" s="28">
        <f t="shared" si="123"/>
        <v>133.88</v>
      </c>
    </row>
    <row r="1843" ht="12" spans="1:14">
      <c r="A1843" s="25" t="s">
        <v>3779</v>
      </c>
      <c r="B1843" s="25" t="s">
        <v>7591</v>
      </c>
      <c r="C1843" s="25">
        <v>2</v>
      </c>
      <c r="D1843" s="25" t="s">
        <v>7619</v>
      </c>
      <c r="E1843" s="28"/>
      <c r="F1843" s="28"/>
      <c r="G1843" s="28">
        <v>10.5</v>
      </c>
      <c r="H1843" s="28">
        <f t="shared" si="120"/>
        <v>10.5</v>
      </c>
      <c r="I1843" s="28"/>
      <c r="J1843" s="28">
        <f t="shared" si="121"/>
        <v>10.5</v>
      </c>
      <c r="K1843" s="28">
        <v>12.75</v>
      </c>
      <c r="L1843" s="28">
        <f t="shared" si="122"/>
        <v>133.88</v>
      </c>
      <c r="M1843" s="28"/>
      <c r="N1843" s="28">
        <f t="shared" si="123"/>
        <v>133.88</v>
      </c>
    </row>
    <row r="1844" ht="12" spans="1:14">
      <c r="A1844" s="25" t="s">
        <v>3779</v>
      </c>
      <c r="B1844" s="25" t="s">
        <v>7591</v>
      </c>
      <c r="C1844" s="25">
        <v>2</v>
      </c>
      <c r="D1844" s="25" t="s">
        <v>7620</v>
      </c>
      <c r="E1844" s="28"/>
      <c r="F1844" s="28"/>
      <c r="G1844" s="28">
        <v>10.5</v>
      </c>
      <c r="H1844" s="28">
        <f t="shared" si="120"/>
        <v>10.5</v>
      </c>
      <c r="I1844" s="28"/>
      <c r="J1844" s="28">
        <f t="shared" si="121"/>
        <v>10.5</v>
      </c>
      <c r="K1844" s="28">
        <v>12.75</v>
      </c>
      <c r="L1844" s="28">
        <f t="shared" si="122"/>
        <v>133.88</v>
      </c>
      <c r="M1844" s="28"/>
      <c r="N1844" s="28">
        <f t="shared" si="123"/>
        <v>133.88</v>
      </c>
    </row>
    <row r="1845" ht="12" spans="1:14">
      <c r="A1845" s="25" t="s">
        <v>3779</v>
      </c>
      <c r="B1845" s="25" t="s">
        <v>7591</v>
      </c>
      <c r="C1845" s="25">
        <v>2</v>
      </c>
      <c r="D1845" s="25" t="s">
        <v>7621</v>
      </c>
      <c r="E1845" s="28"/>
      <c r="F1845" s="28"/>
      <c r="G1845" s="28">
        <v>21</v>
      </c>
      <c r="H1845" s="28">
        <f t="shared" si="120"/>
        <v>21</v>
      </c>
      <c r="I1845" s="28"/>
      <c r="J1845" s="28">
        <f t="shared" si="121"/>
        <v>21</v>
      </c>
      <c r="K1845" s="28">
        <v>12.75</v>
      </c>
      <c r="L1845" s="28">
        <f t="shared" si="122"/>
        <v>267.75</v>
      </c>
      <c r="M1845" s="28"/>
      <c r="N1845" s="28">
        <f t="shared" si="123"/>
        <v>267.75</v>
      </c>
    </row>
    <row r="1846" ht="12" spans="1:14">
      <c r="A1846" s="25" t="s">
        <v>3779</v>
      </c>
      <c r="B1846" s="25" t="s">
        <v>7591</v>
      </c>
      <c r="C1846" s="25">
        <v>2</v>
      </c>
      <c r="D1846" s="25" t="s">
        <v>7622</v>
      </c>
      <c r="E1846" s="28"/>
      <c r="F1846" s="28"/>
      <c r="G1846" s="28">
        <v>10.5</v>
      </c>
      <c r="H1846" s="28">
        <f t="shared" si="120"/>
        <v>10.5</v>
      </c>
      <c r="I1846" s="28"/>
      <c r="J1846" s="28">
        <f t="shared" si="121"/>
        <v>10.5</v>
      </c>
      <c r="K1846" s="28">
        <v>12.75</v>
      </c>
      <c r="L1846" s="28">
        <f t="shared" si="122"/>
        <v>133.88</v>
      </c>
      <c r="M1846" s="28"/>
      <c r="N1846" s="28">
        <f t="shared" si="123"/>
        <v>133.88</v>
      </c>
    </row>
    <row r="1847" ht="12" spans="1:14">
      <c r="A1847" s="25" t="s">
        <v>3779</v>
      </c>
      <c r="B1847" s="25" t="s">
        <v>7591</v>
      </c>
      <c r="C1847" s="25">
        <v>2</v>
      </c>
      <c r="D1847" s="25" t="s">
        <v>7623</v>
      </c>
      <c r="E1847" s="28"/>
      <c r="F1847" s="28"/>
      <c r="G1847" s="28">
        <v>7</v>
      </c>
      <c r="H1847" s="28">
        <f t="shared" si="120"/>
        <v>7</v>
      </c>
      <c r="I1847" s="28"/>
      <c r="J1847" s="28">
        <f t="shared" si="121"/>
        <v>7</v>
      </c>
      <c r="K1847" s="28">
        <v>12.75</v>
      </c>
      <c r="L1847" s="28">
        <f t="shared" si="122"/>
        <v>89.25</v>
      </c>
      <c r="M1847" s="28"/>
      <c r="N1847" s="28">
        <f t="shared" si="123"/>
        <v>89.25</v>
      </c>
    </row>
    <row r="1848" ht="12" spans="1:14">
      <c r="A1848" s="25" t="s">
        <v>3779</v>
      </c>
      <c r="B1848" s="25" t="s">
        <v>7591</v>
      </c>
      <c r="C1848" s="25">
        <v>2</v>
      </c>
      <c r="D1848" s="25" t="s">
        <v>5226</v>
      </c>
      <c r="E1848" s="28"/>
      <c r="F1848" s="28"/>
      <c r="G1848" s="28">
        <v>15</v>
      </c>
      <c r="H1848" s="28">
        <f t="shared" si="120"/>
        <v>15</v>
      </c>
      <c r="I1848" s="28"/>
      <c r="J1848" s="28">
        <f t="shared" si="121"/>
        <v>15</v>
      </c>
      <c r="K1848" s="28">
        <v>12.75</v>
      </c>
      <c r="L1848" s="28">
        <f t="shared" si="122"/>
        <v>191.25</v>
      </c>
      <c r="M1848" s="28"/>
      <c r="N1848" s="28">
        <f t="shared" si="123"/>
        <v>191.25</v>
      </c>
    </row>
    <row r="1849" ht="12" spans="1:14">
      <c r="A1849" s="25" t="s">
        <v>3779</v>
      </c>
      <c r="B1849" s="25" t="s">
        <v>7591</v>
      </c>
      <c r="C1849" s="25">
        <v>2</v>
      </c>
      <c r="D1849" s="25" t="s">
        <v>7624</v>
      </c>
      <c r="E1849" s="28"/>
      <c r="F1849" s="28"/>
      <c r="G1849" s="28">
        <v>38.5</v>
      </c>
      <c r="H1849" s="28">
        <f t="shared" si="120"/>
        <v>38.5</v>
      </c>
      <c r="I1849" s="28"/>
      <c r="J1849" s="28">
        <f t="shared" si="121"/>
        <v>38.5</v>
      </c>
      <c r="K1849" s="28">
        <v>12.75</v>
      </c>
      <c r="L1849" s="28">
        <f t="shared" si="122"/>
        <v>490.88</v>
      </c>
      <c r="M1849" s="28"/>
      <c r="N1849" s="28">
        <f t="shared" si="123"/>
        <v>490.88</v>
      </c>
    </row>
    <row r="1850" ht="12" spans="1:14">
      <c r="A1850" s="25" t="s">
        <v>3779</v>
      </c>
      <c r="B1850" s="25" t="s">
        <v>7591</v>
      </c>
      <c r="C1850" s="25">
        <v>2</v>
      </c>
      <c r="D1850" s="25" t="s">
        <v>7625</v>
      </c>
      <c r="E1850" s="28"/>
      <c r="F1850" s="28"/>
      <c r="G1850" s="28">
        <v>17.5</v>
      </c>
      <c r="H1850" s="28">
        <f t="shared" si="120"/>
        <v>17.5</v>
      </c>
      <c r="I1850" s="28"/>
      <c r="J1850" s="28">
        <f t="shared" si="121"/>
        <v>17.5</v>
      </c>
      <c r="K1850" s="28">
        <v>12.75</v>
      </c>
      <c r="L1850" s="28">
        <f t="shared" si="122"/>
        <v>223.13</v>
      </c>
      <c r="M1850" s="28"/>
      <c r="N1850" s="28">
        <f t="shared" si="123"/>
        <v>223.13</v>
      </c>
    </row>
    <row r="1851" ht="12" spans="1:14">
      <c r="A1851" s="25" t="s">
        <v>3779</v>
      </c>
      <c r="B1851" s="25" t="s">
        <v>7591</v>
      </c>
      <c r="C1851" s="25">
        <v>2</v>
      </c>
      <c r="D1851" s="25" t="s">
        <v>7626</v>
      </c>
      <c r="E1851" s="28"/>
      <c r="F1851" s="28"/>
      <c r="G1851" s="28">
        <v>10.5</v>
      </c>
      <c r="H1851" s="28">
        <f t="shared" si="120"/>
        <v>10.5</v>
      </c>
      <c r="I1851" s="28"/>
      <c r="J1851" s="28">
        <f t="shared" si="121"/>
        <v>10.5</v>
      </c>
      <c r="K1851" s="28">
        <v>12.75</v>
      </c>
      <c r="L1851" s="28">
        <f t="shared" si="122"/>
        <v>133.88</v>
      </c>
      <c r="M1851" s="28"/>
      <c r="N1851" s="28">
        <f t="shared" si="123"/>
        <v>133.88</v>
      </c>
    </row>
    <row r="1852" ht="12" spans="1:14">
      <c r="A1852" s="25" t="s">
        <v>3779</v>
      </c>
      <c r="B1852" s="25" t="s">
        <v>7591</v>
      </c>
      <c r="C1852" s="25">
        <v>2</v>
      </c>
      <c r="D1852" s="25" t="s">
        <v>4619</v>
      </c>
      <c r="E1852" s="28"/>
      <c r="F1852" s="28"/>
      <c r="G1852" s="28">
        <v>17.5</v>
      </c>
      <c r="H1852" s="28">
        <f t="shared" si="120"/>
        <v>17.5</v>
      </c>
      <c r="I1852" s="28"/>
      <c r="J1852" s="28">
        <f t="shared" si="121"/>
        <v>17.5</v>
      </c>
      <c r="K1852" s="28">
        <v>12.75</v>
      </c>
      <c r="L1852" s="28">
        <f t="shared" si="122"/>
        <v>223.13</v>
      </c>
      <c r="M1852" s="28"/>
      <c r="N1852" s="28">
        <f t="shared" si="123"/>
        <v>223.13</v>
      </c>
    </row>
    <row r="1853" ht="12" spans="1:14">
      <c r="A1853" s="25" t="s">
        <v>3779</v>
      </c>
      <c r="B1853" s="25" t="s">
        <v>7591</v>
      </c>
      <c r="C1853" s="25">
        <v>2</v>
      </c>
      <c r="D1853" s="25" t="s">
        <v>7627</v>
      </c>
      <c r="E1853" s="28"/>
      <c r="F1853" s="28"/>
      <c r="G1853" s="28">
        <v>10.5</v>
      </c>
      <c r="H1853" s="28">
        <f t="shared" si="120"/>
        <v>10.5</v>
      </c>
      <c r="I1853" s="28"/>
      <c r="J1853" s="28">
        <f t="shared" si="121"/>
        <v>10.5</v>
      </c>
      <c r="K1853" s="28">
        <v>12.75</v>
      </c>
      <c r="L1853" s="28">
        <f t="shared" si="122"/>
        <v>133.88</v>
      </c>
      <c r="M1853" s="28"/>
      <c r="N1853" s="28">
        <f t="shared" si="123"/>
        <v>133.88</v>
      </c>
    </row>
    <row r="1854" ht="12" spans="1:14">
      <c r="A1854" s="25" t="s">
        <v>3779</v>
      </c>
      <c r="B1854" s="25" t="s">
        <v>7591</v>
      </c>
      <c r="C1854" s="25">
        <v>2</v>
      </c>
      <c r="D1854" s="25" t="s">
        <v>7628</v>
      </c>
      <c r="E1854" s="28"/>
      <c r="F1854" s="28"/>
      <c r="G1854" s="28">
        <v>10.5</v>
      </c>
      <c r="H1854" s="28">
        <f t="shared" si="120"/>
        <v>10.5</v>
      </c>
      <c r="I1854" s="28"/>
      <c r="J1854" s="28">
        <f t="shared" si="121"/>
        <v>10.5</v>
      </c>
      <c r="K1854" s="28">
        <v>12.75</v>
      </c>
      <c r="L1854" s="28">
        <f t="shared" si="122"/>
        <v>133.88</v>
      </c>
      <c r="M1854" s="28"/>
      <c r="N1854" s="28">
        <f t="shared" si="123"/>
        <v>133.88</v>
      </c>
    </row>
    <row r="1855" ht="12" spans="1:14">
      <c r="A1855" s="25" t="s">
        <v>3779</v>
      </c>
      <c r="B1855" s="25" t="s">
        <v>7591</v>
      </c>
      <c r="C1855" s="25">
        <v>2</v>
      </c>
      <c r="D1855" s="25" t="s">
        <v>7629</v>
      </c>
      <c r="E1855" s="28"/>
      <c r="F1855" s="28"/>
      <c r="G1855" s="28">
        <v>21</v>
      </c>
      <c r="H1855" s="28">
        <f t="shared" si="120"/>
        <v>21</v>
      </c>
      <c r="I1855" s="28"/>
      <c r="J1855" s="28">
        <f t="shared" si="121"/>
        <v>21</v>
      </c>
      <c r="K1855" s="28">
        <v>12.75</v>
      </c>
      <c r="L1855" s="28">
        <f t="shared" si="122"/>
        <v>267.75</v>
      </c>
      <c r="M1855" s="28"/>
      <c r="N1855" s="28">
        <f t="shared" si="123"/>
        <v>267.75</v>
      </c>
    </row>
    <row r="1856" ht="12" spans="1:14">
      <c r="A1856" s="25" t="s">
        <v>3779</v>
      </c>
      <c r="B1856" s="25" t="s">
        <v>7591</v>
      </c>
      <c r="C1856" s="25">
        <v>2</v>
      </c>
      <c r="D1856" s="25" t="s">
        <v>7630</v>
      </c>
      <c r="E1856" s="28"/>
      <c r="F1856" s="28"/>
      <c r="G1856" s="28">
        <v>10.5</v>
      </c>
      <c r="H1856" s="28">
        <f t="shared" si="120"/>
        <v>10.5</v>
      </c>
      <c r="I1856" s="28"/>
      <c r="J1856" s="28">
        <f t="shared" si="121"/>
        <v>10.5</v>
      </c>
      <c r="K1856" s="28">
        <v>12.75</v>
      </c>
      <c r="L1856" s="28">
        <f t="shared" si="122"/>
        <v>133.88</v>
      </c>
      <c r="M1856" s="28"/>
      <c r="N1856" s="28">
        <f t="shared" si="123"/>
        <v>133.88</v>
      </c>
    </row>
    <row r="1857" ht="12" spans="1:14">
      <c r="A1857" s="25" t="s">
        <v>3779</v>
      </c>
      <c r="B1857" s="25" t="s">
        <v>7591</v>
      </c>
      <c r="C1857" s="25">
        <v>2</v>
      </c>
      <c r="D1857" s="25" t="s">
        <v>7631</v>
      </c>
      <c r="E1857" s="28"/>
      <c r="F1857" s="28"/>
      <c r="G1857" s="28">
        <v>3.5</v>
      </c>
      <c r="H1857" s="28">
        <f t="shared" si="120"/>
        <v>3.5</v>
      </c>
      <c r="I1857" s="28"/>
      <c r="J1857" s="28">
        <f t="shared" si="121"/>
        <v>3.5</v>
      </c>
      <c r="K1857" s="28">
        <v>12.75</v>
      </c>
      <c r="L1857" s="28">
        <f t="shared" si="122"/>
        <v>44.63</v>
      </c>
      <c r="M1857" s="28"/>
      <c r="N1857" s="28">
        <f t="shared" si="123"/>
        <v>44.63</v>
      </c>
    </row>
    <row r="1858" ht="12" spans="1:14">
      <c r="A1858" s="25" t="s">
        <v>3779</v>
      </c>
      <c r="B1858" s="25" t="s">
        <v>7591</v>
      </c>
      <c r="C1858" s="25">
        <v>3</v>
      </c>
      <c r="D1858" s="25" t="s">
        <v>7632</v>
      </c>
      <c r="E1858" s="28"/>
      <c r="F1858" s="28"/>
      <c r="G1858" s="28">
        <v>24</v>
      </c>
      <c r="H1858" s="28">
        <f t="shared" si="120"/>
        <v>24</v>
      </c>
      <c r="I1858" s="28"/>
      <c r="J1858" s="28">
        <f t="shared" si="121"/>
        <v>24</v>
      </c>
      <c r="K1858" s="28">
        <v>12.75</v>
      </c>
      <c r="L1858" s="28">
        <f t="shared" si="122"/>
        <v>306</v>
      </c>
      <c r="M1858" s="28"/>
      <c r="N1858" s="28">
        <f t="shared" si="123"/>
        <v>306</v>
      </c>
    </row>
    <row r="1859" ht="12" spans="1:14">
      <c r="A1859" s="25" t="s">
        <v>3779</v>
      </c>
      <c r="B1859" s="25" t="s">
        <v>7591</v>
      </c>
      <c r="C1859" s="25">
        <v>3</v>
      </c>
      <c r="D1859" s="25" t="s">
        <v>7633</v>
      </c>
      <c r="E1859" s="28"/>
      <c r="F1859" s="28"/>
      <c r="G1859" s="28">
        <v>15</v>
      </c>
      <c r="H1859" s="28">
        <f t="shared" si="120"/>
        <v>15</v>
      </c>
      <c r="I1859" s="28"/>
      <c r="J1859" s="28">
        <f t="shared" si="121"/>
        <v>15</v>
      </c>
      <c r="K1859" s="28">
        <v>12.75</v>
      </c>
      <c r="L1859" s="28">
        <f t="shared" si="122"/>
        <v>191.25</v>
      </c>
      <c r="M1859" s="28"/>
      <c r="N1859" s="28">
        <f t="shared" si="123"/>
        <v>191.25</v>
      </c>
    </row>
    <row r="1860" ht="12" spans="1:14">
      <c r="A1860" s="25" t="s">
        <v>3779</v>
      </c>
      <c r="B1860" s="25" t="s">
        <v>7591</v>
      </c>
      <c r="C1860" s="25">
        <v>3</v>
      </c>
      <c r="D1860" s="86" t="s">
        <v>7634</v>
      </c>
      <c r="E1860" s="28"/>
      <c r="F1860" s="28"/>
      <c r="G1860" s="28">
        <v>15</v>
      </c>
      <c r="H1860" s="28">
        <f t="shared" si="120"/>
        <v>15</v>
      </c>
      <c r="I1860" s="28"/>
      <c r="J1860" s="28">
        <f t="shared" si="121"/>
        <v>15</v>
      </c>
      <c r="K1860" s="28">
        <v>12.75</v>
      </c>
      <c r="L1860" s="28">
        <f t="shared" si="122"/>
        <v>191.25</v>
      </c>
      <c r="M1860" s="28"/>
      <c r="N1860" s="28">
        <f t="shared" si="123"/>
        <v>191.25</v>
      </c>
    </row>
    <row r="1861" ht="12" spans="1:14">
      <c r="A1861" s="25" t="s">
        <v>3779</v>
      </c>
      <c r="B1861" s="25" t="s">
        <v>7591</v>
      </c>
      <c r="C1861" s="25">
        <v>3</v>
      </c>
      <c r="D1861" s="25" t="s">
        <v>7635</v>
      </c>
      <c r="E1861" s="28"/>
      <c r="F1861" s="28"/>
      <c r="G1861" s="28">
        <v>24</v>
      </c>
      <c r="H1861" s="28">
        <f t="shared" si="120"/>
        <v>24</v>
      </c>
      <c r="I1861" s="28"/>
      <c r="J1861" s="28">
        <f t="shared" si="121"/>
        <v>24</v>
      </c>
      <c r="K1861" s="28">
        <v>12.75</v>
      </c>
      <c r="L1861" s="28">
        <f t="shared" si="122"/>
        <v>306</v>
      </c>
      <c r="M1861" s="28"/>
      <c r="N1861" s="28">
        <f t="shared" si="123"/>
        <v>306</v>
      </c>
    </row>
    <row r="1862" ht="12" spans="1:14">
      <c r="A1862" s="25" t="s">
        <v>3779</v>
      </c>
      <c r="B1862" s="25" t="s">
        <v>7591</v>
      </c>
      <c r="C1862" s="25">
        <v>3</v>
      </c>
      <c r="D1862" s="25" t="s">
        <v>7636</v>
      </c>
      <c r="E1862" s="28"/>
      <c r="F1862" s="28"/>
      <c r="G1862" s="28">
        <v>27</v>
      </c>
      <c r="H1862" s="28">
        <f t="shared" si="120"/>
        <v>27</v>
      </c>
      <c r="I1862" s="28"/>
      <c r="J1862" s="28">
        <f t="shared" si="121"/>
        <v>27</v>
      </c>
      <c r="K1862" s="28">
        <v>12.75</v>
      </c>
      <c r="L1862" s="28">
        <f t="shared" si="122"/>
        <v>344.25</v>
      </c>
      <c r="M1862" s="28"/>
      <c r="N1862" s="28">
        <f t="shared" si="123"/>
        <v>344.25</v>
      </c>
    </row>
    <row r="1863" ht="12" spans="1:14">
      <c r="A1863" s="25" t="s">
        <v>3779</v>
      </c>
      <c r="B1863" s="25" t="s">
        <v>7591</v>
      </c>
      <c r="C1863" s="25">
        <v>3</v>
      </c>
      <c r="D1863" s="25" t="s">
        <v>7637</v>
      </c>
      <c r="E1863" s="28"/>
      <c r="F1863" s="28"/>
      <c r="G1863" s="28">
        <v>12</v>
      </c>
      <c r="H1863" s="28">
        <f t="shared" si="120"/>
        <v>12</v>
      </c>
      <c r="I1863" s="28"/>
      <c r="J1863" s="28">
        <f t="shared" si="121"/>
        <v>12</v>
      </c>
      <c r="K1863" s="28">
        <v>12.75</v>
      </c>
      <c r="L1863" s="28">
        <f t="shared" si="122"/>
        <v>153</v>
      </c>
      <c r="M1863" s="28"/>
      <c r="N1863" s="28">
        <f t="shared" si="123"/>
        <v>153</v>
      </c>
    </row>
    <row r="1864" ht="12" spans="1:14">
      <c r="A1864" s="25" t="s">
        <v>3779</v>
      </c>
      <c r="B1864" s="25" t="s">
        <v>7591</v>
      </c>
      <c r="C1864" s="25">
        <v>3</v>
      </c>
      <c r="D1864" s="25" t="s">
        <v>7638</v>
      </c>
      <c r="E1864" s="28"/>
      <c r="F1864" s="28"/>
      <c r="G1864" s="28">
        <v>9</v>
      </c>
      <c r="H1864" s="28">
        <f t="shared" si="120"/>
        <v>9</v>
      </c>
      <c r="I1864" s="28"/>
      <c r="J1864" s="28">
        <f t="shared" si="121"/>
        <v>9</v>
      </c>
      <c r="K1864" s="28">
        <v>12.75</v>
      </c>
      <c r="L1864" s="28">
        <f t="shared" si="122"/>
        <v>114.75</v>
      </c>
      <c r="M1864" s="28"/>
      <c r="N1864" s="28">
        <f t="shared" si="123"/>
        <v>114.75</v>
      </c>
    </row>
    <row r="1865" ht="12" spans="1:14">
      <c r="A1865" s="25" t="s">
        <v>3779</v>
      </c>
      <c r="B1865" s="25" t="s">
        <v>7591</v>
      </c>
      <c r="C1865" s="25">
        <v>3</v>
      </c>
      <c r="D1865" s="25" t="s">
        <v>7639</v>
      </c>
      <c r="E1865" s="28"/>
      <c r="F1865" s="28"/>
      <c r="G1865" s="28">
        <v>12</v>
      </c>
      <c r="H1865" s="28">
        <f t="shared" si="120"/>
        <v>12</v>
      </c>
      <c r="I1865" s="28"/>
      <c r="J1865" s="28">
        <f t="shared" si="121"/>
        <v>12</v>
      </c>
      <c r="K1865" s="28">
        <v>12.75</v>
      </c>
      <c r="L1865" s="28">
        <f t="shared" si="122"/>
        <v>153</v>
      </c>
      <c r="M1865" s="28"/>
      <c r="N1865" s="28">
        <f t="shared" si="123"/>
        <v>153</v>
      </c>
    </row>
    <row r="1866" ht="12" spans="1:14">
      <c r="A1866" s="25" t="s">
        <v>3779</v>
      </c>
      <c r="B1866" s="25" t="s">
        <v>7591</v>
      </c>
      <c r="C1866" s="25">
        <v>3</v>
      </c>
      <c r="D1866" s="25" t="s">
        <v>7640</v>
      </c>
      <c r="E1866" s="28"/>
      <c r="F1866" s="28"/>
      <c r="G1866" s="28">
        <v>21</v>
      </c>
      <c r="H1866" s="28">
        <f t="shared" si="120"/>
        <v>21</v>
      </c>
      <c r="I1866" s="28"/>
      <c r="J1866" s="28">
        <f t="shared" si="121"/>
        <v>21</v>
      </c>
      <c r="K1866" s="28">
        <v>12.75</v>
      </c>
      <c r="L1866" s="28">
        <f t="shared" si="122"/>
        <v>267.75</v>
      </c>
      <c r="M1866" s="28"/>
      <c r="N1866" s="28">
        <f t="shared" si="123"/>
        <v>267.75</v>
      </c>
    </row>
    <row r="1867" ht="12" spans="1:14">
      <c r="A1867" s="25" t="s">
        <v>3779</v>
      </c>
      <c r="B1867" s="25" t="s">
        <v>7591</v>
      </c>
      <c r="C1867" s="25">
        <v>3</v>
      </c>
      <c r="D1867" s="25" t="s">
        <v>7641</v>
      </c>
      <c r="E1867" s="28"/>
      <c r="F1867" s="28"/>
      <c r="G1867" s="28">
        <v>3</v>
      </c>
      <c r="H1867" s="28">
        <f t="shared" si="120"/>
        <v>3</v>
      </c>
      <c r="I1867" s="28"/>
      <c r="J1867" s="28">
        <f t="shared" si="121"/>
        <v>3</v>
      </c>
      <c r="K1867" s="28">
        <v>12.75</v>
      </c>
      <c r="L1867" s="28">
        <f t="shared" si="122"/>
        <v>38.25</v>
      </c>
      <c r="M1867" s="28"/>
      <c r="N1867" s="28">
        <f t="shared" si="123"/>
        <v>38.25</v>
      </c>
    </row>
    <row r="1868" ht="12" spans="1:14">
      <c r="A1868" s="25" t="s">
        <v>3779</v>
      </c>
      <c r="B1868" s="25" t="s">
        <v>7591</v>
      </c>
      <c r="C1868" s="25">
        <v>3</v>
      </c>
      <c r="D1868" s="27" t="s">
        <v>7642</v>
      </c>
      <c r="E1868" s="28"/>
      <c r="F1868" s="28"/>
      <c r="G1868" s="28">
        <v>15</v>
      </c>
      <c r="H1868" s="28">
        <f t="shared" si="120"/>
        <v>15</v>
      </c>
      <c r="I1868" s="28"/>
      <c r="J1868" s="28">
        <f t="shared" si="121"/>
        <v>15</v>
      </c>
      <c r="K1868" s="28">
        <v>12.75</v>
      </c>
      <c r="L1868" s="28">
        <f t="shared" si="122"/>
        <v>191.25</v>
      </c>
      <c r="M1868" s="28"/>
      <c r="N1868" s="28">
        <f t="shared" si="123"/>
        <v>191.25</v>
      </c>
    </row>
    <row r="1869" ht="12" spans="1:14">
      <c r="A1869" s="25" t="s">
        <v>3779</v>
      </c>
      <c r="B1869" s="25" t="s">
        <v>7591</v>
      </c>
      <c r="C1869" s="25">
        <v>3</v>
      </c>
      <c r="D1869" s="25" t="s">
        <v>7643</v>
      </c>
      <c r="E1869" s="28"/>
      <c r="F1869" s="28"/>
      <c r="G1869" s="28">
        <v>15</v>
      </c>
      <c r="H1869" s="28">
        <f t="shared" si="120"/>
        <v>15</v>
      </c>
      <c r="I1869" s="28"/>
      <c r="J1869" s="28">
        <f t="shared" si="121"/>
        <v>15</v>
      </c>
      <c r="K1869" s="28">
        <v>12.75</v>
      </c>
      <c r="L1869" s="28">
        <f t="shared" si="122"/>
        <v>191.25</v>
      </c>
      <c r="M1869" s="28"/>
      <c r="N1869" s="28">
        <f t="shared" si="123"/>
        <v>191.25</v>
      </c>
    </row>
    <row r="1870" ht="12" spans="1:14">
      <c r="A1870" s="25" t="s">
        <v>3779</v>
      </c>
      <c r="B1870" s="25" t="s">
        <v>7591</v>
      </c>
      <c r="C1870" s="25">
        <v>3</v>
      </c>
      <c r="D1870" s="25" t="s">
        <v>7644</v>
      </c>
      <c r="E1870" s="28"/>
      <c r="F1870" s="28"/>
      <c r="G1870" s="28">
        <v>15</v>
      </c>
      <c r="H1870" s="28">
        <f t="shared" si="120"/>
        <v>15</v>
      </c>
      <c r="I1870" s="28"/>
      <c r="J1870" s="28">
        <f t="shared" si="121"/>
        <v>15</v>
      </c>
      <c r="K1870" s="28">
        <v>12.75</v>
      </c>
      <c r="L1870" s="28">
        <f t="shared" si="122"/>
        <v>191.25</v>
      </c>
      <c r="M1870" s="28"/>
      <c r="N1870" s="28">
        <f t="shared" si="123"/>
        <v>191.25</v>
      </c>
    </row>
    <row r="1871" ht="12" spans="1:14">
      <c r="A1871" s="25" t="s">
        <v>3779</v>
      </c>
      <c r="B1871" s="25" t="s">
        <v>7591</v>
      </c>
      <c r="C1871" s="25">
        <v>3</v>
      </c>
      <c r="D1871" s="25" t="s">
        <v>7645</v>
      </c>
      <c r="E1871" s="28"/>
      <c r="F1871" s="28"/>
      <c r="G1871" s="28">
        <v>39</v>
      </c>
      <c r="H1871" s="28">
        <f t="shared" si="120"/>
        <v>39</v>
      </c>
      <c r="I1871" s="28"/>
      <c r="J1871" s="28">
        <f t="shared" si="121"/>
        <v>39</v>
      </c>
      <c r="K1871" s="28">
        <v>12.75</v>
      </c>
      <c r="L1871" s="28">
        <f t="shared" si="122"/>
        <v>497.25</v>
      </c>
      <c r="M1871" s="28"/>
      <c r="N1871" s="28">
        <f t="shared" si="123"/>
        <v>497.25</v>
      </c>
    </row>
    <row r="1872" ht="12" spans="1:14">
      <c r="A1872" s="25" t="s">
        <v>3779</v>
      </c>
      <c r="B1872" s="25" t="s">
        <v>7591</v>
      </c>
      <c r="C1872" s="25">
        <v>3</v>
      </c>
      <c r="D1872" s="25" t="s">
        <v>7646</v>
      </c>
      <c r="E1872" s="28"/>
      <c r="F1872" s="28"/>
      <c r="G1872" s="28">
        <v>15</v>
      </c>
      <c r="H1872" s="28">
        <f t="shared" si="120"/>
        <v>15</v>
      </c>
      <c r="I1872" s="28"/>
      <c r="J1872" s="28">
        <f t="shared" si="121"/>
        <v>15</v>
      </c>
      <c r="K1872" s="28">
        <v>12.75</v>
      </c>
      <c r="L1872" s="28">
        <f t="shared" si="122"/>
        <v>191.25</v>
      </c>
      <c r="M1872" s="28"/>
      <c r="N1872" s="28">
        <f t="shared" si="123"/>
        <v>191.25</v>
      </c>
    </row>
    <row r="1873" ht="12" spans="1:14">
      <c r="A1873" s="25" t="s">
        <v>3779</v>
      </c>
      <c r="B1873" s="25" t="s">
        <v>7591</v>
      </c>
      <c r="C1873" s="25">
        <v>3</v>
      </c>
      <c r="D1873" s="25" t="s">
        <v>7647</v>
      </c>
      <c r="E1873" s="28"/>
      <c r="F1873" s="28"/>
      <c r="G1873" s="28">
        <v>12</v>
      </c>
      <c r="H1873" s="28">
        <f t="shared" si="120"/>
        <v>12</v>
      </c>
      <c r="I1873" s="28"/>
      <c r="J1873" s="28">
        <f t="shared" si="121"/>
        <v>12</v>
      </c>
      <c r="K1873" s="28">
        <v>12.75</v>
      </c>
      <c r="L1873" s="28">
        <f t="shared" si="122"/>
        <v>153</v>
      </c>
      <c r="M1873" s="28"/>
      <c r="N1873" s="28">
        <f t="shared" si="123"/>
        <v>153</v>
      </c>
    </row>
    <row r="1874" ht="12" spans="1:14">
      <c r="A1874" s="25" t="s">
        <v>3779</v>
      </c>
      <c r="B1874" s="25" t="s">
        <v>7591</v>
      </c>
      <c r="C1874" s="25">
        <v>3</v>
      </c>
      <c r="D1874" s="25" t="s">
        <v>7648</v>
      </c>
      <c r="E1874" s="28"/>
      <c r="F1874" s="28"/>
      <c r="G1874" s="28">
        <v>15</v>
      </c>
      <c r="H1874" s="28">
        <f t="shared" si="120"/>
        <v>15</v>
      </c>
      <c r="I1874" s="28"/>
      <c r="J1874" s="28">
        <f t="shared" si="121"/>
        <v>15</v>
      </c>
      <c r="K1874" s="28">
        <v>12.75</v>
      </c>
      <c r="L1874" s="28">
        <f t="shared" si="122"/>
        <v>191.25</v>
      </c>
      <c r="M1874" s="28"/>
      <c r="N1874" s="28">
        <f t="shared" si="123"/>
        <v>191.25</v>
      </c>
    </row>
    <row r="1875" ht="12" spans="1:14">
      <c r="A1875" s="25" t="s">
        <v>3779</v>
      </c>
      <c r="B1875" s="25" t="s">
        <v>7591</v>
      </c>
      <c r="C1875" s="25">
        <v>3</v>
      </c>
      <c r="D1875" s="25" t="s">
        <v>7649</v>
      </c>
      <c r="E1875" s="28"/>
      <c r="F1875" s="28"/>
      <c r="G1875" s="28">
        <v>3</v>
      </c>
      <c r="H1875" s="28">
        <f t="shared" si="120"/>
        <v>3</v>
      </c>
      <c r="I1875" s="28"/>
      <c r="J1875" s="28">
        <f t="shared" si="121"/>
        <v>3</v>
      </c>
      <c r="K1875" s="28">
        <v>12.75</v>
      </c>
      <c r="L1875" s="28">
        <f t="shared" si="122"/>
        <v>38.25</v>
      </c>
      <c r="M1875" s="28"/>
      <c r="N1875" s="28">
        <f t="shared" si="123"/>
        <v>38.25</v>
      </c>
    </row>
    <row r="1876" ht="12" spans="1:14">
      <c r="A1876" s="25" t="s">
        <v>3779</v>
      </c>
      <c r="B1876" s="25" t="s">
        <v>7591</v>
      </c>
      <c r="C1876" s="25">
        <v>3</v>
      </c>
      <c r="D1876" s="25" t="s">
        <v>7650</v>
      </c>
      <c r="E1876" s="28"/>
      <c r="F1876" s="28"/>
      <c r="G1876" s="28">
        <v>3</v>
      </c>
      <c r="H1876" s="28">
        <f t="shared" si="120"/>
        <v>3</v>
      </c>
      <c r="I1876" s="28"/>
      <c r="J1876" s="28">
        <f t="shared" si="121"/>
        <v>3</v>
      </c>
      <c r="K1876" s="28">
        <v>12.75</v>
      </c>
      <c r="L1876" s="28">
        <f t="shared" si="122"/>
        <v>38.25</v>
      </c>
      <c r="M1876" s="28"/>
      <c r="N1876" s="28">
        <f t="shared" si="123"/>
        <v>38.25</v>
      </c>
    </row>
    <row r="1877" ht="12" spans="1:14">
      <c r="A1877" s="25" t="s">
        <v>3779</v>
      </c>
      <c r="B1877" s="25" t="s">
        <v>7591</v>
      </c>
      <c r="C1877" s="25">
        <v>3</v>
      </c>
      <c r="D1877" s="25" t="s">
        <v>7651</v>
      </c>
      <c r="E1877" s="28"/>
      <c r="F1877" s="28"/>
      <c r="G1877" s="28">
        <v>15</v>
      </c>
      <c r="H1877" s="28">
        <f t="shared" si="120"/>
        <v>15</v>
      </c>
      <c r="I1877" s="28"/>
      <c r="J1877" s="28">
        <f t="shared" si="121"/>
        <v>15</v>
      </c>
      <c r="K1877" s="28">
        <v>12.75</v>
      </c>
      <c r="L1877" s="28">
        <f t="shared" si="122"/>
        <v>191.25</v>
      </c>
      <c r="M1877" s="28"/>
      <c r="N1877" s="28">
        <f t="shared" si="123"/>
        <v>191.25</v>
      </c>
    </row>
    <row r="1878" ht="12" spans="1:14">
      <c r="A1878" s="25" t="s">
        <v>3779</v>
      </c>
      <c r="B1878" s="25" t="s">
        <v>7591</v>
      </c>
      <c r="C1878" s="25">
        <v>3</v>
      </c>
      <c r="D1878" s="25" t="s">
        <v>7652</v>
      </c>
      <c r="E1878" s="28"/>
      <c r="F1878" s="28"/>
      <c r="G1878" s="28">
        <v>9</v>
      </c>
      <c r="H1878" s="28">
        <f t="shared" si="120"/>
        <v>9</v>
      </c>
      <c r="I1878" s="28"/>
      <c r="J1878" s="28">
        <f t="shared" si="121"/>
        <v>9</v>
      </c>
      <c r="K1878" s="28">
        <v>12.75</v>
      </c>
      <c r="L1878" s="28">
        <f t="shared" si="122"/>
        <v>114.75</v>
      </c>
      <c r="M1878" s="28"/>
      <c r="N1878" s="28">
        <f t="shared" si="123"/>
        <v>114.75</v>
      </c>
    </row>
    <row r="1879" ht="12" spans="1:14">
      <c r="A1879" s="25" t="s">
        <v>3779</v>
      </c>
      <c r="B1879" s="25" t="s">
        <v>7591</v>
      </c>
      <c r="C1879" s="25">
        <v>3</v>
      </c>
      <c r="D1879" s="25" t="s">
        <v>7653</v>
      </c>
      <c r="E1879" s="28"/>
      <c r="F1879" s="28"/>
      <c r="G1879" s="28">
        <v>6</v>
      </c>
      <c r="H1879" s="28">
        <f t="shared" si="120"/>
        <v>6</v>
      </c>
      <c r="I1879" s="28"/>
      <c r="J1879" s="28">
        <f t="shared" si="121"/>
        <v>6</v>
      </c>
      <c r="K1879" s="28">
        <v>12.75</v>
      </c>
      <c r="L1879" s="28">
        <f t="shared" si="122"/>
        <v>76.5</v>
      </c>
      <c r="M1879" s="28"/>
      <c r="N1879" s="28">
        <f t="shared" si="123"/>
        <v>76.5</v>
      </c>
    </row>
    <row r="1880" ht="12" spans="1:14">
      <c r="A1880" s="25" t="s">
        <v>3779</v>
      </c>
      <c r="B1880" s="25" t="s">
        <v>7591</v>
      </c>
      <c r="C1880" s="25">
        <v>3</v>
      </c>
      <c r="D1880" s="25" t="s">
        <v>7654</v>
      </c>
      <c r="E1880" s="28"/>
      <c r="F1880" s="28"/>
      <c r="G1880" s="28">
        <v>9</v>
      </c>
      <c r="H1880" s="28">
        <f t="shared" si="120"/>
        <v>9</v>
      </c>
      <c r="I1880" s="28"/>
      <c r="J1880" s="28">
        <f t="shared" si="121"/>
        <v>9</v>
      </c>
      <c r="K1880" s="28">
        <v>12.75</v>
      </c>
      <c r="L1880" s="28">
        <f t="shared" si="122"/>
        <v>114.75</v>
      </c>
      <c r="M1880" s="28"/>
      <c r="N1880" s="28">
        <f t="shared" si="123"/>
        <v>114.75</v>
      </c>
    </row>
    <row r="1881" ht="12" spans="1:14">
      <c r="A1881" s="25" t="s">
        <v>3779</v>
      </c>
      <c r="B1881" s="25" t="s">
        <v>7591</v>
      </c>
      <c r="C1881" s="25">
        <v>3</v>
      </c>
      <c r="D1881" s="25" t="s">
        <v>4125</v>
      </c>
      <c r="E1881" s="28"/>
      <c r="F1881" s="28"/>
      <c r="G1881" s="28">
        <v>15</v>
      </c>
      <c r="H1881" s="28">
        <f t="shared" si="120"/>
        <v>15</v>
      </c>
      <c r="I1881" s="28"/>
      <c r="J1881" s="28">
        <f t="shared" si="121"/>
        <v>15</v>
      </c>
      <c r="K1881" s="28">
        <v>12.75</v>
      </c>
      <c r="L1881" s="28">
        <f t="shared" si="122"/>
        <v>191.25</v>
      </c>
      <c r="M1881" s="28"/>
      <c r="N1881" s="28">
        <f t="shared" si="123"/>
        <v>191.25</v>
      </c>
    </row>
    <row r="1882" ht="12" spans="1:14">
      <c r="A1882" s="79" t="s">
        <v>3779</v>
      </c>
      <c r="B1882" s="79" t="s">
        <v>7591</v>
      </c>
      <c r="C1882" s="79">
        <v>3</v>
      </c>
      <c r="D1882" s="31" t="s">
        <v>7655</v>
      </c>
      <c r="E1882" s="80"/>
      <c r="F1882" s="80"/>
      <c r="G1882" s="80">
        <v>21</v>
      </c>
      <c r="H1882" s="28">
        <f t="shared" si="120"/>
        <v>21</v>
      </c>
      <c r="I1882" s="80"/>
      <c r="J1882" s="28">
        <f t="shared" si="121"/>
        <v>21</v>
      </c>
      <c r="K1882" s="80">
        <v>12.75</v>
      </c>
      <c r="L1882" s="28">
        <f t="shared" si="122"/>
        <v>267.75</v>
      </c>
      <c r="M1882" s="80"/>
      <c r="N1882" s="28">
        <f t="shared" si="123"/>
        <v>267.75</v>
      </c>
    </row>
    <row r="1883" ht="12" spans="1:14">
      <c r="A1883" s="25" t="s">
        <v>3779</v>
      </c>
      <c r="B1883" s="25" t="s">
        <v>7591</v>
      </c>
      <c r="C1883" s="25">
        <v>3</v>
      </c>
      <c r="D1883" s="25" t="s">
        <v>7656</v>
      </c>
      <c r="E1883" s="28"/>
      <c r="F1883" s="28"/>
      <c r="G1883" s="28">
        <v>27</v>
      </c>
      <c r="H1883" s="28">
        <f t="shared" si="120"/>
        <v>27</v>
      </c>
      <c r="I1883" s="28"/>
      <c r="J1883" s="28">
        <f t="shared" si="121"/>
        <v>27</v>
      </c>
      <c r="K1883" s="28">
        <v>12.75</v>
      </c>
      <c r="L1883" s="28">
        <f t="shared" si="122"/>
        <v>344.25</v>
      </c>
      <c r="M1883" s="28"/>
      <c r="N1883" s="28">
        <f t="shared" si="123"/>
        <v>344.25</v>
      </c>
    </row>
    <row r="1884" ht="12" spans="1:14">
      <c r="A1884" s="25" t="s">
        <v>3779</v>
      </c>
      <c r="B1884" s="25" t="s">
        <v>7591</v>
      </c>
      <c r="C1884" s="25">
        <v>3</v>
      </c>
      <c r="D1884" s="25" t="s">
        <v>7657</v>
      </c>
      <c r="E1884" s="28"/>
      <c r="F1884" s="28"/>
      <c r="G1884" s="28">
        <v>33</v>
      </c>
      <c r="H1884" s="28">
        <f t="shared" ref="H1884:H1947" si="124">SUBTOTAL(9,E1884:G1884)</f>
        <v>33</v>
      </c>
      <c r="I1884" s="28"/>
      <c r="J1884" s="28">
        <f t="shared" ref="J1884:J1947" si="125">H1884-I1884</f>
        <v>33</v>
      </c>
      <c r="K1884" s="28">
        <v>12.75</v>
      </c>
      <c r="L1884" s="28">
        <f t="shared" ref="L1884:L1947" si="126">ROUND(H1884*K1884,2)</f>
        <v>420.75</v>
      </c>
      <c r="M1884" s="28"/>
      <c r="N1884" s="28">
        <f t="shared" ref="N1884:N1947" si="127">L1884-M1884</f>
        <v>420.75</v>
      </c>
    </row>
    <row r="1885" ht="12" spans="1:14">
      <c r="A1885" s="25" t="s">
        <v>3779</v>
      </c>
      <c r="B1885" s="25" t="s">
        <v>7591</v>
      </c>
      <c r="C1885" s="25">
        <v>3</v>
      </c>
      <c r="D1885" s="25" t="s">
        <v>1134</v>
      </c>
      <c r="E1885" s="28"/>
      <c r="F1885" s="28"/>
      <c r="G1885" s="28">
        <v>12</v>
      </c>
      <c r="H1885" s="28">
        <f t="shared" si="124"/>
        <v>12</v>
      </c>
      <c r="I1885" s="28"/>
      <c r="J1885" s="28">
        <f t="shared" si="125"/>
        <v>12</v>
      </c>
      <c r="K1885" s="28">
        <v>12.75</v>
      </c>
      <c r="L1885" s="28">
        <f t="shared" si="126"/>
        <v>153</v>
      </c>
      <c r="M1885" s="28"/>
      <c r="N1885" s="28">
        <f t="shared" si="127"/>
        <v>153</v>
      </c>
    </row>
    <row r="1886" ht="12" spans="1:14">
      <c r="A1886" s="25" t="s">
        <v>3779</v>
      </c>
      <c r="B1886" s="25" t="s">
        <v>7591</v>
      </c>
      <c r="C1886" s="25">
        <v>3</v>
      </c>
      <c r="D1886" s="25" t="s">
        <v>7658</v>
      </c>
      <c r="E1886" s="28"/>
      <c r="F1886" s="28"/>
      <c r="G1886" s="28">
        <v>75</v>
      </c>
      <c r="H1886" s="28">
        <f t="shared" si="124"/>
        <v>75</v>
      </c>
      <c r="I1886" s="28"/>
      <c r="J1886" s="28">
        <f t="shared" si="125"/>
        <v>75</v>
      </c>
      <c r="K1886" s="28">
        <v>12.75</v>
      </c>
      <c r="L1886" s="28">
        <f t="shared" si="126"/>
        <v>956.25</v>
      </c>
      <c r="M1886" s="28"/>
      <c r="N1886" s="28">
        <f t="shared" si="127"/>
        <v>956.25</v>
      </c>
    </row>
    <row r="1887" ht="12" spans="1:14">
      <c r="A1887" s="25" t="s">
        <v>3779</v>
      </c>
      <c r="B1887" s="25" t="s">
        <v>7591</v>
      </c>
      <c r="C1887" s="25">
        <v>3</v>
      </c>
      <c r="D1887" s="25" t="s">
        <v>4585</v>
      </c>
      <c r="E1887" s="28"/>
      <c r="F1887" s="28"/>
      <c r="G1887" s="28">
        <v>24</v>
      </c>
      <c r="H1887" s="28">
        <f t="shared" si="124"/>
        <v>24</v>
      </c>
      <c r="I1887" s="28"/>
      <c r="J1887" s="28">
        <f t="shared" si="125"/>
        <v>24</v>
      </c>
      <c r="K1887" s="28">
        <v>12.75</v>
      </c>
      <c r="L1887" s="28">
        <f t="shared" si="126"/>
        <v>306</v>
      </c>
      <c r="M1887" s="28"/>
      <c r="N1887" s="28">
        <f t="shared" si="127"/>
        <v>306</v>
      </c>
    </row>
    <row r="1888" ht="12" spans="1:14">
      <c r="A1888" s="25" t="s">
        <v>3779</v>
      </c>
      <c r="B1888" s="25" t="s">
        <v>7591</v>
      </c>
      <c r="C1888" s="25">
        <v>3</v>
      </c>
      <c r="D1888" s="25" t="s">
        <v>7659</v>
      </c>
      <c r="E1888" s="28"/>
      <c r="F1888" s="28"/>
      <c r="G1888" s="28">
        <v>30</v>
      </c>
      <c r="H1888" s="28">
        <f t="shared" si="124"/>
        <v>30</v>
      </c>
      <c r="I1888" s="28"/>
      <c r="J1888" s="28">
        <f t="shared" si="125"/>
        <v>30</v>
      </c>
      <c r="K1888" s="28">
        <v>12.75</v>
      </c>
      <c r="L1888" s="28">
        <f t="shared" si="126"/>
        <v>382.5</v>
      </c>
      <c r="M1888" s="28"/>
      <c r="N1888" s="28">
        <f t="shared" si="127"/>
        <v>382.5</v>
      </c>
    </row>
    <row r="1889" ht="12" spans="1:14">
      <c r="A1889" s="25" t="s">
        <v>3779</v>
      </c>
      <c r="B1889" s="25" t="s">
        <v>7591</v>
      </c>
      <c r="C1889" s="25">
        <v>3</v>
      </c>
      <c r="D1889" s="25" t="s">
        <v>7660</v>
      </c>
      <c r="E1889" s="28"/>
      <c r="F1889" s="28"/>
      <c r="G1889" s="28">
        <v>21</v>
      </c>
      <c r="H1889" s="28">
        <f t="shared" si="124"/>
        <v>21</v>
      </c>
      <c r="I1889" s="28"/>
      <c r="J1889" s="28">
        <f t="shared" si="125"/>
        <v>21</v>
      </c>
      <c r="K1889" s="28">
        <v>12.75</v>
      </c>
      <c r="L1889" s="28">
        <f t="shared" si="126"/>
        <v>267.75</v>
      </c>
      <c r="M1889" s="28"/>
      <c r="N1889" s="28">
        <f t="shared" si="127"/>
        <v>267.75</v>
      </c>
    </row>
    <row r="1890" ht="12" spans="1:14">
      <c r="A1890" s="25" t="s">
        <v>3779</v>
      </c>
      <c r="B1890" s="25" t="s">
        <v>7591</v>
      </c>
      <c r="C1890" s="25">
        <v>4</v>
      </c>
      <c r="D1890" s="25" t="s">
        <v>5235</v>
      </c>
      <c r="E1890" s="28"/>
      <c r="F1890" s="28"/>
      <c r="G1890" s="28">
        <v>12.91</v>
      </c>
      <c r="H1890" s="28">
        <f t="shared" si="124"/>
        <v>12.91</v>
      </c>
      <c r="I1890" s="28"/>
      <c r="J1890" s="28">
        <f t="shared" si="125"/>
        <v>12.91</v>
      </c>
      <c r="K1890" s="28">
        <v>12.75</v>
      </c>
      <c r="L1890" s="28">
        <f t="shared" si="126"/>
        <v>164.6</v>
      </c>
      <c r="M1890" s="28"/>
      <c r="N1890" s="28">
        <f t="shared" si="127"/>
        <v>164.6</v>
      </c>
    </row>
    <row r="1891" ht="12" spans="1:14">
      <c r="A1891" s="25" t="s">
        <v>3779</v>
      </c>
      <c r="B1891" s="25" t="s">
        <v>7591</v>
      </c>
      <c r="C1891" s="25">
        <v>4</v>
      </c>
      <c r="D1891" s="25" t="s">
        <v>5236</v>
      </c>
      <c r="E1891" s="28"/>
      <c r="F1891" s="28"/>
      <c r="G1891" s="28">
        <v>12.91</v>
      </c>
      <c r="H1891" s="28">
        <f t="shared" si="124"/>
        <v>12.91</v>
      </c>
      <c r="I1891" s="28"/>
      <c r="J1891" s="28">
        <f t="shared" si="125"/>
        <v>12.91</v>
      </c>
      <c r="K1891" s="28">
        <v>12.75</v>
      </c>
      <c r="L1891" s="28">
        <f t="shared" si="126"/>
        <v>164.6</v>
      </c>
      <c r="M1891" s="28"/>
      <c r="N1891" s="28">
        <f t="shared" si="127"/>
        <v>164.6</v>
      </c>
    </row>
    <row r="1892" ht="12" spans="1:14">
      <c r="A1892" s="25" t="s">
        <v>3779</v>
      </c>
      <c r="B1892" s="25" t="s">
        <v>7591</v>
      </c>
      <c r="C1892" s="25">
        <v>4</v>
      </c>
      <c r="D1892" s="25" t="s">
        <v>5056</v>
      </c>
      <c r="E1892" s="28"/>
      <c r="F1892" s="28"/>
      <c r="G1892" s="28">
        <v>12.91</v>
      </c>
      <c r="H1892" s="28">
        <f t="shared" si="124"/>
        <v>12.91</v>
      </c>
      <c r="I1892" s="28"/>
      <c r="J1892" s="28">
        <f t="shared" si="125"/>
        <v>12.91</v>
      </c>
      <c r="K1892" s="28">
        <v>12.75</v>
      </c>
      <c r="L1892" s="28">
        <f t="shared" si="126"/>
        <v>164.6</v>
      </c>
      <c r="M1892" s="28"/>
      <c r="N1892" s="28">
        <f t="shared" si="127"/>
        <v>164.6</v>
      </c>
    </row>
    <row r="1893" ht="12" spans="1:14">
      <c r="A1893" s="25" t="s">
        <v>3779</v>
      </c>
      <c r="B1893" s="25" t="s">
        <v>7591</v>
      </c>
      <c r="C1893" s="25">
        <v>4</v>
      </c>
      <c r="D1893" s="25" t="s">
        <v>5237</v>
      </c>
      <c r="E1893" s="28"/>
      <c r="F1893" s="28"/>
      <c r="G1893" s="28">
        <v>11.07</v>
      </c>
      <c r="H1893" s="28">
        <f t="shared" si="124"/>
        <v>11.07</v>
      </c>
      <c r="I1893" s="28"/>
      <c r="J1893" s="28">
        <f t="shared" si="125"/>
        <v>11.07</v>
      </c>
      <c r="K1893" s="28">
        <v>12.75</v>
      </c>
      <c r="L1893" s="28">
        <f t="shared" si="126"/>
        <v>141.14</v>
      </c>
      <c r="M1893" s="28"/>
      <c r="N1893" s="28">
        <f t="shared" si="127"/>
        <v>141.14</v>
      </c>
    </row>
    <row r="1894" ht="12" spans="1:14">
      <c r="A1894" s="25" t="s">
        <v>3779</v>
      </c>
      <c r="B1894" s="25" t="s">
        <v>7591</v>
      </c>
      <c r="C1894" s="25">
        <v>4</v>
      </c>
      <c r="D1894" s="25" t="s">
        <v>5238</v>
      </c>
      <c r="E1894" s="28"/>
      <c r="F1894" s="28"/>
      <c r="G1894" s="28">
        <v>9.22</v>
      </c>
      <c r="H1894" s="28">
        <f t="shared" si="124"/>
        <v>9.22</v>
      </c>
      <c r="I1894" s="28"/>
      <c r="J1894" s="28">
        <f t="shared" si="125"/>
        <v>9.22</v>
      </c>
      <c r="K1894" s="28">
        <v>12.75</v>
      </c>
      <c r="L1894" s="28">
        <f t="shared" si="126"/>
        <v>117.56</v>
      </c>
      <c r="M1894" s="28"/>
      <c r="N1894" s="28">
        <f t="shared" si="127"/>
        <v>117.56</v>
      </c>
    </row>
    <row r="1895" ht="12" spans="1:14">
      <c r="A1895" s="25" t="s">
        <v>3779</v>
      </c>
      <c r="B1895" s="25" t="s">
        <v>7591</v>
      </c>
      <c r="C1895" s="25">
        <v>4</v>
      </c>
      <c r="D1895" s="25" t="s">
        <v>5239</v>
      </c>
      <c r="E1895" s="28"/>
      <c r="F1895" s="28"/>
      <c r="G1895" s="28">
        <v>9.22</v>
      </c>
      <c r="H1895" s="28">
        <f t="shared" si="124"/>
        <v>9.22</v>
      </c>
      <c r="I1895" s="28"/>
      <c r="J1895" s="28">
        <f t="shared" si="125"/>
        <v>9.22</v>
      </c>
      <c r="K1895" s="28">
        <v>12.75</v>
      </c>
      <c r="L1895" s="28">
        <f t="shared" si="126"/>
        <v>117.56</v>
      </c>
      <c r="M1895" s="28"/>
      <c r="N1895" s="28">
        <f t="shared" si="127"/>
        <v>117.56</v>
      </c>
    </row>
    <row r="1896" ht="12" spans="1:14">
      <c r="A1896" s="25" t="s">
        <v>3779</v>
      </c>
      <c r="B1896" s="25" t="s">
        <v>7591</v>
      </c>
      <c r="C1896" s="25">
        <v>4</v>
      </c>
      <c r="D1896" s="25" t="s">
        <v>5240</v>
      </c>
      <c r="E1896" s="28"/>
      <c r="F1896" s="28"/>
      <c r="G1896" s="28">
        <v>9.22</v>
      </c>
      <c r="H1896" s="28">
        <f t="shared" si="124"/>
        <v>9.22</v>
      </c>
      <c r="I1896" s="28"/>
      <c r="J1896" s="28">
        <f t="shared" si="125"/>
        <v>9.22</v>
      </c>
      <c r="K1896" s="28">
        <v>12.75</v>
      </c>
      <c r="L1896" s="28">
        <f t="shared" si="126"/>
        <v>117.56</v>
      </c>
      <c r="M1896" s="28"/>
      <c r="N1896" s="28">
        <f t="shared" si="127"/>
        <v>117.56</v>
      </c>
    </row>
    <row r="1897" ht="12" spans="1:14">
      <c r="A1897" s="25" t="s">
        <v>3779</v>
      </c>
      <c r="B1897" s="25" t="s">
        <v>7591</v>
      </c>
      <c r="C1897" s="25">
        <v>4</v>
      </c>
      <c r="D1897" s="25" t="s">
        <v>5241</v>
      </c>
      <c r="E1897" s="28"/>
      <c r="F1897" s="28"/>
      <c r="G1897" s="28">
        <v>5.53</v>
      </c>
      <c r="H1897" s="28">
        <f t="shared" si="124"/>
        <v>5.53</v>
      </c>
      <c r="I1897" s="28"/>
      <c r="J1897" s="28">
        <f t="shared" si="125"/>
        <v>5.53</v>
      </c>
      <c r="K1897" s="28">
        <v>12.75</v>
      </c>
      <c r="L1897" s="28">
        <f t="shared" si="126"/>
        <v>70.51</v>
      </c>
      <c r="M1897" s="28"/>
      <c r="N1897" s="28">
        <f t="shared" si="127"/>
        <v>70.51</v>
      </c>
    </row>
    <row r="1898" ht="12" spans="1:14">
      <c r="A1898" s="25" t="s">
        <v>3779</v>
      </c>
      <c r="B1898" s="25" t="s">
        <v>7591</v>
      </c>
      <c r="C1898" s="25">
        <v>4</v>
      </c>
      <c r="D1898" s="25" t="s">
        <v>5242</v>
      </c>
      <c r="E1898" s="28"/>
      <c r="F1898" s="28"/>
      <c r="G1898" s="28">
        <v>9.22</v>
      </c>
      <c r="H1898" s="28">
        <f t="shared" si="124"/>
        <v>9.22</v>
      </c>
      <c r="I1898" s="28"/>
      <c r="J1898" s="28">
        <f t="shared" si="125"/>
        <v>9.22</v>
      </c>
      <c r="K1898" s="28">
        <v>12.75</v>
      </c>
      <c r="L1898" s="28">
        <f t="shared" si="126"/>
        <v>117.56</v>
      </c>
      <c r="M1898" s="28"/>
      <c r="N1898" s="28">
        <f t="shared" si="127"/>
        <v>117.56</v>
      </c>
    </row>
    <row r="1899" ht="12" spans="1:14">
      <c r="A1899" s="25" t="s">
        <v>3779</v>
      </c>
      <c r="B1899" s="25" t="s">
        <v>7591</v>
      </c>
      <c r="C1899" s="25">
        <v>4</v>
      </c>
      <c r="D1899" s="25" t="s">
        <v>5243</v>
      </c>
      <c r="E1899" s="28"/>
      <c r="F1899" s="28"/>
      <c r="G1899" s="28">
        <v>5.53</v>
      </c>
      <c r="H1899" s="28">
        <f t="shared" si="124"/>
        <v>5.53</v>
      </c>
      <c r="I1899" s="28"/>
      <c r="J1899" s="28">
        <f t="shared" si="125"/>
        <v>5.53</v>
      </c>
      <c r="K1899" s="28">
        <v>12.75</v>
      </c>
      <c r="L1899" s="28">
        <f t="shared" si="126"/>
        <v>70.51</v>
      </c>
      <c r="M1899" s="28"/>
      <c r="N1899" s="28">
        <f t="shared" si="127"/>
        <v>70.51</v>
      </c>
    </row>
    <row r="1900" ht="12" spans="1:14">
      <c r="A1900" s="25" t="s">
        <v>3779</v>
      </c>
      <c r="B1900" s="25" t="s">
        <v>7591</v>
      </c>
      <c r="C1900" s="25">
        <v>4</v>
      </c>
      <c r="D1900" s="25" t="s">
        <v>5244</v>
      </c>
      <c r="E1900" s="28"/>
      <c r="F1900" s="28"/>
      <c r="G1900" s="28">
        <v>11.07</v>
      </c>
      <c r="H1900" s="28">
        <f t="shared" si="124"/>
        <v>11.07</v>
      </c>
      <c r="I1900" s="28"/>
      <c r="J1900" s="28">
        <f t="shared" si="125"/>
        <v>11.07</v>
      </c>
      <c r="K1900" s="28">
        <v>12.75</v>
      </c>
      <c r="L1900" s="28">
        <f t="shared" si="126"/>
        <v>141.14</v>
      </c>
      <c r="M1900" s="28"/>
      <c r="N1900" s="28">
        <f t="shared" si="127"/>
        <v>141.14</v>
      </c>
    </row>
    <row r="1901" ht="12" spans="1:14">
      <c r="A1901" s="25" t="s">
        <v>3779</v>
      </c>
      <c r="B1901" s="25" t="s">
        <v>7591</v>
      </c>
      <c r="C1901" s="25">
        <v>4</v>
      </c>
      <c r="D1901" s="25" t="s">
        <v>5245</v>
      </c>
      <c r="E1901" s="28"/>
      <c r="F1901" s="28"/>
      <c r="G1901" s="28">
        <v>11.07</v>
      </c>
      <c r="H1901" s="28">
        <f t="shared" si="124"/>
        <v>11.07</v>
      </c>
      <c r="I1901" s="28"/>
      <c r="J1901" s="28">
        <f t="shared" si="125"/>
        <v>11.07</v>
      </c>
      <c r="K1901" s="28">
        <v>12.75</v>
      </c>
      <c r="L1901" s="28">
        <f t="shared" si="126"/>
        <v>141.14</v>
      </c>
      <c r="M1901" s="28"/>
      <c r="N1901" s="28">
        <f t="shared" si="127"/>
        <v>141.14</v>
      </c>
    </row>
    <row r="1902" ht="12" spans="1:14">
      <c r="A1902" s="25" t="s">
        <v>3779</v>
      </c>
      <c r="B1902" s="25" t="s">
        <v>7591</v>
      </c>
      <c r="C1902" s="25">
        <v>4</v>
      </c>
      <c r="D1902" s="25" t="s">
        <v>5246</v>
      </c>
      <c r="E1902" s="28"/>
      <c r="F1902" s="28"/>
      <c r="G1902" s="28">
        <v>12.9</v>
      </c>
      <c r="H1902" s="28">
        <f t="shared" si="124"/>
        <v>12.9</v>
      </c>
      <c r="I1902" s="28"/>
      <c r="J1902" s="28">
        <f t="shared" si="125"/>
        <v>12.9</v>
      </c>
      <c r="K1902" s="28">
        <v>12.75</v>
      </c>
      <c r="L1902" s="28">
        <f t="shared" si="126"/>
        <v>164.48</v>
      </c>
      <c r="M1902" s="28"/>
      <c r="N1902" s="28">
        <f t="shared" si="127"/>
        <v>164.48</v>
      </c>
    </row>
    <row r="1903" ht="12" spans="1:14">
      <c r="A1903" s="25" t="s">
        <v>3779</v>
      </c>
      <c r="B1903" s="25" t="s">
        <v>7591</v>
      </c>
      <c r="C1903" s="25">
        <v>4</v>
      </c>
      <c r="D1903" s="25" t="s">
        <v>5247</v>
      </c>
      <c r="E1903" s="28"/>
      <c r="F1903" s="28"/>
      <c r="G1903" s="28">
        <v>3.69</v>
      </c>
      <c r="H1903" s="28">
        <f t="shared" si="124"/>
        <v>3.69</v>
      </c>
      <c r="I1903" s="28"/>
      <c r="J1903" s="28">
        <f t="shared" si="125"/>
        <v>3.69</v>
      </c>
      <c r="K1903" s="28">
        <v>12.75</v>
      </c>
      <c r="L1903" s="28">
        <f t="shared" si="126"/>
        <v>47.05</v>
      </c>
      <c r="M1903" s="28"/>
      <c r="N1903" s="28">
        <f t="shared" si="127"/>
        <v>47.05</v>
      </c>
    </row>
    <row r="1904" ht="12" spans="1:14">
      <c r="A1904" s="25" t="s">
        <v>3779</v>
      </c>
      <c r="B1904" s="25" t="s">
        <v>7591</v>
      </c>
      <c r="C1904" s="25">
        <v>4</v>
      </c>
      <c r="D1904" s="25" t="s">
        <v>4432</v>
      </c>
      <c r="E1904" s="28"/>
      <c r="F1904" s="28"/>
      <c r="G1904" s="28">
        <v>1.84</v>
      </c>
      <c r="H1904" s="28">
        <f t="shared" si="124"/>
        <v>1.84</v>
      </c>
      <c r="I1904" s="28"/>
      <c r="J1904" s="28">
        <f t="shared" si="125"/>
        <v>1.84</v>
      </c>
      <c r="K1904" s="28">
        <v>12.75</v>
      </c>
      <c r="L1904" s="28">
        <f t="shared" si="126"/>
        <v>23.46</v>
      </c>
      <c r="M1904" s="28"/>
      <c r="N1904" s="28">
        <f t="shared" si="127"/>
        <v>23.46</v>
      </c>
    </row>
    <row r="1905" ht="12" spans="1:14">
      <c r="A1905" s="25" t="s">
        <v>3779</v>
      </c>
      <c r="B1905" s="25" t="s">
        <v>7591</v>
      </c>
      <c r="C1905" s="25">
        <v>4</v>
      </c>
      <c r="D1905" s="25" t="s">
        <v>5248</v>
      </c>
      <c r="E1905" s="28"/>
      <c r="F1905" s="28"/>
      <c r="G1905" s="28">
        <v>11.08</v>
      </c>
      <c r="H1905" s="28">
        <f t="shared" si="124"/>
        <v>11.08</v>
      </c>
      <c r="I1905" s="28"/>
      <c r="J1905" s="28">
        <f t="shared" si="125"/>
        <v>11.08</v>
      </c>
      <c r="K1905" s="28">
        <v>12.75</v>
      </c>
      <c r="L1905" s="28">
        <f t="shared" si="126"/>
        <v>141.27</v>
      </c>
      <c r="M1905" s="28"/>
      <c r="N1905" s="28">
        <f t="shared" si="127"/>
        <v>141.27</v>
      </c>
    </row>
    <row r="1906" ht="12" spans="1:14">
      <c r="A1906" s="25" t="s">
        <v>3779</v>
      </c>
      <c r="B1906" s="25" t="s">
        <v>7591</v>
      </c>
      <c r="C1906" s="25">
        <v>4</v>
      </c>
      <c r="D1906" s="25" t="s">
        <v>5249</v>
      </c>
      <c r="E1906" s="28"/>
      <c r="F1906" s="28"/>
      <c r="G1906" s="28">
        <v>5.53</v>
      </c>
      <c r="H1906" s="28">
        <f t="shared" si="124"/>
        <v>5.53</v>
      </c>
      <c r="I1906" s="28"/>
      <c r="J1906" s="28">
        <f t="shared" si="125"/>
        <v>5.53</v>
      </c>
      <c r="K1906" s="28">
        <v>12.75</v>
      </c>
      <c r="L1906" s="28">
        <f t="shared" si="126"/>
        <v>70.51</v>
      </c>
      <c r="M1906" s="28"/>
      <c r="N1906" s="28">
        <f t="shared" si="127"/>
        <v>70.51</v>
      </c>
    </row>
    <row r="1907" ht="12" spans="1:14">
      <c r="A1907" s="25" t="s">
        <v>3779</v>
      </c>
      <c r="B1907" s="25" t="s">
        <v>7591</v>
      </c>
      <c r="C1907" s="25">
        <v>4</v>
      </c>
      <c r="D1907" s="25" t="s">
        <v>5250</v>
      </c>
      <c r="E1907" s="28"/>
      <c r="F1907" s="28"/>
      <c r="G1907" s="28">
        <v>7.38</v>
      </c>
      <c r="H1907" s="28">
        <f t="shared" si="124"/>
        <v>7.38</v>
      </c>
      <c r="I1907" s="28"/>
      <c r="J1907" s="28">
        <f t="shared" si="125"/>
        <v>7.38</v>
      </c>
      <c r="K1907" s="28">
        <v>12.75</v>
      </c>
      <c r="L1907" s="28">
        <f t="shared" si="126"/>
        <v>94.1</v>
      </c>
      <c r="M1907" s="28"/>
      <c r="N1907" s="28">
        <f t="shared" si="127"/>
        <v>94.1</v>
      </c>
    </row>
    <row r="1908" ht="12" spans="1:14">
      <c r="A1908" s="25" t="s">
        <v>3779</v>
      </c>
      <c r="B1908" s="25" t="s">
        <v>7591</v>
      </c>
      <c r="C1908" s="25">
        <v>6</v>
      </c>
      <c r="D1908" s="25" t="s">
        <v>5286</v>
      </c>
      <c r="E1908" s="28"/>
      <c r="F1908" s="28"/>
      <c r="G1908" s="28">
        <v>4.3</v>
      </c>
      <c r="H1908" s="28">
        <f t="shared" si="124"/>
        <v>4.3</v>
      </c>
      <c r="I1908" s="28"/>
      <c r="J1908" s="28">
        <f t="shared" si="125"/>
        <v>4.3</v>
      </c>
      <c r="K1908" s="28">
        <v>12.75</v>
      </c>
      <c r="L1908" s="28">
        <f t="shared" si="126"/>
        <v>54.83</v>
      </c>
      <c r="M1908" s="28"/>
      <c r="N1908" s="28">
        <f t="shared" si="127"/>
        <v>54.83</v>
      </c>
    </row>
    <row r="1909" ht="12" spans="1:14">
      <c r="A1909" s="25" t="s">
        <v>3779</v>
      </c>
      <c r="B1909" s="25" t="s">
        <v>7591</v>
      </c>
      <c r="C1909" s="25">
        <v>6</v>
      </c>
      <c r="D1909" s="25" t="s">
        <v>5287</v>
      </c>
      <c r="E1909" s="28"/>
      <c r="F1909" s="28"/>
      <c r="G1909" s="28">
        <v>4.3</v>
      </c>
      <c r="H1909" s="28">
        <f t="shared" si="124"/>
        <v>4.3</v>
      </c>
      <c r="I1909" s="28"/>
      <c r="J1909" s="28">
        <f t="shared" si="125"/>
        <v>4.3</v>
      </c>
      <c r="K1909" s="28">
        <v>12.75</v>
      </c>
      <c r="L1909" s="28">
        <f t="shared" si="126"/>
        <v>54.83</v>
      </c>
      <c r="M1909" s="28"/>
      <c r="N1909" s="28">
        <f t="shared" si="127"/>
        <v>54.83</v>
      </c>
    </row>
    <row r="1910" ht="12" spans="1:14">
      <c r="A1910" s="25" t="s">
        <v>3779</v>
      </c>
      <c r="B1910" s="25" t="s">
        <v>7591</v>
      </c>
      <c r="C1910" s="25">
        <v>6</v>
      </c>
      <c r="D1910" s="25" t="s">
        <v>5288</v>
      </c>
      <c r="E1910" s="28"/>
      <c r="F1910" s="28"/>
      <c r="G1910" s="28">
        <v>4.3</v>
      </c>
      <c r="H1910" s="28">
        <f t="shared" si="124"/>
        <v>4.3</v>
      </c>
      <c r="I1910" s="28"/>
      <c r="J1910" s="28">
        <f t="shared" si="125"/>
        <v>4.3</v>
      </c>
      <c r="K1910" s="28">
        <v>12.75</v>
      </c>
      <c r="L1910" s="28">
        <f t="shared" si="126"/>
        <v>54.83</v>
      </c>
      <c r="M1910" s="28"/>
      <c r="N1910" s="28">
        <f t="shared" si="127"/>
        <v>54.83</v>
      </c>
    </row>
    <row r="1911" ht="12" spans="1:14">
      <c r="A1911" s="25" t="s">
        <v>3779</v>
      </c>
      <c r="B1911" s="25" t="s">
        <v>7591</v>
      </c>
      <c r="C1911" s="25">
        <v>6</v>
      </c>
      <c r="D1911" s="25" t="s">
        <v>5289</v>
      </c>
      <c r="E1911" s="28"/>
      <c r="F1911" s="28"/>
      <c r="G1911" s="28">
        <v>4.3</v>
      </c>
      <c r="H1911" s="28">
        <f t="shared" si="124"/>
        <v>4.3</v>
      </c>
      <c r="I1911" s="28"/>
      <c r="J1911" s="28">
        <f t="shared" si="125"/>
        <v>4.3</v>
      </c>
      <c r="K1911" s="28">
        <v>12.75</v>
      </c>
      <c r="L1911" s="28">
        <f t="shared" si="126"/>
        <v>54.83</v>
      </c>
      <c r="M1911" s="28"/>
      <c r="N1911" s="28">
        <f t="shared" si="127"/>
        <v>54.83</v>
      </c>
    </row>
    <row r="1912" ht="12" spans="1:14">
      <c r="A1912" s="25" t="s">
        <v>3779</v>
      </c>
      <c r="B1912" s="25" t="s">
        <v>7591</v>
      </c>
      <c r="C1912" s="25">
        <v>6</v>
      </c>
      <c r="D1912" s="25" t="s">
        <v>5290</v>
      </c>
      <c r="E1912" s="28"/>
      <c r="F1912" s="28"/>
      <c r="G1912" s="28">
        <v>4.3</v>
      </c>
      <c r="H1912" s="28">
        <f t="shared" si="124"/>
        <v>4.3</v>
      </c>
      <c r="I1912" s="28"/>
      <c r="J1912" s="28">
        <f t="shared" si="125"/>
        <v>4.3</v>
      </c>
      <c r="K1912" s="28">
        <v>12.75</v>
      </c>
      <c r="L1912" s="28">
        <f t="shared" si="126"/>
        <v>54.83</v>
      </c>
      <c r="M1912" s="28"/>
      <c r="N1912" s="28">
        <f t="shared" si="127"/>
        <v>54.83</v>
      </c>
    </row>
    <row r="1913" ht="12" spans="1:14">
      <c r="A1913" s="25" t="s">
        <v>3779</v>
      </c>
      <c r="B1913" s="25" t="s">
        <v>7591</v>
      </c>
      <c r="C1913" s="25">
        <v>6</v>
      </c>
      <c r="D1913" s="25" t="s">
        <v>5291</v>
      </c>
      <c r="E1913" s="28"/>
      <c r="F1913" s="28"/>
      <c r="G1913" s="28">
        <v>4.3</v>
      </c>
      <c r="H1913" s="28">
        <f t="shared" si="124"/>
        <v>4.3</v>
      </c>
      <c r="I1913" s="28"/>
      <c r="J1913" s="28">
        <f t="shared" si="125"/>
        <v>4.3</v>
      </c>
      <c r="K1913" s="28">
        <v>12.75</v>
      </c>
      <c r="L1913" s="28">
        <f t="shared" si="126"/>
        <v>54.83</v>
      </c>
      <c r="M1913" s="28"/>
      <c r="N1913" s="28">
        <f t="shared" si="127"/>
        <v>54.83</v>
      </c>
    </row>
    <row r="1914" ht="12" spans="1:14">
      <c r="A1914" s="25" t="s">
        <v>3779</v>
      </c>
      <c r="B1914" s="25" t="s">
        <v>7591</v>
      </c>
      <c r="C1914" s="25">
        <v>6</v>
      </c>
      <c r="D1914" s="25" t="s">
        <v>5292</v>
      </c>
      <c r="E1914" s="28"/>
      <c r="F1914" s="28"/>
      <c r="G1914" s="28">
        <v>4.3</v>
      </c>
      <c r="H1914" s="28">
        <f t="shared" si="124"/>
        <v>4.3</v>
      </c>
      <c r="I1914" s="28"/>
      <c r="J1914" s="28">
        <f t="shared" si="125"/>
        <v>4.3</v>
      </c>
      <c r="K1914" s="28">
        <v>12.75</v>
      </c>
      <c r="L1914" s="28">
        <f t="shared" si="126"/>
        <v>54.83</v>
      </c>
      <c r="M1914" s="28"/>
      <c r="N1914" s="28">
        <f t="shared" si="127"/>
        <v>54.83</v>
      </c>
    </row>
    <row r="1915" ht="12" spans="1:14">
      <c r="A1915" s="25" t="s">
        <v>3779</v>
      </c>
      <c r="B1915" s="25" t="s">
        <v>7591</v>
      </c>
      <c r="C1915" s="25">
        <v>6</v>
      </c>
      <c r="D1915" s="25" t="s">
        <v>657</v>
      </c>
      <c r="E1915" s="28"/>
      <c r="F1915" s="28"/>
      <c r="G1915" s="28">
        <v>4.3</v>
      </c>
      <c r="H1915" s="28">
        <f t="shared" si="124"/>
        <v>4.3</v>
      </c>
      <c r="I1915" s="28"/>
      <c r="J1915" s="28">
        <f t="shared" si="125"/>
        <v>4.3</v>
      </c>
      <c r="K1915" s="28">
        <v>12.75</v>
      </c>
      <c r="L1915" s="28">
        <f t="shared" si="126"/>
        <v>54.83</v>
      </c>
      <c r="M1915" s="28"/>
      <c r="N1915" s="28">
        <f t="shared" si="127"/>
        <v>54.83</v>
      </c>
    </row>
    <row r="1916" ht="12" spans="1:14">
      <c r="A1916" s="25" t="s">
        <v>3779</v>
      </c>
      <c r="B1916" s="25" t="s">
        <v>7591</v>
      </c>
      <c r="C1916" s="25">
        <v>6</v>
      </c>
      <c r="D1916" s="25" t="s">
        <v>5293</v>
      </c>
      <c r="E1916" s="28"/>
      <c r="F1916" s="28"/>
      <c r="G1916" s="28">
        <v>4.28</v>
      </c>
      <c r="H1916" s="28">
        <f t="shared" si="124"/>
        <v>4.28</v>
      </c>
      <c r="I1916" s="28"/>
      <c r="J1916" s="28">
        <f t="shared" si="125"/>
        <v>4.28</v>
      </c>
      <c r="K1916" s="28">
        <v>12.75</v>
      </c>
      <c r="L1916" s="28">
        <f t="shared" si="126"/>
        <v>54.57</v>
      </c>
      <c r="M1916" s="28"/>
      <c r="N1916" s="28">
        <f t="shared" si="127"/>
        <v>54.57</v>
      </c>
    </row>
    <row r="1917" ht="12" spans="1:14">
      <c r="A1917" s="25" t="s">
        <v>3779</v>
      </c>
      <c r="B1917" s="25" t="s">
        <v>7591</v>
      </c>
      <c r="C1917" s="25">
        <v>6</v>
      </c>
      <c r="D1917" s="25" t="s">
        <v>5294</v>
      </c>
      <c r="E1917" s="28"/>
      <c r="F1917" s="28"/>
      <c r="G1917" s="28">
        <v>4.28</v>
      </c>
      <c r="H1917" s="28">
        <f t="shared" si="124"/>
        <v>4.28</v>
      </c>
      <c r="I1917" s="28"/>
      <c r="J1917" s="28">
        <f t="shared" si="125"/>
        <v>4.28</v>
      </c>
      <c r="K1917" s="28">
        <v>12.75</v>
      </c>
      <c r="L1917" s="28">
        <f t="shared" si="126"/>
        <v>54.57</v>
      </c>
      <c r="M1917" s="28"/>
      <c r="N1917" s="28">
        <f t="shared" si="127"/>
        <v>54.57</v>
      </c>
    </row>
    <row r="1918" ht="12" spans="1:14">
      <c r="A1918" s="25" t="s">
        <v>3779</v>
      </c>
      <c r="B1918" s="25" t="s">
        <v>7591</v>
      </c>
      <c r="C1918" s="25">
        <v>6</v>
      </c>
      <c r="D1918" s="25" t="s">
        <v>5295</v>
      </c>
      <c r="E1918" s="28"/>
      <c r="F1918" s="28"/>
      <c r="G1918" s="28">
        <v>4.28</v>
      </c>
      <c r="H1918" s="28">
        <f t="shared" si="124"/>
        <v>4.28</v>
      </c>
      <c r="I1918" s="28"/>
      <c r="J1918" s="28">
        <f t="shared" si="125"/>
        <v>4.28</v>
      </c>
      <c r="K1918" s="28">
        <v>12.75</v>
      </c>
      <c r="L1918" s="28">
        <f t="shared" si="126"/>
        <v>54.57</v>
      </c>
      <c r="M1918" s="28"/>
      <c r="N1918" s="28">
        <f t="shared" si="127"/>
        <v>54.57</v>
      </c>
    </row>
    <row r="1919" ht="12" spans="1:14">
      <c r="A1919" s="25" t="s">
        <v>3779</v>
      </c>
      <c r="B1919" s="25" t="s">
        <v>7591</v>
      </c>
      <c r="C1919" s="25">
        <v>6</v>
      </c>
      <c r="D1919" s="25" t="s">
        <v>5296</v>
      </c>
      <c r="E1919" s="28"/>
      <c r="F1919" s="28"/>
      <c r="G1919" s="28">
        <v>4.28</v>
      </c>
      <c r="H1919" s="28">
        <f t="shared" si="124"/>
        <v>4.28</v>
      </c>
      <c r="I1919" s="28"/>
      <c r="J1919" s="28">
        <f t="shared" si="125"/>
        <v>4.28</v>
      </c>
      <c r="K1919" s="28">
        <v>12.75</v>
      </c>
      <c r="L1919" s="28">
        <f t="shared" si="126"/>
        <v>54.57</v>
      </c>
      <c r="M1919" s="28"/>
      <c r="N1919" s="28">
        <f t="shared" si="127"/>
        <v>54.57</v>
      </c>
    </row>
    <row r="1920" ht="12" spans="1:14">
      <c r="A1920" s="25" t="s">
        <v>3779</v>
      </c>
      <c r="B1920" s="25" t="s">
        <v>7591</v>
      </c>
      <c r="C1920" s="25">
        <v>6</v>
      </c>
      <c r="D1920" s="25" t="s">
        <v>5297</v>
      </c>
      <c r="E1920" s="28"/>
      <c r="F1920" s="28"/>
      <c r="G1920" s="28">
        <v>4.28</v>
      </c>
      <c r="H1920" s="28">
        <f t="shared" si="124"/>
        <v>4.28</v>
      </c>
      <c r="I1920" s="28"/>
      <c r="J1920" s="28">
        <f t="shared" si="125"/>
        <v>4.28</v>
      </c>
      <c r="K1920" s="28">
        <v>12.75</v>
      </c>
      <c r="L1920" s="28">
        <f t="shared" si="126"/>
        <v>54.57</v>
      </c>
      <c r="M1920" s="28"/>
      <c r="N1920" s="28">
        <f t="shared" si="127"/>
        <v>54.57</v>
      </c>
    </row>
    <row r="1921" ht="12" spans="1:14">
      <c r="A1921" s="25" t="s">
        <v>3779</v>
      </c>
      <c r="B1921" s="25" t="s">
        <v>7591</v>
      </c>
      <c r="C1921" s="25">
        <v>6</v>
      </c>
      <c r="D1921" s="25" t="s">
        <v>5298</v>
      </c>
      <c r="E1921" s="28"/>
      <c r="F1921" s="28"/>
      <c r="G1921" s="28">
        <v>4.28</v>
      </c>
      <c r="H1921" s="28">
        <f t="shared" si="124"/>
        <v>4.28</v>
      </c>
      <c r="I1921" s="28"/>
      <c r="J1921" s="28">
        <f t="shared" si="125"/>
        <v>4.28</v>
      </c>
      <c r="K1921" s="28">
        <v>12.75</v>
      </c>
      <c r="L1921" s="28">
        <f t="shared" si="126"/>
        <v>54.57</v>
      </c>
      <c r="M1921" s="28"/>
      <c r="N1921" s="28">
        <f t="shared" si="127"/>
        <v>54.57</v>
      </c>
    </row>
    <row r="1922" ht="12" spans="1:14">
      <c r="A1922" s="25" t="s">
        <v>3779</v>
      </c>
      <c r="B1922" s="25" t="s">
        <v>7591</v>
      </c>
      <c r="C1922" s="25">
        <v>6</v>
      </c>
      <c r="D1922" s="25" t="s">
        <v>5299</v>
      </c>
      <c r="E1922" s="28"/>
      <c r="F1922" s="28"/>
      <c r="G1922" s="28">
        <v>4.28</v>
      </c>
      <c r="H1922" s="28">
        <f t="shared" si="124"/>
        <v>4.28</v>
      </c>
      <c r="I1922" s="28"/>
      <c r="J1922" s="28">
        <f t="shared" si="125"/>
        <v>4.28</v>
      </c>
      <c r="K1922" s="28">
        <v>12.75</v>
      </c>
      <c r="L1922" s="28">
        <f t="shared" si="126"/>
        <v>54.57</v>
      </c>
      <c r="M1922" s="28"/>
      <c r="N1922" s="28">
        <f t="shared" si="127"/>
        <v>54.57</v>
      </c>
    </row>
    <row r="1923" ht="12" spans="1:14">
      <c r="A1923" s="25" t="s">
        <v>3779</v>
      </c>
      <c r="B1923" s="25" t="s">
        <v>7591</v>
      </c>
      <c r="C1923" s="25">
        <v>6</v>
      </c>
      <c r="D1923" s="25" t="s">
        <v>5300</v>
      </c>
      <c r="E1923" s="28"/>
      <c r="F1923" s="28"/>
      <c r="G1923" s="28">
        <v>24.28</v>
      </c>
      <c r="H1923" s="28">
        <f t="shared" si="124"/>
        <v>24.28</v>
      </c>
      <c r="I1923" s="28"/>
      <c r="J1923" s="28">
        <f t="shared" si="125"/>
        <v>24.28</v>
      </c>
      <c r="K1923" s="28">
        <v>12.75</v>
      </c>
      <c r="L1923" s="28">
        <f t="shared" si="126"/>
        <v>309.57</v>
      </c>
      <c r="M1923" s="28"/>
      <c r="N1923" s="28">
        <f t="shared" si="127"/>
        <v>309.57</v>
      </c>
    </row>
    <row r="1924" ht="12" spans="1:14">
      <c r="A1924" s="25" t="s">
        <v>3779</v>
      </c>
      <c r="B1924" s="25" t="s">
        <v>7591</v>
      </c>
      <c r="C1924" s="25">
        <v>6</v>
      </c>
      <c r="D1924" s="25" t="s">
        <v>7661</v>
      </c>
      <c r="E1924" s="28"/>
      <c r="F1924" s="28"/>
      <c r="G1924" s="28">
        <v>5</v>
      </c>
      <c r="H1924" s="28">
        <f t="shared" si="124"/>
        <v>5</v>
      </c>
      <c r="I1924" s="28"/>
      <c r="J1924" s="28">
        <f t="shared" si="125"/>
        <v>5</v>
      </c>
      <c r="K1924" s="28">
        <v>12.75</v>
      </c>
      <c r="L1924" s="28">
        <f t="shared" si="126"/>
        <v>63.75</v>
      </c>
      <c r="M1924" s="28"/>
      <c r="N1924" s="28">
        <f t="shared" si="127"/>
        <v>63.75</v>
      </c>
    </row>
    <row r="1925" ht="12" spans="1:14">
      <c r="A1925" s="25" t="s">
        <v>3779</v>
      </c>
      <c r="B1925" s="25" t="s">
        <v>7591</v>
      </c>
      <c r="C1925" s="25">
        <v>6</v>
      </c>
      <c r="D1925" s="25" t="s">
        <v>5301</v>
      </c>
      <c r="E1925" s="28"/>
      <c r="F1925" s="28"/>
      <c r="G1925" s="28">
        <v>4.28</v>
      </c>
      <c r="H1925" s="28">
        <f t="shared" si="124"/>
        <v>4.28</v>
      </c>
      <c r="I1925" s="28"/>
      <c r="J1925" s="28">
        <f t="shared" si="125"/>
        <v>4.28</v>
      </c>
      <c r="K1925" s="28">
        <v>12.75</v>
      </c>
      <c r="L1925" s="28">
        <f t="shared" si="126"/>
        <v>54.57</v>
      </c>
      <c r="M1925" s="28"/>
      <c r="N1925" s="28">
        <f t="shared" si="127"/>
        <v>54.57</v>
      </c>
    </row>
    <row r="1926" ht="12" spans="1:14">
      <c r="A1926" s="25" t="s">
        <v>3779</v>
      </c>
      <c r="B1926" s="25" t="s">
        <v>7591</v>
      </c>
      <c r="C1926" s="25">
        <v>6</v>
      </c>
      <c r="D1926" s="86" t="s">
        <v>5302</v>
      </c>
      <c r="E1926" s="28"/>
      <c r="F1926" s="28"/>
      <c r="G1926" s="28">
        <v>4.28</v>
      </c>
      <c r="H1926" s="28">
        <f t="shared" si="124"/>
        <v>4.28</v>
      </c>
      <c r="I1926" s="28"/>
      <c r="J1926" s="28">
        <f t="shared" si="125"/>
        <v>4.28</v>
      </c>
      <c r="K1926" s="28">
        <v>12.75</v>
      </c>
      <c r="L1926" s="28">
        <f t="shared" si="126"/>
        <v>54.57</v>
      </c>
      <c r="M1926" s="28"/>
      <c r="N1926" s="28">
        <f t="shared" si="127"/>
        <v>54.57</v>
      </c>
    </row>
    <row r="1927" ht="12" spans="1:14">
      <c r="A1927" s="25" t="s">
        <v>3779</v>
      </c>
      <c r="B1927" s="25" t="s">
        <v>7591</v>
      </c>
      <c r="C1927" s="25">
        <v>6</v>
      </c>
      <c r="D1927" s="87" t="s">
        <v>5303</v>
      </c>
      <c r="E1927" s="28"/>
      <c r="F1927" s="28"/>
      <c r="G1927" s="28">
        <v>4.28</v>
      </c>
      <c r="H1927" s="28">
        <f t="shared" si="124"/>
        <v>4.28</v>
      </c>
      <c r="I1927" s="28"/>
      <c r="J1927" s="28">
        <f t="shared" si="125"/>
        <v>4.28</v>
      </c>
      <c r="K1927" s="28">
        <v>12.75</v>
      </c>
      <c r="L1927" s="28">
        <f t="shared" si="126"/>
        <v>54.57</v>
      </c>
      <c r="M1927" s="28"/>
      <c r="N1927" s="28">
        <f t="shared" si="127"/>
        <v>54.57</v>
      </c>
    </row>
    <row r="1928" ht="12" spans="1:14">
      <c r="A1928" s="25" t="s">
        <v>3779</v>
      </c>
      <c r="B1928" s="25" t="s">
        <v>7591</v>
      </c>
      <c r="C1928" s="25">
        <v>6</v>
      </c>
      <c r="D1928" s="25" t="s">
        <v>5304</v>
      </c>
      <c r="E1928" s="28"/>
      <c r="F1928" s="28"/>
      <c r="G1928" s="28">
        <v>4.28</v>
      </c>
      <c r="H1928" s="28">
        <f t="shared" si="124"/>
        <v>4.28</v>
      </c>
      <c r="I1928" s="28"/>
      <c r="J1928" s="28">
        <f t="shared" si="125"/>
        <v>4.28</v>
      </c>
      <c r="K1928" s="28">
        <v>12.75</v>
      </c>
      <c r="L1928" s="28">
        <f t="shared" si="126"/>
        <v>54.57</v>
      </c>
      <c r="M1928" s="28"/>
      <c r="N1928" s="28">
        <f t="shared" si="127"/>
        <v>54.57</v>
      </c>
    </row>
    <row r="1929" ht="12" spans="1:14">
      <c r="A1929" s="25" t="s">
        <v>3779</v>
      </c>
      <c r="B1929" s="25" t="s">
        <v>7591</v>
      </c>
      <c r="C1929" s="88">
        <v>6</v>
      </c>
      <c r="D1929" s="88" t="s">
        <v>7662</v>
      </c>
      <c r="E1929" s="28"/>
      <c r="F1929" s="28"/>
      <c r="G1929" s="28">
        <v>4.28</v>
      </c>
      <c r="H1929" s="28">
        <f t="shared" si="124"/>
        <v>4.28</v>
      </c>
      <c r="I1929" s="28"/>
      <c r="J1929" s="28">
        <f t="shared" si="125"/>
        <v>4.28</v>
      </c>
      <c r="K1929" s="28">
        <v>12.75</v>
      </c>
      <c r="L1929" s="28">
        <f t="shared" si="126"/>
        <v>54.57</v>
      </c>
      <c r="M1929" s="28"/>
      <c r="N1929" s="28">
        <f t="shared" si="127"/>
        <v>54.57</v>
      </c>
    </row>
    <row r="1930" ht="12" spans="1:14">
      <c r="A1930" s="25" t="s">
        <v>3779</v>
      </c>
      <c r="B1930" s="25" t="s">
        <v>7591</v>
      </c>
      <c r="C1930" s="25">
        <v>6</v>
      </c>
      <c r="D1930" s="25" t="s">
        <v>5306</v>
      </c>
      <c r="E1930" s="28"/>
      <c r="F1930" s="28"/>
      <c r="G1930" s="28">
        <v>4.28</v>
      </c>
      <c r="H1930" s="28">
        <f t="shared" si="124"/>
        <v>4.28</v>
      </c>
      <c r="I1930" s="28"/>
      <c r="J1930" s="28">
        <f t="shared" si="125"/>
        <v>4.28</v>
      </c>
      <c r="K1930" s="28">
        <v>12.75</v>
      </c>
      <c r="L1930" s="28">
        <f t="shared" si="126"/>
        <v>54.57</v>
      </c>
      <c r="M1930" s="28"/>
      <c r="N1930" s="28">
        <f t="shared" si="127"/>
        <v>54.57</v>
      </c>
    </row>
    <row r="1931" ht="12" spans="1:14">
      <c r="A1931" s="25" t="s">
        <v>3779</v>
      </c>
      <c r="B1931" s="25" t="s">
        <v>7591</v>
      </c>
      <c r="C1931" s="25">
        <v>6</v>
      </c>
      <c r="D1931" s="25" t="s">
        <v>5307</v>
      </c>
      <c r="E1931" s="28"/>
      <c r="F1931" s="28"/>
      <c r="G1931" s="28">
        <v>4.28</v>
      </c>
      <c r="H1931" s="28">
        <f t="shared" si="124"/>
        <v>4.28</v>
      </c>
      <c r="I1931" s="28"/>
      <c r="J1931" s="28">
        <f t="shared" si="125"/>
        <v>4.28</v>
      </c>
      <c r="K1931" s="28">
        <v>12.75</v>
      </c>
      <c r="L1931" s="28">
        <f t="shared" si="126"/>
        <v>54.57</v>
      </c>
      <c r="M1931" s="28"/>
      <c r="N1931" s="28">
        <f t="shared" si="127"/>
        <v>54.57</v>
      </c>
    </row>
    <row r="1932" ht="12" spans="1:14">
      <c r="A1932" s="25" t="s">
        <v>3779</v>
      </c>
      <c r="B1932" s="25" t="s">
        <v>7591</v>
      </c>
      <c r="C1932" s="25">
        <v>6</v>
      </c>
      <c r="D1932" s="25" t="s">
        <v>5308</v>
      </c>
      <c r="E1932" s="28"/>
      <c r="F1932" s="28"/>
      <c r="G1932" s="28">
        <v>4.28</v>
      </c>
      <c r="H1932" s="28">
        <f t="shared" si="124"/>
        <v>4.28</v>
      </c>
      <c r="I1932" s="28"/>
      <c r="J1932" s="28">
        <f t="shared" si="125"/>
        <v>4.28</v>
      </c>
      <c r="K1932" s="28">
        <v>12.75</v>
      </c>
      <c r="L1932" s="28">
        <f t="shared" si="126"/>
        <v>54.57</v>
      </c>
      <c r="M1932" s="28"/>
      <c r="N1932" s="28">
        <f t="shared" si="127"/>
        <v>54.57</v>
      </c>
    </row>
    <row r="1933" ht="12" spans="1:14">
      <c r="A1933" s="25" t="s">
        <v>3779</v>
      </c>
      <c r="B1933" s="25" t="s">
        <v>7591</v>
      </c>
      <c r="C1933" s="25">
        <v>6</v>
      </c>
      <c r="D1933" s="89" t="s">
        <v>4842</v>
      </c>
      <c r="E1933" s="28"/>
      <c r="F1933" s="28"/>
      <c r="G1933" s="28">
        <v>4.28</v>
      </c>
      <c r="H1933" s="28">
        <f t="shared" si="124"/>
        <v>4.28</v>
      </c>
      <c r="I1933" s="28"/>
      <c r="J1933" s="28">
        <f t="shared" si="125"/>
        <v>4.28</v>
      </c>
      <c r="K1933" s="28">
        <v>12.75</v>
      </c>
      <c r="L1933" s="28">
        <f t="shared" si="126"/>
        <v>54.57</v>
      </c>
      <c r="M1933" s="28"/>
      <c r="N1933" s="28">
        <f t="shared" si="127"/>
        <v>54.57</v>
      </c>
    </row>
    <row r="1934" ht="12" spans="1:14">
      <c r="A1934" s="25" t="s">
        <v>3779</v>
      </c>
      <c r="B1934" s="25" t="s">
        <v>7591</v>
      </c>
      <c r="C1934" s="25">
        <v>6</v>
      </c>
      <c r="D1934" s="25" t="s">
        <v>5309</v>
      </c>
      <c r="E1934" s="28"/>
      <c r="F1934" s="28"/>
      <c r="G1934" s="28">
        <v>4.28</v>
      </c>
      <c r="H1934" s="28">
        <f t="shared" si="124"/>
        <v>4.28</v>
      </c>
      <c r="I1934" s="28"/>
      <c r="J1934" s="28">
        <f t="shared" si="125"/>
        <v>4.28</v>
      </c>
      <c r="K1934" s="28">
        <v>12.75</v>
      </c>
      <c r="L1934" s="28">
        <f t="shared" si="126"/>
        <v>54.57</v>
      </c>
      <c r="M1934" s="28"/>
      <c r="N1934" s="28">
        <f t="shared" si="127"/>
        <v>54.57</v>
      </c>
    </row>
    <row r="1935" ht="12" spans="1:14">
      <c r="A1935" s="25" t="s">
        <v>3779</v>
      </c>
      <c r="B1935" s="25" t="s">
        <v>7591</v>
      </c>
      <c r="C1935" s="25">
        <v>6</v>
      </c>
      <c r="D1935" s="25" t="s">
        <v>5310</v>
      </c>
      <c r="E1935" s="28"/>
      <c r="F1935" s="28"/>
      <c r="G1935" s="28">
        <v>4.28</v>
      </c>
      <c r="H1935" s="28">
        <f t="shared" si="124"/>
        <v>4.28</v>
      </c>
      <c r="I1935" s="28"/>
      <c r="J1935" s="28">
        <f t="shared" si="125"/>
        <v>4.28</v>
      </c>
      <c r="K1935" s="28">
        <v>12.75</v>
      </c>
      <c r="L1935" s="28">
        <f t="shared" si="126"/>
        <v>54.57</v>
      </c>
      <c r="M1935" s="28"/>
      <c r="N1935" s="28">
        <f t="shared" si="127"/>
        <v>54.57</v>
      </c>
    </row>
    <row r="1936" ht="12" spans="1:14">
      <c r="A1936" s="25" t="s">
        <v>3779</v>
      </c>
      <c r="B1936" s="25" t="s">
        <v>7591</v>
      </c>
      <c r="C1936" s="25">
        <v>6</v>
      </c>
      <c r="D1936" s="25" t="s">
        <v>5311</v>
      </c>
      <c r="E1936" s="28"/>
      <c r="F1936" s="28"/>
      <c r="G1936" s="28">
        <v>4.28</v>
      </c>
      <c r="H1936" s="28">
        <f t="shared" si="124"/>
        <v>4.28</v>
      </c>
      <c r="I1936" s="28"/>
      <c r="J1936" s="28">
        <f t="shared" si="125"/>
        <v>4.28</v>
      </c>
      <c r="K1936" s="28">
        <v>12.75</v>
      </c>
      <c r="L1936" s="28">
        <f t="shared" si="126"/>
        <v>54.57</v>
      </c>
      <c r="M1936" s="28"/>
      <c r="N1936" s="28">
        <f t="shared" si="127"/>
        <v>54.57</v>
      </c>
    </row>
    <row r="1937" ht="12" spans="1:14">
      <c r="A1937" s="25" t="s">
        <v>3779</v>
      </c>
      <c r="B1937" s="25" t="s">
        <v>7591</v>
      </c>
      <c r="C1937" s="25">
        <v>7</v>
      </c>
      <c r="D1937" s="25" t="s">
        <v>7663</v>
      </c>
      <c r="E1937" s="28"/>
      <c r="F1937" s="28"/>
      <c r="G1937" s="28">
        <v>8</v>
      </c>
      <c r="H1937" s="28">
        <f t="shared" si="124"/>
        <v>8</v>
      </c>
      <c r="I1937" s="28"/>
      <c r="J1937" s="28">
        <f t="shared" si="125"/>
        <v>8</v>
      </c>
      <c r="K1937" s="28">
        <v>12.75</v>
      </c>
      <c r="L1937" s="28">
        <f t="shared" si="126"/>
        <v>102</v>
      </c>
      <c r="M1937" s="28"/>
      <c r="N1937" s="28">
        <f t="shared" si="127"/>
        <v>102</v>
      </c>
    </row>
    <row r="1938" ht="12" spans="1:14">
      <c r="A1938" s="25" t="s">
        <v>3779</v>
      </c>
      <c r="B1938" s="25" t="s">
        <v>7591</v>
      </c>
      <c r="C1938" s="25">
        <v>7</v>
      </c>
      <c r="D1938" s="25" t="s">
        <v>7664</v>
      </c>
      <c r="E1938" s="28"/>
      <c r="F1938" s="28"/>
      <c r="G1938" s="28">
        <v>8</v>
      </c>
      <c r="H1938" s="28">
        <f t="shared" si="124"/>
        <v>8</v>
      </c>
      <c r="I1938" s="28"/>
      <c r="J1938" s="28">
        <f t="shared" si="125"/>
        <v>8</v>
      </c>
      <c r="K1938" s="28">
        <v>12.75</v>
      </c>
      <c r="L1938" s="28">
        <f t="shared" si="126"/>
        <v>102</v>
      </c>
      <c r="M1938" s="28"/>
      <c r="N1938" s="28">
        <f t="shared" si="127"/>
        <v>102</v>
      </c>
    </row>
    <row r="1939" ht="12" spans="1:14">
      <c r="A1939" s="25" t="s">
        <v>3779</v>
      </c>
      <c r="B1939" s="25" t="s">
        <v>7591</v>
      </c>
      <c r="C1939" s="25">
        <v>7</v>
      </c>
      <c r="D1939" s="25" t="s">
        <v>7665</v>
      </c>
      <c r="E1939" s="28"/>
      <c r="F1939" s="28"/>
      <c r="G1939" s="28">
        <v>8</v>
      </c>
      <c r="H1939" s="28">
        <f t="shared" si="124"/>
        <v>8</v>
      </c>
      <c r="I1939" s="28"/>
      <c r="J1939" s="28">
        <f t="shared" si="125"/>
        <v>8</v>
      </c>
      <c r="K1939" s="28">
        <v>12.75</v>
      </c>
      <c r="L1939" s="28">
        <f t="shared" si="126"/>
        <v>102</v>
      </c>
      <c r="M1939" s="28"/>
      <c r="N1939" s="28">
        <f t="shared" si="127"/>
        <v>102</v>
      </c>
    </row>
    <row r="1940" ht="12" spans="1:14">
      <c r="A1940" s="25" t="s">
        <v>3779</v>
      </c>
      <c r="B1940" s="25" t="s">
        <v>7591</v>
      </c>
      <c r="C1940" s="25">
        <v>7</v>
      </c>
      <c r="D1940" s="25" t="s">
        <v>7666</v>
      </c>
      <c r="E1940" s="28"/>
      <c r="F1940" s="28"/>
      <c r="G1940" s="28">
        <v>8</v>
      </c>
      <c r="H1940" s="28">
        <f t="shared" si="124"/>
        <v>8</v>
      </c>
      <c r="I1940" s="28"/>
      <c r="J1940" s="28">
        <f t="shared" si="125"/>
        <v>8</v>
      </c>
      <c r="K1940" s="28">
        <v>12.75</v>
      </c>
      <c r="L1940" s="28">
        <f t="shared" si="126"/>
        <v>102</v>
      </c>
      <c r="M1940" s="28"/>
      <c r="N1940" s="28">
        <f t="shared" si="127"/>
        <v>102</v>
      </c>
    </row>
    <row r="1941" ht="12" spans="1:14">
      <c r="A1941" s="25" t="s">
        <v>3779</v>
      </c>
      <c r="B1941" s="25" t="s">
        <v>7591</v>
      </c>
      <c r="C1941" s="25">
        <v>7</v>
      </c>
      <c r="D1941" s="25" t="s">
        <v>7667</v>
      </c>
      <c r="E1941" s="28"/>
      <c r="F1941" s="28"/>
      <c r="G1941" s="28">
        <v>8</v>
      </c>
      <c r="H1941" s="28">
        <f t="shared" si="124"/>
        <v>8</v>
      </c>
      <c r="I1941" s="28"/>
      <c r="J1941" s="28">
        <f t="shared" si="125"/>
        <v>8</v>
      </c>
      <c r="K1941" s="28">
        <v>12.75</v>
      </c>
      <c r="L1941" s="28">
        <f t="shared" si="126"/>
        <v>102</v>
      </c>
      <c r="M1941" s="28"/>
      <c r="N1941" s="28">
        <f t="shared" si="127"/>
        <v>102</v>
      </c>
    </row>
    <row r="1942" ht="12" spans="1:14">
      <c r="A1942" s="25" t="s">
        <v>3779</v>
      </c>
      <c r="B1942" s="25" t="s">
        <v>7591</v>
      </c>
      <c r="C1942" s="25">
        <v>7</v>
      </c>
      <c r="D1942" s="25" t="s">
        <v>7668</v>
      </c>
      <c r="E1942" s="28"/>
      <c r="F1942" s="28"/>
      <c r="G1942" s="28">
        <v>8</v>
      </c>
      <c r="H1942" s="28">
        <f t="shared" si="124"/>
        <v>8</v>
      </c>
      <c r="I1942" s="28"/>
      <c r="J1942" s="28">
        <f t="shared" si="125"/>
        <v>8</v>
      </c>
      <c r="K1942" s="28">
        <v>12.75</v>
      </c>
      <c r="L1942" s="28">
        <f t="shared" si="126"/>
        <v>102</v>
      </c>
      <c r="M1942" s="28"/>
      <c r="N1942" s="28">
        <f t="shared" si="127"/>
        <v>102</v>
      </c>
    </row>
    <row r="1943" ht="12" spans="1:14">
      <c r="A1943" s="25" t="s">
        <v>3779</v>
      </c>
      <c r="B1943" s="25" t="s">
        <v>7591</v>
      </c>
      <c r="C1943" s="25">
        <v>7</v>
      </c>
      <c r="D1943" s="25" t="s">
        <v>7669</v>
      </c>
      <c r="E1943" s="28"/>
      <c r="F1943" s="28"/>
      <c r="G1943" s="28">
        <v>6</v>
      </c>
      <c r="H1943" s="28">
        <f t="shared" si="124"/>
        <v>6</v>
      </c>
      <c r="I1943" s="28"/>
      <c r="J1943" s="28">
        <f t="shared" si="125"/>
        <v>6</v>
      </c>
      <c r="K1943" s="28">
        <v>12.75</v>
      </c>
      <c r="L1943" s="28">
        <f t="shared" si="126"/>
        <v>76.5</v>
      </c>
      <c r="M1943" s="28"/>
      <c r="N1943" s="28">
        <f t="shared" si="127"/>
        <v>76.5</v>
      </c>
    </row>
    <row r="1944" ht="12" spans="1:14">
      <c r="A1944" s="25" t="s">
        <v>3779</v>
      </c>
      <c r="B1944" s="25" t="s">
        <v>7591</v>
      </c>
      <c r="C1944" s="25">
        <v>7</v>
      </c>
      <c r="D1944" s="25" t="s">
        <v>7670</v>
      </c>
      <c r="E1944" s="28"/>
      <c r="F1944" s="28"/>
      <c r="G1944" s="28">
        <v>8</v>
      </c>
      <c r="H1944" s="28">
        <f t="shared" si="124"/>
        <v>8</v>
      </c>
      <c r="I1944" s="28"/>
      <c r="J1944" s="28">
        <f t="shared" si="125"/>
        <v>8</v>
      </c>
      <c r="K1944" s="28">
        <v>12.75</v>
      </c>
      <c r="L1944" s="28">
        <f t="shared" si="126"/>
        <v>102</v>
      </c>
      <c r="M1944" s="28"/>
      <c r="N1944" s="28">
        <f t="shared" si="127"/>
        <v>102</v>
      </c>
    </row>
    <row r="1945" ht="12" spans="1:14">
      <c r="A1945" s="25" t="s">
        <v>3779</v>
      </c>
      <c r="B1945" s="25" t="s">
        <v>7591</v>
      </c>
      <c r="C1945" s="25">
        <v>7</v>
      </c>
      <c r="D1945" s="25" t="s">
        <v>7671</v>
      </c>
      <c r="E1945" s="28"/>
      <c r="F1945" s="28"/>
      <c r="G1945" s="28">
        <v>7</v>
      </c>
      <c r="H1945" s="28">
        <f t="shared" si="124"/>
        <v>7</v>
      </c>
      <c r="I1945" s="28"/>
      <c r="J1945" s="28">
        <f t="shared" si="125"/>
        <v>7</v>
      </c>
      <c r="K1945" s="28">
        <v>12.75</v>
      </c>
      <c r="L1945" s="28">
        <f t="shared" si="126"/>
        <v>89.25</v>
      </c>
      <c r="M1945" s="28"/>
      <c r="N1945" s="28">
        <f t="shared" si="127"/>
        <v>89.25</v>
      </c>
    </row>
    <row r="1946" ht="12" spans="1:14">
      <c r="A1946" s="25" t="s">
        <v>3779</v>
      </c>
      <c r="B1946" s="25" t="s">
        <v>7591</v>
      </c>
      <c r="C1946" s="25">
        <v>7</v>
      </c>
      <c r="D1946" s="25" t="s">
        <v>4090</v>
      </c>
      <c r="E1946" s="28"/>
      <c r="F1946" s="28"/>
      <c r="G1946" s="28">
        <v>8</v>
      </c>
      <c r="H1946" s="28">
        <f t="shared" si="124"/>
        <v>8</v>
      </c>
      <c r="I1946" s="28"/>
      <c r="J1946" s="28">
        <f t="shared" si="125"/>
        <v>8</v>
      </c>
      <c r="K1946" s="28">
        <v>12.75</v>
      </c>
      <c r="L1946" s="28">
        <f t="shared" si="126"/>
        <v>102</v>
      </c>
      <c r="M1946" s="28"/>
      <c r="N1946" s="28">
        <f t="shared" si="127"/>
        <v>102</v>
      </c>
    </row>
    <row r="1947" ht="12" spans="1:14">
      <c r="A1947" s="25" t="s">
        <v>3779</v>
      </c>
      <c r="B1947" s="25" t="s">
        <v>7591</v>
      </c>
      <c r="C1947" s="25">
        <v>7</v>
      </c>
      <c r="D1947" s="25" t="s">
        <v>7672</v>
      </c>
      <c r="E1947" s="28"/>
      <c r="F1947" s="28"/>
      <c r="G1947" s="28">
        <v>14</v>
      </c>
      <c r="H1947" s="28">
        <f t="shared" si="124"/>
        <v>14</v>
      </c>
      <c r="I1947" s="28"/>
      <c r="J1947" s="28">
        <f t="shared" si="125"/>
        <v>14</v>
      </c>
      <c r="K1947" s="28">
        <v>12.75</v>
      </c>
      <c r="L1947" s="28">
        <f t="shared" si="126"/>
        <v>178.5</v>
      </c>
      <c r="M1947" s="28"/>
      <c r="N1947" s="28">
        <f t="shared" si="127"/>
        <v>178.5</v>
      </c>
    </row>
    <row r="1948" ht="12" spans="1:14">
      <c r="A1948" s="25" t="s">
        <v>3779</v>
      </c>
      <c r="B1948" s="25" t="s">
        <v>7591</v>
      </c>
      <c r="C1948" s="25">
        <v>7</v>
      </c>
      <c r="D1948" s="25" t="s">
        <v>7673</v>
      </c>
      <c r="E1948" s="28"/>
      <c r="F1948" s="28"/>
      <c r="G1948" s="28">
        <v>8</v>
      </c>
      <c r="H1948" s="28">
        <f t="shared" ref="H1948:H2011" si="128">SUBTOTAL(9,E1948:G1948)</f>
        <v>8</v>
      </c>
      <c r="I1948" s="28"/>
      <c r="J1948" s="28">
        <f t="shared" ref="J1948:J2011" si="129">H1948-I1948</f>
        <v>8</v>
      </c>
      <c r="K1948" s="28">
        <v>12.75</v>
      </c>
      <c r="L1948" s="28">
        <f t="shared" ref="L1948:L2011" si="130">ROUND(H1948*K1948,2)</f>
        <v>102</v>
      </c>
      <c r="M1948" s="28"/>
      <c r="N1948" s="28">
        <f t="shared" ref="N1948:N2011" si="131">L1948-M1948</f>
        <v>102</v>
      </c>
    </row>
    <row r="1949" ht="12" spans="1:14">
      <c r="A1949" s="25" t="s">
        <v>3779</v>
      </c>
      <c r="B1949" s="25" t="s">
        <v>7591</v>
      </c>
      <c r="C1949" s="25">
        <v>7</v>
      </c>
      <c r="D1949" s="25" t="s">
        <v>7674</v>
      </c>
      <c r="E1949" s="28"/>
      <c r="F1949" s="28"/>
      <c r="G1949" s="28">
        <v>8</v>
      </c>
      <c r="H1949" s="28">
        <f t="shared" si="128"/>
        <v>8</v>
      </c>
      <c r="I1949" s="28"/>
      <c r="J1949" s="28">
        <f t="shared" si="129"/>
        <v>8</v>
      </c>
      <c r="K1949" s="28">
        <v>12.75</v>
      </c>
      <c r="L1949" s="28">
        <f t="shared" si="130"/>
        <v>102</v>
      </c>
      <c r="M1949" s="28"/>
      <c r="N1949" s="28">
        <f t="shared" si="131"/>
        <v>102</v>
      </c>
    </row>
    <row r="1950" ht="12" spans="1:14">
      <c r="A1950" s="25" t="s">
        <v>3779</v>
      </c>
      <c r="B1950" s="25" t="s">
        <v>7591</v>
      </c>
      <c r="C1950" s="25">
        <v>7</v>
      </c>
      <c r="D1950" s="25" t="s">
        <v>7675</v>
      </c>
      <c r="E1950" s="28"/>
      <c r="F1950" s="28"/>
      <c r="G1950" s="28">
        <v>8</v>
      </c>
      <c r="H1950" s="28">
        <f t="shared" si="128"/>
        <v>8</v>
      </c>
      <c r="I1950" s="28"/>
      <c r="J1950" s="28">
        <f t="shared" si="129"/>
        <v>8</v>
      </c>
      <c r="K1950" s="28">
        <v>12.75</v>
      </c>
      <c r="L1950" s="28">
        <f t="shared" si="130"/>
        <v>102</v>
      </c>
      <c r="M1950" s="28"/>
      <c r="N1950" s="28">
        <f t="shared" si="131"/>
        <v>102</v>
      </c>
    </row>
    <row r="1951" ht="12" spans="1:14">
      <c r="A1951" s="25" t="s">
        <v>3779</v>
      </c>
      <c r="B1951" s="25" t="s">
        <v>7591</v>
      </c>
      <c r="C1951" s="25">
        <v>7</v>
      </c>
      <c r="D1951" s="25" t="s">
        <v>7676</v>
      </c>
      <c r="E1951" s="28"/>
      <c r="F1951" s="28"/>
      <c r="G1951" s="28">
        <v>10</v>
      </c>
      <c r="H1951" s="28">
        <f t="shared" si="128"/>
        <v>10</v>
      </c>
      <c r="I1951" s="28"/>
      <c r="J1951" s="28">
        <f t="shared" si="129"/>
        <v>10</v>
      </c>
      <c r="K1951" s="28">
        <v>12.75</v>
      </c>
      <c r="L1951" s="28">
        <f t="shared" si="130"/>
        <v>127.5</v>
      </c>
      <c r="M1951" s="28"/>
      <c r="N1951" s="28">
        <f t="shared" si="131"/>
        <v>127.5</v>
      </c>
    </row>
    <row r="1952" ht="12" spans="1:14">
      <c r="A1952" s="25" t="s">
        <v>3779</v>
      </c>
      <c r="B1952" s="25" t="s">
        <v>7591</v>
      </c>
      <c r="C1952" s="25">
        <v>7</v>
      </c>
      <c r="D1952" s="25" t="s">
        <v>7677</v>
      </c>
      <c r="E1952" s="28"/>
      <c r="F1952" s="28"/>
      <c r="G1952" s="28">
        <v>6</v>
      </c>
      <c r="H1952" s="28">
        <f t="shared" si="128"/>
        <v>6</v>
      </c>
      <c r="I1952" s="28"/>
      <c r="J1952" s="28">
        <f t="shared" si="129"/>
        <v>6</v>
      </c>
      <c r="K1952" s="28">
        <v>12.75</v>
      </c>
      <c r="L1952" s="28">
        <f t="shared" si="130"/>
        <v>76.5</v>
      </c>
      <c r="M1952" s="28"/>
      <c r="N1952" s="28">
        <f t="shared" si="131"/>
        <v>76.5</v>
      </c>
    </row>
    <row r="1953" ht="12" spans="1:14">
      <c r="A1953" s="25" t="s">
        <v>3779</v>
      </c>
      <c r="B1953" s="25" t="s">
        <v>7591</v>
      </c>
      <c r="C1953" s="25">
        <v>7</v>
      </c>
      <c r="D1953" s="25" t="s">
        <v>7678</v>
      </c>
      <c r="E1953" s="28"/>
      <c r="F1953" s="28"/>
      <c r="G1953" s="28">
        <v>7</v>
      </c>
      <c r="H1953" s="28">
        <f t="shared" si="128"/>
        <v>7</v>
      </c>
      <c r="I1953" s="28"/>
      <c r="J1953" s="28">
        <f t="shared" si="129"/>
        <v>7</v>
      </c>
      <c r="K1953" s="28">
        <v>12.75</v>
      </c>
      <c r="L1953" s="28">
        <f t="shared" si="130"/>
        <v>89.25</v>
      </c>
      <c r="M1953" s="28"/>
      <c r="N1953" s="28">
        <f t="shared" si="131"/>
        <v>89.25</v>
      </c>
    </row>
    <row r="1954" ht="12" spans="1:14">
      <c r="A1954" s="25" t="s">
        <v>3779</v>
      </c>
      <c r="B1954" s="25" t="s">
        <v>7591</v>
      </c>
      <c r="C1954" s="25">
        <v>7</v>
      </c>
      <c r="D1954" s="25" t="s">
        <v>7679</v>
      </c>
      <c r="E1954" s="28"/>
      <c r="F1954" s="28"/>
      <c r="G1954" s="28">
        <v>9</v>
      </c>
      <c r="H1954" s="28">
        <f t="shared" si="128"/>
        <v>9</v>
      </c>
      <c r="I1954" s="28"/>
      <c r="J1954" s="28">
        <f t="shared" si="129"/>
        <v>9</v>
      </c>
      <c r="K1954" s="28">
        <v>12.75</v>
      </c>
      <c r="L1954" s="28">
        <f t="shared" si="130"/>
        <v>114.75</v>
      </c>
      <c r="M1954" s="28"/>
      <c r="N1954" s="28">
        <f t="shared" si="131"/>
        <v>114.75</v>
      </c>
    </row>
    <row r="1955" ht="12" spans="1:14">
      <c r="A1955" s="25" t="s">
        <v>3779</v>
      </c>
      <c r="B1955" s="25" t="s">
        <v>7591</v>
      </c>
      <c r="C1955" s="25">
        <v>7</v>
      </c>
      <c r="D1955" s="25" t="s">
        <v>5331</v>
      </c>
      <c r="E1955" s="28"/>
      <c r="F1955" s="28"/>
      <c r="G1955" s="28">
        <v>8</v>
      </c>
      <c r="H1955" s="28">
        <f t="shared" si="128"/>
        <v>8</v>
      </c>
      <c r="I1955" s="28"/>
      <c r="J1955" s="28">
        <f t="shared" si="129"/>
        <v>8</v>
      </c>
      <c r="K1955" s="28">
        <v>12.75</v>
      </c>
      <c r="L1955" s="28">
        <f t="shared" si="130"/>
        <v>102</v>
      </c>
      <c r="M1955" s="28"/>
      <c r="N1955" s="28">
        <f t="shared" si="131"/>
        <v>102</v>
      </c>
    </row>
    <row r="1956" ht="12" spans="1:14">
      <c r="A1956" s="25" t="s">
        <v>3779</v>
      </c>
      <c r="B1956" s="25" t="s">
        <v>7591</v>
      </c>
      <c r="C1956" s="25">
        <v>7</v>
      </c>
      <c r="D1956" s="25" t="s">
        <v>7680</v>
      </c>
      <c r="E1956" s="28"/>
      <c r="F1956" s="28"/>
      <c r="G1956" s="28">
        <v>8</v>
      </c>
      <c r="H1956" s="28">
        <f t="shared" si="128"/>
        <v>8</v>
      </c>
      <c r="I1956" s="28"/>
      <c r="J1956" s="28">
        <f t="shared" si="129"/>
        <v>8</v>
      </c>
      <c r="K1956" s="28">
        <v>12.75</v>
      </c>
      <c r="L1956" s="28">
        <f t="shared" si="130"/>
        <v>102</v>
      </c>
      <c r="M1956" s="28"/>
      <c r="N1956" s="28">
        <f t="shared" si="131"/>
        <v>102</v>
      </c>
    </row>
    <row r="1957" ht="12" spans="1:14">
      <c r="A1957" s="25" t="s">
        <v>3779</v>
      </c>
      <c r="B1957" s="25" t="s">
        <v>7591</v>
      </c>
      <c r="C1957" s="88">
        <v>7</v>
      </c>
      <c r="D1957" s="88" t="s">
        <v>5305</v>
      </c>
      <c r="E1957" s="28"/>
      <c r="F1957" s="28"/>
      <c r="G1957" s="28">
        <v>7</v>
      </c>
      <c r="H1957" s="28">
        <f t="shared" si="128"/>
        <v>7</v>
      </c>
      <c r="I1957" s="28"/>
      <c r="J1957" s="28">
        <f t="shared" si="129"/>
        <v>7</v>
      </c>
      <c r="K1957" s="28">
        <v>12.75</v>
      </c>
      <c r="L1957" s="28">
        <f t="shared" si="130"/>
        <v>89.25</v>
      </c>
      <c r="M1957" s="28"/>
      <c r="N1957" s="28">
        <f t="shared" si="131"/>
        <v>89.25</v>
      </c>
    </row>
    <row r="1958" ht="12" spans="1:14">
      <c r="A1958" s="25" t="s">
        <v>3779</v>
      </c>
      <c r="B1958" s="25" t="s">
        <v>7591</v>
      </c>
      <c r="C1958" s="25">
        <v>7</v>
      </c>
      <c r="D1958" s="25" t="s">
        <v>7681</v>
      </c>
      <c r="E1958" s="28"/>
      <c r="F1958" s="28"/>
      <c r="G1958" s="28">
        <v>8</v>
      </c>
      <c r="H1958" s="28">
        <f t="shared" si="128"/>
        <v>8</v>
      </c>
      <c r="I1958" s="28"/>
      <c r="J1958" s="28">
        <f t="shared" si="129"/>
        <v>8</v>
      </c>
      <c r="K1958" s="28">
        <v>12.75</v>
      </c>
      <c r="L1958" s="28">
        <f t="shared" si="130"/>
        <v>102</v>
      </c>
      <c r="M1958" s="28"/>
      <c r="N1958" s="28">
        <f t="shared" si="131"/>
        <v>102</v>
      </c>
    </row>
    <row r="1959" ht="12" spans="1:14">
      <c r="A1959" s="25" t="s">
        <v>3779</v>
      </c>
      <c r="B1959" s="25" t="s">
        <v>7591</v>
      </c>
      <c r="C1959" s="25">
        <v>7</v>
      </c>
      <c r="D1959" s="25" t="s">
        <v>7682</v>
      </c>
      <c r="E1959" s="28"/>
      <c r="F1959" s="28"/>
      <c r="G1959" s="28">
        <v>12</v>
      </c>
      <c r="H1959" s="28">
        <f t="shared" si="128"/>
        <v>12</v>
      </c>
      <c r="I1959" s="28"/>
      <c r="J1959" s="28">
        <f t="shared" si="129"/>
        <v>12</v>
      </c>
      <c r="K1959" s="28">
        <v>12.75</v>
      </c>
      <c r="L1959" s="28">
        <f t="shared" si="130"/>
        <v>153</v>
      </c>
      <c r="M1959" s="28"/>
      <c r="N1959" s="28">
        <f t="shared" si="131"/>
        <v>153</v>
      </c>
    </row>
    <row r="1960" ht="12" spans="1:14">
      <c r="A1960" s="25" t="s">
        <v>3779</v>
      </c>
      <c r="B1960" s="25" t="s">
        <v>7591</v>
      </c>
      <c r="C1960" s="25">
        <v>7</v>
      </c>
      <c r="D1960" s="25" t="s">
        <v>7683</v>
      </c>
      <c r="E1960" s="28"/>
      <c r="F1960" s="28"/>
      <c r="G1960" s="28">
        <v>8</v>
      </c>
      <c r="H1960" s="28">
        <f t="shared" si="128"/>
        <v>8</v>
      </c>
      <c r="I1960" s="28"/>
      <c r="J1960" s="28">
        <f t="shared" si="129"/>
        <v>8</v>
      </c>
      <c r="K1960" s="28">
        <v>12.75</v>
      </c>
      <c r="L1960" s="28">
        <f t="shared" si="130"/>
        <v>102</v>
      </c>
      <c r="M1960" s="28"/>
      <c r="N1960" s="28">
        <f t="shared" si="131"/>
        <v>102</v>
      </c>
    </row>
    <row r="1961" ht="12" spans="1:14">
      <c r="A1961" s="25" t="s">
        <v>3779</v>
      </c>
      <c r="B1961" s="25" t="s">
        <v>7591</v>
      </c>
      <c r="C1961" s="25">
        <v>7</v>
      </c>
      <c r="D1961" s="25" t="s">
        <v>7684</v>
      </c>
      <c r="E1961" s="28"/>
      <c r="F1961" s="28"/>
      <c r="G1961" s="28">
        <v>10</v>
      </c>
      <c r="H1961" s="28">
        <f t="shared" si="128"/>
        <v>10</v>
      </c>
      <c r="I1961" s="28"/>
      <c r="J1961" s="28">
        <f t="shared" si="129"/>
        <v>10</v>
      </c>
      <c r="K1961" s="28">
        <v>12.75</v>
      </c>
      <c r="L1961" s="28">
        <f t="shared" si="130"/>
        <v>127.5</v>
      </c>
      <c r="M1961" s="28"/>
      <c r="N1961" s="28">
        <f t="shared" si="131"/>
        <v>127.5</v>
      </c>
    </row>
    <row r="1962" ht="12" spans="1:14">
      <c r="A1962" s="25" t="s">
        <v>3779</v>
      </c>
      <c r="B1962" s="25" t="s">
        <v>7591</v>
      </c>
      <c r="C1962" s="25">
        <v>7</v>
      </c>
      <c r="D1962" s="85" t="s">
        <v>7685</v>
      </c>
      <c r="E1962" s="28"/>
      <c r="F1962" s="28"/>
      <c r="G1962" s="28">
        <v>6</v>
      </c>
      <c r="H1962" s="28">
        <f t="shared" si="128"/>
        <v>6</v>
      </c>
      <c r="I1962" s="28"/>
      <c r="J1962" s="28">
        <f t="shared" si="129"/>
        <v>6</v>
      </c>
      <c r="K1962" s="28">
        <v>12.75</v>
      </c>
      <c r="L1962" s="28">
        <f t="shared" si="130"/>
        <v>76.5</v>
      </c>
      <c r="M1962" s="28"/>
      <c r="N1962" s="28">
        <f t="shared" si="131"/>
        <v>76.5</v>
      </c>
    </row>
    <row r="1963" ht="12" spans="1:14">
      <c r="A1963" s="25" t="s">
        <v>3779</v>
      </c>
      <c r="B1963" s="25" t="s">
        <v>7591</v>
      </c>
      <c r="C1963" s="25">
        <v>7</v>
      </c>
      <c r="D1963" s="25" t="s">
        <v>7686</v>
      </c>
      <c r="E1963" s="28"/>
      <c r="F1963" s="28"/>
      <c r="G1963" s="28">
        <v>8</v>
      </c>
      <c r="H1963" s="28">
        <f t="shared" si="128"/>
        <v>8</v>
      </c>
      <c r="I1963" s="28"/>
      <c r="J1963" s="28">
        <f t="shared" si="129"/>
        <v>8</v>
      </c>
      <c r="K1963" s="28">
        <v>12.75</v>
      </c>
      <c r="L1963" s="28">
        <f t="shared" si="130"/>
        <v>102</v>
      </c>
      <c r="M1963" s="28"/>
      <c r="N1963" s="28">
        <f t="shared" si="131"/>
        <v>102</v>
      </c>
    </row>
    <row r="1964" ht="12" spans="1:14">
      <c r="A1964" s="25" t="s">
        <v>3779</v>
      </c>
      <c r="B1964" s="25" t="s">
        <v>7591</v>
      </c>
      <c r="C1964" s="25">
        <v>7</v>
      </c>
      <c r="D1964" s="25" t="s">
        <v>7687</v>
      </c>
      <c r="E1964" s="28"/>
      <c r="F1964" s="28"/>
      <c r="G1964" s="28">
        <v>6</v>
      </c>
      <c r="H1964" s="28">
        <f t="shared" si="128"/>
        <v>6</v>
      </c>
      <c r="I1964" s="28"/>
      <c r="J1964" s="28">
        <f t="shared" si="129"/>
        <v>6</v>
      </c>
      <c r="K1964" s="28">
        <v>12.75</v>
      </c>
      <c r="L1964" s="28">
        <f t="shared" si="130"/>
        <v>76.5</v>
      </c>
      <c r="M1964" s="28"/>
      <c r="N1964" s="28">
        <f t="shared" si="131"/>
        <v>76.5</v>
      </c>
    </row>
    <row r="1965" ht="12" spans="1:14">
      <c r="A1965" s="25" t="s">
        <v>3779</v>
      </c>
      <c r="B1965" s="25" t="s">
        <v>7591</v>
      </c>
      <c r="C1965" s="25">
        <v>7</v>
      </c>
      <c r="D1965" s="25" t="s">
        <v>7688</v>
      </c>
      <c r="E1965" s="28"/>
      <c r="F1965" s="28"/>
      <c r="G1965" s="28">
        <v>7</v>
      </c>
      <c r="H1965" s="28">
        <f t="shared" si="128"/>
        <v>7</v>
      </c>
      <c r="I1965" s="28"/>
      <c r="J1965" s="28">
        <f t="shared" si="129"/>
        <v>7</v>
      </c>
      <c r="K1965" s="28">
        <v>12.75</v>
      </c>
      <c r="L1965" s="28">
        <f t="shared" si="130"/>
        <v>89.25</v>
      </c>
      <c r="M1965" s="28"/>
      <c r="N1965" s="28">
        <f t="shared" si="131"/>
        <v>89.25</v>
      </c>
    </row>
    <row r="1966" ht="12" spans="1:14">
      <c r="A1966" s="25" t="s">
        <v>3779</v>
      </c>
      <c r="B1966" s="25" t="s">
        <v>7591</v>
      </c>
      <c r="C1966" s="25">
        <v>7</v>
      </c>
      <c r="D1966" s="25" t="s">
        <v>7689</v>
      </c>
      <c r="E1966" s="28"/>
      <c r="F1966" s="28"/>
      <c r="G1966" s="28">
        <v>10</v>
      </c>
      <c r="H1966" s="28">
        <f t="shared" si="128"/>
        <v>10</v>
      </c>
      <c r="I1966" s="28"/>
      <c r="J1966" s="28">
        <f t="shared" si="129"/>
        <v>10</v>
      </c>
      <c r="K1966" s="28">
        <v>12.75</v>
      </c>
      <c r="L1966" s="28">
        <f t="shared" si="130"/>
        <v>127.5</v>
      </c>
      <c r="M1966" s="28"/>
      <c r="N1966" s="28">
        <f t="shared" si="131"/>
        <v>127.5</v>
      </c>
    </row>
    <row r="1967" ht="12" spans="1:14">
      <c r="A1967" s="25" t="s">
        <v>3779</v>
      </c>
      <c r="B1967" s="25" t="s">
        <v>7591</v>
      </c>
      <c r="C1967" s="25">
        <v>7</v>
      </c>
      <c r="D1967" s="25" t="s">
        <v>7690</v>
      </c>
      <c r="E1967" s="28"/>
      <c r="F1967" s="28"/>
      <c r="G1967" s="28">
        <v>6</v>
      </c>
      <c r="H1967" s="28">
        <f t="shared" si="128"/>
        <v>6</v>
      </c>
      <c r="I1967" s="28"/>
      <c r="J1967" s="28">
        <f t="shared" si="129"/>
        <v>6</v>
      </c>
      <c r="K1967" s="28">
        <v>12.75</v>
      </c>
      <c r="L1967" s="28">
        <f t="shared" si="130"/>
        <v>76.5</v>
      </c>
      <c r="M1967" s="28"/>
      <c r="N1967" s="28">
        <f t="shared" si="131"/>
        <v>76.5</v>
      </c>
    </row>
    <row r="1968" ht="12" spans="1:14">
      <c r="A1968" s="25" t="s">
        <v>3779</v>
      </c>
      <c r="B1968" s="25" t="s">
        <v>7591</v>
      </c>
      <c r="C1968" s="25">
        <v>7</v>
      </c>
      <c r="D1968" s="25" t="s">
        <v>7691</v>
      </c>
      <c r="E1968" s="28"/>
      <c r="F1968" s="28"/>
      <c r="G1968" s="28">
        <v>6</v>
      </c>
      <c r="H1968" s="28">
        <f t="shared" si="128"/>
        <v>6</v>
      </c>
      <c r="I1968" s="28"/>
      <c r="J1968" s="28">
        <f t="shared" si="129"/>
        <v>6</v>
      </c>
      <c r="K1968" s="28">
        <v>12.75</v>
      </c>
      <c r="L1968" s="28">
        <f t="shared" si="130"/>
        <v>76.5</v>
      </c>
      <c r="M1968" s="28"/>
      <c r="N1968" s="28">
        <f t="shared" si="131"/>
        <v>76.5</v>
      </c>
    </row>
    <row r="1969" ht="12" spans="1:14">
      <c r="A1969" s="25" t="s">
        <v>3779</v>
      </c>
      <c r="B1969" s="25" t="s">
        <v>7591</v>
      </c>
      <c r="C1969" s="25">
        <v>7</v>
      </c>
      <c r="D1969" s="25" t="s">
        <v>7692</v>
      </c>
      <c r="E1969" s="28"/>
      <c r="F1969" s="28"/>
      <c r="G1969" s="28">
        <v>8</v>
      </c>
      <c r="H1969" s="28">
        <f t="shared" si="128"/>
        <v>8</v>
      </c>
      <c r="I1969" s="28"/>
      <c r="J1969" s="28">
        <f t="shared" si="129"/>
        <v>8</v>
      </c>
      <c r="K1969" s="28">
        <v>12.75</v>
      </c>
      <c r="L1969" s="28">
        <f t="shared" si="130"/>
        <v>102</v>
      </c>
      <c r="M1969" s="28"/>
      <c r="N1969" s="28">
        <f t="shared" si="131"/>
        <v>102</v>
      </c>
    </row>
    <row r="1970" ht="12" spans="1:14">
      <c r="A1970" s="25" t="s">
        <v>3779</v>
      </c>
      <c r="B1970" s="25" t="s">
        <v>7591</v>
      </c>
      <c r="C1970" s="25">
        <v>7</v>
      </c>
      <c r="D1970" s="25" t="s">
        <v>7693</v>
      </c>
      <c r="E1970" s="28"/>
      <c r="F1970" s="28"/>
      <c r="G1970" s="28">
        <v>7</v>
      </c>
      <c r="H1970" s="28">
        <f t="shared" si="128"/>
        <v>7</v>
      </c>
      <c r="I1970" s="28"/>
      <c r="J1970" s="28">
        <f t="shared" si="129"/>
        <v>7</v>
      </c>
      <c r="K1970" s="28">
        <v>12.75</v>
      </c>
      <c r="L1970" s="28">
        <f t="shared" si="130"/>
        <v>89.25</v>
      </c>
      <c r="M1970" s="28"/>
      <c r="N1970" s="28">
        <f t="shared" si="131"/>
        <v>89.25</v>
      </c>
    </row>
    <row r="1971" ht="12" spans="1:14">
      <c r="A1971" s="25" t="s">
        <v>3779</v>
      </c>
      <c r="B1971" s="25" t="s">
        <v>7591</v>
      </c>
      <c r="C1971" s="25">
        <v>7</v>
      </c>
      <c r="D1971" s="25" t="s">
        <v>7694</v>
      </c>
      <c r="E1971" s="28"/>
      <c r="F1971" s="28"/>
      <c r="G1971" s="28">
        <v>6</v>
      </c>
      <c r="H1971" s="28">
        <f t="shared" si="128"/>
        <v>6</v>
      </c>
      <c r="I1971" s="28"/>
      <c r="J1971" s="28">
        <f t="shared" si="129"/>
        <v>6</v>
      </c>
      <c r="K1971" s="28">
        <v>12.75</v>
      </c>
      <c r="L1971" s="28">
        <f t="shared" si="130"/>
        <v>76.5</v>
      </c>
      <c r="M1971" s="28"/>
      <c r="N1971" s="28">
        <f t="shared" si="131"/>
        <v>76.5</v>
      </c>
    </row>
    <row r="1972" ht="12" spans="1:14">
      <c r="A1972" s="25" t="s">
        <v>3779</v>
      </c>
      <c r="B1972" s="25" t="s">
        <v>7591</v>
      </c>
      <c r="C1972" s="25">
        <v>7</v>
      </c>
      <c r="D1972" s="27" t="s">
        <v>7695</v>
      </c>
      <c r="E1972" s="28"/>
      <c r="F1972" s="28"/>
      <c r="G1972" s="28">
        <v>8</v>
      </c>
      <c r="H1972" s="28">
        <f t="shared" si="128"/>
        <v>8</v>
      </c>
      <c r="I1972" s="28"/>
      <c r="J1972" s="28">
        <f t="shared" si="129"/>
        <v>8</v>
      </c>
      <c r="K1972" s="28">
        <v>12.75</v>
      </c>
      <c r="L1972" s="28">
        <f t="shared" si="130"/>
        <v>102</v>
      </c>
      <c r="M1972" s="28"/>
      <c r="N1972" s="28">
        <f t="shared" si="131"/>
        <v>102</v>
      </c>
    </row>
    <row r="1973" ht="12" spans="1:14">
      <c r="A1973" s="25" t="s">
        <v>3779</v>
      </c>
      <c r="B1973" s="25" t="s">
        <v>7591</v>
      </c>
      <c r="C1973" s="25">
        <v>7</v>
      </c>
      <c r="D1973" s="25" t="s">
        <v>7696</v>
      </c>
      <c r="E1973" s="28"/>
      <c r="F1973" s="28"/>
      <c r="G1973" s="28">
        <v>8</v>
      </c>
      <c r="H1973" s="28">
        <f t="shared" si="128"/>
        <v>8</v>
      </c>
      <c r="I1973" s="28"/>
      <c r="J1973" s="28">
        <f t="shared" si="129"/>
        <v>8</v>
      </c>
      <c r="K1973" s="28">
        <v>12.75</v>
      </c>
      <c r="L1973" s="28">
        <f t="shared" si="130"/>
        <v>102</v>
      </c>
      <c r="M1973" s="28"/>
      <c r="N1973" s="28">
        <f t="shared" si="131"/>
        <v>102</v>
      </c>
    </row>
    <row r="1974" ht="12" spans="1:14">
      <c r="A1974" s="25" t="s">
        <v>3779</v>
      </c>
      <c r="B1974" s="25" t="s">
        <v>7591</v>
      </c>
      <c r="C1974" s="25">
        <v>7</v>
      </c>
      <c r="D1974" s="25" t="s">
        <v>7697</v>
      </c>
      <c r="E1974" s="28"/>
      <c r="F1974" s="28"/>
      <c r="G1974" s="28">
        <v>7</v>
      </c>
      <c r="H1974" s="28">
        <f t="shared" si="128"/>
        <v>7</v>
      </c>
      <c r="I1974" s="28"/>
      <c r="J1974" s="28">
        <f t="shared" si="129"/>
        <v>7</v>
      </c>
      <c r="K1974" s="28">
        <v>12.75</v>
      </c>
      <c r="L1974" s="28">
        <f t="shared" si="130"/>
        <v>89.25</v>
      </c>
      <c r="M1974" s="28"/>
      <c r="N1974" s="28">
        <f t="shared" si="131"/>
        <v>89.25</v>
      </c>
    </row>
    <row r="1975" ht="12" spans="1:14">
      <c r="A1975" s="25" t="s">
        <v>3779</v>
      </c>
      <c r="B1975" s="25" t="s">
        <v>7591</v>
      </c>
      <c r="C1975" s="25">
        <v>7</v>
      </c>
      <c r="D1975" s="25" t="s">
        <v>7698</v>
      </c>
      <c r="E1975" s="28"/>
      <c r="F1975" s="28"/>
      <c r="G1975" s="28">
        <v>10</v>
      </c>
      <c r="H1975" s="28">
        <f t="shared" si="128"/>
        <v>10</v>
      </c>
      <c r="I1975" s="28"/>
      <c r="J1975" s="28">
        <f t="shared" si="129"/>
        <v>10</v>
      </c>
      <c r="K1975" s="28">
        <v>12.75</v>
      </c>
      <c r="L1975" s="28">
        <f t="shared" si="130"/>
        <v>127.5</v>
      </c>
      <c r="M1975" s="28"/>
      <c r="N1975" s="28">
        <f t="shared" si="131"/>
        <v>127.5</v>
      </c>
    </row>
    <row r="1976" ht="12" spans="1:14">
      <c r="A1976" s="25" t="s">
        <v>3779</v>
      </c>
      <c r="B1976" s="25" t="s">
        <v>7591</v>
      </c>
      <c r="C1976" s="25">
        <v>7</v>
      </c>
      <c r="D1976" s="25" t="s">
        <v>7699</v>
      </c>
      <c r="E1976" s="28"/>
      <c r="F1976" s="28"/>
      <c r="G1976" s="28">
        <v>8</v>
      </c>
      <c r="H1976" s="28">
        <f t="shared" si="128"/>
        <v>8</v>
      </c>
      <c r="I1976" s="28"/>
      <c r="J1976" s="28">
        <f t="shared" si="129"/>
        <v>8</v>
      </c>
      <c r="K1976" s="28">
        <v>12.75</v>
      </c>
      <c r="L1976" s="28">
        <f t="shared" si="130"/>
        <v>102</v>
      </c>
      <c r="M1976" s="28"/>
      <c r="N1976" s="28">
        <f t="shared" si="131"/>
        <v>102</v>
      </c>
    </row>
    <row r="1977" ht="12" spans="1:14">
      <c r="A1977" s="25" t="s">
        <v>3779</v>
      </c>
      <c r="B1977" s="25" t="s">
        <v>7591</v>
      </c>
      <c r="C1977" s="25">
        <v>7</v>
      </c>
      <c r="D1977" s="25" t="s">
        <v>7700</v>
      </c>
      <c r="E1977" s="28"/>
      <c r="F1977" s="28"/>
      <c r="G1977" s="28">
        <v>8</v>
      </c>
      <c r="H1977" s="28">
        <f t="shared" si="128"/>
        <v>8</v>
      </c>
      <c r="I1977" s="28"/>
      <c r="J1977" s="28">
        <f t="shared" si="129"/>
        <v>8</v>
      </c>
      <c r="K1977" s="28">
        <v>12.75</v>
      </c>
      <c r="L1977" s="28">
        <f t="shared" si="130"/>
        <v>102</v>
      </c>
      <c r="M1977" s="28"/>
      <c r="N1977" s="28">
        <f t="shared" si="131"/>
        <v>102</v>
      </c>
    </row>
    <row r="1978" ht="12" spans="1:14">
      <c r="A1978" s="25" t="s">
        <v>3779</v>
      </c>
      <c r="B1978" s="25" t="s">
        <v>7591</v>
      </c>
      <c r="C1978" s="25">
        <v>7</v>
      </c>
      <c r="D1978" s="25" t="s">
        <v>7701</v>
      </c>
      <c r="E1978" s="28"/>
      <c r="F1978" s="28"/>
      <c r="G1978" s="28">
        <v>8</v>
      </c>
      <c r="H1978" s="28">
        <f t="shared" si="128"/>
        <v>8</v>
      </c>
      <c r="I1978" s="28"/>
      <c r="J1978" s="28">
        <f t="shared" si="129"/>
        <v>8</v>
      </c>
      <c r="K1978" s="28">
        <v>12.75</v>
      </c>
      <c r="L1978" s="28">
        <f t="shared" si="130"/>
        <v>102</v>
      </c>
      <c r="M1978" s="28"/>
      <c r="N1978" s="28">
        <f t="shared" si="131"/>
        <v>102</v>
      </c>
    </row>
    <row r="1979" ht="12" spans="1:14">
      <c r="A1979" s="25" t="s">
        <v>3779</v>
      </c>
      <c r="B1979" s="25" t="s">
        <v>7591</v>
      </c>
      <c r="C1979" s="25">
        <v>7</v>
      </c>
      <c r="D1979" s="25" t="s">
        <v>7702</v>
      </c>
      <c r="E1979" s="28"/>
      <c r="F1979" s="28"/>
      <c r="G1979" s="28">
        <v>5</v>
      </c>
      <c r="H1979" s="28">
        <f t="shared" si="128"/>
        <v>5</v>
      </c>
      <c r="I1979" s="28"/>
      <c r="J1979" s="28">
        <f t="shared" si="129"/>
        <v>5</v>
      </c>
      <c r="K1979" s="28">
        <v>12.75</v>
      </c>
      <c r="L1979" s="28">
        <f t="shared" si="130"/>
        <v>63.75</v>
      </c>
      <c r="M1979" s="28"/>
      <c r="N1979" s="28">
        <f t="shared" si="131"/>
        <v>63.75</v>
      </c>
    </row>
    <row r="1980" ht="12" spans="1:14">
      <c r="A1980" s="25" t="s">
        <v>3779</v>
      </c>
      <c r="B1980" s="25" t="s">
        <v>7591</v>
      </c>
      <c r="C1980" s="25">
        <v>7</v>
      </c>
      <c r="D1980" s="25" t="s">
        <v>4650</v>
      </c>
      <c r="E1980" s="28"/>
      <c r="F1980" s="28"/>
      <c r="G1980" s="28">
        <v>5</v>
      </c>
      <c r="H1980" s="28">
        <f t="shared" si="128"/>
        <v>5</v>
      </c>
      <c r="I1980" s="28"/>
      <c r="J1980" s="28">
        <f t="shared" si="129"/>
        <v>5</v>
      </c>
      <c r="K1980" s="28">
        <v>12.75</v>
      </c>
      <c r="L1980" s="28">
        <f t="shared" si="130"/>
        <v>63.75</v>
      </c>
      <c r="M1980" s="28"/>
      <c r="N1980" s="28">
        <f t="shared" si="131"/>
        <v>63.75</v>
      </c>
    </row>
    <row r="1981" ht="12" spans="1:14">
      <c r="A1981" s="25" t="s">
        <v>3779</v>
      </c>
      <c r="B1981" s="25" t="s">
        <v>7591</v>
      </c>
      <c r="C1981" s="25">
        <v>7</v>
      </c>
      <c r="D1981" s="25" t="s">
        <v>7703</v>
      </c>
      <c r="E1981" s="28"/>
      <c r="F1981" s="28"/>
      <c r="G1981" s="28">
        <v>6</v>
      </c>
      <c r="H1981" s="28">
        <f t="shared" si="128"/>
        <v>6</v>
      </c>
      <c r="I1981" s="28"/>
      <c r="J1981" s="28">
        <f t="shared" si="129"/>
        <v>6</v>
      </c>
      <c r="K1981" s="28">
        <v>12.75</v>
      </c>
      <c r="L1981" s="28">
        <f t="shared" si="130"/>
        <v>76.5</v>
      </c>
      <c r="M1981" s="28"/>
      <c r="N1981" s="28">
        <f t="shared" si="131"/>
        <v>76.5</v>
      </c>
    </row>
    <row r="1982" ht="12" spans="1:14">
      <c r="A1982" s="25" t="s">
        <v>3779</v>
      </c>
      <c r="B1982" s="25" t="s">
        <v>7591</v>
      </c>
      <c r="C1982" s="25">
        <v>7</v>
      </c>
      <c r="D1982" s="25" t="s">
        <v>7704</v>
      </c>
      <c r="E1982" s="28"/>
      <c r="F1982" s="28"/>
      <c r="G1982" s="28">
        <v>8</v>
      </c>
      <c r="H1982" s="28">
        <f t="shared" si="128"/>
        <v>8</v>
      </c>
      <c r="I1982" s="28"/>
      <c r="J1982" s="28">
        <f t="shared" si="129"/>
        <v>8</v>
      </c>
      <c r="K1982" s="28">
        <v>12.75</v>
      </c>
      <c r="L1982" s="28">
        <f t="shared" si="130"/>
        <v>102</v>
      </c>
      <c r="M1982" s="28"/>
      <c r="N1982" s="28">
        <f t="shared" si="131"/>
        <v>102</v>
      </c>
    </row>
    <row r="1983" ht="12" spans="1:14">
      <c r="A1983" s="25" t="s">
        <v>3779</v>
      </c>
      <c r="B1983" s="25" t="s">
        <v>7591</v>
      </c>
      <c r="C1983" s="25">
        <v>7</v>
      </c>
      <c r="D1983" s="25" t="s">
        <v>7705</v>
      </c>
      <c r="E1983" s="28"/>
      <c r="F1983" s="28"/>
      <c r="G1983" s="28">
        <v>8</v>
      </c>
      <c r="H1983" s="28">
        <f t="shared" si="128"/>
        <v>8</v>
      </c>
      <c r="I1983" s="28"/>
      <c r="J1983" s="28">
        <f t="shared" si="129"/>
        <v>8</v>
      </c>
      <c r="K1983" s="28">
        <v>12.75</v>
      </c>
      <c r="L1983" s="28">
        <f t="shared" si="130"/>
        <v>102</v>
      </c>
      <c r="M1983" s="28"/>
      <c r="N1983" s="28">
        <f t="shared" si="131"/>
        <v>102</v>
      </c>
    </row>
    <row r="1984" ht="12" spans="1:14">
      <c r="A1984" s="25" t="s">
        <v>3779</v>
      </c>
      <c r="B1984" s="25" t="s">
        <v>7591</v>
      </c>
      <c r="C1984" s="25">
        <v>7</v>
      </c>
      <c r="D1984" s="25" t="s">
        <v>7706</v>
      </c>
      <c r="E1984" s="28"/>
      <c r="F1984" s="28"/>
      <c r="G1984" s="28">
        <v>5</v>
      </c>
      <c r="H1984" s="28">
        <f t="shared" si="128"/>
        <v>5</v>
      </c>
      <c r="I1984" s="28"/>
      <c r="J1984" s="28">
        <f t="shared" si="129"/>
        <v>5</v>
      </c>
      <c r="K1984" s="28">
        <v>12.75</v>
      </c>
      <c r="L1984" s="28">
        <f t="shared" si="130"/>
        <v>63.75</v>
      </c>
      <c r="M1984" s="28"/>
      <c r="N1984" s="28">
        <f t="shared" si="131"/>
        <v>63.75</v>
      </c>
    </row>
    <row r="1985" ht="12" spans="1:14">
      <c r="A1985" s="25" t="s">
        <v>3779</v>
      </c>
      <c r="B1985" s="25" t="s">
        <v>7591</v>
      </c>
      <c r="C1985" s="25">
        <v>7</v>
      </c>
      <c r="D1985" s="25" t="s">
        <v>7707</v>
      </c>
      <c r="E1985" s="28"/>
      <c r="F1985" s="28"/>
      <c r="G1985" s="28">
        <v>7</v>
      </c>
      <c r="H1985" s="28">
        <f t="shared" si="128"/>
        <v>7</v>
      </c>
      <c r="I1985" s="28"/>
      <c r="J1985" s="28">
        <f t="shared" si="129"/>
        <v>7</v>
      </c>
      <c r="K1985" s="28">
        <v>12.75</v>
      </c>
      <c r="L1985" s="28">
        <f t="shared" si="130"/>
        <v>89.25</v>
      </c>
      <c r="M1985" s="28"/>
      <c r="N1985" s="28">
        <f t="shared" si="131"/>
        <v>89.25</v>
      </c>
    </row>
    <row r="1986" ht="12" spans="1:14">
      <c r="A1986" s="25" t="s">
        <v>3779</v>
      </c>
      <c r="B1986" s="25" t="s">
        <v>7591</v>
      </c>
      <c r="C1986" s="25">
        <v>7</v>
      </c>
      <c r="D1986" s="25" t="s">
        <v>7708</v>
      </c>
      <c r="E1986" s="28"/>
      <c r="F1986" s="28"/>
      <c r="G1986" s="28">
        <v>7</v>
      </c>
      <c r="H1986" s="28">
        <f t="shared" si="128"/>
        <v>7</v>
      </c>
      <c r="I1986" s="28"/>
      <c r="J1986" s="28">
        <f t="shared" si="129"/>
        <v>7</v>
      </c>
      <c r="K1986" s="28">
        <v>12.75</v>
      </c>
      <c r="L1986" s="28">
        <f t="shared" si="130"/>
        <v>89.25</v>
      </c>
      <c r="M1986" s="28"/>
      <c r="N1986" s="28">
        <f t="shared" si="131"/>
        <v>89.25</v>
      </c>
    </row>
    <row r="1987" ht="12" spans="1:14">
      <c r="A1987" s="25" t="s">
        <v>3779</v>
      </c>
      <c r="B1987" s="25" t="s">
        <v>7591</v>
      </c>
      <c r="C1987" s="25">
        <v>7</v>
      </c>
      <c r="D1987" s="25" t="s">
        <v>3727</v>
      </c>
      <c r="E1987" s="28"/>
      <c r="F1987" s="28"/>
      <c r="G1987" s="28">
        <v>6</v>
      </c>
      <c r="H1987" s="28">
        <f t="shared" si="128"/>
        <v>6</v>
      </c>
      <c r="I1987" s="28"/>
      <c r="J1987" s="28">
        <f t="shared" si="129"/>
        <v>6</v>
      </c>
      <c r="K1987" s="28">
        <v>12.75</v>
      </c>
      <c r="L1987" s="28">
        <f t="shared" si="130"/>
        <v>76.5</v>
      </c>
      <c r="M1987" s="28"/>
      <c r="N1987" s="28">
        <f t="shared" si="131"/>
        <v>76.5</v>
      </c>
    </row>
    <row r="1988" ht="12" spans="1:14">
      <c r="A1988" s="25" t="s">
        <v>3779</v>
      </c>
      <c r="B1988" s="25" t="s">
        <v>7591</v>
      </c>
      <c r="C1988" s="25">
        <v>7</v>
      </c>
      <c r="D1988" s="25" t="s">
        <v>7709</v>
      </c>
      <c r="E1988" s="28"/>
      <c r="F1988" s="28"/>
      <c r="G1988" s="28">
        <v>8</v>
      </c>
      <c r="H1988" s="28">
        <f t="shared" si="128"/>
        <v>8</v>
      </c>
      <c r="I1988" s="28"/>
      <c r="J1988" s="28">
        <f t="shared" si="129"/>
        <v>8</v>
      </c>
      <c r="K1988" s="28">
        <v>12.75</v>
      </c>
      <c r="L1988" s="28">
        <f t="shared" si="130"/>
        <v>102</v>
      </c>
      <c r="M1988" s="28"/>
      <c r="N1988" s="28">
        <f t="shared" si="131"/>
        <v>102</v>
      </c>
    </row>
    <row r="1989" ht="12" spans="1:14">
      <c r="A1989" s="25" t="s">
        <v>3779</v>
      </c>
      <c r="B1989" s="25" t="s">
        <v>7591</v>
      </c>
      <c r="C1989" s="25">
        <v>7</v>
      </c>
      <c r="D1989" s="25" t="s">
        <v>7710</v>
      </c>
      <c r="E1989" s="28"/>
      <c r="F1989" s="28"/>
      <c r="G1989" s="28">
        <v>7</v>
      </c>
      <c r="H1989" s="28">
        <f t="shared" si="128"/>
        <v>7</v>
      </c>
      <c r="I1989" s="28"/>
      <c r="J1989" s="28">
        <f t="shared" si="129"/>
        <v>7</v>
      </c>
      <c r="K1989" s="28">
        <v>12.75</v>
      </c>
      <c r="L1989" s="28">
        <f t="shared" si="130"/>
        <v>89.25</v>
      </c>
      <c r="M1989" s="28"/>
      <c r="N1989" s="28">
        <f t="shared" si="131"/>
        <v>89.25</v>
      </c>
    </row>
    <row r="1990" ht="12" spans="1:14">
      <c r="A1990" s="25" t="s">
        <v>3779</v>
      </c>
      <c r="B1990" s="25" t="s">
        <v>7591</v>
      </c>
      <c r="C1990" s="25">
        <v>7</v>
      </c>
      <c r="D1990" s="25" t="s">
        <v>7711</v>
      </c>
      <c r="E1990" s="28"/>
      <c r="F1990" s="28"/>
      <c r="G1990" s="28">
        <v>7</v>
      </c>
      <c r="H1990" s="28">
        <f t="shared" si="128"/>
        <v>7</v>
      </c>
      <c r="I1990" s="28"/>
      <c r="J1990" s="28">
        <f t="shared" si="129"/>
        <v>7</v>
      </c>
      <c r="K1990" s="28">
        <v>12.75</v>
      </c>
      <c r="L1990" s="28">
        <f t="shared" si="130"/>
        <v>89.25</v>
      </c>
      <c r="M1990" s="28"/>
      <c r="N1990" s="28">
        <f t="shared" si="131"/>
        <v>89.25</v>
      </c>
    </row>
    <row r="1991" ht="12" spans="1:14">
      <c r="A1991" s="25" t="s">
        <v>3779</v>
      </c>
      <c r="B1991" s="25" t="s">
        <v>7591</v>
      </c>
      <c r="C1991" s="25">
        <v>7</v>
      </c>
      <c r="D1991" s="25" t="s">
        <v>7712</v>
      </c>
      <c r="E1991" s="28"/>
      <c r="F1991" s="28"/>
      <c r="G1991" s="28">
        <v>8</v>
      </c>
      <c r="H1991" s="28">
        <f t="shared" si="128"/>
        <v>8</v>
      </c>
      <c r="I1991" s="28"/>
      <c r="J1991" s="28">
        <f t="shared" si="129"/>
        <v>8</v>
      </c>
      <c r="K1991" s="28">
        <v>12.75</v>
      </c>
      <c r="L1991" s="28">
        <f t="shared" si="130"/>
        <v>102</v>
      </c>
      <c r="M1991" s="28"/>
      <c r="N1991" s="28">
        <f t="shared" si="131"/>
        <v>102</v>
      </c>
    </row>
    <row r="1992" ht="12" spans="1:14">
      <c r="A1992" s="25" t="s">
        <v>3779</v>
      </c>
      <c r="B1992" s="25" t="s">
        <v>7591</v>
      </c>
      <c r="C1992" s="25">
        <v>7</v>
      </c>
      <c r="D1992" s="25" t="s">
        <v>7713</v>
      </c>
      <c r="E1992" s="28"/>
      <c r="F1992" s="28"/>
      <c r="G1992" s="28">
        <v>8</v>
      </c>
      <c r="H1992" s="28">
        <f t="shared" si="128"/>
        <v>8</v>
      </c>
      <c r="I1992" s="28"/>
      <c r="J1992" s="28">
        <f t="shared" si="129"/>
        <v>8</v>
      </c>
      <c r="K1992" s="28">
        <v>12.75</v>
      </c>
      <c r="L1992" s="28">
        <f t="shared" si="130"/>
        <v>102</v>
      </c>
      <c r="M1992" s="28"/>
      <c r="N1992" s="28">
        <f t="shared" si="131"/>
        <v>102</v>
      </c>
    </row>
    <row r="1993" ht="12" spans="1:14">
      <c r="A1993" s="25" t="s">
        <v>3779</v>
      </c>
      <c r="B1993" s="25" t="s">
        <v>7591</v>
      </c>
      <c r="C1993" s="25">
        <v>7</v>
      </c>
      <c r="D1993" s="25" t="s">
        <v>7714</v>
      </c>
      <c r="E1993" s="28"/>
      <c r="F1993" s="28"/>
      <c r="G1993" s="28">
        <v>8</v>
      </c>
      <c r="H1993" s="28">
        <f t="shared" si="128"/>
        <v>8</v>
      </c>
      <c r="I1993" s="28"/>
      <c r="J1993" s="28">
        <f t="shared" si="129"/>
        <v>8</v>
      </c>
      <c r="K1993" s="28">
        <v>12.75</v>
      </c>
      <c r="L1993" s="28">
        <f t="shared" si="130"/>
        <v>102</v>
      </c>
      <c r="M1993" s="28"/>
      <c r="N1993" s="28">
        <f t="shared" si="131"/>
        <v>102</v>
      </c>
    </row>
    <row r="1994" ht="12" spans="1:14">
      <c r="A1994" s="25" t="s">
        <v>3779</v>
      </c>
      <c r="B1994" s="25" t="s">
        <v>7591</v>
      </c>
      <c r="C1994" s="25">
        <v>7</v>
      </c>
      <c r="D1994" s="25" t="s">
        <v>7715</v>
      </c>
      <c r="E1994" s="28"/>
      <c r="F1994" s="28"/>
      <c r="G1994" s="28">
        <v>8</v>
      </c>
      <c r="H1994" s="28">
        <f t="shared" si="128"/>
        <v>8</v>
      </c>
      <c r="I1994" s="28"/>
      <c r="J1994" s="28">
        <f t="shared" si="129"/>
        <v>8</v>
      </c>
      <c r="K1994" s="28">
        <v>12.75</v>
      </c>
      <c r="L1994" s="28">
        <f t="shared" si="130"/>
        <v>102</v>
      </c>
      <c r="M1994" s="28"/>
      <c r="N1994" s="28">
        <f t="shared" si="131"/>
        <v>102</v>
      </c>
    </row>
    <row r="1995" ht="12" spans="1:14">
      <c r="A1995" s="25" t="s">
        <v>3779</v>
      </c>
      <c r="B1995" s="25" t="s">
        <v>7591</v>
      </c>
      <c r="C1995" s="25">
        <v>7</v>
      </c>
      <c r="D1995" s="25" t="s">
        <v>7716</v>
      </c>
      <c r="E1995" s="28"/>
      <c r="F1995" s="28"/>
      <c r="G1995" s="28">
        <v>9</v>
      </c>
      <c r="H1995" s="28">
        <f t="shared" si="128"/>
        <v>9</v>
      </c>
      <c r="I1995" s="28"/>
      <c r="J1995" s="28">
        <f t="shared" si="129"/>
        <v>9</v>
      </c>
      <c r="K1995" s="28">
        <v>12.75</v>
      </c>
      <c r="L1995" s="28">
        <f t="shared" si="130"/>
        <v>114.75</v>
      </c>
      <c r="M1995" s="28"/>
      <c r="N1995" s="28">
        <f t="shared" si="131"/>
        <v>114.75</v>
      </c>
    </row>
    <row r="1996" ht="12" spans="1:14">
      <c r="A1996" s="25" t="s">
        <v>3779</v>
      </c>
      <c r="B1996" s="25" t="s">
        <v>7591</v>
      </c>
      <c r="C1996" s="25">
        <v>7</v>
      </c>
      <c r="D1996" s="25" t="s">
        <v>2355</v>
      </c>
      <c r="E1996" s="28"/>
      <c r="F1996" s="28"/>
      <c r="G1996" s="28">
        <v>7</v>
      </c>
      <c r="H1996" s="28">
        <f t="shared" si="128"/>
        <v>7</v>
      </c>
      <c r="I1996" s="28"/>
      <c r="J1996" s="28">
        <f t="shared" si="129"/>
        <v>7</v>
      </c>
      <c r="K1996" s="28">
        <v>12.75</v>
      </c>
      <c r="L1996" s="28">
        <f t="shared" si="130"/>
        <v>89.25</v>
      </c>
      <c r="M1996" s="28"/>
      <c r="N1996" s="28">
        <f t="shared" si="131"/>
        <v>89.25</v>
      </c>
    </row>
    <row r="1997" ht="12" spans="1:14">
      <c r="A1997" s="25" t="s">
        <v>3779</v>
      </c>
      <c r="B1997" s="25" t="s">
        <v>7591</v>
      </c>
      <c r="C1997" s="25">
        <v>7</v>
      </c>
      <c r="D1997" s="25" t="s">
        <v>7717</v>
      </c>
      <c r="E1997" s="28"/>
      <c r="F1997" s="28"/>
      <c r="G1997" s="28">
        <v>8</v>
      </c>
      <c r="H1997" s="28">
        <f t="shared" si="128"/>
        <v>8</v>
      </c>
      <c r="I1997" s="28"/>
      <c r="J1997" s="28">
        <f t="shared" si="129"/>
        <v>8</v>
      </c>
      <c r="K1997" s="28">
        <v>12.75</v>
      </c>
      <c r="L1997" s="28">
        <f t="shared" si="130"/>
        <v>102</v>
      </c>
      <c r="M1997" s="28"/>
      <c r="N1997" s="28">
        <f t="shared" si="131"/>
        <v>102</v>
      </c>
    </row>
    <row r="1998" ht="12" spans="1:14">
      <c r="A1998" s="25" t="s">
        <v>3779</v>
      </c>
      <c r="B1998" s="25" t="s">
        <v>7591</v>
      </c>
      <c r="C1998" s="25">
        <v>7</v>
      </c>
      <c r="D1998" s="25" t="s">
        <v>7718</v>
      </c>
      <c r="E1998" s="28"/>
      <c r="F1998" s="28"/>
      <c r="G1998" s="28">
        <v>7</v>
      </c>
      <c r="H1998" s="28">
        <f t="shared" si="128"/>
        <v>7</v>
      </c>
      <c r="I1998" s="28"/>
      <c r="J1998" s="28">
        <f t="shared" si="129"/>
        <v>7</v>
      </c>
      <c r="K1998" s="28">
        <v>12.75</v>
      </c>
      <c r="L1998" s="28">
        <f t="shared" si="130"/>
        <v>89.25</v>
      </c>
      <c r="M1998" s="28"/>
      <c r="N1998" s="28">
        <f t="shared" si="131"/>
        <v>89.25</v>
      </c>
    </row>
    <row r="1999" ht="12" spans="1:14">
      <c r="A1999" s="25" t="s">
        <v>3779</v>
      </c>
      <c r="B1999" s="25" t="s">
        <v>7591</v>
      </c>
      <c r="C1999" s="25">
        <v>7</v>
      </c>
      <c r="D1999" s="25" t="s">
        <v>7488</v>
      </c>
      <c r="E1999" s="28"/>
      <c r="F1999" s="28"/>
      <c r="G1999" s="28">
        <v>6</v>
      </c>
      <c r="H1999" s="28">
        <f t="shared" si="128"/>
        <v>6</v>
      </c>
      <c r="I1999" s="28"/>
      <c r="J1999" s="28">
        <f t="shared" si="129"/>
        <v>6</v>
      </c>
      <c r="K1999" s="28">
        <v>12.75</v>
      </c>
      <c r="L1999" s="28">
        <f t="shared" si="130"/>
        <v>76.5</v>
      </c>
      <c r="M1999" s="28"/>
      <c r="N1999" s="28">
        <f t="shared" si="131"/>
        <v>76.5</v>
      </c>
    </row>
    <row r="2000" ht="12" spans="1:14">
      <c r="A2000" s="25" t="s">
        <v>3779</v>
      </c>
      <c r="B2000" s="25" t="s">
        <v>7591</v>
      </c>
      <c r="C2000" s="25">
        <v>7</v>
      </c>
      <c r="D2000" s="25" t="s">
        <v>7719</v>
      </c>
      <c r="E2000" s="28"/>
      <c r="F2000" s="28"/>
      <c r="G2000" s="28">
        <v>8</v>
      </c>
      <c r="H2000" s="28">
        <f t="shared" si="128"/>
        <v>8</v>
      </c>
      <c r="I2000" s="28"/>
      <c r="J2000" s="28">
        <f t="shared" si="129"/>
        <v>8</v>
      </c>
      <c r="K2000" s="28">
        <v>12.75</v>
      </c>
      <c r="L2000" s="28">
        <f t="shared" si="130"/>
        <v>102</v>
      </c>
      <c r="M2000" s="28"/>
      <c r="N2000" s="28">
        <f t="shared" si="131"/>
        <v>102</v>
      </c>
    </row>
    <row r="2001" ht="12" spans="1:14">
      <c r="A2001" s="25" t="s">
        <v>3779</v>
      </c>
      <c r="B2001" s="25" t="s">
        <v>7591</v>
      </c>
      <c r="C2001" s="25">
        <v>7</v>
      </c>
      <c r="D2001" s="27" t="s">
        <v>7720</v>
      </c>
      <c r="E2001" s="28"/>
      <c r="F2001" s="28"/>
      <c r="G2001" s="28">
        <v>10</v>
      </c>
      <c r="H2001" s="28">
        <f t="shared" si="128"/>
        <v>10</v>
      </c>
      <c r="I2001" s="28"/>
      <c r="J2001" s="28">
        <f t="shared" si="129"/>
        <v>10</v>
      </c>
      <c r="K2001" s="28">
        <v>12.75</v>
      </c>
      <c r="L2001" s="28">
        <f t="shared" si="130"/>
        <v>127.5</v>
      </c>
      <c r="M2001" s="28"/>
      <c r="N2001" s="28">
        <f t="shared" si="131"/>
        <v>127.5</v>
      </c>
    </row>
    <row r="2002" ht="12" spans="1:14">
      <c r="A2002" s="25" t="s">
        <v>3779</v>
      </c>
      <c r="B2002" s="25" t="s">
        <v>7591</v>
      </c>
      <c r="C2002" s="25">
        <v>8</v>
      </c>
      <c r="D2002" s="25" t="s">
        <v>7721</v>
      </c>
      <c r="E2002" s="28"/>
      <c r="F2002" s="28"/>
      <c r="G2002" s="28">
        <v>13</v>
      </c>
      <c r="H2002" s="28">
        <f t="shared" si="128"/>
        <v>13</v>
      </c>
      <c r="I2002" s="28"/>
      <c r="J2002" s="28">
        <f t="shared" si="129"/>
        <v>13</v>
      </c>
      <c r="K2002" s="28">
        <v>12.75</v>
      </c>
      <c r="L2002" s="28">
        <f t="shared" si="130"/>
        <v>165.75</v>
      </c>
      <c r="M2002" s="28"/>
      <c r="N2002" s="28">
        <f t="shared" si="131"/>
        <v>165.75</v>
      </c>
    </row>
    <row r="2003" ht="12" spans="1:14">
      <c r="A2003" s="25" t="s">
        <v>3779</v>
      </c>
      <c r="B2003" s="25" t="s">
        <v>7591</v>
      </c>
      <c r="C2003" s="25">
        <v>8</v>
      </c>
      <c r="D2003" s="25" t="s">
        <v>7722</v>
      </c>
      <c r="E2003" s="28"/>
      <c r="F2003" s="28"/>
      <c r="G2003" s="28">
        <v>21</v>
      </c>
      <c r="H2003" s="28">
        <f t="shared" si="128"/>
        <v>21</v>
      </c>
      <c r="I2003" s="28"/>
      <c r="J2003" s="28">
        <f t="shared" si="129"/>
        <v>21</v>
      </c>
      <c r="K2003" s="28">
        <v>12.75</v>
      </c>
      <c r="L2003" s="28">
        <f t="shared" si="130"/>
        <v>267.75</v>
      </c>
      <c r="M2003" s="28"/>
      <c r="N2003" s="28">
        <f t="shared" si="131"/>
        <v>267.75</v>
      </c>
    </row>
    <row r="2004" ht="12" spans="1:14">
      <c r="A2004" s="25" t="s">
        <v>3779</v>
      </c>
      <c r="B2004" s="25" t="s">
        <v>7591</v>
      </c>
      <c r="C2004" s="25">
        <v>8</v>
      </c>
      <c r="D2004" s="25" t="s">
        <v>7723</v>
      </c>
      <c r="E2004" s="28"/>
      <c r="F2004" s="28"/>
      <c r="G2004" s="28">
        <v>40</v>
      </c>
      <c r="H2004" s="28">
        <f t="shared" si="128"/>
        <v>40</v>
      </c>
      <c r="I2004" s="28"/>
      <c r="J2004" s="28">
        <f t="shared" si="129"/>
        <v>40</v>
      </c>
      <c r="K2004" s="28">
        <v>12.75</v>
      </c>
      <c r="L2004" s="28">
        <f t="shared" si="130"/>
        <v>510</v>
      </c>
      <c r="M2004" s="28"/>
      <c r="N2004" s="28">
        <f t="shared" si="131"/>
        <v>510</v>
      </c>
    </row>
    <row r="2005" ht="12" spans="1:14">
      <c r="A2005" s="25" t="s">
        <v>3779</v>
      </c>
      <c r="B2005" s="25" t="s">
        <v>7591</v>
      </c>
      <c r="C2005" s="25">
        <v>8</v>
      </c>
      <c r="D2005" s="25" t="s">
        <v>7724</v>
      </c>
      <c r="E2005" s="28"/>
      <c r="F2005" s="28"/>
      <c r="G2005" s="28">
        <v>21</v>
      </c>
      <c r="H2005" s="28">
        <f t="shared" si="128"/>
        <v>21</v>
      </c>
      <c r="I2005" s="28"/>
      <c r="J2005" s="28">
        <f t="shared" si="129"/>
        <v>21</v>
      </c>
      <c r="K2005" s="28">
        <v>12.75</v>
      </c>
      <c r="L2005" s="28">
        <f t="shared" si="130"/>
        <v>267.75</v>
      </c>
      <c r="M2005" s="28"/>
      <c r="N2005" s="28">
        <f t="shared" si="131"/>
        <v>267.75</v>
      </c>
    </row>
    <row r="2006" ht="12" spans="1:14">
      <c r="A2006" s="25" t="s">
        <v>3779</v>
      </c>
      <c r="B2006" s="25" t="s">
        <v>7591</v>
      </c>
      <c r="C2006" s="25">
        <v>8</v>
      </c>
      <c r="D2006" s="25" t="s">
        <v>7725</v>
      </c>
      <c r="E2006" s="28"/>
      <c r="F2006" s="28"/>
      <c r="G2006" s="28">
        <v>9</v>
      </c>
      <c r="H2006" s="28">
        <f t="shared" si="128"/>
        <v>9</v>
      </c>
      <c r="I2006" s="28"/>
      <c r="J2006" s="28">
        <f t="shared" si="129"/>
        <v>9</v>
      </c>
      <c r="K2006" s="28">
        <v>12.75</v>
      </c>
      <c r="L2006" s="28">
        <f t="shared" si="130"/>
        <v>114.75</v>
      </c>
      <c r="M2006" s="28"/>
      <c r="N2006" s="28">
        <f t="shared" si="131"/>
        <v>114.75</v>
      </c>
    </row>
    <row r="2007" ht="12" spans="1:14">
      <c r="A2007" s="25" t="s">
        <v>3779</v>
      </c>
      <c r="B2007" s="25" t="s">
        <v>7591</v>
      </c>
      <c r="C2007" s="25">
        <v>8</v>
      </c>
      <c r="D2007" s="25" t="s">
        <v>7726</v>
      </c>
      <c r="E2007" s="28"/>
      <c r="F2007" s="28"/>
      <c r="G2007" s="28">
        <v>13</v>
      </c>
      <c r="H2007" s="28">
        <f t="shared" si="128"/>
        <v>13</v>
      </c>
      <c r="I2007" s="28"/>
      <c r="J2007" s="28">
        <f t="shared" si="129"/>
        <v>13</v>
      </c>
      <c r="K2007" s="28">
        <v>12.75</v>
      </c>
      <c r="L2007" s="28">
        <f t="shared" si="130"/>
        <v>165.75</v>
      </c>
      <c r="M2007" s="28"/>
      <c r="N2007" s="28">
        <f t="shared" si="131"/>
        <v>165.75</v>
      </c>
    </row>
    <row r="2008" ht="12" spans="1:14">
      <c r="A2008" s="25" t="s">
        <v>3779</v>
      </c>
      <c r="B2008" s="25" t="s">
        <v>7591</v>
      </c>
      <c r="C2008" s="25">
        <v>8</v>
      </c>
      <c r="D2008" s="25" t="s">
        <v>7727</v>
      </c>
      <c r="E2008" s="28"/>
      <c r="F2008" s="28"/>
      <c r="G2008" s="28">
        <v>7</v>
      </c>
      <c r="H2008" s="28">
        <f t="shared" si="128"/>
        <v>7</v>
      </c>
      <c r="I2008" s="28"/>
      <c r="J2008" s="28">
        <f t="shared" si="129"/>
        <v>7</v>
      </c>
      <c r="K2008" s="28">
        <v>12.75</v>
      </c>
      <c r="L2008" s="28">
        <f t="shared" si="130"/>
        <v>89.25</v>
      </c>
      <c r="M2008" s="28"/>
      <c r="N2008" s="28">
        <f t="shared" si="131"/>
        <v>89.25</v>
      </c>
    </row>
    <row r="2009" ht="12" spans="1:14">
      <c r="A2009" s="25" t="s">
        <v>3779</v>
      </c>
      <c r="B2009" s="25" t="s">
        <v>7591</v>
      </c>
      <c r="C2009" s="25">
        <v>8</v>
      </c>
      <c r="D2009" s="25" t="s">
        <v>7728</v>
      </c>
      <c r="E2009" s="28"/>
      <c r="F2009" s="28"/>
      <c r="G2009" s="28">
        <v>8</v>
      </c>
      <c r="H2009" s="28">
        <f t="shared" si="128"/>
        <v>8</v>
      </c>
      <c r="I2009" s="28"/>
      <c r="J2009" s="28">
        <f t="shared" si="129"/>
        <v>8</v>
      </c>
      <c r="K2009" s="28">
        <v>12.75</v>
      </c>
      <c r="L2009" s="28">
        <f t="shared" si="130"/>
        <v>102</v>
      </c>
      <c r="M2009" s="28"/>
      <c r="N2009" s="28">
        <f t="shared" si="131"/>
        <v>102</v>
      </c>
    </row>
    <row r="2010" ht="12" spans="1:14">
      <c r="A2010" s="25" t="s">
        <v>3779</v>
      </c>
      <c r="B2010" s="25" t="s">
        <v>7591</v>
      </c>
      <c r="C2010" s="25">
        <v>8</v>
      </c>
      <c r="D2010" s="25" t="s">
        <v>7729</v>
      </c>
      <c r="E2010" s="28"/>
      <c r="F2010" s="28"/>
      <c r="G2010" s="28">
        <v>5</v>
      </c>
      <c r="H2010" s="28">
        <f t="shared" si="128"/>
        <v>5</v>
      </c>
      <c r="I2010" s="28"/>
      <c r="J2010" s="28">
        <f t="shared" si="129"/>
        <v>5</v>
      </c>
      <c r="K2010" s="28">
        <v>12.75</v>
      </c>
      <c r="L2010" s="28">
        <f t="shared" si="130"/>
        <v>63.75</v>
      </c>
      <c r="M2010" s="28"/>
      <c r="N2010" s="28">
        <f t="shared" si="131"/>
        <v>63.75</v>
      </c>
    </row>
    <row r="2011" ht="12" spans="1:14">
      <c r="A2011" s="25" t="s">
        <v>3779</v>
      </c>
      <c r="B2011" s="25" t="s">
        <v>7591</v>
      </c>
      <c r="C2011" s="25">
        <v>8</v>
      </c>
      <c r="D2011" s="25" t="s">
        <v>4419</v>
      </c>
      <c r="E2011" s="28"/>
      <c r="F2011" s="28"/>
      <c r="G2011" s="28">
        <v>13</v>
      </c>
      <c r="H2011" s="28">
        <f t="shared" si="128"/>
        <v>13</v>
      </c>
      <c r="I2011" s="28"/>
      <c r="J2011" s="28">
        <f t="shared" si="129"/>
        <v>13</v>
      </c>
      <c r="K2011" s="28">
        <v>12.75</v>
      </c>
      <c r="L2011" s="28">
        <f t="shared" si="130"/>
        <v>165.75</v>
      </c>
      <c r="M2011" s="28"/>
      <c r="N2011" s="28">
        <f t="shared" si="131"/>
        <v>165.75</v>
      </c>
    </row>
    <row r="2012" ht="12" spans="1:14">
      <c r="A2012" s="25" t="s">
        <v>3779</v>
      </c>
      <c r="B2012" s="25" t="s">
        <v>7591</v>
      </c>
      <c r="C2012" s="25">
        <v>8</v>
      </c>
      <c r="D2012" s="25" t="s">
        <v>7730</v>
      </c>
      <c r="E2012" s="28"/>
      <c r="F2012" s="28"/>
      <c r="G2012" s="28">
        <v>7</v>
      </c>
      <c r="H2012" s="28">
        <f t="shared" ref="H2012:H2075" si="132">SUBTOTAL(9,E2012:G2012)</f>
        <v>7</v>
      </c>
      <c r="I2012" s="28"/>
      <c r="J2012" s="28">
        <f t="shared" ref="J2012:J2075" si="133">H2012-I2012</f>
        <v>7</v>
      </c>
      <c r="K2012" s="28">
        <v>12.75</v>
      </c>
      <c r="L2012" s="28">
        <f t="shared" ref="L2012:L2075" si="134">ROUND(H2012*K2012,2)</f>
        <v>89.25</v>
      </c>
      <c r="M2012" s="28"/>
      <c r="N2012" s="28">
        <f t="shared" ref="N2012:N2075" si="135">L2012-M2012</f>
        <v>89.25</v>
      </c>
    </row>
    <row r="2013" ht="12" spans="1:14">
      <c r="A2013" s="25" t="s">
        <v>3779</v>
      </c>
      <c r="B2013" s="25" t="s">
        <v>7591</v>
      </c>
      <c r="C2013" s="25">
        <v>8</v>
      </c>
      <c r="D2013" s="25" t="s">
        <v>7731</v>
      </c>
      <c r="E2013" s="28"/>
      <c r="F2013" s="28"/>
      <c r="G2013" s="28">
        <v>15</v>
      </c>
      <c r="H2013" s="28">
        <f t="shared" si="132"/>
        <v>15</v>
      </c>
      <c r="I2013" s="28"/>
      <c r="J2013" s="28">
        <f t="shared" si="133"/>
        <v>15</v>
      </c>
      <c r="K2013" s="28">
        <v>12.75</v>
      </c>
      <c r="L2013" s="28">
        <f t="shared" si="134"/>
        <v>191.25</v>
      </c>
      <c r="M2013" s="28"/>
      <c r="N2013" s="28">
        <f t="shared" si="135"/>
        <v>191.25</v>
      </c>
    </row>
    <row r="2014" ht="12" spans="1:14">
      <c r="A2014" s="25" t="s">
        <v>3779</v>
      </c>
      <c r="B2014" s="25" t="s">
        <v>7591</v>
      </c>
      <c r="C2014" s="25">
        <v>8</v>
      </c>
      <c r="D2014" s="25" t="s">
        <v>7732</v>
      </c>
      <c r="E2014" s="28"/>
      <c r="F2014" s="28"/>
      <c r="G2014" s="28">
        <v>6</v>
      </c>
      <c r="H2014" s="28">
        <f t="shared" si="132"/>
        <v>6</v>
      </c>
      <c r="I2014" s="28"/>
      <c r="J2014" s="28">
        <f t="shared" si="133"/>
        <v>6</v>
      </c>
      <c r="K2014" s="28">
        <v>12.75</v>
      </c>
      <c r="L2014" s="28">
        <f t="shared" si="134"/>
        <v>76.5</v>
      </c>
      <c r="M2014" s="28"/>
      <c r="N2014" s="28">
        <f t="shared" si="135"/>
        <v>76.5</v>
      </c>
    </row>
    <row r="2015" ht="12" spans="1:14">
      <c r="A2015" s="25" t="s">
        <v>3779</v>
      </c>
      <c r="B2015" s="25" t="s">
        <v>7591</v>
      </c>
      <c r="C2015" s="25">
        <v>8</v>
      </c>
      <c r="D2015" s="25" t="s">
        <v>7733</v>
      </c>
      <c r="E2015" s="28"/>
      <c r="F2015" s="28"/>
      <c r="G2015" s="28">
        <v>6</v>
      </c>
      <c r="H2015" s="28">
        <f t="shared" si="132"/>
        <v>6</v>
      </c>
      <c r="I2015" s="28"/>
      <c r="J2015" s="28">
        <f t="shared" si="133"/>
        <v>6</v>
      </c>
      <c r="K2015" s="28">
        <v>12.75</v>
      </c>
      <c r="L2015" s="28">
        <f t="shared" si="134"/>
        <v>76.5</v>
      </c>
      <c r="M2015" s="28"/>
      <c r="N2015" s="28">
        <f t="shared" si="135"/>
        <v>76.5</v>
      </c>
    </row>
    <row r="2016" ht="12" spans="1:14">
      <c r="A2016" s="25" t="s">
        <v>3779</v>
      </c>
      <c r="B2016" s="25" t="s">
        <v>7591</v>
      </c>
      <c r="C2016" s="25">
        <v>8</v>
      </c>
      <c r="D2016" s="25" t="s">
        <v>7734</v>
      </c>
      <c r="E2016" s="28"/>
      <c r="F2016" s="28"/>
      <c r="G2016" s="28">
        <v>9</v>
      </c>
      <c r="H2016" s="28">
        <f t="shared" si="132"/>
        <v>9</v>
      </c>
      <c r="I2016" s="28"/>
      <c r="J2016" s="28">
        <f t="shared" si="133"/>
        <v>9</v>
      </c>
      <c r="K2016" s="28">
        <v>12.75</v>
      </c>
      <c r="L2016" s="28">
        <f t="shared" si="134"/>
        <v>114.75</v>
      </c>
      <c r="M2016" s="28"/>
      <c r="N2016" s="28">
        <f t="shared" si="135"/>
        <v>114.75</v>
      </c>
    </row>
    <row r="2017" ht="12" spans="1:14">
      <c r="A2017" s="25" t="s">
        <v>3779</v>
      </c>
      <c r="B2017" s="25" t="s">
        <v>7591</v>
      </c>
      <c r="C2017" s="25">
        <v>8</v>
      </c>
      <c r="D2017" s="25" t="s">
        <v>7735</v>
      </c>
      <c r="E2017" s="28"/>
      <c r="F2017" s="28"/>
      <c r="G2017" s="28">
        <v>6</v>
      </c>
      <c r="H2017" s="28">
        <f t="shared" si="132"/>
        <v>6</v>
      </c>
      <c r="I2017" s="28"/>
      <c r="J2017" s="28">
        <f t="shared" si="133"/>
        <v>6</v>
      </c>
      <c r="K2017" s="28">
        <v>12.75</v>
      </c>
      <c r="L2017" s="28">
        <f t="shared" si="134"/>
        <v>76.5</v>
      </c>
      <c r="M2017" s="28"/>
      <c r="N2017" s="28">
        <f t="shared" si="135"/>
        <v>76.5</v>
      </c>
    </row>
    <row r="2018" ht="12" spans="1:14">
      <c r="A2018" s="25" t="s">
        <v>3779</v>
      </c>
      <c r="B2018" s="25" t="s">
        <v>7591</v>
      </c>
      <c r="C2018" s="25">
        <v>8</v>
      </c>
      <c r="D2018" s="25" t="s">
        <v>7736</v>
      </c>
      <c r="E2018" s="28"/>
      <c r="F2018" s="28"/>
      <c r="G2018" s="28">
        <v>6</v>
      </c>
      <c r="H2018" s="28">
        <f t="shared" si="132"/>
        <v>6</v>
      </c>
      <c r="I2018" s="28"/>
      <c r="J2018" s="28">
        <f t="shared" si="133"/>
        <v>6</v>
      </c>
      <c r="K2018" s="28">
        <v>12.75</v>
      </c>
      <c r="L2018" s="28">
        <f t="shared" si="134"/>
        <v>76.5</v>
      </c>
      <c r="M2018" s="28"/>
      <c r="N2018" s="28">
        <f t="shared" si="135"/>
        <v>76.5</v>
      </c>
    </row>
    <row r="2019" ht="12" spans="1:14">
      <c r="A2019" s="25" t="s">
        <v>3779</v>
      </c>
      <c r="B2019" s="25" t="s">
        <v>7591</v>
      </c>
      <c r="C2019" s="25">
        <v>8</v>
      </c>
      <c r="D2019" s="25" t="s">
        <v>7737</v>
      </c>
      <c r="E2019" s="28"/>
      <c r="F2019" s="28"/>
      <c r="G2019" s="28">
        <v>8</v>
      </c>
      <c r="H2019" s="28">
        <f t="shared" si="132"/>
        <v>8</v>
      </c>
      <c r="I2019" s="28"/>
      <c r="J2019" s="28">
        <f t="shared" si="133"/>
        <v>8</v>
      </c>
      <c r="K2019" s="28">
        <v>12.75</v>
      </c>
      <c r="L2019" s="28">
        <f t="shared" si="134"/>
        <v>102</v>
      </c>
      <c r="M2019" s="28"/>
      <c r="N2019" s="28">
        <f t="shared" si="135"/>
        <v>102</v>
      </c>
    </row>
    <row r="2020" ht="12" spans="1:14">
      <c r="A2020" s="25" t="s">
        <v>3779</v>
      </c>
      <c r="B2020" s="25" t="s">
        <v>7591</v>
      </c>
      <c r="C2020" s="25">
        <v>8</v>
      </c>
      <c r="D2020" s="25" t="s">
        <v>7738</v>
      </c>
      <c r="E2020" s="28"/>
      <c r="F2020" s="28"/>
      <c r="G2020" s="28">
        <v>19</v>
      </c>
      <c r="H2020" s="28">
        <f t="shared" si="132"/>
        <v>19</v>
      </c>
      <c r="I2020" s="28"/>
      <c r="J2020" s="28">
        <f t="shared" si="133"/>
        <v>19</v>
      </c>
      <c r="K2020" s="28">
        <v>12.75</v>
      </c>
      <c r="L2020" s="28">
        <f t="shared" si="134"/>
        <v>242.25</v>
      </c>
      <c r="M2020" s="28"/>
      <c r="N2020" s="28">
        <f t="shared" si="135"/>
        <v>242.25</v>
      </c>
    </row>
    <row r="2021" ht="12" spans="1:14">
      <c r="A2021" s="25" t="s">
        <v>3779</v>
      </c>
      <c r="B2021" s="25" t="s">
        <v>7591</v>
      </c>
      <c r="C2021" s="25">
        <v>8</v>
      </c>
      <c r="D2021" s="25" t="s">
        <v>7739</v>
      </c>
      <c r="E2021" s="28"/>
      <c r="F2021" s="28"/>
      <c r="G2021" s="28">
        <v>6</v>
      </c>
      <c r="H2021" s="28">
        <f t="shared" si="132"/>
        <v>6</v>
      </c>
      <c r="I2021" s="28"/>
      <c r="J2021" s="28">
        <f t="shared" si="133"/>
        <v>6</v>
      </c>
      <c r="K2021" s="28">
        <v>12.75</v>
      </c>
      <c r="L2021" s="28">
        <f t="shared" si="134"/>
        <v>76.5</v>
      </c>
      <c r="M2021" s="28"/>
      <c r="N2021" s="28">
        <f t="shared" si="135"/>
        <v>76.5</v>
      </c>
    </row>
    <row r="2022" ht="12" spans="1:14">
      <c r="A2022" s="25" t="s">
        <v>3779</v>
      </c>
      <c r="B2022" s="25" t="s">
        <v>7591</v>
      </c>
      <c r="C2022" s="25">
        <v>8</v>
      </c>
      <c r="D2022" s="25" t="s">
        <v>7740</v>
      </c>
      <c r="E2022" s="28"/>
      <c r="F2022" s="28"/>
      <c r="G2022" s="28">
        <v>7</v>
      </c>
      <c r="H2022" s="28">
        <f t="shared" si="132"/>
        <v>7</v>
      </c>
      <c r="I2022" s="28"/>
      <c r="J2022" s="28">
        <f t="shared" si="133"/>
        <v>7</v>
      </c>
      <c r="K2022" s="28">
        <v>12.75</v>
      </c>
      <c r="L2022" s="28">
        <f t="shared" si="134"/>
        <v>89.25</v>
      </c>
      <c r="M2022" s="28"/>
      <c r="N2022" s="28">
        <f t="shared" si="135"/>
        <v>89.25</v>
      </c>
    </row>
    <row r="2023" ht="12" spans="1:14">
      <c r="A2023" s="25" t="s">
        <v>3779</v>
      </c>
      <c r="B2023" s="25" t="s">
        <v>7591</v>
      </c>
      <c r="C2023" s="25">
        <v>8</v>
      </c>
      <c r="D2023" s="25" t="s">
        <v>7741</v>
      </c>
      <c r="E2023" s="28"/>
      <c r="F2023" s="28"/>
      <c r="G2023" s="28">
        <v>7</v>
      </c>
      <c r="H2023" s="28">
        <f t="shared" si="132"/>
        <v>7</v>
      </c>
      <c r="I2023" s="28"/>
      <c r="J2023" s="28">
        <f t="shared" si="133"/>
        <v>7</v>
      </c>
      <c r="K2023" s="28">
        <v>12.75</v>
      </c>
      <c r="L2023" s="28">
        <f t="shared" si="134"/>
        <v>89.25</v>
      </c>
      <c r="M2023" s="28"/>
      <c r="N2023" s="28">
        <f t="shared" si="135"/>
        <v>89.25</v>
      </c>
    </row>
    <row r="2024" ht="12" spans="1:14">
      <c r="A2024" s="25" t="s">
        <v>3779</v>
      </c>
      <c r="B2024" s="25" t="s">
        <v>7591</v>
      </c>
      <c r="C2024" s="25">
        <v>8</v>
      </c>
      <c r="D2024" s="25" t="s">
        <v>7742</v>
      </c>
      <c r="E2024" s="28"/>
      <c r="F2024" s="28"/>
      <c r="G2024" s="28">
        <v>8</v>
      </c>
      <c r="H2024" s="28">
        <f t="shared" si="132"/>
        <v>8</v>
      </c>
      <c r="I2024" s="28"/>
      <c r="J2024" s="28">
        <f t="shared" si="133"/>
        <v>8</v>
      </c>
      <c r="K2024" s="28">
        <v>12.75</v>
      </c>
      <c r="L2024" s="28">
        <f t="shared" si="134"/>
        <v>102</v>
      </c>
      <c r="M2024" s="28"/>
      <c r="N2024" s="28">
        <f t="shared" si="135"/>
        <v>102</v>
      </c>
    </row>
    <row r="2025" ht="12" spans="1:14">
      <c r="A2025" s="25" t="s">
        <v>3779</v>
      </c>
      <c r="B2025" s="25" t="s">
        <v>7591</v>
      </c>
      <c r="C2025" s="25">
        <v>8</v>
      </c>
      <c r="D2025" s="25" t="s">
        <v>7743</v>
      </c>
      <c r="E2025" s="28"/>
      <c r="F2025" s="28"/>
      <c r="G2025" s="28">
        <v>23</v>
      </c>
      <c r="H2025" s="28">
        <f t="shared" si="132"/>
        <v>23</v>
      </c>
      <c r="I2025" s="28"/>
      <c r="J2025" s="28">
        <f t="shared" si="133"/>
        <v>23</v>
      </c>
      <c r="K2025" s="28">
        <v>12.75</v>
      </c>
      <c r="L2025" s="28">
        <f t="shared" si="134"/>
        <v>293.25</v>
      </c>
      <c r="M2025" s="28"/>
      <c r="N2025" s="28">
        <f t="shared" si="135"/>
        <v>293.25</v>
      </c>
    </row>
    <row r="2026" ht="12" spans="1:14">
      <c r="A2026" s="25" t="s">
        <v>3779</v>
      </c>
      <c r="B2026" s="25" t="s">
        <v>7591</v>
      </c>
      <c r="C2026" s="25">
        <v>8</v>
      </c>
      <c r="D2026" s="25" t="s">
        <v>7744</v>
      </c>
      <c r="E2026" s="28"/>
      <c r="F2026" s="28"/>
      <c r="G2026" s="28">
        <v>13</v>
      </c>
      <c r="H2026" s="28">
        <f t="shared" si="132"/>
        <v>13</v>
      </c>
      <c r="I2026" s="28"/>
      <c r="J2026" s="28">
        <f t="shared" si="133"/>
        <v>13</v>
      </c>
      <c r="K2026" s="28">
        <v>12.75</v>
      </c>
      <c r="L2026" s="28">
        <f t="shared" si="134"/>
        <v>165.75</v>
      </c>
      <c r="M2026" s="28"/>
      <c r="N2026" s="28">
        <f t="shared" si="135"/>
        <v>165.75</v>
      </c>
    </row>
    <row r="2027" ht="12" spans="1:14">
      <c r="A2027" s="25" t="s">
        <v>3779</v>
      </c>
      <c r="B2027" s="25" t="s">
        <v>7591</v>
      </c>
      <c r="C2027" s="25">
        <v>8</v>
      </c>
      <c r="D2027" s="25" t="s">
        <v>7745</v>
      </c>
      <c r="E2027" s="28"/>
      <c r="F2027" s="28"/>
      <c r="G2027" s="28">
        <v>23</v>
      </c>
      <c r="H2027" s="28">
        <f t="shared" si="132"/>
        <v>23</v>
      </c>
      <c r="I2027" s="28"/>
      <c r="J2027" s="28">
        <f t="shared" si="133"/>
        <v>23</v>
      </c>
      <c r="K2027" s="28">
        <v>12.75</v>
      </c>
      <c r="L2027" s="28">
        <f t="shared" si="134"/>
        <v>293.25</v>
      </c>
      <c r="M2027" s="28"/>
      <c r="N2027" s="28">
        <f t="shared" si="135"/>
        <v>293.25</v>
      </c>
    </row>
    <row r="2028" ht="12" spans="1:14">
      <c r="A2028" s="25" t="s">
        <v>3779</v>
      </c>
      <c r="B2028" s="25" t="s">
        <v>7591</v>
      </c>
      <c r="C2028" s="25">
        <v>8</v>
      </c>
      <c r="D2028" s="25" t="s">
        <v>7746</v>
      </c>
      <c r="E2028" s="28"/>
      <c r="F2028" s="28"/>
      <c r="G2028" s="28">
        <v>21</v>
      </c>
      <c r="H2028" s="28">
        <f t="shared" si="132"/>
        <v>21</v>
      </c>
      <c r="I2028" s="28"/>
      <c r="J2028" s="28">
        <f t="shared" si="133"/>
        <v>21</v>
      </c>
      <c r="K2028" s="28">
        <v>12.75</v>
      </c>
      <c r="L2028" s="28">
        <f t="shared" si="134"/>
        <v>267.75</v>
      </c>
      <c r="M2028" s="28"/>
      <c r="N2028" s="28">
        <f t="shared" si="135"/>
        <v>267.75</v>
      </c>
    </row>
    <row r="2029" ht="12" spans="1:14">
      <c r="A2029" s="25" t="s">
        <v>3779</v>
      </c>
      <c r="B2029" s="25" t="s">
        <v>7591</v>
      </c>
      <c r="C2029" s="25">
        <v>8</v>
      </c>
      <c r="D2029" s="25" t="s">
        <v>7747</v>
      </c>
      <c r="E2029" s="28"/>
      <c r="F2029" s="28"/>
      <c r="G2029" s="28">
        <v>8</v>
      </c>
      <c r="H2029" s="28">
        <f t="shared" si="132"/>
        <v>8</v>
      </c>
      <c r="I2029" s="28"/>
      <c r="J2029" s="28">
        <f t="shared" si="133"/>
        <v>8</v>
      </c>
      <c r="K2029" s="28">
        <v>12.75</v>
      </c>
      <c r="L2029" s="28">
        <f t="shared" si="134"/>
        <v>102</v>
      </c>
      <c r="M2029" s="28"/>
      <c r="N2029" s="28">
        <f t="shared" si="135"/>
        <v>102</v>
      </c>
    </row>
    <row r="2030" ht="12" spans="1:14">
      <c r="A2030" s="25" t="s">
        <v>3779</v>
      </c>
      <c r="B2030" s="25" t="s">
        <v>7591</v>
      </c>
      <c r="C2030" s="25">
        <v>8</v>
      </c>
      <c r="D2030" s="25" t="s">
        <v>7748</v>
      </c>
      <c r="E2030" s="28"/>
      <c r="F2030" s="28"/>
      <c r="G2030" s="28">
        <v>13</v>
      </c>
      <c r="H2030" s="28">
        <f t="shared" si="132"/>
        <v>13</v>
      </c>
      <c r="I2030" s="28"/>
      <c r="J2030" s="28">
        <f t="shared" si="133"/>
        <v>13</v>
      </c>
      <c r="K2030" s="28">
        <v>12.75</v>
      </c>
      <c r="L2030" s="28">
        <f t="shared" si="134"/>
        <v>165.75</v>
      </c>
      <c r="M2030" s="28"/>
      <c r="N2030" s="28">
        <f t="shared" si="135"/>
        <v>165.75</v>
      </c>
    </row>
    <row r="2031" ht="12" spans="1:14">
      <c r="A2031" s="25" t="s">
        <v>3779</v>
      </c>
      <c r="B2031" s="25" t="s">
        <v>7591</v>
      </c>
      <c r="C2031" s="25">
        <v>8</v>
      </c>
      <c r="D2031" s="25" t="s">
        <v>7749</v>
      </c>
      <c r="E2031" s="28"/>
      <c r="F2031" s="28"/>
      <c r="G2031" s="28">
        <v>13</v>
      </c>
      <c r="H2031" s="28">
        <f t="shared" si="132"/>
        <v>13</v>
      </c>
      <c r="I2031" s="28"/>
      <c r="J2031" s="28">
        <f t="shared" si="133"/>
        <v>13</v>
      </c>
      <c r="K2031" s="28">
        <v>12.75</v>
      </c>
      <c r="L2031" s="28">
        <f t="shared" si="134"/>
        <v>165.75</v>
      </c>
      <c r="M2031" s="28"/>
      <c r="N2031" s="28">
        <f t="shared" si="135"/>
        <v>165.75</v>
      </c>
    </row>
    <row r="2032" ht="12" spans="1:14">
      <c r="A2032" s="25" t="s">
        <v>3779</v>
      </c>
      <c r="B2032" s="25" t="s">
        <v>7591</v>
      </c>
      <c r="C2032" s="25">
        <v>8</v>
      </c>
      <c r="D2032" s="25" t="s">
        <v>7750</v>
      </c>
      <c r="E2032" s="28"/>
      <c r="F2032" s="28"/>
      <c r="G2032" s="28">
        <v>13</v>
      </c>
      <c r="H2032" s="28">
        <f t="shared" si="132"/>
        <v>13</v>
      </c>
      <c r="I2032" s="28"/>
      <c r="J2032" s="28">
        <f t="shared" si="133"/>
        <v>13</v>
      </c>
      <c r="K2032" s="28">
        <v>12.75</v>
      </c>
      <c r="L2032" s="28">
        <f t="shared" si="134"/>
        <v>165.75</v>
      </c>
      <c r="M2032" s="28"/>
      <c r="N2032" s="28">
        <f t="shared" si="135"/>
        <v>165.75</v>
      </c>
    </row>
    <row r="2033" ht="12" spans="1:14">
      <c r="A2033" s="25" t="s">
        <v>3779</v>
      </c>
      <c r="B2033" s="25" t="s">
        <v>7591</v>
      </c>
      <c r="C2033" s="25">
        <v>8</v>
      </c>
      <c r="D2033" s="25" t="s">
        <v>7751</v>
      </c>
      <c r="E2033" s="28"/>
      <c r="F2033" s="28"/>
      <c r="G2033" s="28">
        <v>8</v>
      </c>
      <c r="H2033" s="28">
        <f t="shared" si="132"/>
        <v>8</v>
      </c>
      <c r="I2033" s="28"/>
      <c r="J2033" s="28">
        <f t="shared" si="133"/>
        <v>8</v>
      </c>
      <c r="K2033" s="28">
        <v>12.75</v>
      </c>
      <c r="L2033" s="28">
        <f t="shared" si="134"/>
        <v>102</v>
      </c>
      <c r="M2033" s="28"/>
      <c r="N2033" s="28">
        <f t="shared" si="135"/>
        <v>102</v>
      </c>
    </row>
    <row r="2034" ht="12" spans="1:14">
      <c r="A2034" s="25" t="s">
        <v>3779</v>
      </c>
      <c r="B2034" s="25" t="s">
        <v>7591</v>
      </c>
      <c r="C2034" s="25">
        <v>9</v>
      </c>
      <c r="D2034" s="25" t="s">
        <v>7752</v>
      </c>
      <c r="E2034" s="28"/>
      <c r="F2034" s="28"/>
      <c r="G2034" s="28">
        <v>9</v>
      </c>
      <c r="H2034" s="28">
        <f t="shared" si="132"/>
        <v>9</v>
      </c>
      <c r="I2034" s="28"/>
      <c r="J2034" s="28">
        <f t="shared" si="133"/>
        <v>9</v>
      </c>
      <c r="K2034" s="28">
        <v>12.75</v>
      </c>
      <c r="L2034" s="28">
        <f t="shared" si="134"/>
        <v>114.75</v>
      </c>
      <c r="M2034" s="28"/>
      <c r="N2034" s="28">
        <f t="shared" si="135"/>
        <v>114.75</v>
      </c>
    </row>
    <row r="2035" ht="12" spans="1:14">
      <c r="A2035" s="25" t="s">
        <v>3779</v>
      </c>
      <c r="B2035" s="25" t="s">
        <v>7591</v>
      </c>
      <c r="C2035" s="25">
        <v>9</v>
      </c>
      <c r="D2035" s="25" t="s">
        <v>7753</v>
      </c>
      <c r="E2035" s="28"/>
      <c r="F2035" s="28"/>
      <c r="G2035" s="28">
        <v>6</v>
      </c>
      <c r="H2035" s="28">
        <f t="shared" si="132"/>
        <v>6</v>
      </c>
      <c r="I2035" s="28"/>
      <c r="J2035" s="28">
        <f t="shared" si="133"/>
        <v>6</v>
      </c>
      <c r="K2035" s="28">
        <v>12.75</v>
      </c>
      <c r="L2035" s="28">
        <f t="shared" si="134"/>
        <v>76.5</v>
      </c>
      <c r="M2035" s="28"/>
      <c r="N2035" s="28">
        <f t="shared" si="135"/>
        <v>76.5</v>
      </c>
    </row>
    <row r="2036" ht="12" spans="1:14">
      <c r="A2036" s="25" t="s">
        <v>3779</v>
      </c>
      <c r="B2036" s="25" t="s">
        <v>7591</v>
      </c>
      <c r="C2036" s="25">
        <v>9</v>
      </c>
      <c r="D2036" s="25" t="s">
        <v>7754</v>
      </c>
      <c r="E2036" s="28"/>
      <c r="F2036" s="28"/>
      <c r="G2036" s="28">
        <v>5</v>
      </c>
      <c r="H2036" s="28">
        <f t="shared" si="132"/>
        <v>5</v>
      </c>
      <c r="I2036" s="28"/>
      <c r="J2036" s="28">
        <f t="shared" si="133"/>
        <v>5</v>
      </c>
      <c r="K2036" s="28">
        <v>12.75</v>
      </c>
      <c r="L2036" s="28">
        <f t="shared" si="134"/>
        <v>63.75</v>
      </c>
      <c r="M2036" s="28"/>
      <c r="N2036" s="28">
        <f t="shared" si="135"/>
        <v>63.75</v>
      </c>
    </row>
    <row r="2037" ht="12" spans="1:14">
      <c r="A2037" s="25" t="s">
        <v>3779</v>
      </c>
      <c r="B2037" s="25" t="s">
        <v>7591</v>
      </c>
      <c r="C2037" s="25">
        <v>9</v>
      </c>
      <c r="D2037" s="25" t="s">
        <v>7755</v>
      </c>
      <c r="E2037" s="28"/>
      <c r="F2037" s="28"/>
      <c r="G2037" s="28">
        <v>46</v>
      </c>
      <c r="H2037" s="28">
        <f t="shared" si="132"/>
        <v>46</v>
      </c>
      <c r="I2037" s="28"/>
      <c r="J2037" s="28">
        <f t="shared" si="133"/>
        <v>46</v>
      </c>
      <c r="K2037" s="28">
        <v>12.75</v>
      </c>
      <c r="L2037" s="28">
        <f t="shared" si="134"/>
        <v>586.5</v>
      </c>
      <c r="M2037" s="28"/>
      <c r="N2037" s="28">
        <f t="shared" si="135"/>
        <v>586.5</v>
      </c>
    </row>
    <row r="2038" ht="12" spans="1:14">
      <c r="A2038" s="25" t="s">
        <v>3779</v>
      </c>
      <c r="B2038" s="25" t="s">
        <v>7591</v>
      </c>
      <c r="C2038" s="25">
        <v>9</v>
      </c>
      <c r="D2038" s="25" t="s">
        <v>7756</v>
      </c>
      <c r="E2038" s="28"/>
      <c r="F2038" s="28"/>
      <c r="G2038" s="28">
        <v>5</v>
      </c>
      <c r="H2038" s="28">
        <f t="shared" si="132"/>
        <v>5</v>
      </c>
      <c r="I2038" s="28"/>
      <c r="J2038" s="28">
        <f t="shared" si="133"/>
        <v>5</v>
      </c>
      <c r="K2038" s="28">
        <v>12.75</v>
      </c>
      <c r="L2038" s="28">
        <f t="shared" si="134"/>
        <v>63.75</v>
      </c>
      <c r="M2038" s="28"/>
      <c r="N2038" s="28">
        <f t="shared" si="135"/>
        <v>63.75</v>
      </c>
    </row>
    <row r="2039" ht="12" spans="1:14">
      <c r="A2039" s="25" t="s">
        <v>3779</v>
      </c>
      <c r="B2039" s="25" t="s">
        <v>7591</v>
      </c>
      <c r="C2039" s="25">
        <v>9</v>
      </c>
      <c r="D2039" s="27" t="s">
        <v>7757</v>
      </c>
      <c r="E2039" s="28"/>
      <c r="F2039" s="28"/>
      <c r="G2039" s="28">
        <v>9</v>
      </c>
      <c r="H2039" s="28">
        <f t="shared" si="132"/>
        <v>9</v>
      </c>
      <c r="I2039" s="28"/>
      <c r="J2039" s="28">
        <f t="shared" si="133"/>
        <v>9</v>
      </c>
      <c r="K2039" s="28">
        <v>12.75</v>
      </c>
      <c r="L2039" s="28">
        <f t="shared" si="134"/>
        <v>114.75</v>
      </c>
      <c r="M2039" s="28"/>
      <c r="N2039" s="28">
        <f t="shared" si="135"/>
        <v>114.75</v>
      </c>
    </row>
    <row r="2040" ht="12" spans="1:14">
      <c r="A2040" s="25" t="s">
        <v>3779</v>
      </c>
      <c r="B2040" s="25" t="s">
        <v>7591</v>
      </c>
      <c r="C2040" s="25">
        <v>9</v>
      </c>
      <c r="D2040" s="25" t="s">
        <v>7758</v>
      </c>
      <c r="E2040" s="28"/>
      <c r="F2040" s="28"/>
      <c r="G2040" s="28">
        <v>41</v>
      </c>
      <c r="H2040" s="28">
        <f t="shared" si="132"/>
        <v>41</v>
      </c>
      <c r="I2040" s="28"/>
      <c r="J2040" s="28">
        <f t="shared" si="133"/>
        <v>41</v>
      </c>
      <c r="K2040" s="28">
        <v>12.75</v>
      </c>
      <c r="L2040" s="28">
        <f t="shared" si="134"/>
        <v>522.75</v>
      </c>
      <c r="M2040" s="28"/>
      <c r="N2040" s="28">
        <f t="shared" si="135"/>
        <v>522.75</v>
      </c>
    </row>
    <row r="2041" ht="12" spans="1:14">
      <c r="A2041" s="25" t="s">
        <v>3779</v>
      </c>
      <c r="B2041" s="25" t="s">
        <v>7591</v>
      </c>
      <c r="C2041" s="25">
        <v>9</v>
      </c>
      <c r="D2041" s="25" t="s">
        <v>7759</v>
      </c>
      <c r="E2041" s="28"/>
      <c r="F2041" s="28"/>
      <c r="G2041" s="28">
        <v>11</v>
      </c>
      <c r="H2041" s="28">
        <f t="shared" si="132"/>
        <v>11</v>
      </c>
      <c r="I2041" s="28"/>
      <c r="J2041" s="28">
        <f t="shared" si="133"/>
        <v>11</v>
      </c>
      <c r="K2041" s="28">
        <v>12.75</v>
      </c>
      <c r="L2041" s="28">
        <f t="shared" si="134"/>
        <v>140.25</v>
      </c>
      <c r="M2041" s="28"/>
      <c r="N2041" s="28">
        <f t="shared" si="135"/>
        <v>140.25</v>
      </c>
    </row>
    <row r="2042" ht="12" spans="1:14">
      <c r="A2042" s="25" t="s">
        <v>3779</v>
      </c>
      <c r="B2042" s="25" t="s">
        <v>7591</v>
      </c>
      <c r="C2042" s="25">
        <v>9</v>
      </c>
      <c r="D2042" s="25" t="s">
        <v>7760</v>
      </c>
      <c r="E2042" s="28"/>
      <c r="F2042" s="28"/>
      <c r="G2042" s="28">
        <v>11</v>
      </c>
      <c r="H2042" s="28">
        <f t="shared" si="132"/>
        <v>11</v>
      </c>
      <c r="I2042" s="28"/>
      <c r="J2042" s="28">
        <f t="shared" si="133"/>
        <v>11</v>
      </c>
      <c r="K2042" s="28">
        <v>12.75</v>
      </c>
      <c r="L2042" s="28">
        <f t="shared" si="134"/>
        <v>140.25</v>
      </c>
      <c r="M2042" s="28"/>
      <c r="N2042" s="28">
        <f t="shared" si="135"/>
        <v>140.25</v>
      </c>
    </row>
    <row r="2043" ht="12" spans="1:14">
      <c r="A2043" s="25" t="s">
        <v>3779</v>
      </c>
      <c r="B2043" s="25" t="s">
        <v>7591</v>
      </c>
      <c r="C2043" s="25">
        <v>9</v>
      </c>
      <c r="D2043" s="27" t="s">
        <v>7761</v>
      </c>
      <c r="E2043" s="28"/>
      <c r="F2043" s="28"/>
      <c r="G2043" s="28">
        <v>11</v>
      </c>
      <c r="H2043" s="28">
        <f t="shared" si="132"/>
        <v>11</v>
      </c>
      <c r="I2043" s="28"/>
      <c r="J2043" s="28">
        <f t="shared" si="133"/>
        <v>11</v>
      </c>
      <c r="K2043" s="28">
        <v>12.75</v>
      </c>
      <c r="L2043" s="28">
        <f t="shared" si="134"/>
        <v>140.25</v>
      </c>
      <c r="M2043" s="28"/>
      <c r="N2043" s="28">
        <f t="shared" si="135"/>
        <v>140.25</v>
      </c>
    </row>
    <row r="2044" ht="12" spans="1:14">
      <c r="A2044" s="25" t="s">
        <v>3779</v>
      </c>
      <c r="B2044" s="25" t="s">
        <v>7591</v>
      </c>
      <c r="C2044" s="25">
        <v>9</v>
      </c>
      <c r="D2044" s="25" t="s">
        <v>7762</v>
      </c>
      <c r="E2044" s="28"/>
      <c r="F2044" s="28"/>
      <c r="G2044" s="28">
        <v>8</v>
      </c>
      <c r="H2044" s="28">
        <f t="shared" si="132"/>
        <v>8</v>
      </c>
      <c r="I2044" s="28"/>
      <c r="J2044" s="28">
        <f t="shared" si="133"/>
        <v>8</v>
      </c>
      <c r="K2044" s="28">
        <v>12.75</v>
      </c>
      <c r="L2044" s="28">
        <f t="shared" si="134"/>
        <v>102</v>
      </c>
      <c r="M2044" s="28"/>
      <c r="N2044" s="28">
        <f t="shared" si="135"/>
        <v>102</v>
      </c>
    </row>
    <row r="2045" ht="12" spans="1:14">
      <c r="A2045" s="25" t="s">
        <v>3779</v>
      </c>
      <c r="B2045" s="25" t="s">
        <v>7591</v>
      </c>
      <c r="C2045" s="25">
        <v>9</v>
      </c>
      <c r="D2045" s="25" t="s">
        <v>7763</v>
      </c>
      <c r="E2045" s="28"/>
      <c r="F2045" s="28"/>
      <c r="G2045" s="28">
        <v>6</v>
      </c>
      <c r="H2045" s="28">
        <f t="shared" si="132"/>
        <v>6</v>
      </c>
      <c r="I2045" s="28"/>
      <c r="J2045" s="28">
        <f t="shared" si="133"/>
        <v>6</v>
      </c>
      <c r="K2045" s="28">
        <v>12.75</v>
      </c>
      <c r="L2045" s="28">
        <f t="shared" si="134"/>
        <v>76.5</v>
      </c>
      <c r="M2045" s="28"/>
      <c r="N2045" s="28">
        <f t="shared" si="135"/>
        <v>76.5</v>
      </c>
    </row>
    <row r="2046" ht="12" spans="1:14">
      <c r="A2046" s="25" t="s">
        <v>3779</v>
      </c>
      <c r="B2046" s="25" t="s">
        <v>7591</v>
      </c>
      <c r="C2046" s="25">
        <v>9</v>
      </c>
      <c r="D2046" s="25" t="s">
        <v>7764</v>
      </c>
      <c r="E2046" s="28"/>
      <c r="F2046" s="28"/>
      <c r="G2046" s="28">
        <v>9</v>
      </c>
      <c r="H2046" s="28">
        <f t="shared" si="132"/>
        <v>9</v>
      </c>
      <c r="I2046" s="28"/>
      <c r="J2046" s="28">
        <f t="shared" si="133"/>
        <v>9</v>
      </c>
      <c r="K2046" s="28">
        <v>12.75</v>
      </c>
      <c r="L2046" s="28">
        <f t="shared" si="134"/>
        <v>114.75</v>
      </c>
      <c r="M2046" s="28"/>
      <c r="N2046" s="28">
        <f t="shared" si="135"/>
        <v>114.75</v>
      </c>
    </row>
    <row r="2047" ht="12" spans="1:14">
      <c r="A2047" s="25" t="s">
        <v>3779</v>
      </c>
      <c r="B2047" s="25" t="s">
        <v>7591</v>
      </c>
      <c r="C2047" s="25">
        <v>9</v>
      </c>
      <c r="D2047" s="25" t="s">
        <v>7765</v>
      </c>
      <c r="E2047" s="28"/>
      <c r="F2047" s="28"/>
      <c r="G2047" s="28">
        <v>7</v>
      </c>
      <c r="H2047" s="28">
        <f t="shared" si="132"/>
        <v>7</v>
      </c>
      <c r="I2047" s="28"/>
      <c r="J2047" s="28">
        <f t="shared" si="133"/>
        <v>7</v>
      </c>
      <c r="K2047" s="28">
        <v>12.75</v>
      </c>
      <c r="L2047" s="28">
        <f t="shared" si="134"/>
        <v>89.25</v>
      </c>
      <c r="M2047" s="28"/>
      <c r="N2047" s="28">
        <f t="shared" si="135"/>
        <v>89.25</v>
      </c>
    </row>
    <row r="2048" ht="12" spans="1:14">
      <c r="A2048" s="25" t="s">
        <v>3779</v>
      </c>
      <c r="B2048" s="25" t="s">
        <v>7591</v>
      </c>
      <c r="C2048" s="25">
        <v>9</v>
      </c>
      <c r="D2048" s="25" t="s">
        <v>7766</v>
      </c>
      <c r="E2048" s="28"/>
      <c r="F2048" s="28"/>
      <c r="G2048" s="28">
        <v>7</v>
      </c>
      <c r="H2048" s="28">
        <f t="shared" si="132"/>
        <v>7</v>
      </c>
      <c r="I2048" s="28"/>
      <c r="J2048" s="28">
        <f t="shared" si="133"/>
        <v>7</v>
      </c>
      <c r="K2048" s="28">
        <v>12.75</v>
      </c>
      <c r="L2048" s="28">
        <f t="shared" si="134"/>
        <v>89.25</v>
      </c>
      <c r="M2048" s="28"/>
      <c r="N2048" s="28">
        <f t="shared" si="135"/>
        <v>89.25</v>
      </c>
    </row>
    <row r="2049" ht="12" spans="1:14">
      <c r="A2049" s="25" t="s">
        <v>3779</v>
      </c>
      <c r="B2049" s="25" t="s">
        <v>7591</v>
      </c>
      <c r="C2049" s="25">
        <v>9</v>
      </c>
      <c r="D2049" s="25" t="s">
        <v>7767</v>
      </c>
      <c r="E2049" s="28"/>
      <c r="F2049" s="28"/>
      <c r="G2049" s="28">
        <v>6</v>
      </c>
      <c r="H2049" s="28">
        <f t="shared" si="132"/>
        <v>6</v>
      </c>
      <c r="I2049" s="28"/>
      <c r="J2049" s="28">
        <f t="shared" si="133"/>
        <v>6</v>
      </c>
      <c r="K2049" s="28">
        <v>12.75</v>
      </c>
      <c r="L2049" s="28">
        <f t="shared" si="134"/>
        <v>76.5</v>
      </c>
      <c r="M2049" s="28"/>
      <c r="N2049" s="28">
        <f t="shared" si="135"/>
        <v>76.5</v>
      </c>
    </row>
    <row r="2050" ht="12" spans="1:14">
      <c r="A2050" s="25" t="s">
        <v>3779</v>
      </c>
      <c r="B2050" s="25" t="s">
        <v>7591</v>
      </c>
      <c r="C2050" s="25">
        <v>9</v>
      </c>
      <c r="D2050" s="25" t="s">
        <v>7768</v>
      </c>
      <c r="E2050" s="28"/>
      <c r="F2050" s="28"/>
      <c r="G2050" s="28">
        <v>9</v>
      </c>
      <c r="H2050" s="28">
        <f t="shared" si="132"/>
        <v>9</v>
      </c>
      <c r="I2050" s="28"/>
      <c r="J2050" s="28">
        <f t="shared" si="133"/>
        <v>9</v>
      </c>
      <c r="K2050" s="28">
        <v>12.75</v>
      </c>
      <c r="L2050" s="28">
        <f t="shared" si="134"/>
        <v>114.75</v>
      </c>
      <c r="M2050" s="28"/>
      <c r="N2050" s="28">
        <f t="shared" si="135"/>
        <v>114.75</v>
      </c>
    </row>
    <row r="2051" ht="12" spans="1:14">
      <c r="A2051" s="25" t="s">
        <v>3779</v>
      </c>
      <c r="B2051" s="25" t="s">
        <v>7591</v>
      </c>
      <c r="C2051" s="25">
        <v>9</v>
      </c>
      <c r="D2051" s="25" t="s">
        <v>7769</v>
      </c>
      <c r="E2051" s="28"/>
      <c r="F2051" s="28"/>
      <c r="G2051" s="28">
        <v>7</v>
      </c>
      <c r="H2051" s="28">
        <f t="shared" si="132"/>
        <v>7</v>
      </c>
      <c r="I2051" s="28"/>
      <c r="J2051" s="28">
        <f t="shared" si="133"/>
        <v>7</v>
      </c>
      <c r="K2051" s="28">
        <v>12.75</v>
      </c>
      <c r="L2051" s="28">
        <f t="shared" si="134"/>
        <v>89.25</v>
      </c>
      <c r="M2051" s="28"/>
      <c r="N2051" s="28">
        <f t="shared" si="135"/>
        <v>89.25</v>
      </c>
    </row>
    <row r="2052" ht="12" spans="1:14">
      <c r="A2052" s="25" t="s">
        <v>3779</v>
      </c>
      <c r="B2052" s="25" t="s">
        <v>7591</v>
      </c>
      <c r="C2052" s="25">
        <v>9</v>
      </c>
      <c r="D2052" s="25" t="s">
        <v>7770</v>
      </c>
      <c r="E2052" s="28"/>
      <c r="F2052" s="28"/>
      <c r="G2052" s="28">
        <v>7</v>
      </c>
      <c r="H2052" s="28">
        <f t="shared" si="132"/>
        <v>7</v>
      </c>
      <c r="I2052" s="28"/>
      <c r="J2052" s="28">
        <f t="shared" si="133"/>
        <v>7</v>
      </c>
      <c r="K2052" s="28">
        <v>12.75</v>
      </c>
      <c r="L2052" s="28">
        <f t="shared" si="134"/>
        <v>89.25</v>
      </c>
      <c r="M2052" s="28"/>
      <c r="N2052" s="28">
        <f t="shared" si="135"/>
        <v>89.25</v>
      </c>
    </row>
    <row r="2053" ht="12" spans="1:14">
      <c r="A2053" s="25" t="s">
        <v>3779</v>
      </c>
      <c r="B2053" s="25" t="s">
        <v>7591</v>
      </c>
      <c r="C2053" s="25">
        <v>9</v>
      </c>
      <c r="D2053" s="25" t="s">
        <v>7771</v>
      </c>
      <c r="E2053" s="28"/>
      <c r="F2053" s="28"/>
      <c r="G2053" s="28">
        <v>6</v>
      </c>
      <c r="H2053" s="28">
        <f t="shared" si="132"/>
        <v>6</v>
      </c>
      <c r="I2053" s="28"/>
      <c r="J2053" s="28">
        <f t="shared" si="133"/>
        <v>6</v>
      </c>
      <c r="K2053" s="28">
        <v>12.75</v>
      </c>
      <c r="L2053" s="28">
        <f t="shared" si="134"/>
        <v>76.5</v>
      </c>
      <c r="M2053" s="28"/>
      <c r="N2053" s="28">
        <f t="shared" si="135"/>
        <v>76.5</v>
      </c>
    </row>
    <row r="2054" ht="12" spans="1:14">
      <c r="A2054" s="25" t="s">
        <v>3779</v>
      </c>
      <c r="B2054" s="25" t="s">
        <v>7591</v>
      </c>
      <c r="C2054" s="25">
        <v>9</v>
      </c>
      <c r="D2054" s="25" t="s">
        <v>7772</v>
      </c>
      <c r="E2054" s="28"/>
      <c r="F2054" s="28"/>
      <c r="G2054" s="28">
        <v>8</v>
      </c>
      <c r="H2054" s="28">
        <f t="shared" si="132"/>
        <v>8</v>
      </c>
      <c r="I2054" s="28"/>
      <c r="J2054" s="28">
        <f t="shared" si="133"/>
        <v>8</v>
      </c>
      <c r="K2054" s="28">
        <v>12.75</v>
      </c>
      <c r="L2054" s="28">
        <f t="shared" si="134"/>
        <v>102</v>
      </c>
      <c r="M2054" s="28"/>
      <c r="N2054" s="28">
        <f t="shared" si="135"/>
        <v>102</v>
      </c>
    </row>
    <row r="2055" ht="12" spans="1:14">
      <c r="A2055" s="25" t="s">
        <v>3779</v>
      </c>
      <c r="B2055" s="25" t="s">
        <v>7591</v>
      </c>
      <c r="C2055" s="25">
        <v>9</v>
      </c>
      <c r="D2055" s="25" t="s">
        <v>7773</v>
      </c>
      <c r="E2055" s="28"/>
      <c r="F2055" s="28"/>
      <c r="G2055" s="28">
        <v>13</v>
      </c>
      <c r="H2055" s="28">
        <f t="shared" si="132"/>
        <v>13</v>
      </c>
      <c r="I2055" s="28"/>
      <c r="J2055" s="28">
        <f t="shared" si="133"/>
        <v>13</v>
      </c>
      <c r="K2055" s="28">
        <v>12.75</v>
      </c>
      <c r="L2055" s="28">
        <f t="shared" si="134"/>
        <v>165.75</v>
      </c>
      <c r="M2055" s="28"/>
      <c r="N2055" s="28">
        <f t="shared" si="135"/>
        <v>165.75</v>
      </c>
    </row>
    <row r="2056" ht="12" spans="1:14">
      <c r="A2056" s="25" t="s">
        <v>3779</v>
      </c>
      <c r="B2056" s="25" t="s">
        <v>7591</v>
      </c>
      <c r="C2056" s="25">
        <v>9</v>
      </c>
      <c r="D2056" s="25" t="s">
        <v>7774</v>
      </c>
      <c r="E2056" s="28"/>
      <c r="F2056" s="28"/>
      <c r="G2056" s="28">
        <v>19</v>
      </c>
      <c r="H2056" s="28">
        <f t="shared" si="132"/>
        <v>19</v>
      </c>
      <c r="I2056" s="28"/>
      <c r="J2056" s="28">
        <f t="shared" si="133"/>
        <v>19</v>
      </c>
      <c r="K2056" s="28">
        <v>12.75</v>
      </c>
      <c r="L2056" s="28">
        <f t="shared" si="134"/>
        <v>242.25</v>
      </c>
      <c r="M2056" s="28"/>
      <c r="N2056" s="28">
        <f t="shared" si="135"/>
        <v>242.25</v>
      </c>
    </row>
    <row r="2057" ht="12" spans="1:14">
      <c r="A2057" s="25" t="s">
        <v>3779</v>
      </c>
      <c r="B2057" s="25" t="s">
        <v>7591</v>
      </c>
      <c r="C2057" s="25">
        <v>9</v>
      </c>
      <c r="D2057" s="25" t="s">
        <v>7775</v>
      </c>
      <c r="E2057" s="28"/>
      <c r="F2057" s="28"/>
      <c r="G2057" s="28">
        <v>7</v>
      </c>
      <c r="H2057" s="28">
        <f t="shared" si="132"/>
        <v>7</v>
      </c>
      <c r="I2057" s="28"/>
      <c r="J2057" s="28">
        <f t="shared" si="133"/>
        <v>7</v>
      </c>
      <c r="K2057" s="28">
        <v>12.75</v>
      </c>
      <c r="L2057" s="28">
        <f t="shared" si="134"/>
        <v>89.25</v>
      </c>
      <c r="M2057" s="28"/>
      <c r="N2057" s="28">
        <f t="shared" si="135"/>
        <v>89.25</v>
      </c>
    </row>
    <row r="2058" ht="12" spans="1:14">
      <c r="A2058" s="25" t="s">
        <v>3779</v>
      </c>
      <c r="B2058" s="25" t="s">
        <v>7591</v>
      </c>
      <c r="C2058" s="25">
        <v>9</v>
      </c>
      <c r="D2058" s="25" t="s">
        <v>7776</v>
      </c>
      <c r="E2058" s="28"/>
      <c r="F2058" s="28"/>
      <c r="G2058" s="28">
        <v>8</v>
      </c>
      <c r="H2058" s="28">
        <f t="shared" si="132"/>
        <v>8</v>
      </c>
      <c r="I2058" s="28"/>
      <c r="J2058" s="28">
        <f t="shared" si="133"/>
        <v>8</v>
      </c>
      <c r="K2058" s="28">
        <v>12.75</v>
      </c>
      <c r="L2058" s="28">
        <f t="shared" si="134"/>
        <v>102</v>
      </c>
      <c r="M2058" s="28"/>
      <c r="N2058" s="28">
        <f t="shared" si="135"/>
        <v>102</v>
      </c>
    </row>
    <row r="2059" ht="12" spans="1:14">
      <c r="A2059" s="25" t="s">
        <v>3779</v>
      </c>
      <c r="B2059" s="25" t="s">
        <v>7591</v>
      </c>
      <c r="C2059" s="25">
        <v>9</v>
      </c>
      <c r="D2059" s="25" t="s">
        <v>7777</v>
      </c>
      <c r="E2059" s="28"/>
      <c r="F2059" s="28"/>
      <c r="G2059" s="28">
        <v>7</v>
      </c>
      <c r="H2059" s="28">
        <f t="shared" si="132"/>
        <v>7</v>
      </c>
      <c r="I2059" s="28"/>
      <c r="J2059" s="28">
        <f t="shared" si="133"/>
        <v>7</v>
      </c>
      <c r="K2059" s="28">
        <v>12.75</v>
      </c>
      <c r="L2059" s="28">
        <f t="shared" si="134"/>
        <v>89.25</v>
      </c>
      <c r="M2059" s="28"/>
      <c r="N2059" s="28">
        <f t="shared" si="135"/>
        <v>89.25</v>
      </c>
    </row>
    <row r="2060" ht="12" spans="1:14">
      <c r="A2060" s="25" t="s">
        <v>3779</v>
      </c>
      <c r="B2060" s="25" t="s">
        <v>7591</v>
      </c>
      <c r="C2060" s="25">
        <v>9</v>
      </c>
      <c r="D2060" s="25" t="s">
        <v>7778</v>
      </c>
      <c r="E2060" s="28"/>
      <c r="F2060" s="28"/>
      <c r="G2060" s="28">
        <v>5</v>
      </c>
      <c r="H2060" s="28">
        <f t="shared" si="132"/>
        <v>5</v>
      </c>
      <c r="I2060" s="28"/>
      <c r="J2060" s="28">
        <f t="shared" si="133"/>
        <v>5</v>
      </c>
      <c r="K2060" s="28">
        <v>12.75</v>
      </c>
      <c r="L2060" s="28">
        <f t="shared" si="134"/>
        <v>63.75</v>
      </c>
      <c r="M2060" s="28"/>
      <c r="N2060" s="28">
        <f t="shared" si="135"/>
        <v>63.75</v>
      </c>
    </row>
    <row r="2061" ht="12" spans="1:14">
      <c r="A2061" s="25" t="s">
        <v>3779</v>
      </c>
      <c r="B2061" s="25" t="s">
        <v>7591</v>
      </c>
      <c r="C2061" s="25">
        <v>9</v>
      </c>
      <c r="D2061" s="25" t="s">
        <v>7779</v>
      </c>
      <c r="E2061" s="28"/>
      <c r="F2061" s="28"/>
      <c r="G2061" s="28">
        <v>11</v>
      </c>
      <c r="H2061" s="28">
        <f t="shared" si="132"/>
        <v>11</v>
      </c>
      <c r="I2061" s="28"/>
      <c r="J2061" s="28">
        <f t="shared" si="133"/>
        <v>11</v>
      </c>
      <c r="K2061" s="28">
        <v>12.75</v>
      </c>
      <c r="L2061" s="28">
        <f t="shared" si="134"/>
        <v>140.25</v>
      </c>
      <c r="M2061" s="28"/>
      <c r="N2061" s="28">
        <f t="shared" si="135"/>
        <v>140.25</v>
      </c>
    </row>
    <row r="2062" ht="12" spans="1:14">
      <c r="A2062" s="25" t="s">
        <v>3779</v>
      </c>
      <c r="B2062" s="25" t="s">
        <v>7591</v>
      </c>
      <c r="C2062" s="25">
        <v>9</v>
      </c>
      <c r="D2062" s="25" t="s">
        <v>7780</v>
      </c>
      <c r="E2062" s="28"/>
      <c r="F2062" s="28"/>
      <c r="G2062" s="28">
        <v>9</v>
      </c>
      <c r="H2062" s="28">
        <f t="shared" si="132"/>
        <v>9</v>
      </c>
      <c r="I2062" s="28"/>
      <c r="J2062" s="28">
        <f t="shared" si="133"/>
        <v>9</v>
      </c>
      <c r="K2062" s="28">
        <v>12.75</v>
      </c>
      <c r="L2062" s="28">
        <f t="shared" si="134"/>
        <v>114.75</v>
      </c>
      <c r="M2062" s="28"/>
      <c r="N2062" s="28">
        <f t="shared" si="135"/>
        <v>114.75</v>
      </c>
    </row>
    <row r="2063" ht="12" spans="1:14">
      <c r="A2063" s="25" t="s">
        <v>3779</v>
      </c>
      <c r="B2063" s="25" t="s">
        <v>7591</v>
      </c>
      <c r="C2063" s="25">
        <v>9</v>
      </c>
      <c r="D2063" s="27" t="s">
        <v>7781</v>
      </c>
      <c r="E2063" s="28"/>
      <c r="F2063" s="28"/>
      <c r="G2063" s="28">
        <v>33</v>
      </c>
      <c r="H2063" s="28">
        <f t="shared" si="132"/>
        <v>33</v>
      </c>
      <c r="I2063" s="28"/>
      <c r="J2063" s="28">
        <f t="shared" si="133"/>
        <v>33</v>
      </c>
      <c r="K2063" s="28">
        <v>12.75</v>
      </c>
      <c r="L2063" s="28">
        <f t="shared" si="134"/>
        <v>420.75</v>
      </c>
      <c r="M2063" s="28"/>
      <c r="N2063" s="28">
        <f t="shared" si="135"/>
        <v>420.75</v>
      </c>
    </row>
    <row r="2064" ht="12" spans="1:14">
      <c r="A2064" s="25" t="s">
        <v>3779</v>
      </c>
      <c r="B2064" s="25" t="s">
        <v>7591</v>
      </c>
      <c r="C2064" s="25">
        <v>9</v>
      </c>
      <c r="D2064" s="25" t="s">
        <v>7782</v>
      </c>
      <c r="E2064" s="28"/>
      <c r="F2064" s="28"/>
      <c r="G2064" s="28">
        <v>31</v>
      </c>
      <c r="H2064" s="28">
        <f t="shared" si="132"/>
        <v>31</v>
      </c>
      <c r="I2064" s="28"/>
      <c r="J2064" s="28">
        <f t="shared" si="133"/>
        <v>31</v>
      </c>
      <c r="K2064" s="28">
        <v>12.75</v>
      </c>
      <c r="L2064" s="28">
        <f t="shared" si="134"/>
        <v>395.25</v>
      </c>
      <c r="M2064" s="28"/>
      <c r="N2064" s="28">
        <f t="shared" si="135"/>
        <v>395.25</v>
      </c>
    </row>
    <row r="2065" ht="12" spans="1:14">
      <c r="A2065" s="25" t="s">
        <v>3779</v>
      </c>
      <c r="B2065" s="25" t="s">
        <v>7591</v>
      </c>
      <c r="C2065" s="25">
        <v>10</v>
      </c>
      <c r="D2065" s="25" t="s">
        <v>7783</v>
      </c>
      <c r="E2065" s="28"/>
      <c r="F2065" s="28"/>
      <c r="G2065" s="28">
        <v>17.5</v>
      </c>
      <c r="H2065" s="28">
        <f t="shared" si="132"/>
        <v>17.5</v>
      </c>
      <c r="I2065" s="28"/>
      <c r="J2065" s="28">
        <f t="shared" si="133"/>
        <v>17.5</v>
      </c>
      <c r="K2065" s="28">
        <v>12.75</v>
      </c>
      <c r="L2065" s="28">
        <f t="shared" si="134"/>
        <v>223.13</v>
      </c>
      <c r="M2065" s="28"/>
      <c r="N2065" s="28">
        <f t="shared" si="135"/>
        <v>223.13</v>
      </c>
    </row>
    <row r="2066" ht="12" spans="1:14">
      <c r="A2066" s="25" t="s">
        <v>3779</v>
      </c>
      <c r="B2066" s="25" t="s">
        <v>7591</v>
      </c>
      <c r="C2066" s="25">
        <v>10</v>
      </c>
      <c r="D2066" s="25" t="s">
        <v>7784</v>
      </c>
      <c r="E2066" s="28"/>
      <c r="F2066" s="28"/>
      <c r="G2066" s="28">
        <v>14</v>
      </c>
      <c r="H2066" s="28">
        <f t="shared" si="132"/>
        <v>14</v>
      </c>
      <c r="I2066" s="28"/>
      <c r="J2066" s="28">
        <f t="shared" si="133"/>
        <v>14</v>
      </c>
      <c r="K2066" s="28">
        <v>12.75</v>
      </c>
      <c r="L2066" s="28">
        <f t="shared" si="134"/>
        <v>178.5</v>
      </c>
      <c r="M2066" s="28"/>
      <c r="N2066" s="28">
        <f t="shared" si="135"/>
        <v>178.5</v>
      </c>
    </row>
    <row r="2067" ht="12" spans="1:14">
      <c r="A2067" s="25" t="s">
        <v>3779</v>
      </c>
      <c r="B2067" s="25" t="s">
        <v>7591</v>
      </c>
      <c r="C2067" s="25">
        <v>10</v>
      </c>
      <c r="D2067" s="25" t="s">
        <v>7785</v>
      </c>
      <c r="E2067" s="28"/>
      <c r="F2067" s="28"/>
      <c r="G2067" s="28">
        <v>14</v>
      </c>
      <c r="H2067" s="28">
        <f t="shared" si="132"/>
        <v>14</v>
      </c>
      <c r="I2067" s="28"/>
      <c r="J2067" s="28">
        <f t="shared" si="133"/>
        <v>14</v>
      </c>
      <c r="K2067" s="28">
        <v>12.75</v>
      </c>
      <c r="L2067" s="28">
        <f t="shared" si="134"/>
        <v>178.5</v>
      </c>
      <c r="M2067" s="28"/>
      <c r="N2067" s="28">
        <f t="shared" si="135"/>
        <v>178.5</v>
      </c>
    </row>
    <row r="2068" ht="12" spans="1:14">
      <c r="A2068" s="25" t="s">
        <v>3779</v>
      </c>
      <c r="B2068" s="25" t="s">
        <v>7591</v>
      </c>
      <c r="C2068" s="25">
        <v>10</v>
      </c>
      <c r="D2068" s="25" t="s">
        <v>7786</v>
      </c>
      <c r="E2068" s="28"/>
      <c r="F2068" s="28"/>
      <c r="G2068" s="28">
        <v>17.5</v>
      </c>
      <c r="H2068" s="28">
        <f t="shared" si="132"/>
        <v>17.5</v>
      </c>
      <c r="I2068" s="28"/>
      <c r="J2068" s="28">
        <f t="shared" si="133"/>
        <v>17.5</v>
      </c>
      <c r="K2068" s="28">
        <v>12.75</v>
      </c>
      <c r="L2068" s="28">
        <f t="shared" si="134"/>
        <v>223.13</v>
      </c>
      <c r="M2068" s="28"/>
      <c r="N2068" s="28">
        <f t="shared" si="135"/>
        <v>223.13</v>
      </c>
    </row>
    <row r="2069" ht="12" spans="1:14">
      <c r="A2069" s="25" t="s">
        <v>3779</v>
      </c>
      <c r="B2069" s="25" t="s">
        <v>7591</v>
      </c>
      <c r="C2069" s="25">
        <v>10</v>
      </c>
      <c r="D2069" s="25" t="s">
        <v>7787</v>
      </c>
      <c r="E2069" s="28"/>
      <c r="F2069" s="28"/>
      <c r="G2069" s="28">
        <v>7</v>
      </c>
      <c r="H2069" s="28">
        <f t="shared" si="132"/>
        <v>7</v>
      </c>
      <c r="I2069" s="28"/>
      <c r="J2069" s="28">
        <f t="shared" si="133"/>
        <v>7</v>
      </c>
      <c r="K2069" s="28">
        <v>12.75</v>
      </c>
      <c r="L2069" s="28">
        <f t="shared" si="134"/>
        <v>89.25</v>
      </c>
      <c r="M2069" s="28"/>
      <c r="N2069" s="28">
        <f t="shared" si="135"/>
        <v>89.25</v>
      </c>
    </row>
    <row r="2070" ht="12" spans="1:14">
      <c r="A2070" s="25" t="s">
        <v>3779</v>
      </c>
      <c r="B2070" s="25" t="s">
        <v>7591</v>
      </c>
      <c r="C2070" s="25">
        <v>10</v>
      </c>
      <c r="D2070" s="25" t="s">
        <v>7788</v>
      </c>
      <c r="E2070" s="28"/>
      <c r="F2070" s="28"/>
      <c r="G2070" s="28">
        <v>14</v>
      </c>
      <c r="H2070" s="28">
        <f t="shared" si="132"/>
        <v>14</v>
      </c>
      <c r="I2070" s="28"/>
      <c r="J2070" s="28">
        <f t="shared" si="133"/>
        <v>14</v>
      </c>
      <c r="K2070" s="28">
        <v>12.75</v>
      </c>
      <c r="L2070" s="28">
        <f t="shared" si="134"/>
        <v>178.5</v>
      </c>
      <c r="M2070" s="28"/>
      <c r="N2070" s="28">
        <f t="shared" si="135"/>
        <v>178.5</v>
      </c>
    </row>
    <row r="2071" ht="12" spans="1:14">
      <c r="A2071" s="79" t="s">
        <v>3779</v>
      </c>
      <c r="B2071" s="79" t="s">
        <v>7591</v>
      </c>
      <c r="C2071" s="79">
        <v>10</v>
      </c>
      <c r="D2071" s="31" t="s">
        <v>7789</v>
      </c>
      <c r="E2071" s="80"/>
      <c r="F2071" s="80"/>
      <c r="G2071" s="80">
        <v>17.5</v>
      </c>
      <c r="H2071" s="28">
        <f t="shared" si="132"/>
        <v>17.5</v>
      </c>
      <c r="I2071" s="80"/>
      <c r="J2071" s="28">
        <f t="shared" si="133"/>
        <v>17.5</v>
      </c>
      <c r="K2071" s="80">
        <v>12.75</v>
      </c>
      <c r="L2071" s="28">
        <f t="shared" si="134"/>
        <v>223.13</v>
      </c>
      <c r="M2071" s="80"/>
      <c r="N2071" s="28">
        <f t="shared" si="135"/>
        <v>223.13</v>
      </c>
    </row>
    <row r="2072" ht="12" spans="1:14">
      <c r="A2072" s="25" t="s">
        <v>3779</v>
      </c>
      <c r="B2072" s="25" t="s">
        <v>7591</v>
      </c>
      <c r="C2072" s="25">
        <v>10</v>
      </c>
      <c r="D2072" s="25" t="s">
        <v>7790</v>
      </c>
      <c r="E2072" s="28"/>
      <c r="F2072" s="28"/>
      <c r="G2072" s="28">
        <v>14</v>
      </c>
      <c r="H2072" s="28">
        <f t="shared" si="132"/>
        <v>14</v>
      </c>
      <c r="I2072" s="28"/>
      <c r="J2072" s="28">
        <f t="shared" si="133"/>
        <v>14</v>
      </c>
      <c r="K2072" s="28">
        <v>12.75</v>
      </c>
      <c r="L2072" s="28">
        <f t="shared" si="134"/>
        <v>178.5</v>
      </c>
      <c r="M2072" s="28"/>
      <c r="N2072" s="28">
        <f t="shared" si="135"/>
        <v>178.5</v>
      </c>
    </row>
    <row r="2073" ht="12" spans="1:14">
      <c r="A2073" s="25" t="s">
        <v>3779</v>
      </c>
      <c r="B2073" s="25" t="s">
        <v>7591</v>
      </c>
      <c r="C2073" s="25">
        <v>10</v>
      </c>
      <c r="D2073" s="25" t="s">
        <v>7791</v>
      </c>
      <c r="E2073" s="28"/>
      <c r="F2073" s="28"/>
      <c r="G2073" s="28">
        <v>7</v>
      </c>
      <c r="H2073" s="28">
        <f t="shared" si="132"/>
        <v>7</v>
      </c>
      <c r="I2073" s="28"/>
      <c r="J2073" s="28">
        <f t="shared" si="133"/>
        <v>7</v>
      </c>
      <c r="K2073" s="28">
        <v>12.75</v>
      </c>
      <c r="L2073" s="28">
        <f t="shared" si="134"/>
        <v>89.25</v>
      </c>
      <c r="M2073" s="28"/>
      <c r="N2073" s="28">
        <f t="shared" si="135"/>
        <v>89.25</v>
      </c>
    </row>
    <row r="2074" ht="12" spans="1:14">
      <c r="A2074" s="25" t="s">
        <v>3779</v>
      </c>
      <c r="B2074" s="25" t="s">
        <v>7591</v>
      </c>
      <c r="C2074" s="25">
        <v>10</v>
      </c>
      <c r="D2074" s="25" t="s">
        <v>7792</v>
      </c>
      <c r="E2074" s="28"/>
      <c r="F2074" s="28"/>
      <c r="G2074" s="28">
        <v>10.5</v>
      </c>
      <c r="H2074" s="28">
        <f t="shared" si="132"/>
        <v>10.5</v>
      </c>
      <c r="I2074" s="28"/>
      <c r="J2074" s="28">
        <f t="shared" si="133"/>
        <v>10.5</v>
      </c>
      <c r="K2074" s="28">
        <v>12.75</v>
      </c>
      <c r="L2074" s="28">
        <f t="shared" si="134"/>
        <v>133.88</v>
      </c>
      <c r="M2074" s="28"/>
      <c r="N2074" s="28">
        <f t="shared" si="135"/>
        <v>133.88</v>
      </c>
    </row>
    <row r="2075" ht="12" spans="1:14">
      <c r="A2075" s="25" t="s">
        <v>3779</v>
      </c>
      <c r="B2075" s="25" t="s">
        <v>7591</v>
      </c>
      <c r="C2075" s="25">
        <v>10</v>
      </c>
      <c r="D2075" s="25" t="s">
        <v>7793</v>
      </c>
      <c r="E2075" s="28"/>
      <c r="F2075" s="28"/>
      <c r="G2075" s="28">
        <v>14</v>
      </c>
      <c r="H2075" s="28">
        <f t="shared" si="132"/>
        <v>14</v>
      </c>
      <c r="I2075" s="28"/>
      <c r="J2075" s="28">
        <f t="shared" si="133"/>
        <v>14</v>
      </c>
      <c r="K2075" s="28">
        <v>12.75</v>
      </c>
      <c r="L2075" s="28">
        <f t="shared" si="134"/>
        <v>178.5</v>
      </c>
      <c r="M2075" s="28"/>
      <c r="N2075" s="28">
        <f t="shared" si="135"/>
        <v>178.5</v>
      </c>
    </row>
    <row r="2076" ht="12" spans="1:14">
      <c r="A2076" s="25" t="s">
        <v>3779</v>
      </c>
      <c r="B2076" s="25" t="s">
        <v>7591</v>
      </c>
      <c r="C2076" s="25">
        <v>10</v>
      </c>
      <c r="D2076" s="25" t="s">
        <v>7794</v>
      </c>
      <c r="E2076" s="28"/>
      <c r="F2076" s="28"/>
      <c r="G2076" s="28">
        <v>17.5</v>
      </c>
      <c r="H2076" s="28">
        <f t="shared" ref="H2076:H2139" si="136">SUBTOTAL(9,E2076:G2076)</f>
        <v>17.5</v>
      </c>
      <c r="I2076" s="28"/>
      <c r="J2076" s="28">
        <f t="shared" ref="J2076:J2139" si="137">H2076-I2076</f>
        <v>17.5</v>
      </c>
      <c r="K2076" s="28">
        <v>12.75</v>
      </c>
      <c r="L2076" s="28">
        <f t="shared" ref="L2076:L2139" si="138">ROUND(H2076*K2076,2)</f>
        <v>223.13</v>
      </c>
      <c r="M2076" s="28"/>
      <c r="N2076" s="28">
        <f t="shared" ref="N2076:N2139" si="139">L2076-M2076</f>
        <v>223.13</v>
      </c>
    </row>
    <row r="2077" ht="12" spans="1:14">
      <c r="A2077" s="25" t="s">
        <v>3779</v>
      </c>
      <c r="B2077" s="25" t="s">
        <v>7591</v>
      </c>
      <c r="C2077" s="25">
        <v>10</v>
      </c>
      <c r="D2077" s="25" t="s">
        <v>7795</v>
      </c>
      <c r="E2077" s="28"/>
      <c r="F2077" s="28"/>
      <c r="G2077" s="28">
        <v>7</v>
      </c>
      <c r="H2077" s="28">
        <f t="shared" si="136"/>
        <v>7</v>
      </c>
      <c r="I2077" s="28"/>
      <c r="J2077" s="28">
        <f t="shared" si="137"/>
        <v>7</v>
      </c>
      <c r="K2077" s="28">
        <v>12.75</v>
      </c>
      <c r="L2077" s="28">
        <f t="shared" si="138"/>
        <v>89.25</v>
      </c>
      <c r="M2077" s="28"/>
      <c r="N2077" s="28">
        <f t="shared" si="139"/>
        <v>89.25</v>
      </c>
    </row>
    <row r="2078" ht="12" spans="1:14">
      <c r="A2078" s="25" t="s">
        <v>3779</v>
      </c>
      <c r="B2078" s="25" t="s">
        <v>7591</v>
      </c>
      <c r="C2078" s="25">
        <v>10</v>
      </c>
      <c r="D2078" s="25" t="s">
        <v>7796</v>
      </c>
      <c r="E2078" s="28"/>
      <c r="F2078" s="28"/>
      <c r="G2078" s="28">
        <v>21</v>
      </c>
      <c r="H2078" s="28">
        <f t="shared" si="136"/>
        <v>21</v>
      </c>
      <c r="I2078" s="28"/>
      <c r="J2078" s="28">
        <f t="shared" si="137"/>
        <v>21</v>
      </c>
      <c r="K2078" s="28">
        <v>12.75</v>
      </c>
      <c r="L2078" s="28">
        <f t="shared" si="138"/>
        <v>267.75</v>
      </c>
      <c r="M2078" s="28"/>
      <c r="N2078" s="28">
        <f t="shared" si="139"/>
        <v>267.75</v>
      </c>
    </row>
    <row r="2079" ht="12" spans="1:14">
      <c r="A2079" s="25" t="s">
        <v>3779</v>
      </c>
      <c r="B2079" s="25" t="s">
        <v>7591</v>
      </c>
      <c r="C2079" s="25">
        <v>10</v>
      </c>
      <c r="D2079" s="25" t="s">
        <v>7797</v>
      </c>
      <c r="E2079" s="28"/>
      <c r="F2079" s="28"/>
      <c r="G2079" s="28">
        <v>7</v>
      </c>
      <c r="H2079" s="28">
        <f t="shared" si="136"/>
        <v>7</v>
      </c>
      <c r="I2079" s="28"/>
      <c r="J2079" s="28">
        <f t="shared" si="137"/>
        <v>7</v>
      </c>
      <c r="K2079" s="28">
        <v>12.75</v>
      </c>
      <c r="L2079" s="28">
        <f t="shared" si="138"/>
        <v>89.25</v>
      </c>
      <c r="M2079" s="28"/>
      <c r="N2079" s="28">
        <f t="shared" si="139"/>
        <v>89.25</v>
      </c>
    </row>
    <row r="2080" ht="12" spans="1:14">
      <c r="A2080" s="25" t="s">
        <v>3779</v>
      </c>
      <c r="B2080" s="25" t="s">
        <v>7591</v>
      </c>
      <c r="C2080" s="25">
        <v>10</v>
      </c>
      <c r="D2080" s="25" t="s">
        <v>7798</v>
      </c>
      <c r="E2080" s="28"/>
      <c r="F2080" s="28"/>
      <c r="G2080" s="28">
        <v>17.5</v>
      </c>
      <c r="H2080" s="28">
        <f t="shared" si="136"/>
        <v>17.5</v>
      </c>
      <c r="I2080" s="28"/>
      <c r="J2080" s="28">
        <f t="shared" si="137"/>
        <v>17.5</v>
      </c>
      <c r="K2080" s="28">
        <v>12.75</v>
      </c>
      <c r="L2080" s="28">
        <f t="shared" si="138"/>
        <v>223.13</v>
      </c>
      <c r="M2080" s="28"/>
      <c r="N2080" s="28">
        <f t="shared" si="139"/>
        <v>223.13</v>
      </c>
    </row>
    <row r="2081" ht="12" spans="1:14">
      <c r="A2081" s="25" t="s">
        <v>3779</v>
      </c>
      <c r="B2081" s="25" t="s">
        <v>7591</v>
      </c>
      <c r="C2081" s="25">
        <v>10</v>
      </c>
      <c r="D2081" s="25" t="s">
        <v>7799</v>
      </c>
      <c r="E2081" s="28"/>
      <c r="F2081" s="28"/>
      <c r="G2081" s="28">
        <v>14</v>
      </c>
      <c r="H2081" s="28">
        <f t="shared" si="136"/>
        <v>14</v>
      </c>
      <c r="I2081" s="28"/>
      <c r="J2081" s="28">
        <f t="shared" si="137"/>
        <v>14</v>
      </c>
      <c r="K2081" s="28">
        <v>12.75</v>
      </c>
      <c r="L2081" s="28">
        <f t="shared" si="138"/>
        <v>178.5</v>
      </c>
      <c r="M2081" s="28"/>
      <c r="N2081" s="28">
        <f t="shared" si="139"/>
        <v>178.5</v>
      </c>
    </row>
    <row r="2082" ht="12" spans="1:14">
      <c r="A2082" s="25" t="s">
        <v>3779</v>
      </c>
      <c r="B2082" s="25" t="s">
        <v>7591</v>
      </c>
      <c r="C2082" s="25">
        <v>10</v>
      </c>
      <c r="D2082" s="25" t="s">
        <v>7800</v>
      </c>
      <c r="E2082" s="28"/>
      <c r="F2082" s="28"/>
      <c r="G2082" s="28">
        <v>14</v>
      </c>
      <c r="H2082" s="28">
        <f t="shared" si="136"/>
        <v>14</v>
      </c>
      <c r="I2082" s="28"/>
      <c r="J2082" s="28">
        <f t="shared" si="137"/>
        <v>14</v>
      </c>
      <c r="K2082" s="28">
        <v>12.75</v>
      </c>
      <c r="L2082" s="28">
        <f t="shared" si="138"/>
        <v>178.5</v>
      </c>
      <c r="M2082" s="28"/>
      <c r="N2082" s="28">
        <f t="shared" si="139"/>
        <v>178.5</v>
      </c>
    </row>
    <row r="2083" ht="12" spans="1:14">
      <c r="A2083" s="25" t="s">
        <v>3779</v>
      </c>
      <c r="B2083" s="25" t="s">
        <v>7591</v>
      </c>
      <c r="C2083" s="25">
        <v>10</v>
      </c>
      <c r="D2083" s="25" t="s">
        <v>7801</v>
      </c>
      <c r="E2083" s="28"/>
      <c r="F2083" s="28"/>
      <c r="G2083" s="28">
        <v>10.5</v>
      </c>
      <c r="H2083" s="28">
        <f t="shared" si="136"/>
        <v>10.5</v>
      </c>
      <c r="I2083" s="28"/>
      <c r="J2083" s="28">
        <f t="shared" si="137"/>
        <v>10.5</v>
      </c>
      <c r="K2083" s="28">
        <v>12.75</v>
      </c>
      <c r="L2083" s="28">
        <f t="shared" si="138"/>
        <v>133.88</v>
      </c>
      <c r="M2083" s="28"/>
      <c r="N2083" s="28">
        <f t="shared" si="139"/>
        <v>133.88</v>
      </c>
    </row>
    <row r="2084" ht="12" spans="1:14">
      <c r="A2084" s="25" t="s">
        <v>3779</v>
      </c>
      <c r="B2084" s="25" t="s">
        <v>7591</v>
      </c>
      <c r="C2084" s="25">
        <v>10</v>
      </c>
      <c r="D2084" s="25" t="s">
        <v>7802</v>
      </c>
      <c r="E2084" s="28"/>
      <c r="F2084" s="28"/>
      <c r="G2084" s="28">
        <v>14</v>
      </c>
      <c r="H2084" s="28">
        <f t="shared" si="136"/>
        <v>14</v>
      </c>
      <c r="I2084" s="28"/>
      <c r="J2084" s="28">
        <f t="shared" si="137"/>
        <v>14</v>
      </c>
      <c r="K2084" s="28">
        <v>12.75</v>
      </c>
      <c r="L2084" s="28">
        <f t="shared" si="138"/>
        <v>178.5</v>
      </c>
      <c r="M2084" s="28"/>
      <c r="N2084" s="28">
        <f t="shared" si="139"/>
        <v>178.5</v>
      </c>
    </row>
    <row r="2085" ht="12" spans="1:14">
      <c r="A2085" s="25" t="s">
        <v>3779</v>
      </c>
      <c r="B2085" s="25" t="s">
        <v>7591</v>
      </c>
      <c r="C2085" s="25">
        <v>10</v>
      </c>
      <c r="D2085" s="25" t="s">
        <v>7803</v>
      </c>
      <c r="E2085" s="28"/>
      <c r="F2085" s="28"/>
      <c r="G2085" s="28">
        <v>21</v>
      </c>
      <c r="H2085" s="28">
        <f t="shared" si="136"/>
        <v>21</v>
      </c>
      <c r="I2085" s="28"/>
      <c r="J2085" s="28">
        <f t="shared" si="137"/>
        <v>21</v>
      </c>
      <c r="K2085" s="28">
        <v>12.75</v>
      </c>
      <c r="L2085" s="28">
        <f t="shared" si="138"/>
        <v>267.75</v>
      </c>
      <c r="M2085" s="28"/>
      <c r="N2085" s="28">
        <f t="shared" si="139"/>
        <v>267.75</v>
      </c>
    </row>
    <row r="2086" ht="12" spans="1:14">
      <c r="A2086" s="25" t="s">
        <v>3779</v>
      </c>
      <c r="B2086" s="25" t="s">
        <v>7591</v>
      </c>
      <c r="C2086" s="25">
        <v>10</v>
      </c>
      <c r="D2086" s="25" t="s">
        <v>7804</v>
      </c>
      <c r="E2086" s="28"/>
      <c r="F2086" s="28"/>
      <c r="G2086" s="28">
        <v>7</v>
      </c>
      <c r="H2086" s="28">
        <f t="shared" si="136"/>
        <v>7</v>
      </c>
      <c r="I2086" s="28"/>
      <c r="J2086" s="28">
        <f t="shared" si="137"/>
        <v>7</v>
      </c>
      <c r="K2086" s="28">
        <v>12.75</v>
      </c>
      <c r="L2086" s="28">
        <f t="shared" si="138"/>
        <v>89.25</v>
      </c>
      <c r="M2086" s="28"/>
      <c r="N2086" s="28">
        <f t="shared" si="139"/>
        <v>89.25</v>
      </c>
    </row>
    <row r="2087" ht="12" spans="1:14">
      <c r="A2087" s="25" t="s">
        <v>3779</v>
      </c>
      <c r="B2087" s="25" t="s">
        <v>7591</v>
      </c>
      <c r="C2087" s="25">
        <v>10</v>
      </c>
      <c r="D2087" s="25" t="s">
        <v>7805</v>
      </c>
      <c r="E2087" s="28"/>
      <c r="F2087" s="28"/>
      <c r="G2087" s="28">
        <v>24.5</v>
      </c>
      <c r="H2087" s="28">
        <f t="shared" si="136"/>
        <v>24.5</v>
      </c>
      <c r="I2087" s="28"/>
      <c r="J2087" s="28">
        <f t="shared" si="137"/>
        <v>24.5</v>
      </c>
      <c r="K2087" s="28">
        <v>12.75</v>
      </c>
      <c r="L2087" s="28">
        <f t="shared" si="138"/>
        <v>312.38</v>
      </c>
      <c r="M2087" s="28"/>
      <c r="N2087" s="28">
        <f t="shared" si="139"/>
        <v>312.38</v>
      </c>
    </row>
    <row r="2088" ht="12" spans="1:14">
      <c r="A2088" s="25" t="s">
        <v>3779</v>
      </c>
      <c r="B2088" s="25" t="s">
        <v>7591</v>
      </c>
      <c r="C2088" s="25">
        <v>10</v>
      </c>
      <c r="D2088" s="25" t="s">
        <v>7806</v>
      </c>
      <c r="E2088" s="28"/>
      <c r="F2088" s="28"/>
      <c r="G2088" s="28">
        <v>3.5</v>
      </c>
      <c r="H2088" s="28">
        <f t="shared" si="136"/>
        <v>3.5</v>
      </c>
      <c r="I2088" s="28"/>
      <c r="J2088" s="28">
        <f t="shared" si="137"/>
        <v>3.5</v>
      </c>
      <c r="K2088" s="28">
        <v>12.75</v>
      </c>
      <c r="L2088" s="28">
        <f t="shared" si="138"/>
        <v>44.63</v>
      </c>
      <c r="M2088" s="28"/>
      <c r="N2088" s="28">
        <f t="shared" si="139"/>
        <v>44.63</v>
      </c>
    </row>
    <row r="2089" ht="12" spans="1:14">
      <c r="A2089" s="25" t="s">
        <v>3779</v>
      </c>
      <c r="B2089" s="25" t="s">
        <v>7591</v>
      </c>
      <c r="C2089" s="25">
        <v>10</v>
      </c>
      <c r="D2089" s="25" t="s">
        <v>7807</v>
      </c>
      <c r="E2089" s="28"/>
      <c r="F2089" s="28"/>
      <c r="G2089" s="28">
        <v>21</v>
      </c>
      <c r="H2089" s="28">
        <f t="shared" si="136"/>
        <v>21</v>
      </c>
      <c r="I2089" s="28"/>
      <c r="J2089" s="28">
        <f t="shared" si="137"/>
        <v>21</v>
      </c>
      <c r="K2089" s="28">
        <v>12.75</v>
      </c>
      <c r="L2089" s="28">
        <f t="shared" si="138"/>
        <v>267.75</v>
      </c>
      <c r="M2089" s="28"/>
      <c r="N2089" s="28">
        <f t="shared" si="139"/>
        <v>267.75</v>
      </c>
    </row>
    <row r="2090" ht="12" spans="1:14">
      <c r="A2090" s="25" t="s">
        <v>3779</v>
      </c>
      <c r="B2090" s="25" t="s">
        <v>7591</v>
      </c>
      <c r="C2090" s="25">
        <v>10</v>
      </c>
      <c r="D2090" s="25" t="s">
        <v>7808</v>
      </c>
      <c r="E2090" s="28"/>
      <c r="F2090" s="28"/>
      <c r="G2090" s="28">
        <v>14</v>
      </c>
      <c r="H2090" s="28">
        <f t="shared" si="136"/>
        <v>14</v>
      </c>
      <c r="I2090" s="28"/>
      <c r="J2090" s="28">
        <f t="shared" si="137"/>
        <v>14</v>
      </c>
      <c r="K2090" s="28">
        <v>12.75</v>
      </c>
      <c r="L2090" s="28">
        <f t="shared" si="138"/>
        <v>178.5</v>
      </c>
      <c r="M2090" s="28"/>
      <c r="N2090" s="28">
        <f t="shared" si="139"/>
        <v>178.5</v>
      </c>
    </row>
    <row r="2091" ht="12" spans="1:14">
      <c r="A2091" s="25" t="s">
        <v>3779</v>
      </c>
      <c r="B2091" s="25" t="s">
        <v>7591</v>
      </c>
      <c r="C2091" s="25">
        <v>10</v>
      </c>
      <c r="D2091" s="25" t="s">
        <v>7809</v>
      </c>
      <c r="E2091" s="28"/>
      <c r="F2091" s="28"/>
      <c r="G2091" s="28">
        <v>21</v>
      </c>
      <c r="H2091" s="28">
        <f t="shared" si="136"/>
        <v>21</v>
      </c>
      <c r="I2091" s="28"/>
      <c r="J2091" s="28">
        <f t="shared" si="137"/>
        <v>21</v>
      </c>
      <c r="K2091" s="28">
        <v>12.75</v>
      </c>
      <c r="L2091" s="28">
        <f t="shared" si="138"/>
        <v>267.75</v>
      </c>
      <c r="M2091" s="28"/>
      <c r="N2091" s="28">
        <f t="shared" si="139"/>
        <v>267.75</v>
      </c>
    </row>
    <row r="2092" ht="12" spans="1:14">
      <c r="A2092" s="25" t="s">
        <v>3779</v>
      </c>
      <c r="B2092" s="25" t="s">
        <v>7591</v>
      </c>
      <c r="C2092" s="25">
        <v>10</v>
      </c>
      <c r="D2092" s="25" t="s">
        <v>7810</v>
      </c>
      <c r="E2092" s="28"/>
      <c r="F2092" s="28"/>
      <c r="G2092" s="28">
        <v>3.5</v>
      </c>
      <c r="H2092" s="28">
        <f t="shared" si="136"/>
        <v>3.5</v>
      </c>
      <c r="I2092" s="28"/>
      <c r="J2092" s="28">
        <f t="shared" si="137"/>
        <v>3.5</v>
      </c>
      <c r="K2092" s="28">
        <v>12.75</v>
      </c>
      <c r="L2092" s="28">
        <f t="shared" si="138"/>
        <v>44.63</v>
      </c>
      <c r="M2092" s="28"/>
      <c r="N2092" s="28">
        <f t="shared" si="139"/>
        <v>44.63</v>
      </c>
    </row>
    <row r="2093" ht="12" spans="1:14">
      <c r="A2093" s="25" t="s">
        <v>3779</v>
      </c>
      <c r="B2093" s="25" t="s">
        <v>7591</v>
      </c>
      <c r="C2093" s="25">
        <v>10</v>
      </c>
      <c r="D2093" s="25" t="s">
        <v>7811</v>
      </c>
      <c r="E2093" s="28"/>
      <c r="F2093" s="28"/>
      <c r="G2093" s="28">
        <v>3.5</v>
      </c>
      <c r="H2093" s="28">
        <f t="shared" si="136"/>
        <v>3.5</v>
      </c>
      <c r="I2093" s="28"/>
      <c r="J2093" s="28">
        <f t="shared" si="137"/>
        <v>3.5</v>
      </c>
      <c r="K2093" s="28">
        <v>12.75</v>
      </c>
      <c r="L2093" s="28">
        <f t="shared" si="138"/>
        <v>44.63</v>
      </c>
      <c r="M2093" s="28"/>
      <c r="N2093" s="28">
        <f t="shared" si="139"/>
        <v>44.63</v>
      </c>
    </row>
    <row r="2094" ht="12" spans="1:14">
      <c r="A2094" s="25" t="s">
        <v>3779</v>
      </c>
      <c r="B2094" s="25" t="s">
        <v>7591</v>
      </c>
      <c r="C2094" s="25">
        <v>10</v>
      </c>
      <c r="D2094" s="25" t="s">
        <v>7812</v>
      </c>
      <c r="E2094" s="28"/>
      <c r="F2094" s="28"/>
      <c r="G2094" s="28">
        <v>21</v>
      </c>
      <c r="H2094" s="28">
        <f t="shared" si="136"/>
        <v>21</v>
      </c>
      <c r="I2094" s="28"/>
      <c r="J2094" s="28">
        <f t="shared" si="137"/>
        <v>21</v>
      </c>
      <c r="K2094" s="28">
        <v>12.75</v>
      </c>
      <c r="L2094" s="28">
        <f t="shared" si="138"/>
        <v>267.75</v>
      </c>
      <c r="M2094" s="28"/>
      <c r="N2094" s="28">
        <f t="shared" si="139"/>
        <v>267.75</v>
      </c>
    </row>
    <row r="2095" ht="12" spans="1:14">
      <c r="A2095" s="25" t="s">
        <v>3779</v>
      </c>
      <c r="B2095" s="25" t="s">
        <v>7591</v>
      </c>
      <c r="C2095" s="25">
        <v>10</v>
      </c>
      <c r="D2095" s="25" t="s">
        <v>7813</v>
      </c>
      <c r="E2095" s="28"/>
      <c r="F2095" s="28"/>
      <c r="G2095" s="28">
        <v>10.5</v>
      </c>
      <c r="H2095" s="28">
        <f t="shared" si="136"/>
        <v>10.5</v>
      </c>
      <c r="I2095" s="28"/>
      <c r="J2095" s="28">
        <f t="shared" si="137"/>
        <v>10.5</v>
      </c>
      <c r="K2095" s="28">
        <v>12.75</v>
      </c>
      <c r="L2095" s="28">
        <f t="shared" si="138"/>
        <v>133.88</v>
      </c>
      <c r="M2095" s="28"/>
      <c r="N2095" s="28">
        <f t="shared" si="139"/>
        <v>133.88</v>
      </c>
    </row>
    <row r="2096" ht="12" spans="1:14">
      <c r="A2096" s="25" t="s">
        <v>3779</v>
      </c>
      <c r="B2096" s="25" t="s">
        <v>7591</v>
      </c>
      <c r="C2096" s="25">
        <v>10</v>
      </c>
      <c r="D2096" s="25" t="s">
        <v>7814</v>
      </c>
      <c r="E2096" s="28"/>
      <c r="F2096" s="28"/>
      <c r="G2096" s="28">
        <v>17.5</v>
      </c>
      <c r="H2096" s="28">
        <f t="shared" si="136"/>
        <v>17.5</v>
      </c>
      <c r="I2096" s="28"/>
      <c r="J2096" s="28">
        <f t="shared" si="137"/>
        <v>17.5</v>
      </c>
      <c r="K2096" s="28">
        <v>12.75</v>
      </c>
      <c r="L2096" s="28">
        <f t="shared" si="138"/>
        <v>223.13</v>
      </c>
      <c r="M2096" s="28"/>
      <c r="N2096" s="28">
        <f t="shared" si="139"/>
        <v>223.13</v>
      </c>
    </row>
    <row r="2097" ht="12" spans="1:14">
      <c r="A2097" s="25" t="s">
        <v>3779</v>
      </c>
      <c r="B2097" s="25" t="s">
        <v>7591</v>
      </c>
      <c r="C2097" s="25">
        <v>10</v>
      </c>
      <c r="D2097" s="25" t="s">
        <v>7815</v>
      </c>
      <c r="E2097" s="28"/>
      <c r="F2097" s="28"/>
      <c r="G2097" s="28">
        <v>14</v>
      </c>
      <c r="H2097" s="28">
        <f t="shared" si="136"/>
        <v>14</v>
      </c>
      <c r="I2097" s="28"/>
      <c r="J2097" s="28">
        <f t="shared" si="137"/>
        <v>14</v>
      </c>
      <c r="K2097" s="28">
        <v>12.75</v>
      </c>
      <c r="L2097" s="28">
        <f t="shared" si="138"/>
        <v>178.5</v>
      </c>
      <c r="M2097" s="28"/>
      <c r="N2097" s="28">
        <f t="shared" si="139"/>
        <v>178.5</v>
      </c>
    </row>
    <row r="2098" ht="12" spans="1:14">
      <c r="A2098" s="25" t="s">
        <v>3779</v>
      </c>
      <c r="B2098" s="25" t="s">
        <v>7591</v>
      </c>
      <c r="C2098" s="25">
        <v>10</v>
      </c>
      <c r="D2098" s="25" t="s">
        <v>7816</v>
      </c>
      <c r="E2098" s="28"/>
      <c r="F2098" s="28"/>
      <c r="G2098" s="28">
        <v>17.5</v>
      </c>
      <c r="H2098" s="28">
        <f t="shared" si="136"/>
        <v>17.5</v>
      </c>
      <c r="I2098" s="28"/>
      <c r="J2098" s="28">
        <f t="shared" si="137"/>
        <v>17.5</v>
      </c>
      <c r="K2098" s="28">
        <v>12.75</v>
      </c>
      <c r="L2098" s="28">
        <f t="shared" si="138"/>
        <v>223.13</v>
      </c>
      <c r="M2098" s="28"/>
      <c r="N2098" s="28">
        <f t="shared" si="139"/>
        <v>223.13</v>
      </c>
    </row>
    <row r="2099" ht="12" spans="1:14">
      <c r="A2099" s="25" t="s">
        <v>3779</v>
      </c>
      <c r="B2099" s="25" t="s">
        <v>7591</v>
      </c>
      <c r="C2099" s="25">
        <v>10</v>
      </c>
      <c r="D2099" s="25" t="s">
        <v>7817</v>
      </c>
      <c r="E2099" s="28"/>
      <c r="F2099" s="28"/>
      <c r="G2099" s="28">
        <v>14</v>
      </c>
      <c r="H2099" s="28">
        <f t="shared" si="136"/>
        <v>14</v>
      </c>
      <c r="I2099" s="28"/>
      <c r="J2099" s="28">
        <f t="shared" si="137"/>
        <v>14</v>
      </c>
      <c r="K2099" s="28">
        <v>12.75</v>
      </c>
      <c r="L2099" s="28">
        <f t="shared" si="138"/>
        <v>178.5</v>
      </c>
      <c r="M2099" s="28"/>
      <c r="N2099" s="28">
        <f t="shared" si="139"/>
        <v>178.5</v>
      </c>
    </row>
    <row r="2100" ht="12" spans="1:14">
      <c r="A2100" s="25" t="s">
        <v>3779</v>
      </c>
      <c r="B2100" s="25" t="s">
        <v>7591</v>
      </c>
      <c r="C2100" s="25">
        <v>10</v>
      </c>
      <c r="D2100" s="25" t="s">
        <v>7818</v>
      </c>
      <c r="E2100" s="28"/>
      <c r="F2100" s="28"/>
      <c r="G2100" s="28">
        <v>14</v>
      </c>
      <c r="H2100" s="28">
        <f t="shared" si="136"/>
        <v>14</v>
      </c>
      <c r="I2100" s="28"/>
      <c r="J2100" s="28">
        <f t="shared" si="137"/>
        <v>14</v>
      </c>
      <c r="K2100" s="28">
        <v>12.75</v>
      </c>
      <c r="L2100" s="28">
        <f t="shared" si="138"/>
        <v>178.5</v>
      </c>
      <c r="M2100" s="28"/>
      <c r="N2100" s="28">
        <f t="shared" si="139"/>
        <v>178.5</v>
      </c>
    </row>
    <row r="2101" ht="12" spans="1:14">
      <c r="A2101" s="25" t="s">
        <v>3779</v>
      </c>
      <c r="B2101" s="25" t="s">
        <v>7591</v>
      </c>
      <c r="C2101" s="25">
        <v>10</v>
      </c>
      <c r="D2101" s="25" t="s">
        <v>7819</v>
      </c>
      <c r="E2101" s="28"/>
      <c r="F2101" s="28"/>
      <c r="G2101" s="28">
        <v>24.5</v>
      </c>
      <c r="H2101" s="28">
        <f t="shared" si="136"/>
        <v>24.5</v>
      </c>
      <c r="I2101" s="28"/>
      <c r="J2101" s="28">
        <f t="shared" si="137"/>
        <v>24.5</v>
      </c>
      <c r="K2101" s="28">
        <v>12.75</v>
      </c>
      <c r="L2101" s="28">
        <f t="shared" si="138"/>
        <v>312.38</v>
      </c>
      <c r="M2101" s="28"/>
      <c r="N2101" s="28">
        <f t="shared" si="139"/>
        <v>312.38</v>
      </c>
    </row>
    <row r="2102" ht="12" spans="1:14">
      <c r="A2102" s="25" t="s">
        <v>3779</v>
      </c>
      <c r="B2102" s="25" t="s">
        <v>7591</v>
      </c>
      <c r="C2102" s="25">
        <v>10</v>
      </c>
      <c r="D2102" s="25" t="s">
        <v>7820</v>
      </c>
      <c r="E2102" s="28"/>
      <c r="F2102" s="28"/>
      <c r="G2102" s="28">
        <v>14</v>
      </c>
      <c r="H2102" s="28">
        <f t="shared" si="136"/>
        <v>14</v>
      </c>
      <c r="I2102" s="28"/>
      <c r="J2102" s="28">
        <f t="shared" si="137"/>
        <v>14</v>
      </c>
      <c r="K2102" s="28">
        <v>12.75</v>
      </c>
      <c r="L2102" s="28">
        <f t="shared" si="138"/>
        <v>178.5</v>
      </c>
      <c r="M2102" s="28"/>
      <c r="N2102" s="28">
        <f t="shared" si="139"/>
        <v>178.5</v>
      </c>
    </row>
    <row r="2103" ht="12" spans="1:14">
      <c r="A2103" s="25" t="s">
        <v>3779</v>
      </c>
      <c r="B2103" s="25" t="s">
        <v>7591</v>
      </c>
      <c r="C2103" s="25">
        <v>10</v>
      </c>
      <c r="D2103" s="25" t="s">
        <v>7821</v>
      </c>
      <c r="E2103" s="28"/>
      <c r="F2103" s="28"/>
      <c r="G2103" s="28">
        <v>17.5</v>
      </c>
      <c r="H2103" s="28">
        <f t="shared" si="136"/>
        <v>17.5</v>
      </c>
      <c r="I2103" s="28"/>
      <c r="J2103" s="28">
        <f t="shared" si="137"/>
        <v>17.5</v>
      </c>
      <c r="K2103" s="28">
        <v>12.75</v>
      </c>
      <c r="L2103" s="28">
        <f t="shared" si="138"/>
        <v>223.13</v>
      </c>
      <c r="M2103" s="28"/>
      <c r="N2103" s="28">
        <f t="shared" si="139"/>
        <v>223.13</v>
      </c>
    </row>
    <row r="2104" ht="12" spans="1:14">
      <c r="A2104" s="25" t="s">
        <v>3779</v>
      </c>
      <c r="B2104" s="25" t="s">
        <v>7591</v>
      </c>
      <c r="C2104" s="25">
        <v>10</v>
      </c>
      <c r="D2104" s="25" t="s">
        <v>7822</v>
      </c>
      <c r="E2104" s="28"/>
      <c r="F2104" s="28"/>
      <c r="G2104" s="28">
        <v>8</v>
      </c>
      <c r="H2104" s="28">
        <f t="shared" si="136"/>
        <v>8</v>
      </c>
      <c r="I2104" s="28"/>
      <c r="J2104" s="28">
        <f t="shared" si="137"/>
        <v>8</v>
      </c>
      <c r="K2104" s="28">
        <v>12.75</v>
      </c>
      <c r="L2104" s="28">
        <f t="shared" si="138"/>
        <v>102</v>
      </c>
      <c r="M2104" s="28"/>
      <c r="N2104" s="28">
        <f t="shared" si="139"/>
        <v>102</v>
      </c>
    </row>
    <row r="2105" ht="12" spans="1:14">
      <c r="A2105" s="25" t="s">
        <v>3779</v>
      </c>
      <c r="B2105" s="25" t="s">
        <v>7591</v>
      </c>
      <c r="C2105" s="25">
        <v>10</v>
      </c>
      <c r="D2105" s="25" t="s">
        <v>7823</v>
      </c>
      <c r="E2105" s="28"/>
      <c r="F2105" s="28"/>
      <c r="G2105" s="28">
        <v>8.5</v>
      </c>
      <c r="H2105" s="28">
        <f t="shared" si="136"/>
        <v>8.5</v>
      </c>
      <c r="I2105" s="28"/>
      <c r="J2105" s="28">
        <f t="shared" si="137"/>
        <v>8.5</v>
      </c>
      <c r="K2105" s="28">
        <v>12.75</v>
      </c>
      <c r="L2105" s="28">
        <f t="shared" si="138"/>
        <v>108.38</v>
      </c>
      <c r="M2105" s="28"/>
      <c r="N2105" s="28">
        <f t="shared" si="139"/>
        <v>108.38</v>
      </c>
    </row>
    <row r="2106" ht="12" spans="1:14">
      <c r="A2106" s="25" t="s">
        <v>3779</v>
      </c>
      <c r="B2106" s="25" t="s">
        <v>7591</v>
      </c>
      <c r="C2106" s="25">
        <v>10</v>
      </c>
      <c r="D2106" s="25" t="s">
        <v>7824</v>
      </c>
      <c r="E2106" s="28"/>
      <c r="F2106" s="28"/>
      <c r="G2106" s="28">
        <v>8</v>
      </c>
      <c r="H2106" s="28">
        <f t="shared" si="136"/>
        <v>8</v>
      </c>
      <c r="I2106" s="28"/>
      <c r="J2106" s="28">
        <f t="shared" si="137"/>
        <v>8</v>
      </c>
      <c r="K2106" s="28">
        <v>12.75</v>
      </c>
      <c r="L2106" s="28">
        <f t="shared" si="138"/>
        <v>102</v>
      </c>
      <c r="M2106" s="28"/>
      <c r="N2106" s="28">
        <f t="shared" si="139"/>
        <v>102</v>
      </c>
    </row>
    <row r="2107" ht="12" spans="1:14">
      <c r="A2107" s="25" t="s">
        <v>3779</v>
      </c>
      <c r="B2107" s="25" t="s">
        <v>7591</v>
      </c>
      <c r="C2107" s="25">
        <v>10</v>
      </c>
      <c r="D2107" s="25" t="s">
        <v>7825</v>
      </c>
      <c r="E2107" s="28"/>
      <c r="F2107" s="28"/>
      <c r="G2107" s="28">
        <v>21</v>
      </c>
      <c r="H2107" s="28">
        <f t="shared" si="136"/>
        <v>21</v>
      </c>
      <c r="I2107" s="28"/>
      <c r="J2107" s="28">
        <f t="shared" si="137"/>
        <v>21</v>
      </c>
      <c r="K2107" s="28">
        <v>12.75</v>
      </c>
      <c r="L2107" s="28">
        <f t="shared" si="138"/>
        <v>267.75</v>
      </c>
      <c r="M2107" s="28"/>
      <c r="N2107" s="28">
        <f t="shared" si="139"/>
        <v>267.75</v>
      </c>
    </row>
    <row r="2108" ht="12" spans="1:14">
      <c r="A2108" s="25" t="s">
        <v>3779</v>
      </c>
      <c r="B2108" s="25" t="s">
        <v>7591</v>
      </c>
      <c r="C2108" s="25">
        <v>11</v>
      </c>
      <c r="D2108" s="25" t="s">
        <v>7826</v>
      </c>
      <c r="E2108" s="28"/>
      <c r="F2108" s="28"/>
      <c r="G2108" s="28">
        <v>17.5</v>
      </c>
      <c r="H2108" s="28">
        <f t="shared" si="136"/>
        <v>17.5</v>
      </c>
      <c r="I2108" s="28"/>
      <c r="J2108" s="28">
        <f t="shared" si="137"/>
        <v>17.5</v>
      </c>
      <c r="K2108" s="28">
        <v>12.75</v>
      </c>
      <c r="L2108" s="28">
        <f t="shared" si="138"/>
        <v>223.13</v>
      </c>
      <c r="M2108" s="28"/>
      <c r="N2108" s="28">
        <f t="shared" si="139"/>
        <v>223.13</v>
      </c>
    </row>
    <row r="2109" ht="12" spans="1:14">
      <c r="A2109" s="25" t="s">
        <v>3779</v>
      </c>
      <c r="B2109" s="25" t="s">
        <v>7591</v>
      </c>
      <c r="C2109" s="25">
        <v>11</v>
      </c>
      <c r="D2109" s="25" t="s">
        <v>7827</v>
      </c>
      <c r="E2109" s="28"/>
      <c r="F2109" s="28"/>
      <c r="G2109" s="28">
        <v>10.5</v>
      </c>
      <c r="H2109" s="28">
        <f t="shared" si="136"/>
        <v>10.5</v>
      </c>
      <c r="I2109" s="28"/>
      <c r="J2109" s="28">
        <f t="shared" si="137"/>
        <v>10.5</v>
      </c>
      <c r="K2109" s="28">
        <v>12.75</v>
      </c>
      <c r="L2109" s="28">
        <f t="shared" si="138"/>
        <v>133.88</v>
      </c>
      <c r="M2109" s="28"/>
      <c r="N2109" s="28">
        <f t="shared" si="139"/>
        <v>133.88</v>
      </c>
    </row>
    <row r="2110" ht="12" spans="1:14">
      <c r="A2110" s="25" t="s">
        <v>3779</v>
      </c>
      <c r="B2110" s="25" t="s">
        <v>7591</v>
      </c>
      <c r="C2110" s="25">
        <v>11</v>
      </c>
      <c r="D2110" s="25" t="s">
        <v>7828</v>
      </c>
      <c r="E2110" s="28"/>
      <c r="F2110" s="28"/>
      <c r="G2110" s="28">
        <v>14</v>
      </c>
      <c r="H2110" s="28">
        <f t="shared" si="136"/>
        <v>14</v>
      </c>
      <c r="I2110" s="28"/>
      <c r="J2110" s="28">
        <f t="shared" si="137"/>
        <v>14</v>
      </c>
      <c r="K2110" s="28">
        <v>12.75</v>
      </c>
      <c r="L2110" s="28">
        <f t="shared" si="138"/>
        <v>178.5</v>
      </c>
      <c r="M2110" s="28"/>
      <c r="N2110" s="28">
        <f t="shared" si="139"/>
        <v>178.5</v>
      </c>
    </row>
    <row r="2111" ht="12" spans="1:14">
      <c r="A2111" s="25" t="s">
        <v>3779</v>
      </c>
      <c r="B2111" s="25" t="s">
        <v>7591</v>
      </c>
      <c r="C2111" s="25">
        <v>11</v>
      </c>
      <c r="D2111" s="25" t="s">
        <v>7829</v>
      </c>
      <c r="E2111" s="28"/>
      <c r="F2111" s="28"/>
      <c r="G2111" s="28">
        <v>14</v>
      </c>
      <c r="H2111" s="28">
        <f t="shared" si="136"/>
        <v>14</v>
      </c>
      <c r="I2111" s="28"/>
      <c r="J2111" s="28">
        <f t="shared" si="137"/>
        <v>14</v>
      </c>
      <c r="K2111" s="28">
        <v>12.75</v>
      </c>
      <c r="L2111" s="28">
        <f t="shared" si="138"/>
        <v>178.5</v>
      </c>
      <c r="M2111" s="28"/>
      <c r="N2111" s="28">
        <f t="shared" si="139"/>
        <v>178.5</v>
      </c>
    </row>
    <row r="2112" ht="12" spans="1:14">
      <c r="A2112" s="25" t="s">
        <v>3779</v>
      </c>
      <c r="B2112" s="25" t="s">
        <v>7591</v>
      </c>
      <c r="C2112" s="25">
        <v>11</v>
      </c>
      <c r="D2112" s="25" t="s">
        <v>7830</v>
      </c>
      <c r="E2112" s="28"/>
      <c r="F2112" s="28"/>
      <c r="G2112" s="28">
        <v>14</v>
      </c>
      <c r="H2112" s="28">
        <f t="shared" si="136"/>
        <v>14</v>
      </c>
      <c r="I2112" s="28"/>
      <c r="J2112" s="28">
        <f t="shared" si="137"/>
        <v>14</v>
      </c>
      <c r="K2112" s="28">
        <v>12.75</v>
      </c>
      <c r="L2112" s="28">
        <f t="shared" si="138"/>
        <v>178.5</v>
      </c>
      <c r="M2112" s="28"/>
      <c r="N2112" s="28">
        <f t="shared" si="139"/>
        <v>178.5</v>
      </c>
    </row>
    <row r="2113" ht="12" spans="1:14">
      <c r="A2113" s="25" t="s">
        <v>3779</v>
      </c>
      <c r="B2113" s="25" t="s">
        <v>7591</v>
      </c>
      <c r="C2113" s="25">
        <v>11</v>
      </c>
      <c r="D2113" s="25" t="s">
        <v>7831</v>
      </c>
      <c r="E2113" s="28"/>
      <c r="F2113" s="28"/>
      <c r="G2113" s="28">
        <v>7</v>
      </c>
      <c r="H2113" s="28">
        <f t="shared" si="136"/>
        <v>7</v>
      </c>
      <c r="I2113" s="28"/>
      <c r="J2113" s="28">
        <f t="shared" si="137"/>
        <v>7</v>
      </c>
      <c r="K2113" s="28">
        <v>12.75</v>
      </c>
      <c r="L2113" s="28">
        <f t="shared" si="138"/>
        <v>89.25</v>
      </c>
      <c r="M2113" s="28"/>
      <c r="N2113" s="28">
        <f t="shared" si="139"/>
        <v>89.25</v>
      </c>
    </row>
    <row r="2114" ht="12" spans="1:14">
      <c r="A2114" s="25" t="s">
        <v>3779</v>
      </c>
      <c r="B2114" s="25" t="s">
        <v>7591</v>
      </c>
      <c r="C2114" s="25">
        <v>11</v>
      </c>
      <c r="D2114" s="25" t="s">
        <v>7832</v>
      </c>
      <c r="E2114" s="28"/>
      <c r="F2114" s="28"/>
      <c r="G2114" s="28">
        <v>17.5</v>
      </c>
      <c r="H2114" s="28">
        <f t="shared" si="136"/>
        <v>17.5</v>
      </c>
      <c r="I2114" s="28"/>
      <c r="J2114" s="28">
        <f t="shared" si="137"/>
        <v>17.5</v>
      </c>
      <c r="K2114" s="28">
        <v>12.75</v>
      </c>
      <c r="L2114" s="28">
        <f t="shared" si="138"/>
        <v>223.13</v>
      </c>
      <c r="M2114" s="28"/>
      <c r="N2114" s="28">
        <f t="shared" si="139"/>
        <v>223.13</v>
      </c>
    </row>
    <row r="2115" ht="12" spans="1:14">
      <c r="A2115" s="25" t="s">
        <v>3779</v>
      </c>
      <c r="B2115" s="25" t="s">
        <v>7591</v>
      </c>
      <c r="C2115" s="25">
        <v>11</v>
      </c>
      <c r="D2115" s="25" t="s">
        <v>7833</v>
      </c>
      <c r="E2115" s="28"/>
      <c r="F2115" s="28"/>
      <c r="G2115" s="28">
        <v>31.5</v>
      </c>
      <c r="H2115" s="28">
        <f t="shared" si="136"/>
        <v>31.5</v>
      </c>
      <c r="I2115" s="28"/>
      <c r="J2115" s="28">
        <f t="shared" si="137"/>
        <v>31.5</v>
      </c>
      <c r="K2115" s="28">
        <v>12.75</v>
      </c>
      <c r="L2115" s="28">
        <f t="shared" si="138"/>
        <v>401.63</v>
      </c>
      <c r="M2115" s="28"/>
      <c r="N2115" s="28">
        <f t="shared" si="139"/>
        <v>401.63</v>
      </c>
    </row>
    <row r="2116" ht="12" spans="1:14">
      <c r="A2116" s="25" t="s">
        <v>3779</v>
      </c>
      <c r="B2116" s="25" t="s">
        <v>7591</v>
      </c>
      <c r="C2116" s="25">
        <v>11</v>
      </c>
      <c r="D2116" s="25" t="s">
        <v>7834</v>
      </c>
      <c r="E2116" s="28"/>
      <c r="F2116" s="28"/>
      <c r="G2116" s="28">
        <v>14</v>
      </c>
      <c r="H2116" s="28">
        <f t="shared" si="136"/>
        <v>14</v>
      </c>
      <c r="I2116" s="28"/>
      <c r="J2116" s="28">
        <f t="shared" si="137"/>
        <v>14</v>
      </c>
      <c r="K2116" s="28">
        <v>12.75</v>
      </c>
      <c r="L2116" s="28">
        <f t="shared" si="138"/>
        <v>178.5</v>
      </c>
      <c r="M2116" s="28"/>
      <c r="N2116" s="28">
        <f t="shared" si="139"/>
        <v>178.5</v>
      </c>
    </row>
    <row r="2117" ht="12" spans="1:14">
      <c r="A2117" s="25" t="s">
        <v>3779</v>
      </c>
      <c r="B2117" s="25" t="s">
        <v>7591</v>
      </c>
      <c r="C2117" s="25">
        <v>11</v>
      </c>
      <c r="D2117" s="25" t="s">
        <v>7835</v>
      </c>
      <c r="E2117" s="28"/>
      <c r="F2117" s="28"/>
      <c r="G2117" s="28">
        <v>17.5</v>
      </c>
      <c r="H2117" s="28">
        <f t="shared" si="136"/>
        <v>17.5</v>
      </c>
      <c r="I2117" s="28"/>
      <c r="J2117" s="28">
        <f t="shared" si="137"/>
        <v>17.5</v>
      </c>
      <c r="K2117" s="28">
        <v>12.75</v>
      </c>
      <c r="L2117" s="28">
        <f t="shared" si="138"/>
        <v>223.13</v>
      </c>
      <c r="M2117" s="28"/>
      <c r="N2117" s="28">
        <f t="shared" si="139"/>
        <v>223.13</v>
      </c>
    </row>
    <row r="2118" ht="12" spans="1:14">
      <c r="A2118" s="25" t="s">
        <v>3779</v>
      </c>
      <c r="B2118" s="25" t="s">
        <v>7591</v>
      </c>
      <c r="C2118" s="25">
        <v>11</v>
      </c>
      <c r="D2118" s="25" t="s">
        <v>5315</v>
      </c>
      <c r="E2118" s="28"/>
      <c r="F2118" s="28"/>
      <c r="G2118" s="28">
        <v>13.5</v>
      </c>
      <c r="H2118" s="28">
        <f t="shared" si="136"/>
        <v>13.5</v>
      </c>
      <c r="I2118" s="28"/>
      <c r="J2118" s="28">
        <f t="shared" si="137"/>
        <v>13.5</v>
      </c>
      <c r="K2118" s="28">
        <v>12.75</v>
      </c>
      <c r="L2118" s="28">
        <f t="shared" si="138"/>
        <v>172.13</v>
      </c>
      <c r="M2118" s="28"/>
      <c r="N2118" s="28">
        <f t="shared" si="139"/>
        <v>172.13</v>
      </c>
    </row>
    <row r="2119" ht="12" spans="1:14">
      <c r="A2119" s="25" t="s">
        <v>3779</v>
      </c>
      <c r="B2119" s="25" t="s">
        <v>7591</v>
      </c>
      <c r="C2119" s="25">
        <v>11</v>
      </c>
      <c r="D2119" s="25" t="s">
        <v>7836</v>
      </c>
      <c r="E2119" s="28"/>
      <c r="F2119" s="28"/>
      <c r="G2119" s="28">
        <v>14</v>
      </c>
      <c r="H2119" s="28">
        <f t="shared" si="136"/>
        <v>14</v>
      </c>
      <c r="I2119" s="28"/>
      <c r="J2119" s="28">
        <f t="shared" si="137"/>
        <v>14</v>
      </c>
      <c r="K2119" s="28">
        <v>12.75</v>
      </c>
      <c r="L2119" s="28">
        <f t="shared" si="138"/>
        <v>178.5</v>
      </c>
      <c r="M2119" s="28"/>
      <c r="N2119" s="28">
        <f t="shared" si="139"/>
        <v>178.5</v>
      </c>
    </row>
    <row r="2120" ht="12" spans="1:14">
      <c r="A2120" s="25" t="s">
        <v>3779</v>
      </c>
      <c r="B2120" s="25" t="s">
        <v>7591</v>
      </c>
      <c r="C2120" s="25">
        <v>11</v>
      </c>
      <c r="D2120" s="25" t="s">
        <v>7837</v>
      </c>
      <c r="E2120" s="28"/>
      <c r="F2120" s="28"/>
      <c r="G2120" s="28">
        <v>17.5</v>
      </c>
      <c r="H2120" s="28">
        <f t="shared" si="136"/>
        <v>17.5</v>
      </c>
      <c r="I2120" s="28"/>
      <c r="J2120" s="28">
        <f t="shared" si="137"/>
        <v>17.5</v>
      </c>
      <c r="K2120" s="28">
        <v>12.75</v>
      </c>
      <c r="L2120" s="28">
        <f t="shared" si="138"/>
        <v>223.13</v>
      </c>
      <c r="M2120" s="28"/>
      <c r="N2120" s="28">
        <f t="shared" si="139"/>
        <v>223.13</v>
      </c>
    </row>
    <row r="2121" ht="12" spans="1:14">
      <c r="A2121" s="25" t="s">
        <v>3779</v>
      </c>
      <c r="B2121" s="25" t="s">
        <v>7591</v>
      </c>
      <c r="C2121" s="25">
        <v>11</v>
      </c>
      <c r="D2121" s="25" t="s">
        <v>7838</v>
      </c>
      <c r="E2121" s="28"/>
      <c r="F2121" s="28"/>
      <c r="G2121" s="28">
        <v>14</v>
      </c>
      <c r="H2121" s="28">
        <f t="shared" si="136"/>
        <v>14</v>
      </c>
      <c r="I2121" s="28"/>
      <c r="J2121" s="28">
        <f t="shared" si="137"/>
        <v>14</v>
      </c>
      <c r="K2121" s="28">
        <v>12.75</v>
      </c>
      <c r="L2121" s="28">
        <f t="shared" si="138"/>
        <v>178.5</v>
      </c>
      <c r="M2121" s="28"/>
      <c r="N2121" s="28">
        <f t="shared" si="139"/>
        <v>178.5</v>
      </c>
    </row>
    <row r="2122" ht="12" spans="1:14">
      <c r="A2122" s="25" t="s">
        <v>3779</v>
      </c>
      <c r="B2122" s="25" t="s">
        <v>7591</v>
      </c>
      <c r="C2122" s="25">
        <v>11</v>
      </c>
      <c r="D2122" s="25" t="s">
        <v>7839</v>
      </c>
      <c r="E2122" s="28"/>
      <c r="F2122" s="28"/>
      <c r="G2122" s="28">
        <v>14</v>
      </c>
      <c r="H2122" s="28">
        <f t="shared" si="136"/>
        <v>14</v>
      </c>
      <c r="I2122" s="28"/>
      <c r="J2122" s="28">
        <f t="shared" si="137"/>
        <v>14</v>
      </c>
      <c r="K2122" s="28">
        <v>12.75</v>
      </c>
      <c r="L2122" s="28">
        <f t="shared" si="138"/>
        <v>178.5</v>
      </c>
      <c r="M2122" s="28"/>
      <c r="N2122" s="28">
        <f t="shared" si="139"/>
        <v>178.5</v>
      </c>
    </row>
    <row r="2123" ht="12" spans="1:14">
      <c r="A2123" s="25" t="s">
        <v>3779</v>
      </c>
      <c r="B2123" s="25" t="s">
        <v>7591</v>
      </c>
      <c r="C2123" s="25">
        <v>12</v>
      </c>
      <c r="D2123" s="25" t="s">
        <v>7840</v>
      </c>
      <c r="E2123" s="28"/>
      <c r="F2123" s="28"/>
      <c r="G2123" s="28">
        <v>42</v>
      </c>
      <c r="H2123" s="28">
        <f t="shared" si="136"/>
        <v>42</v>
      </c>
      <c r="I2123" s="28"/>
      <c r="J2123" s="28">
        <f t="shared" si="137"/>
        <v>42</v>
      </c>
      <c r="K2123" s="28">
        <v>12.75</v>
      </c>
      <c r="L2123" s="28">
        <f t="shared" si="138"/>
        <v>535.5</v>
      </c>
      <c r="M2123" s="28"/>
      <c r="N2123" s="28">
        <f t="shared" si="139"/>
        <v>535.5</v>
      </c>
    </row>
    <row r="2124" ht="12" spans="1:14">
      <c r="A2124" s="25" t="s">
        <v>3779</v>
      </c>
      <c r="B2124" s="25" t="s">
        <v>7591</v>
      </c>
      <c r="C2124" s="25">
        <v>12</v>
      </c>
      <c r="D2124" s="25" t="s">
        <v>7792</v>
      </c>
      <c r="E2124" s="28"/>
      <c r="F2124" s="28"/>
      <c r="G2124" s="28">
        <v>21</v>
      </c>
      <c r="H2124" s="28">
        <f t="shared" si="136"/>
        <v>21</v>
      </c>
      <c r="I2124" s="28"/>
      <c r="J2124" s="28">
        <f t="shared" si="137"/>
        <v>21</v>
      </c>
      <c r="K2124" s="28">
        <v>12.75</v>
      </c>
      <c r="L2124" s="28">
        <f t="shared" si="138"/>
        <v>267.75</v>
      </c>
      <c r="M2124" s="28"/>
      <c r="N2124" s="28">
        <f t="shared" si="139"/>
        <v>267.75</v>
      </c>
    </row>
    <row r="2125" ht="12" spans="1:14">
      <c r="A2125" s="25" t="s">
        <v>3779</v>
      </c>
      <c r="B2125" s="25" t="s">
        <v>7591</v>
      </c>
      <c r="C2125" s="25">
        <v>12</v>
      </c>
      <c r="D2125" s="25" t="s">
        <v>7841</v>
      </c>
      <c r="E2125" s="28"/>
      <c r="F2125" s="28"/>
      <c r="G2125" s="28">
        <v>28</v>
      </c>
      <c r="H2125" s="28">
        <f t="shared" si="136"/>
        <v>28</v>
      </c>
      <c r="I2125" s="28"/>
      <c r="J2125" s="28">
        <f t="shared" si="137"/>
        <v>28</v>
      </c>
      <c r="K2125" s="28">
        <v>12.75</v>
      </c>
      <c r="L2125" s="28">
        <f t="shared" si="138"/>
        <v>357</v>
      </c>
      <c r="M2125" s="28"/>
      <c r="N2125" s="28">
        <f t="shared" si="139"/>
        <v>357</v>
      </c>
    </row>
    <row r="2126" ht="12" spans="1:14">
      <c r="A2126" s="25" t="s">
        <v>3779</v>
      </c>
      <c r="B2126" s="25" t="s">
        <v>7591</v>
      </c>
      <c r="C2126" s="25">
        <v>12</v>
      </c>
      <c r="D2126" s="25" t="s">
        <v>7842</v>
      </c>
      <c r="E2126" s="28"/>
      <c r="F2126" s="28"/>
      <c r="G2126" s="28">
        <v>14</v>
      </c>
      <c r="H2126" s="28">
        <f t="shared" si="136"/>
        <v>14</v>
      </c>
      <c r="I2126" s="28"/>
      <c r="J2126" s="28">
        <f t="shared" si="137"/>
        <v>14</v>
      </c>
      <c r="K2126" s="28">
        <v>12.75</v>
      </c>
      <c r="L2126" s="28">
        <f t="shared" si="138"/>
        <v>178.5</v>
      </c>
      <c r="M2126" s="28"/>
      <c r="N2126" s="28">
        <f t="shared" si="139"/>
        <v>178.5</v>
      </c>
    </row>
    <row r="2127" ht="12" spans="1:14">
      <c r="A2127" s="25" t="s">
        <v>3779</v>
      </c>
      <c r="B2127" s="25" t="s">
        <v>7591</v>
      </c>
      <c r="C2127" s="25">
        <v>12</v>
      </c>
      <c r="D2127" s="25" t="s">
        <v>7843</v>
      </c>
      <c r="E2127" s="28"/>
      <c r="F2127" s="28"/>
      <c r="G2127" s="28">
        <v>10.5</v>
      </c>
      <c r="H2127" s="28">
        <f t="shared" si="136"/>
        <v>10.5</v>
      </c>
      <c r="I2127" s="28"/>
      <c r="J2127" s="28">
        <f t="shared" si="137"/>
        <v>10.5</v>
      </c>
      <c r="K2127" s="28">
        <v>12.75</v>
      </c>
      <c r="L2127" s="28">
        <f t="shared" si="138"/>
        <v>133.88</v>
      </c>
      <c r="M2127" s="28"/>
      <c r="N2127" s="28">
        <f t="shared" si="139"/>
        <v>133.88</v>
      </c>
    </row>
    <row r="2128" ht="12" spans="1:14">
      <c r="A2128" s="25" t="s">
        <v>3779</v>
      </c>
      <c r="B2128" s="25" t="s">
        <v>7591</v>
      </c>
      <c r="C2128" s="25">
        <v>12</v>
      </c>
      <c r="D2128" s="25" t="s">
        <v>7844</v>
      </c>
      <c r="E2128" s="28"/>
      <c r="F2128" s="28"/>
      <c r="G2128" s="28">
        <v>17.5</v>
      </c>
      <c r="H2128" s="28">
        <f t="shared" si="136"/>
        <v>17.5</v>
      </c>
      <c r="I2128" s="28"/>
      <c r="J2128" s="28">
        <f t="shared" si="137"/>
        <v>17.5</v>
      </c>
      <c r="K2128" s="28">
        <v>12.75</v>
      </c>
      <c r="L2128" s="28">
        <f t="shared" si="138"/>
        <v>223.13</v>
      </c>
      <c r="M2128" s="28"/>
      <c r="N2128" s="28">
        <f t="shared" si="139"/>
        <v>223.13</v>
      </c>
    </row>
    <row r="2129" ht="12" spans="1:14">
      <c r="A2129" s="25" t="s">
        <v>3779</v>
      </c>
      <c r="B2129" s="25" t="s">
        <v>7591</v>
      </c>
      <c r="C2129" s="25">
        <v>12</v>
      </c>
      <c r="D2129" s="25" t="s">
        <v>7845</v>
      </c>
      <c r="E2129" s="28"/>
      <c r="F2129" s="28"/>
      <c r="G2129" s="28">
        <v>10.5</v>
      </c>
      <c r="H2129" s="28">
        <f t="shared" si="136"/>
        <v>10.5</v>
      </c>
      <c r="I2129" s="28"/>
      <c r="J2129" s="28">
        <f t="shared" si="137"/>
        <v>10.5</v>
      </c>
      <c r="K2129" s="28">
        <v>12.75</v>
      </c>
      <c r="L2129" s="28">
        <f t="shared" si="138"/>
        <v>133.88</v>
      </c>
      <c r="M2129" s="28"/>
      <c r="N2129" s="28">
        <f t="shared" si="139"/>
        <v>133.88</v>
      </c>
    </row>
    <row r="2130" ht="12" spans="1:14">
      <c r="A2130" s="25" t="s">
        <v>3779</v>
      </c>
      <c r="B2130" s="25" t="s">
        <v>7591</v>
      </c>
      <c r="C2130" s="25">
        <v>12</v>
      </c>
      <c r="D2130" s="25" t="s">
        <v>7846</v>
      </c>
      <c r="E2130" s="28"/>
      <c r="F2130" s="28"/>
      <c r="G2130" s="28">
        <v>14</v>
      </c>
      <c r="H2130" s="28">
        <f t="shared" si="136"/>
        <v>14</v>
      </c>
      <c r="I2130" s="28"/>
      <c r="J2130" s="28">
        <f t="shared" si="137"/>
        <v>14</v>
      </c>
      <c r="K2130" s="28">
        <v>12.75</v>
      </c>
      <c r="L2130" s="28">
        <f t="shared" si="138"/>
        <v>178.5</v>
      </c>
      <c r="M2130" s="28"/>
      <c r="N2130" s="28">
        <f t="shared" si="139"/>
        <v>178.5</v>
      </c>
    </row>
    <row r="2131" ht="12" spans="1:14">
      <c r="A2131" s="25" t="s">
        <v>3779</v>
      </c>
      <c r="B2131" s="25" t="s">
        <v>7591</v>
      </c>
      <c r="C2131" s="25">
        <v>12</v>
      </c>
      <c r="D2131" s="25" t="s">
        <v>7847</v>
      </c>
      <c r="E2131" s="28"/>
      <c r="F2131" s="28"/>
      <c r="G2131" s="28">
        <v>10.5</v>
      </c>
      <c r="H2131" s="28">
        <f t="shared" si="136"/>
        <v>10.5</v>
      </c>
      <c r="I2131" s="28"/>
      <c r="J2131" s="28">
        <f t="shared" si="137"/>
        <v>10.5</v>
      </c>
      <c r="K2131" s="28">
        <v>12.75</v>
      </c>
      <c r="L2131" s="28">
        <f t="shared" si="138"/>
        <v>133.88</v>
      </c>
      <c r="M2131" s="28"/>
      <c r="N2131" s="28">
        <f t="shared" si="139"/>
        <v>133.88</v>
      </c>
    </row>
    <row r="2132" ht="12" spans="1:14">
      <c r="A2132" s="25" t="s">
        <v>3779</v>
      </c>
      <c r="B2132" s="25" t="s">
        <v>7591</v>
      </c>
      <c r="C2132" s="25">
        <v>12</v>
      </c>
      <c r="D2132" s="25" t="s">
        <v>1210</v>
      </c>
      <c r="E2132" s="28"/>
      <c r="F2132" s="28"/>
      <c r="G2132" s="28">
        <v>10.5</v>
      </c>
      <c r="H2132" s="28">
        <f t="shared" si="136"/>
        <v>10.5</v>
      </c>
      <c r="I2132" s="28"/>
      <c r="J2132" s="28">
        <f t="shared" si="137"/>
        <v>10.5</v>
      </c>
      <c r="K2132" s="28">
        <v>12.75</v>
      </c>
      <c r="L2132" s="28">
        <f t="shared" si="138"/>
        <v>133.88</v>
      </c>
      <c r="M2132" s="28"/>
      <c r="N2132" s="28">
        <f t="shared" si="139"/>
        <v>133.88</v>
      </c>
    </row>
    <row r="2133" ht="12" spans="1:14">
      <c r="A2133" s="25" t="s">
        <v>3779</v>
      </c>
      <c r="B2133" s="25" t="s">
        <v>7591</v>
      </c>
      <c r="C2133" s="25">
        <v>12</v>
      </c>
      <c r="D2133" s="25" t="s">
        <v>7848</v>
      </c>
      <c r="E2133" s="28"/>
      <c r="F2133" s="28"/>
      <c r="G2133" s="28">
        <v>7</v>
      </c>
      <c r="H2133" s="28">
        <f t="shared" si="136"/>
        <v>7</v>
      </c>
      <c r="I2133" s="28"/>
      <c r="J2133" s="28">
        <f t="shared" si="137"/>
        <v>7</v>
      </c>
      <c r="K2133" s="28">
        <v>12.75</v>
      </c>
      <c r="L2133" s="28">
        <f t="shared" si="138"/>
        <v>89.25</v>
      </c>
      <c r="M2133" s="28"/>
      <c r="N2133" s="28">
        <f t="shared" si="139"/>
        <v>89.25</v>
      </c>
    </row>
    <row r="2134" ht="12" spans="1:14">
      <c r="A2134" s="25" t="s">
        <v>3779</v>
      </c>
      <c r="B2134" s="25" t="s">
        <v>7591</v>
      </c>
      <c r="C2134" s="25">
        <v>12</v>
      </c>
      <c r="D2134" s="25" t="s">
        <v>7849</v>
      </c>
      <c r="E2134" s="28"/>
      <c r="F2134" s="28"/>
      <c r="G2134" s="28">
        <v>14</v>
      </c>
      <c r="H2134" s="28">
        <f t="shared" si="136"/>
        <v>14</v>
      </c>
      <c r="I2134" s="28"/>
      <c r="J2134" s="28">
        <f t="shared" si="137"/>
        <v>14</v>
      </c>
      <c r="K2134" s="28">
        <v>12.75</v>
      </c>
      <c r="L2134" s="28">
        <f t="shared" si="138"/>
        <v>178.5</v>
      </c>
      <c r="M2134" s="28"/>
      <c r="N2134" s="28">
        <f t="shared" si="139"/>
        <v>178.5</v>
      </c>
    </row>
    <row r="2135" ht="12" spans="1:14">
      <c r="A2135" s="25" t="s">
        <v>3779</v>
      </c>
      <c r="B2135" s="25" t="s">
        <v>7591</v>
      </c>
      <c r="C2135" s="25">
        <v>12</v>
      </c>
      <c r="D2135" s="25" t="s">
        <v>7850</v>
      </c>
      <c r="E2135" s="28"/>
      <c r="F2135" s="28"/>
      <c r="G2135" s="28">
        <v>14</v>
      </c>
      <c r="H2135" s="28">
        <f t="shared" si="136"/>
        <v>14</v>
      </c>
      <c r="I2135" s="28"/>
      <c r="J2135" s="28">
        <f t="shared" si="137"/>
        <v>14</v>
      </c>
      <c r="K2135" s="28">
        <v>12.75</v>
      </c>
      <c r="L2135" s="28">
        <f t="shared" si="138"/>
        <v>178.5</v>
      </c>
      <c r="M2135" s="28"/>
      <c r="N2135" s="28">
        <f t="shared" si="139"/>
        <v>178.5</v>
      </c>
    </row>
    <row r="2136" ht="12" spans="1:14">
      <c r="A2136" s="25" t="s">
        <v>3779</v>
      </c>
      <c r="B2136" s="25" t="s">
        <v>7591</v>
      </c>
      <c r="C2136" s="25">
        <v>12</v>
      </c>
      <c r="D2136" s="25" t="s">
        <v>7851</v>
      </c>
      <c r="E2136" s="28"/>
      <c r="F2136" s="28"/>
      <c r="G2136" s="28">
        <v>17.5</v>
      </c>
      <c r="H2136" s="28">
        <f t="shared" si="136"/>
        <v>17.5</v>
      </c>
      <c r="I2136" s="28"/>
      <c r="J2136" s="28">
        <f t="shared" si="137"/>
        <v>17.5</v>
      </c>
      <c r="K2136" s="28">
        <v>12.75</v>
      </c>
      <c r="L2136" s="28">
        <f t="shared" si="138"/>
        <v>223.13</v>
      </c>
      <c r="M2136" s="28"/>
      <c r="N2136" s="28">
        <f t="shared" si="139"/>
        <v>223.13</v>
      </c>
    </row>
    <row r="2137" ht="12" spans="1:14">
      <c r="A2137" s="25" t="s">
        <v>3779</v>
      </c>
      <c r="B2137" s="25" t="s">
        <v>7591</v>
      </c>
      <c r="C2137" s="25">
        <v>12</v>
      </c>
      <c r="D2137" s="25" t="s">
        <v>7852</v>
      </c>
      <c r="E2137" s="28"/>
      <c r="F2137" s="28"/>
      <c r="G2137" s="28">
        <v>17.5</v>
      </c>
      <c r="H2137" s="28">
        <f t="shared" si="136"/>
        <v>17.5</v>
      </c>
      <c r="I2137" s="28"/>
      <c r="J2137" s="28">
        <f t="shared" si="137"/>
        <v>17.5</v>
      </c>
      <c r="K2137" s="28">
        <v>12.75</v>
      </c>
      <c r="L2137" s="28">
        <f t="shared" si="138"/>
        <v>223.13</v>
      </c>
      <c r="M2137" s="28"/>
      <c r="N2137" s="28">
        <f t="shared" si="139"/>
        <v>223.13</v>
      </c>
    </row>
    <row r="2138" ht="12" spans="1:14">
      <c r="A2138" s="25" t="s">
        <v>3779</v>
      </c>
      <c r="B2138" s="25" t="s">
        <v>7591</v>
      </c>
      <c r="C2138" s="25">
        <v>12</v>
      </c>
      <c r="D2138" s="25" t="s">
        <v>7853</v>
      </c>
      <c r="E2138" s="28"/>
      <c r="F2138" s="28"/>
      <c r="G2138" s="28">
        <v>17.5</v>
      </c>
      <c r="H2138" s="28">
        <f t="shared" si="136"/>
        <v>17.5</v>
      </c>
      <c r="I2138" s="28"/>
      <c r="J2138" s="28">
        <f t="shared" si="137"/>
        <v>17.5</v>
      </c>
      <c r="K2138" s="28">
        <v>12.75</v>
      </c>
      <c r="L2138" s="28">
        <f t="shared" si="138"/>
        <v>223.13</v>
      </c>
      <c r="M2138" s="28"/>
      <c r="N2138" s="28">
        <f t="shared" si="139"/>
        <v>223.13</v>
      </c>
    </row>
    <row r="2139" ht="12" spans="1:14">
      <c r="A2139" s="25" t="s">
        <v>3779</v>
      </c>
      <c r="B2139" s="25" t="s">
        <v>7591</v>
      </c>
      <c r="C2139" s="25">
        <v>12</v>
      </c>
      <c r="D2139" s="25" t="s">
        <v>7854</v>
      </c>
      <c r="E2139" s="28"/>
      <c r="F2139" s="28"/>
      <c r="G2139" s="28">
        <v>10.5</v>
      </c>
      <c r="H2139" s="28">
        <f t="shared" si="136"/>
        <v>10.5</v>
      </c>
      <c r="I2139" s="28"/>
      <c r="J2139" s="28">
        <f t="shared" si="137"/>
        <v>10.5</v>
      </c>
      <c r="K2139" s="28">
        <v>12.75</v>
      </c>
      <c r="L2139" s="28">
        <f t="shared" si="138"/>
        <v>133.88</v>
      </c>
      <c r="M2139" s="28"/>
      <c r="N2139" s="28">
        <f t="shared" si="139"/>
        <v>133.88</v>
      </c>
    </row>
    <row r="2140" ht="12" spans="1:14">
      <c r="A2140" s="25" t="s">
        <v>3779</v>
      </c>
      <c r="B2140" s="25" t="s">
        <v>7591</v>
      </c>
      <c r="C2140" s="25">
        <v>12</v>
      </c>
      <c r="D2140" s="25" t="s">
        <v>7855</v>
      </c>
      <c r="E2140" s="28"/>
      <c r="F2140" s="28"/>
      <c r="G2140" s="28">
        <v>14</v>
      </c>
      <c r="H2140" s="28">
        <f t="shared" ref="H2140:H2203" si="140">SUBTOTAL(9,E2140:G2140)</f>
        <v>14</v>
      </c>
      <c r="I2140" s="28"/>
      <c r="J2140" s="28">
        <f t="shared" ref="J2140:J2203" si="141">H2140-I2140</f>
        <v>14</v>
      </c>
      <c r="K2140" s="28">
        <v>12.75</v>
      </c>
      <c r="L2140" s="28">
        <f t="shared" ref="L2140:L2203" si="142">ROUND(H2140*K2140,2)</f>
        <v>178.5</v>
      </c>
      <c r="M2140" s="28"/>
      <c r="N2140" s="28">
        <f t="shared" ref="N2140:N2203" si="143">L2140-M2140</f>
        <v>178.5</v>
      </c>
    </row>
    <row r="2141" ht="12" spans="1:14">
      <c r="A2141" s="25" t="s">
        <v>3779</v>
      </c>
      <c r="B2141" s="25" t="s">
        <v>7591</v>
      </c>
      <c r="C2141" s="25">
        <v>12</v>
      </c>
      <c r="D2141" s="25" t="s">
        <v>7856</v>
      </c>
      <c r="E2141" s="28"/>
      <c r="F2141" s="28"/>
      <c r="G2141" s="28">
        <v>14</v>
      </c>
      <c r="H2141" s="28">
        <f t="shared" si="140"/>
        <v>14</v>
      </c>
      <c r="I2141" s="28"/>
      <c r="J2141" s="28">
        <f t="shared" si="141"/>
        <v>14</v>
      </c>
      <c r="K2141" s="28">
        <v>12.75</v>
      </c>
      <c r="L2141" s="28">
        <f t="shared" si="142"/>
        <v>178.5</v>
      </c>
      <c r="M2141" s="28"/>
      <c r="N2141" s="28">
        <f t="shared" si="143"/>
        <v>178.5</v>
      </c>
    </row>
    <row r="2142" ht="12" spans="1:14">
      <c r="A2142" s="25" t="s">
        <v>3779</v>
      </c>
      <c r="B2142" s="25" t="s">
        <v>7591</v>
      </c>
      <c r="C2142" s="25">
        <v>12</v>
      </c>
      <c r="D2142" s="25" t="s">
        <v>7857</v>
      </c>
      <c r="E2142" s="28"/>
      <c r="F2142" s="28"/>
      <c r="G2142" s="28">
        <v>14</v>
      </c>
      <c r="H2142" s="28">
        <f t="shared" si="140"/>
        <v>14</v>
      </c>
      <c r="I2142" s="28"/>
      <c r="J2142" s="28">
        <f t="shared" si="141"/>
        <v>14</v>
      </c>
      <c r="K2142" s="28">
        <v>12.75</v>
      </c>
      <c r="L2142" s="28">
        <f t="shared" si="142"/>
        <v>178.5</v>
      </c>
      <c r="M2142" s="28"/>
      <c r="N2142" s="28">
        <f t="shared" si="143"/>
        <v>178.5</v>
      </c>
    </row>
    <row r="2143" ht="12" spans="1:14">
      <c r="A2143" s="25" t="s">
        <v>3779</v>
      </c>
      <c r="B2143" s="25" t="s">
        <v>7591</v>
      </c>
      <c r="C2143" s="25">
        <v>12</v>
      </c>
      <c r="D2143" s="25" t="s">
        <v>7858</v>
      </c>
      <c r="E2143" s="28"/>
      <c r="F2143" s="28"/>
      <c r="G2143" s="28">
        <v>14</v>
      </c>
      <c r="H2143" s="28">
        <f t="shared" si="140"/>
        <v>14</v>
      </c>
      <c r="I2143" s="28"/>
      <c r="J2143" s="28">
        <f t="shared" si="141"/>
        <v>14</v>
      </c>
      <c r="K2143" s="28">
        <v>12.75</v>
      </c>
      <c r="L2143" s="28">
        <f t="shared" si="142"/>
        <v>178.5</v>
      </c>
      <c r="M2143" s="28"/>
      <c r="N2143" s="28">
        <f t="shared" si="143"/>
        <v>178.5</v>
      </c>
    </row>
    <row r="2144" ht="12" spans="1:14">
      <c r="A2144" s="25" t="s">
        <v>3779</v>
      </c>
      <c r="B2144" s="25" t="s">
        <v>7591</v>
      </c>
      <c r="C2144" s="25">
        <v>15</v>
      </c>
      <c r="D2144" s="25" t="s">
        <v>5375</v>
      </c>
      <c r="E2144" s="28"/>
      <c r="F2144" s="28"/>
      <c r="G2144" s="28">
        <v>8</v>
      </c>
      <c r="H2144" s="28">
        <f t="shared" si="140"/>
        <v>8</v>
      </c>
      <c r="I2144" s="28"/>
      <c r="J2144" s="28">
        <f t="shared" si="141"/>
        <v>8</v>
      </c>
      <c r="K2144" s="28">
        <v>12.75</v>
      </c>
      <c r="L2144" s="28">
        <f t="shared" si="142"/>
        <v>102</v>
      </c>
      <c r="M2144" s="28"/>
      <c r="N2144" s="28">
        <f t="shared" si="143"/>
        <v>102</v>
      </c>
    </row>
    <row r="2145" ht="12" spans="1:14">
      <c r="A2145" s="25" t="s">
        <v>3779</v>
      </c>
      <c r="B2145" s="25" t="s">
        <v>7591</v>
      </c>
      <c r="C2145" s="25">
        <v>15</v>
      </c>
      <c r="D2145" s="25" t="s">
        <v>5376</v>
      </c>
      <c r="E2145" s="28"/>
      <c r="F2145" s="28"/>
      <c r="G2145" s="28">
        <v>13</v>
      </c>
      <c r="H2145" s="28">
        <f t="shared" si="140"/>
        <v>13</v>
      </c>
      <c r="I2145" s="28"/>
      <c r="J2145" s="28">
        <f t="shared" si="141"/>
        <v>13</v>
      </c>
      <c r="K2145" s="28">
        <v>12.75</v>
      </c>
      <c r="L2145" s="28">
        <f t="shared" si="142"/>
        <v>165.75</v>
      </c>
      <c r="M2145" s="28"/>
      <c r="N2145" s="28">
        <f t="shared" si="143"/>
        <v>165.75</v>
      </c>
    </row>
    <row r="2146" ht="12" spans="1:14">
      <c r="A2146" s="25" t="s">
        <v>3779</v>
      </c>
      <c r="B2146" s="25" t="s">
        <v>7591</v>
      </c>
      <c r="C2146" s="25">
        <v>15</v>
      </c>
      <c r="D2146" s="25" t="s">
        <v>5377</v>
      </c>
      <c r="E2146" s="28"/>
      <c r="F2146" s="28"/>
      <c r="G2146" s="28">
        <v>10</v>
      </c>
      <c r="H2146" s="28">
        <f t="shared" si="140"/>
        <v>10</v>
      </c>
      <c r="I2146" s="28"/>
      <c r="J2146" s="28">
        <f t="shared" si="141"/>
        <v>10</v>
      </c>
      <c r="K2146" s="28">
        <v>12.75</v>
      </c>
      <c r="L2146" s="28">
        <f t="shared" si="142"/>
        <v>127.5</v>
      </c>
      <c r="M2146" s="28"/>
      <c r="N2146" s="28">
        <f t="shared" si="143"/>
        <v>127.5</v>
      </c>
    </row>
    <row r="2147" ht="12" spans="1:14">
      <c r="A2147" s="25" t="s">
        <v>3779</v>
      </c>
      <c r="B2147" s="25" t="s">
        <v>7591</v>
      </c>
      <c r="C2147" s="25">
        <v>15</v>
      </c>
      <c r="D2147" s="85" t="s">
        <v>5378</v>
      </c>
      <c r="E2147" s="28"/>
      <c r="F2147" s="28"/>
      <c r="G2147" s="28">
        <v>7</v>
      </c>
      <c r="H2147" s="28">
        <f t="shared" si="140"/>
        <v>7</v>
      </c>
      <c r="I2147" s="28"/>
      <c r="J2147" s="28">
        <f t="shared" si="141"/>
        <v>7</v>
      </c>
      <c r="K2147" s="28">
        <v>12.75</v>
      </c>
      <c r="L2147" s="28">
        <f t="shared" si="142"/>
        <v>89.25</v>
      </c>
      <c r="M2147" s="28"/>
      <c r="N2147" s="28">
        <f t="shared" si="143"/>
        <v>89.25</v>
      </c>
    </row>
    <row r="2148" ht="12" spans="1:14">
      <c r="A2148" s="25" t="s">
        <v>3779</v>
      </c>
      <c r="B2148" s="25" t="s">
        <v>7591</v>
      </c>
      <c r="C2148" s="25">
        <v>15</v>
      </c>
      <c r="D2148" s="25" t="s">
        <v>5379</v>
      </c>
      <c r="E2148" s="28"/>
      <c r="F2148" s="28"/>
      <c r="G2148" s="28">
        <v>8</v>
      </c>
      <c r="H2148" s="28">
        <f t="shared" si="140"/>
        <v>8</v>
      </c>
      <c r="I2148" s="28"/>
      <c r="J2148" s="28">
        <f t="shared" si="141"/>
        <v>8</v>
      </c>
      <c r="K2148" s="28">
        <v>12.75</v>
      </c>
      <c r="L2148" s="28">
        <f t="shared" si="142"/>
        <v>102</v>
      </c>
      <c r="M2148" s="28"/>
      <c r="N2148" s="28">
        <f t="shared" si="143"/>
        <v>102</v>
      </c>
    </row>
    <row r="2149" ht="12" spans="1:14">
      <c r="A2149" s="25" t="s">
        <v>3779</v>
      </c>
      <c r="B2149" s="25" t="s">
        <v>7591</v>
      </c>
      <c r="C2149" s="25">
        <v>15</v>
      </c>
      <c r="D2149" s="25" t="s">
        <v>5380</v>
      </c>
      <c r="E2149" s="28"/>
      <c r="F2149" s="28"/>
      <c r="G2149" s="28">
        <v>5</v>
      </c>
      <c r="H2149" s="28">
        <f t="shared" si="140"/>
        <v>5</v>
      </c>
      <c r="I2149" s="28"/>
      <c r="J2149" s="28">
        <f t="shared" si="141"/>
        <v>5</v>
      </c>
      <c r="K2149" s="28">
        <v>12.75</v>
      </c>
      <c r="L2149" s="28">
        <f t="shared" si="142"/>
        <v>63.75</v>
      </c>
      <c r="M2149" s="28"/>
      <c r="N2149" s="28">
        <f t="shared" si="143"/>
        <v>63.75</v>
      </c>
    </row>
    <row r="2150" ht="12" spans="1:14">
      <c r="A2150" s="25" t="s">
        <v>3779</v>
      </c>
      <c r="B2150" s="25" t="s">
        <v>7591</v>
      </c>
      <c r="C2150" s="25">
        <v>15</v>
      </c>
      <c r="D2150" s="25" t="s">
        <v>5381</v>
      </c>
      <c r="E2150" s="28"/>
      <c r="F2150" s="28"/>
      <c r="G2150" s="28">
        <v>8</v>
      </c>
      <c r="H2150" s="28">
        <f t="shared" si="140"/>
        <v>8</v>
      </c>
      <c r="I2150" s="28"/>
      <c r="J2150" s="28">
        <f t="shared" si="141"/>
        <v>8</v>
      </c>
      <c r="K2150" s="28">
        <v>12.75</v>
      </c>
      <c r="L2150" s="28">
        <f t="shared" si="142"/>
        <v>102</v>
      </c>
      <c r="M2150" s="28"/>
      <c r="N2150" s="28">
        <f t="shared" si="143"/>
        <v>102</v>
      </c>
    </row>
    <row r="2151" ht="12" spans="1:14">
      <c r="A2151" s="25" t="s">
        <v>3779</v>
      </c>
      <c r="B2151" s="25" t="s">
        <v>7591</v>
      </c>
      <c r="C2151" s="25">
        <v>15</v>
      </c>
      <c r="D2151" s="25" t="s">
        <v>5382</v>
      </c>
      <c r="E2151" s="28"/>
      <c r="F2151" s="28"/>
      <c r="G2151" s="28">
        <v>4</v>
      </c>
      <c r="H2151" s="28">
        <f t="shared" si="140"/>
        <v>4</v>
      </c>
      <c r="I2151" s="28"/>
      <c r="J2151" s="28">
        <f t="shared" si="141"/>
        <v>4</v>
      </c>
      <c r="K2151" s="28">
        <v>12.75</v>
      </c>
      <c r="L2151" s="28">
        <f t="shared" si="142"/>
        <v>51</v>
      </c>
      <c r="M2151" s="28"/>
      <c r="N2151" s="28">
        <f t="shared" si="143"/>
        <v>51</v>
      </c>
    </row>
    <row r="2152" ht="12" spans="1:14">
      <c r="A2152" s="25" t="s">
        <v>3779</v>
      </c>
      <c r="B2152" s="25" t="s">
        <v>7591</v>
      </c>
      <c r="C2152" s="25">
        <v>15</v>
      </c>
      <c r="D2152" s="25" t="s">
        <v>5383</v>
      </c>
      <c r="E2152" s="28"/>
      <c r="F2152" s="28"/>
      <c r="G2152" s="28">
        <v>7</v>
      </c>
      <c r="H2152" s="28">
        <f t="shared" si="140"/>
        <v>7</v>
      </c>
      <c r="I2152" s="28"/>
      <c r="J2152" s="28">
        <f t="shared" si="141"/>
        <v>7</v>
      </c>
      <c r="K2152" s="28">
        <v>12.75</v>
      </c>
      <c r="L2152" s="28">
        <f t="shared" si="142"/>
        <v>89.25</v>
      </c>
      <c r="M2152" s="28"/>
      <c r="N2152" s="28">
        <f t="shared" si="143"/>
        <v>89.25</v>
      </c>
    </row>
    <row r="2153" ht="12" spans="1:14">
      <c r="A2153" s="25" t="s">
        <v>3779</v>
      </c>
      <c r="B2153" s="25" t="s">
        <v>7591</v>
      </c>
      <c r="C2153" s="25">
        <v>15</v>
      </c>
      <c r="D2153" s="25" t="s">
        <v>5384</v>
      </c>
      <c r="E2153" s="28"/>
      <c r="F2153" s="28"/>
      <c r="G2153" s="28">
        <v>5</v>
      </c>
      <c r="H2153" s="28">
        <f t="shared" si="140"/>
        <v>5</v>
      </c>
      <c r="I2153" s="28"/>
      <c r="J2153" s="28">
        <f t="shared" si="141"/>
        <v>5</v>
      </c>
      <c r="K2153" s="28">
        <v>12.75</v>
      </c>
      <c r="L2153" s="28">
        <f t="shared" si="142"/>
        <v>63.75</v>
      </c>
      <c r="M2153" s="28"/>
      <c r="N2153" s="28">
        <f t="shared" si="143"/>
        <v>63.75</v>
      </c>
    </row>
    <row r="2154" ht="12" spans="1:14">
      <c r="A2154" s="25" t="s">
        <v>3779</v>
      </c>
      <c r="B2154" s="25" t="s">
        <v>7591</v>
      </c>
      <c r="C2154" s="25">
        <v>15</v>
      </c>
      <c r="D2154" s="25" t="s">
        <v>5385</v>
      </c>
      <c r="E2154" s="28"/>
      <c r="F2154" s="28"/>
      <c r="G2154" s="28">
        <v>12</v>
      </c>
      <c r="H2154" s="28">
        <f t="shared" si="140"/>
        <v>12</v>
      </c>
      <c r="I2154" s="28"/>
      <c r="J2154" s="28">
        <f t="shared" si="141"/>
        <v>12</v>
      </c>
      <c r="K2154" s="28">
        <v>12.75</v>
      </c>
      <c r="L2154" s="28">
        <f t="shared" si="142"/>
        <v>153</v>
      </c>
      <c r="M2154" s="28"/>
      <c r="N2154" s="28">
        <f t="shared" si="143"/>
        <v>153</v>
      </c>
    </row>
    <row r="2155" ht="12" spans="1:14">
      <c r="A2155" s="25" t="s">
        <v>3779</v>
      </c>
      <c r="B2155" s="25" t="s">
        <v>7591</v>
      </c>
      <c r="C2155" s="25">
        <v>15</v>
      </c>
      <c r="D2155" s="25" t="s">
        <v>5386</v>
      </c>
      <c r="E2155" s="28"/>
      <c r="F2155" s="28"/>
      <c r="G2155" s="28">
        <v>10</v>
      </c>
      <c r="H2155" s="28">
        <f t="shared" si="140"/>
        <v>10</v>
      </c>
      <c r="I2155" s="28"/>
      <c r="J2155" s="28">
        <f t="shared" si="141"/>
        <v>10</v>
      </c>
      <c r="K2155" s="28">
        <v>12.75</v>
      </c>
      <c r="L2155" s="28">
        <f t="shared" si="142"/>
        <v>127.5</v>
      </c>
      <c r="M2155" s="28"/>
      <c r="N2155" s="28">
        <f t="shared" si="143"/>
        <v>127.5</v>
      </c>
    </row>
    <row r="2156" ht="12" spans="1:14">
      <c r="A2156" s="25" t="s">
        <v>3779</v>
      </c>
      <c r="B2156" s="25" t="s">
        <v>7591</v>
      </c>
      <c r="C2156" s="25">
        <v>15</v>
      </c>
      <c r="D2156" s="25" t="s">
        <v>5387</v>
      </c>
      <c r="E2156" s="28"/>
      <c r="F2156" s="28"/>
      <c r="G2156" s="28">
        <v>7</v>
      </c>
      <c r="H2156" s="28">
        <f t="shared" si="140"/>
        <v>7</v>
      </c>
      <c r="I2156" s="28"/>
      <c r="J2156" s="28">
        <f t="shared" si="141"/>
        <v>7</v>
      </c>
      <c r="K2156" s="28">
        <v>12.75</v>
      </c>
      <c r="L2156" s="28">
        <f t="shared" si="142"/>
        <v>89.25</v>
      </c>
      <c r="M2156" s="28"/>
      <c r="N2156" s="28">
        <f t="shared" si="143"/>
        <v>89.25</v>
      </c>
    </row>
    <row r="2157" ht="12" spans="1:14">
      <c r="A2157" s="25" t="s">
        <v>3779</v>
      </c>
      <c r="B2157" s="25" t="s">
        <v>7591</v>
      </c>
      <c r="C2157" s="25">
        <v>15</v>
      </c>
      <c r="D2157" s="25" t="s">
        <v>5388</v>
      </c>
      <c r="E2157" s="28"/>
      <c r="F2157" s="28"/>
      <c r="G2157" s="28">
        <v>6</v>
      </c>
      <c r="H2157" s="28">
        <f t="shared" si="140"/>
        <v>6</v>
      </c>
      <c r="I2157" s="28"/>
      <c r="J2157" s="28">
        <f t="shared" si="141"/>
        <v>6</v>
      </c>
      <c r="K2157" s="28">
        <v>12.75</v>
      </c>
      <c r="L2157" s="28">
        <f t="shared" si="142"/>
        <v>76.5</v>
      </c>
      <c r="M2157" s="28"/>
      <c r="N2157" s="28">
        <f t="shared" si="143"/>
        <v>76.5</v>
      </c>
    </row>
    <row r="2158" ht="12" spans="1:14">
      <c r="A2158" s="25" t="s">
        <v>3779</v>
      </c>
      <c r="B2158" s="25" t="s">
        <v>7591</v>
      </c>
      <c r="C2158" s="25">
        <v>15</v>
      </c>
      <c r="D2158" s="25" t="s">
        <v>5389</v>
      </c>
      <c r="E2158" s="28"/>
      <c r="F2158" s="28"/>
      <c r="G2158" s="28">
        <v>5</v>
      </c>
      <c r="H2158" s="28">
        <f t="shared" si="140"/>
        <v>5</v>
      </c>
      <c r="I2158" s="28"/>
      <c r="J2158" s="28">
        <f t="shared" si="141"/>
        <v>5</v>
      </c>
      <c r="K2158" s="28">
        <v>12.75</v>
      </c>
      <c r="L2158" s="28">
        <f t="shared" si="142"/>
        <v>63.75</v>
      </c>
      <c r="M2158" s="28"/>
      <c r="N2158" s="28">
        <f t="shared" si="143"/>
        <v>63.75</v>
      </c>
    </row>
    <row r="2159" ht="12" spans="1:14">
      <c r="A2159" s="25" t="s">
        <v>3779</v>
      </c>
      <c r="B2159" s="25" t="s">
        <v>7591</v>
      </c>
      <c r="C2159" s="25">
        <v>15</v>
      </c>
      <c r="D2159" s="25" t="s">
        <v>5390</v>
      </c>
      <c r="E2159" s="28"/>
      <c r="F2159" s="28"/>
      <c r="G2159" s="28">
        <v>7</v>
      </c>
      <c r="H2159" s="28">
        <f t="shared" si="140"/>
        <v>7</v>
      </c>
      <c r="I2159" s="28"/>
      <c r="J2159" s="28">
        <f t="shared" si="141"/>
        <v>7</v>
      </c>
      <c r="K2159" s="28">
        <v>12.75</v>
      </c>
      <c r="L2159" s="28">
        <f t="shared" si="142"/>
        <v>89.25</v>
      </c>
      <c r="M2159" s="28"/>
      <c r="N2159" s="28">
        <f t="shared" si="143"/>
        <v>89.25</v>
      </c>
    </row>
    <row r="2160" ht="12" spans="1:14">
      <c r="A2160" s="25" t="s">
        <v>3779</v>
      </c>
      <c r="B2160" s="25" t="s">
        <v>7591</v>
      </c>
      <c r="C2160" s="25">
        <v>15</v>
      </c>
      <c r="D2160" s="87" t="s">
        <v>5391</v>
      </c>
      <c r="E2160" s="28"/>
      <c r="F2160" s="28"/>
      <c r="G2160" s="28">
        <v>6</v>
      </c>
      <c r="H2160" s="28">
        <f t="shared" si="140"/>
        <v>6</v>
      </c>
      <c r="I2160" s="28"/>
      <c r="J2160" s="28">
        <f t="shared" si="141"/>
        <v>6</v>
      </c>
      <c r="K2160" s="28">
        <v>12.75</v>
      </c>
      <c r="L2160" s="28">
        <f t="shared" si="142"/>
        <v>76.5</v>
      </c>
      <c r="M2160" s="28"/>
      <c r="N2160" s="28">
        <f t="shared" si="143"/>
        <v>76.5</v>
      </c>
    </row>
    <row r="2161" ht="12" spans="1:14">
      <c r="A2161" s="25" t="s">
        <v>3779</v>
      </c>
      <c r="B2161" s="25" t="s">
        <v>7591</v>
      </c>
      <c r="C2161" s="25">
        <v>15</v>
      </c>
      <c r="D2161" s="25" t="s">
        <v>5392</v>
      </c>
      <c r="E2161" s="28"/>
      <c r="F2161" s="28"/>
      <c r="G2161" s="28">
        <v>8</v>
      </c>
      <c r="H2161" s="28">
        <f t="shared" si="140"/>
        <v>8</v>
      </c>
      <c r="I2161" s="28"/>
      <c r="J2161" s="28">
        <f t="shared" si="141"/>
        <v>8</v>
      </c>
      <c r="K2161" s="28">
        <v>12.75</v>
      </c>
      <c r="L2161" s="28">
        <f t="shared" si="142"/>
        <v>102</v>
      </c>
      <c r="M2161" s="28"/>
      <c r="N2161" s="28">
        <f t="shared" si="143"/>
        <v>102</v>
      </c>
    </row>
    <row r="2162" ht="12" spans="1:14">
      <c r="A2162" s="25" t="s">
        <v>3779</v>
      </c>
      <c r="B2162" s="25" t="s">
        <v>7591</v>
      </c>
      <c r="C2162" s="25">
        <v>15</v>
      </c>
      <c r="D2162" s="25" t="s">
        <v>5393</v>
      </c>
      <c r="E2162" s="28"/>
      <c r="F2162" s="28"/>
      <c r="G2162" s="28">
        <v>7</v>
      </c>
      <c r="H2162" s="28">
        <f t="shared" si="140"/>
        <v>7</v>
      </c>
      <c r="I2162" s="28"/>
      <c r="J2162" s="28">
        <f t="shared" si="141"/>
        <v>7</v>
      </c>
      <c r="K2162" s="28">
        <v>12.75</v>
      </c>
      <c r="L2162" s="28">
        <f t="shared" si="142"/>
        <v>89.25</v>
      </c>
      <c r="M2162" s="28"/>
      <c r="N2162" s="28">
        <f t="shared" si="143"/>
        <v>89.25</v>
      </c>
    </row>
    <row r="2163" ht="12" spans="1:14">
      <c r="A2163" s="25" t="s">
        <v>3779</v>
      </c>
      <c r="B2163" s="25" t="s">
        <v>7591</v>
      </c>
      <c r="C2163" s="25">
        <v>15</v>
      </c>
      <c r="D2163" s="25" t="s">
        <v>5394</v>
      </c>
      <c r="E2163" s="28"/>
      <c r="F2163" s="28"/>
      <c r="G2163" s="28">
        <v>6</v>
      </c>
      <c r="H2163" s="28">
        <f t="shared" si="140"/>
        <v>6</v>
      </c>
      <c r="I2163" s="28"/>
      <c r="J2163" s="28">
        <f t="shared" si="141"/>
        <v>6</v>
      </c>
      <c r="K2163" s="28">
        <v>12.75</v>
      </c>
      <c r="L2163" s="28">
        <f t="shared" si="142"/>
        <v>76.5</v>
      </c>
      <c r="M2163" s="28"/>
      <c r="N2163" s="28">
        <f t="shared" si="143"/>
        <v>76.5</v>
      </c>
    </row>
    <row r="2164" ht="12" spans="1:14">
      <c r="A2164" s="25" t="s">
        <v>3779</v>
      </c>
      <c r="B2164" s="25" t="s">
        <v>7591</v>
      </c>
      <c r="C2164" s="25">
        <v>15</v>
      </c>
      <c r="D2164" s="25" t="s">
        <v>5395</v>
      </c>
      <c r="E2164" s="28"/>
      <c r="F2164" s="28"/>
      <c r="G2164" s="28">
        <v>8</v>
      </c>
      <c r="H2164" s="28">
        <f t="shared" si="140"/>
        <v>8</v>
      </c>
      <c r="I2164" s="28"/>
      <c r="J2164" s="28">
        <f t="shared" si="141"/>
        <v>8</v>
      </c>
      <c r="K2164" s="28">
        <v>12.75</v>
      </c>
      <c r="L2164" s="28">
        <f t="shared" si="142"/>
        <v>102</v>
      </c>
      <c r="M2164" s="28"/>
      <c r="N2164" s="28">
        <f t="shared" si="143"/>
        <v>102</v>
      </c>
    </row>
    <row r="2165" ht="12" spans="1:14">
      <c r="A2165" s="25" t="s">
        <v>3779</v>
      </c>
      <c r="B2165" s="25" t="s">
        <v>7591</v>
      </c>
      <c r="C2165" s="25">
        <v>15</v>
      </c>
      <c r="D2165" s="25" t="s">
        <v>5396</v>
      </c>
      <c r="E2165" s="28"/>
      <c r="F2165" s="28"/>
      <c r="G2165" s="28">
        <v>50</v>
      </c>
      <c r="H2165" s="28">
        <f t="shared" si="140"/>
        <v>50</v>
      </c>
      <c r="I2165" s="28"/>
      <c r="J2165" s="28">
        <f t="shared" si="141"/>
        <v>50</v>
      </c>
      <c r="K2165" s="28">
        <v>12.75</v>
      </c>
      <c r="L2165" s="28">
        <f t="shared" si="142"/>
        <v>637.5</v>
      </c>
      <c r="M2165" s="28"/>
      <c r="N2165" s="28">
        <f t="shared" si="143"/>
        <v>637.5</v>
      </c>
    </row>
    <row r="2166" ht="12" spans="1:14">
      <c r="A2166" s="25" t="s">
        <v>3779</v>
      </c>
      <c r="B2166" s="25" t="s">
        <v>7591</v>
      </c>
      <c r="C2166" s="25">
        <v>15</v>
      </c>
      <c r="D2166" s="25" t="s">
        <v>5397</v>
      </c>
      <c r="E2166" s="28"/>
      <c r="F2166" s="28"/>
      <c r="G2166" s="28">
        <v>7</v>
      </c>
      <c r="H2166" s="28">
        <f t="shared" si="140"/>
        <v>7</v>
      </c>
      <c r="I2166" s="28"/>
      <c r="J2166" s="28">
        <f t="shared" si="141"/>
        <v>7</v>
      </c>
      <c r="K2166" s="28">
        <v>12.75</v>
      </c>
      <c r="L2166" s="28">
        <f t="shared" si="142"/>
        <v>89.25</v>
      </c>
      <c r="M2166" s="28"/>
      <c r="N2166" s="28">
        <f t="shared" si="143"/>
        <v>89.25</v>
      </c>
    </row>
    <row r="2167" ht="12" spans="1:14">
      <c r="A2167" s="25" t="s">
        <v>3779</v>
      </c>
      <c r="B2167" s="25" t="s">
        <v>7591</v>
      </c>
      <c r="C2167" s="25">
        <v>15</v>
      </c>
      <c r="D2167" s="25" t="s">
        <v>5398</v>
      </c>
      <c r="E2167" s="28"/>
      <c r="F2167" s="28"/>
      <c r="G2167" s="28">
        <v>5</v>
      </c>
      <c r="H2167" s="28">
        <f t="shared" si="140"/>
        <v>5</v>
      </c>
      <c r="I2167" s="28"/>
      <c r="J2167" s="28">
        <f t="shared" si="141"/>
        <v>5</v>
      </c>
      <c r="K2167" s="28">
        <v>12.75</v>
      </c>
      <c r="L2167" s="28">
        <f t="shared" si="142"/>
        <v>63.75</v>
      </c>
      <c r="M2167" s="28"/>
      <c r="N2167" s="28">
        <f t="shared" si="143"/>
        <v>63.75</v>
      </c>
    </row>
    <row r="2168" ht="12" spans="1:14">
      <c r="A2168" s="25" t="s">
        <v>3779</v>
      </c>
      <c r="B2168" s="25" t="s">
        <v>7591</v>
      </c>
      <c r="C2168" s="25">
        <v>15</v>
      </c>
      <c r="D2168" s="25" t="s">
        <v>5399</v>
      </c>
      <c r="E2168" s="28"/>
      <c r="F2168" s="28"/>
      <c r="G2168" s="28">
        <v>6</v>
      </c>
      <c r="H2168" s="28">
        <f t="shared" si="140"/>
        <v>6</v>
      </c>
      <c r="I2168" s="28"/>
      <c r="J2168" s="28">
        <f t="shared" si="141"/>
        <v>6</v>
      </c>
      <c r="K2168" s="28">
        <v>12.75</v>
      </c>
      <c r="L2168" s="28">
        <f t="shared" si="142"/>
        <v>76.5</v>
      </c>
      <c r="M2168" s="28"/>
      <c r="N2168" s="28">
        <f t="shared" si="143"/>
        <v>76.5</v>
      </c>
    </row>
    <row r="2169" ht="12" spans="1:14">
      <c r="A2169" s="25" t="s">
        <v>3779</v>
      </c>
      <c r="B2169" s="25" t="s">
        <v>7591</v>
      </c>
      <c r="C2169" s="25">
        <v>15</v>
      </c>
      <c r="D2169" s="25" t="s">
        <v>5400</v>
      </c>
      <c r="E2169" s="28"/>
      <c r="F2169" s="28"/>
      <c r="G2169" s="28">
        <v>5</v>
      </c>
      <c r="H2169" s="28">
        <f t="shared" si="140"/>
        <v>5</v>
      </c>
      <c r="I2169" s="28"/>
      <c r="J2169" s="28">
        <f t="shared" si="141"/>
        <v>5</v>
      </c>
      <c r="K2169" s="28">
        <v>12.75</v>
      </c>
      <c r="L2169" s="28">
        <f t="shared" si="142"/>
        <v>63.75</v>
      </c>
      <c r="M2169" s="28"/>
      <c r="N2169" s="28">
        <f t="shared" si="143"/>
        <v>63.75</v>
      </c>
    </row>
    <row r="2170" ht="12" spans="1:14">
      <c r="A2170" s="25" t="s">
        <v>3779</v>
      </c>
      <c r="B2170" s="25" t="s">
        <v>7591</v>
      </c>
      <c r="C2170" s="25">
        <v>15</v>
      </c>
      <c r="D2170" s="25" t="s">
        <v>5401</v>
      </c>
      <c r="E2170" s="28"/>
      <c r="F2170" s="28"/>
      <c r="G2170" s="28">
        <v>5</v>
      </c>
      <c r="H2170" s="28">
        <f t="shared" si="140"/>
        <v>5</v>
      </c>
      <c r="I2170" s="28"/>
      <c r="J2170" s="28">
        <f t="shared" si="141"/>
        <v>5</v>
      </c>
      <c r="K2170" s="28">
        <v>12.75</v>
      </c>
      <c r="L2170" s="28">
        <f t="shared" si="142"/>
        <v>63.75</v>
      </c>
      <c r="M2170" s="28"/>
      <c r="N2170" s="28">
        <f t="shared" si="143"/>
        <v>63.75</v>
      </c>
    </row>
    <row r="2171" ht="12" spans="1:14">
      <c r="A2171" s="25" t="s">
        <v>3779</v>
      </c>
      <c r="B2171" s="25" t="s">
        <v>7591</v>
      </c>
      <c r="C2171" s="25">
        <v>16</v>
      </c>
      <c r="D2171" s="25" t="s">
        <v>7859</v>
      </c>
      <c r="E2171" s="28"/>
      <c r="F2171" s="28"/>
      <c r="G2171" s="28">
        <v>14</v>
      </c>
      <c r="H2171" s="28">
        <f t="shared" si="140"/>
        <v>14</v>
      </c>
      <c r="I2171" s="28"/>
      <c r="J2171" s="28">
        <f t="shared" si="141"/>
        <v>14</v>
      </c>
      <c r="K2171" s="28">
        <v>12.75</v>
      </c>
      <c r="L2171" s="28">
        <f t="shared" si="142"/>
        <v>178.5</v>
      </c>
      <c r="M2171" s="28"/>
      <c r="N2171" s="28">
        <f t="shared" si="143"/>
        <v>178.5</v>
      </c>
    </row>
    <row r="2172" ht="12" spans="1:14">
      <c r="A2172" s="25" t="s">
        <v>3779</v>
      </c>
      <c r="B2172" s="25" t="s">
        <v>7591</v>
      </c>
      <c r="C2172" s="25">
        <v>16</v>
      </c>
      <c r="D2172" s="25" t="s">
        <v>7860</v>
      </c>
      <c r="E2172" s="28"/>
      <c r="F2172" s="28"/>
      <c r="G2172" s="28">
        <v>14</v>
      </c>
      <c r="H2172" s="28">
        <f t="shared" si="140"/>
        <v>14</v>
      </c>
      <c r="I2172" s="28"/>
      <c r="J2172" s="28">
        <f t="shared" si="141"/>
        <v>14</v>
      </c>
      <c r="K2172" s="28">
        <v>12.75</v>
      </c>
      <c r="L2172" s="28">
        <f t="shared" si="142"/>
        <v>178.5</v>
      </c>
      <c r="M2172" s="28"/>
      <c r="N2172" s="28">
        <f t="shared" si="143"/>
        <v>178.5</v>
      </c>
    </row>
    <row r="2173" ht="12" spans="1:14">
      <c r="A2173" s="25" t="s">
        <v>3779</v>
      </c>
      <c r="B2173" s="25" t="s">
        <v>7591</v>
      </c>
      <c r="C2173" s="25">
        <v>16</v>
      </c>
      <c r="D2173" s="25" t="s">
        <v>7861</v>
      </c>
      <c r="E2173" s="28"/>
      <c r="F2173" s="28"/>
      <c r="G2173" s="28">
        <v>14</v>
      </c>
      <c r="H2173" s="28">
        <f t="shared" si="140"/>
        <v>14</v>
      </c>
      <c r="I2173" s="28"/>
      <c r="J2173" s="28">
        <f t="shared" si="141"/>
        <v>14</v>
      </c>
      <c r="K2173" s="28">
        <v>12.75</v>
      </c>
      <c r="L2173" s="28">
        <f t="shared" si="142"/>
        <v>178.5</v>
      </c>
      <c r="M2173" s="28"/>
      <c r="N2173" s="28">
        <f t="shared" si="143"/>
        <v>178.5</v>
      </c>
    </row>
    <row r="2174" ht="12" spans="1:14">
      <c r="A2174" s="25" t="s">
        <v>3779</v>
      </c>
      <c r="B2174" s="25" t="s">
        <v>7591</v>
      </c>
      <c r="C2174" s="25">
        <v>16</v>
      </c>
      <c r="D2174" s="25" t="s">
        <v>5303</v>
      </c>
      <c r="E2174" s="28"/>
      <c r="F2174" s="28"/>
      <c r="G2174" s="28">
        <v>12.5</v>
      </c>
      <c r="H2174" s="28">
        <f t="shared" si="140"/>
        <v>12.5</v>
      </c>
      <c r="I2174" s="28"/>
      <c r="J2174" s="28">
        <f t="shared" si="141"/>
        <v>12.5</v>
      </c>
      <c r="K2174" s="28">
        <v>12.75</v>
      </c>
      <c r="L2174" s="28">
        <f t="shared" si="142"/>
        <v>159.38</v>
      </c>
      <c r="M2174" s="28"/>
      <c r="N2174" s="28">
        <f t="shared" si="143"/>
        <v>159.38</v>
      </c>
    </row>
    <row r="2175" ht="12" spans="1:14">
      <c r="A2175" s="25" t="s">
        <v>3779</v>
      </c>
      <c r="B2175" s="25" t="s">
        <v>7591</v>
      </c>
      <c r="C2175" s="25">
        <v>16</v>
      </c>
      <c r="D2175" s="25" t="s">
        <v>5052</v>
      </c>
      <c r="E2175" s="28"/>
      <c r="F2175" s="28"/>
      <c r="G2175" s="28">
        <v>12</v>
      </c>
      <c r="H2175" s="28">
        <f t="shared" si="140"/>
        <v>12</v>
      </c>
      <c r="I2175" s="28"/>
      <c r="J2175" s="28">
        <f t="shared" si="141"/>
        <v>12</v>
      </c>
      <c r="K2175" s="28">
        <v>12.75</v>
      </c>
      <c r="L2175" s="28">
        <f t="shared" si="142"/>
        <v>153</v>
      </c>
      <c r="M2175" s="28"/>
      <c r="N2175" s="28">
        <f t="shared" si="143"/>
        <v>153</v>
      </c>
    </row>
    <row r="2176" ht="12" spans="1:14">
      <c r="A2176" s="25" t="s">
        <v>3779</v>
      </c>
      <c r="B2176" s="25" t="s">
        <v>7591</v>
      </c>
      <c r="C2176" s="25">
        <v>16</v>
      </c>
      <c r="D2176" s="25" t="s">
        <v>7862</v>
      </c>
      <c r="E2176" s="28"/>
      <c r="F2176" s="28"/>
      <c r="G2176" s="28">
        <v>28</v>
      </c>
      <c r="H2176" s="28">
        <f t="shared" si="140"/>
        <v>28</v>
      </c>
      <c r="I2176" s="28"/>
      <c r="J2176" s="28">
        <f t="shared" si="141"/>
        <v>28</v>
      </c>
      <c r="K2176" s="28">
        <v>12.75</v>
      </c>
      <c r="L2176" s="28">
        <f t="shared" si="142"/>
        <v>357</v>
      </c>
      <c r="M2176" s="28"/>
      <c r="N2176" s="28">
        <f t="shared" si="143"/>
        <v>357</v>
      </c>
    </row>
    <row r="2177" ht="12" spans="1:14">
      <c r="A2177" s="25" t="s">
        <v>3779</v>
      </c>
      <c r="B2177" s="25" t="s">
        <v>7591</v>
      </c>
      <c r="C2177" s="25">
        <v>16</v>
      </c>
      <c r="D2177" s="25" t="s">
        <v>7863</v>
      </c>
      <c r="E2177" s="28"/>
      <c r="F2177" s="28"/>
      <c r="G2177" s="28">
        <v>14</v>
      </c>
      <c r="H2177" s="28">
        <f t="shared" si="140"/>
        <v>14</v>
      </c>
      <c r="I2177" s="28"/>
      <c r="J2177" s="28">
        <f t="shared" si="141"/>
        <v>14</v>
      </c>
      <c r="K2177" s="28">
        <v>12.75</v>
      </c>
      <c r="L2177" s="28">
        <f t="shared" si="142"/>
        <v>178.5</v>
      </c>
      <c r="M2177" s="28"/>
      <c r="N2177" s="28">
        <f t="shared" si="143"/>
        <v>178.5</v>
      </c>
    </row>
    <row r="2178" ht="12" spans="1:14">
      <c r="A2178" s="25" t="s">
        <v>3779</v>
      </c>
      <c r="B2178" s="25" t="s">
        <v>7591</v>
      </c>
      <c r="C2178" s="25">
        <v>16</v>
      </c>
      <c r="D2178" s="25" t="s">
        <v>7864</v>
      </c>
      <c r="E2178" s="28"/>
      <c r="F2178" s="28"/>
      <c r="G2178" s="28">
        <v>17.5</v>
      </c>
      <c r="H2178" s="28">
        <f t="shared" si="140"/>
        <v>17.5</v>
      </c>
      <c r="I2178" s="28"/>
      <c r="J2178" s="28">
        <f t="shared" si="141"/>
        <v>17.5</v>
      </c>
      <c r="K2178" s="28">
        <v>12.75</v>
      </c>
      <c r="L2178" s="28">
        <f t="shared" si="142"/>
        <v>223.13</v>
      </c>
      <c r="M2178" s="28"/>
      <c r="N2178" s="28">
        <f t="shared" si="143"/>
        <v>223.13</v>
      </c>
    </row>
    <row r="2179" ht="12" spans="1:14">
      <c r="A2179" s="25" t="s">
        <v>3779</v>
      </c>
      <c r="B2179" s="25" t="s">
        <v>7591</v>
      </c>
      <c r="C2179" s="25">
        <v>16</v>
      </c>
      <c r="D2179" s="25" t="s">
        <v>7865</v>
      </c>
      <c r="E2179" s="28"/>
      <c r="F2179" s="28"/>
      <c r="G2179" s="28">
        <v>14</v>
      </c>
      <c r="H2179" s="28">
        <f t="shared" si="140"/>
        <v>14</v>
      </c>
      <c r="I2179" s="28"/>
      <c r="J2179" s="28">
        <f t="shared" si="141"/>
        <v>14</v>
      </c>
      <c r="K2179" s="28">
        <v>12.75</v>
      </c>
      <c r="L2179" s="28">
        <f t="shared" si="142"/>
        <v>178.5</v>
      </c>
      <c r="M2179" s="28"/>
      <c r="N2179" s="28">
        <f t="shared" si="143"/>
        <v>178.5</v>
      </c>
    </row>
    <row r="2180" ht="12" spans="1:14">
      <c r="A2180" s="25" t="s">
        <v>3779</v>
      </c>
      <c r="B2180" s="25" t="s">
        <v>7591</v>
      </c>
      <c r="C2180" s="25">
        <v>16</v>
      </c>
      <c r="D2180" s="25" t="s">
        <v>7866</v>
      </c>
      <c r="E2180" s="28"/>
      <c r="F2180" s="28"/>
      <c r="G2180" s="28">
        <v>28</v>
      </c>
      <c r="H2180" s="28">
        <f t="shared" si="140"/>
        <v>28</v>
      </c>
      <c r="I2180" s="28"/>
      <c r="J2180" s="28">
        <f t="shared" si="141"/>
        <v>28</v>
      </c>
      <c r="K2180" s="28">
        <v>12.75</v>
      </c>
      <c r="L2180" s="28">
        <f t="shared" si="142"/>
        <v>357</v>
      </c>
      <c r="M2180" s="28"/>
      <c r="N2180" s="28">
        <f t="shared" si="143"/>
        <v>357</v>
      </c>
    </row>
    <row r="2181" ht="12" spans="1:14">
      <c r="A2181" s="25" t="s">
        <v>3779</v>
      </c>
      <c r="B2181" s="25" t="s">
        <v>7591</v>
      </c>
      <c r="C2181" s="25">
        <v>16</v>
      </c>
      <c r="D2181" s="25" t="s">
        <v>7867</v>
      </c>
      <c r="E2181" s="28"/>
      <c r="F2181" s="28"/>
      <c r="G2181" s="28">
        <v>10.5</v>
      </c>
      <c r="H2181" s="28">
        <f t="shared" si="140"/>
        <v>10.5</v>
      </c>
      <c r="I2181" s="28"/>
      <c r="J2181" s="28">
        <f t="shared" si="141"/>
        <v>10.5</v>
      </c>
      <c r="K2181" s="28">
        <v>12.75</v>
      </c>
      <c r="L2181" s="28">
        <f t="shared" si="142"/>
        <v>133.88</v>
      </c>
      <c r="M2181" s="28"/>
      <c r="N2181" s="28">
        <f t="shared" si="143"/>
        <v>133.88</v>
      </c>
    </row>
    <row r="2182" ht="12" spans="1:14">
      <c r="A2182" s="25" t="s">
        <v>3779</v>
      </c>
      <c r="B2182" s="25" t="s">
        <v>7591</v>
      </c>
      <c r="C2182" s="25">
        <v>16</v>
      </c>
      <c r="D2182" s="25" t="s">
        <v>5056</v>
      </c>
      <c r="E2182" s="28"/>
      <c r="F2182" s="28"/>
      <c r="G2182" s="28">
        <v>17.5</v>
      </c>
      <c r="H2182" s="28">
        <f t="shared" si="140"/>
        <v>17.5</v>
      </c>
      <c r="I2182" s="28"/>
      <c r="J2182" s="28">
        <f t="shared" si="141"/>
        <v>17.5</v>
      </c>
      <c r="K2182" s="28">
        <v>12.75</v>
      </c>
      <c r="L2182" s="28">
        <f t="shared" si="142"/>
        <v>223.13</v>
      </c>
      <c r="M2182" s="28"/>
      <c r="N2182" s="28">
        <f t="shared" si="143"/>
        <v>223.13</v>
      </c>
    </row>
    <row r="2183" ht="12" spans="1:14">
      <c r="A2183" s="25" t="s">
        <v>3779</v>
      </c>
      <c r="B2183" s="25" t="s">
        <v>7591</v>
      </c>
      <c r="C2183" s="25">
        <v>16</v>
      </c>
      <c r="D2183" s="25" t="s">
        <v>7868</v>
      </c>
      <c r="E2183" s="28"/>
      <c r="F2183" s="28"/>
      <c r="G2183" s="28">
        <v>14</v>
      </c>
      <c r="H2183" s="28">
        <f t="shared" si="140"/>
        <v>14</v>
      </c>
      <c r="I2183" s="28"/>
      <c r="J2183" s="28">
        <f t="shared" si="141"/>
        <v>14</v>
      </c>
      <c r="K2183" s="28">
        <v>12.75</v>
      </c>
      <c r="L2183" s="28">
        <f t="shared" si="142"/>
        <v>178.5</v>
      </c>
      <c r="M2183" s="28"/>
      <c r="N2183" s="28">
        <f t="shared" si="143"/>
        <v>178.5</v>
      </c>
    </row>
    <row r="2184" ht="12" spans="1:14">
      <c r="A2184" s="25" t="s">
        <v>3779</v>
      </c>
      <c r="B2184" s="25" t="s">
        <v>7591</v>
      </c>
      <c r="C2184" s="25">
        <v>16</v>
      </c>
      <c r="D2184" s="25" t="s">
        <v>7869</v>
      </c>
      <c r="E2184" s="28"/>
      <c r="F2184" s="28"/>
      <c r="G2184" s="28">
        <v>68</v>
      </c>
      <c r="H2184" s="28">
        <f t="shared" si="140"/>
        <v>68</v>
      </c>
      <c r="I2184" s="28"/>
      <c r="J2184" s="28">
        <f t="shared" si="141"/>
        <v>68</v>
      </c>
      <c r="K2184" s="28">
        <v>12.75</v>
      </c>
      <c r="L2184" s="28">
        <f t="shared" si="142"/>
        <v>867</v>
      </c>
      <c r="M2184" s="28"/>
      <c r="N2184" s="28">
        <f t="shared" si="143"/>
        <v>867</v>
      </c>
    </row>
    <row r="2185" ht="12" spans="1:14">
      <c r="A2185" s="25" t="s">
        <v>3779</v>
      </c>
      <c r="B2185" s="25" t="s">
        <v>7591</v>
      </c>
      <c r="C2185" s="25">
        <v>16</v>
      </c>
      <c r="D2185" s="25" t="s">
        <v>7870</v>
      </c>
      <c r="E2185" s="28"/>
      <c r="F2185" s="28"/>
      <c r="G2185" s="28">
        <v>10.5</v>
      </c>
      <c r="H2185" s="28">
        <f t="shared" si="140"/>
        <v>10.5</v>
      </c>
      <c r="I2185" s="28"/>
      <c r="J2185" s="28">
        <f t="shared" si="141"/>
        <v>10.5</v>
      </c>
      <c r="K2185" s="28">
        <v>12.75</v>
      </c>
      <c r="L2185" s="28">
        <f t="shared" si="142"/>
        <v>133.88</v>
      </c>
      <c r="M2185" s="28"/>
      <c r="N2185" s="28">
        <f t="shared" si="143"/>
        <v>133.88</v>
      </c>
    </row>
    <row r="2186" ht="12" spans="1:14">
      <c r="A2186" s="25" t="s">
        <v>3779</v>
      </c>
      <c r="B2186" s="25" t="s">
        <v>7591</v>
      </c>
      <c r="C2186" s="25">
        <v>16</v>
      </c>
      <c r="D2186" s="25" t="s">
        <v>7871</v>
      </c>
      <c r="E2186" s="28"/>
      <c r="F2186" s="28"/>
      <c r="G2186" s="28">
        <v>17.5</v>
      </c>
      <c r="H2186" s="28">
        <f t="shared" si="140"/>
        <v>17.5</v>
      </c>
      <c r="I2186" s="28"/>
      <c r="J2186" s="28">
        <f t="shared" si="141"/>
        <v>17.5</v>
      </c>
      <c r="K2186" s="28">
        <v>12.75</v>
      </c>
      <c r="L2186" s="28">
        <f t="shared" si="142"/>
        <v>223.13</v>
      </c>
      <c r="M2186" s="28"/>
      <c r="N2186" s="28">
        <f t="shared" si="143"/>
        <v>223.13</v>
      </c>
    </row>
    <row r="2187" ht="12" spans="1:14">
      <c r="A2187" s="25" t="s">
        <v>3779</v>
      </c>
      <c r="B2187" s="25" t="s">
        <v>7591</v>
      </c>
      <c r="C2187" s="25">
        <v>16</v>
      </c>
      <c r="D2187" s="25" t="s">
        <v>7872</v>
      </c>
      <c r="E2187" s="28"/>
      <c r="F2187" s="28"/>
      <c r="G2187" s="28">
        <v>50</v>
      </c>
      <c r="H2187" s="28">
        <f t="shared" si="140"/>
        <v>50</v>
      </c>
      <c r="I2187" s="28"/>
      <c r="J2187" s="28">
        <f t="shared" si="141"/>
        <v>50</v>
      </c>
      <c r="K2187" s="28">
        <v>12.75</v>
      </c>
      <c r="L2187" s="28">
        <f t="shared" si="142"/>
        <v>637.5</v>
      </c>
      <c r="M2187" s="28"/>
      <c r="N2187" s="28">
        <f t="shared" si="143"/>
        <v>637.5</v>
      </c>
    </row>
    <row r="2188" ht="12" spans="1:14">
      <c r="A2188" s="25" t="s">
        <v>3779</v>
      </c>
      <c r="B2188" s="25" t="s">
        <v>7591</v>
      </c>
      <c r="C2188" s="25">
        <v>17</v>
      </c>
      <c r="D2188" s="25" t="s">
        <v>7873</v>
      </c>
      <c r="E2188" s="28"/>
      <c r="F2188" s="28"/>
      <c r="G2188" s="28">
        <v>21</v>
      </c>
      <c r="H2188" s="28">
        <f t="shared" si="140"/>
        <v>21</v>
      </c>
      <c r="I2188" s="28"/>
      <c r="J2188" s="28">
        <f t="shared" si="141"/>
        <v>21</v>
      </c>
      <c r="K2188" s="28">
        <v>12.75</v>
      </c>
      <c r="L2188" s="28">
        <f t="shared" si="142"/>
        <v>267.75</v>
      </c>
      <c r="M2188" s="28"/>
      <c r="N2188" s="28">
        <f t="shared" si="143"/>
        <v>267.75</v>
      </c>
    </row>
    <row r="2189" ht="12" spans="1:14">
      <c r="A2189" s="25" t="s">
        <v>3779</v>
      </c>
      <c r="B2189" s="25" t="s">
        <v>7591</v>
      </c>
      <c r="C2189" s="25">
        <v>17</v>
      </c>
      <c r="D2189" s="25" t="s">
        <v>7874</v>
      </c>
      <c r="E2189" s="28"/>
      <c r="F2189" s="28"/>
      <c r="G2189" s="28">
        <v>14</v>
      </c>
      <c r="H2189" s="28">
        <f t="shared" si="140"/>
        <v>14</v>
      </c>
      <c r="I2189" s="28"/>
      <c r="J2189" s="28">
        <f t="shared" si="141"/>
        <v>14</v>
      </c>
      <c r="K2189" s="28">
        <v>12.75</v>
      </c>
      <c r="L2189" s="28">
        <f t="shared" si="142"/>
        <v>178.5</v>
      </c>
      <c r="M2189" s="28"/>
      <c r="N2189" s="28">
        <f t="shared" si="143"/>
        <v>178.5</v>
      </c>
    </row>
    <row r="2190" ht="12" spans="1:14">
      <c r="A2190" s="25" t="s">
        <v>3779</v>
      </c>
      <c r="B2190" s="25" t="s">
        <v>7591</v>
      </c>
      <c r="C2190" s="25">
        <v>17</v>
      </c>
      <c r="D2190" s="25" t="s">
        <v>7875</v>
      </c>
      <c r="E2190" s="28"/>
      <c r="F2190" s="28"/>
      <c r="G2190" s="28">
        <v>17.5</v>
      </c>
      <c r="H2190" s="28">
        <f t="shared" si="140"/>
        <v>17.5</v>
      </c>
      <c r="I2190" s="28"/>
      <c r="J2190" s="28">
        <f t="shared" si="141"/>
        <v>17.5</v>
      </c>
      <c r="K2190" s="28">
        <v>12.75</v>
      </c>
      <c r="L2190" s="28">
        <f t="shared" si="142"/>
        <v>223.13</v>
      </c>
      <c r="M2190" s="28"/>
      <c r="N2190" s="28">
        <f t="shared" si="143"/>
        <v>223.13</v>
      </c>
    </row>
    <row r="2191" ht="12" spans="1:14">
      <c r="A2191" s="25" t="s">
        <v>3779</v>
      </c>
      <c r="B2191" s="25" t="s">
        <v>7591</v>
      </c>
      <c r="C2191" s="25">
        <v>17</v>
      </c>
      <c r="D2191" s="27" t="s">
        <v>7876</v>
      </c>
      <c r="E2191" s="28"/>
      <c r="F2191" s="28"/>
      <c r="G2191" s="28">
        <v>14</v>
      </c>
      <c r="H2191" s="28">
        <f t="shared" si="140"/>
        <v>14</v>
      </c>
      <c r="I2191" s="28"/>
      <c r="J2191" s="28">
        <f t="shared" si="141"/>
        <v>14</v>
      </c>
      <c r="K2191" s="28">
        <v>12.75</v>
      </c>
      <c r="L2191" s="28">
        <f t="shared" si="142"/>
        <v>178.5</v>
      </c>
      <c r="M2191" s="28"/>
      <c r="N2191" s="28">
        <f t="shared" si="143"/>
        <v>178.5</v>
      </c>
    </row>
    <row r="2192" ht="12" spans="1:14">
      <c r="A2192" s="79" t="s">
        <v>3779</v>
      </c>
      <c r="B2192" s="79" t="s">
        <v>7591</v>
      </c>
      <c r="C2192" s="79">
        <v>17</v>
      </c>
      <c r="D2192" s="31" t="s">
        <v>7877</v>
      </c>
      <c r="E2192" s="80"/>
      <c r="F2192" s="80"/>
      <c r="G2192" s="80">
        <v>31.5</v>
      </c>
      <c r="H2192" s="28">
        <f t="shared" si="140"/>
        <v>31.5</v>
      </c>
      <c r="I2192" s="80"/>
      <c r="J2192" s="28">
        <f t="shared" si="141"/>
        <v>31.5</v>
      </c>
      <c r="K2192" s="80">
        <v>12.75</v>
      </c>
      <c r="L2192" s="28">
        <f t="shared" si="142"/>
        <v>401.63</v>
      </c>
      <c r="M2192" s="80"/>
      <c r="N2192" s="28">
        <f t="shared" si="143"/>
        <v>401.63</v>
      </c>
    </row>
    <row r="2193" ht="12" spans="1:14">
      <c r="A2193" s="25" t="s">
        <v>3779</v>
      </c>
      <c r="B2193" s="25" t="s">
        <v>7591</v>
      </c>
      <c r="C2193" s="25">
        <v>17</v>
      </c>
      <c r="D2193" s="25" t="s">
        <v>4630</v>
      </c>
      <c r="E2193" s="28"/>
      <c r="F2193" s="28"/>
      <c r="G2193" s="28">
        <v>14</v>
      </c>
      <c r="H2193" s="28">
        <f t="shared" si="140"/>
        <v>14</v>
      </c>
      <c r="I2193" s="28"/>
      <c r="J2193" s="28">
        <f t="shared" si="141"/>
        <v>14</v>
      </c>
      <c r="K2193" s="28">
        <v>12.75</v>
      </c>
      <c r="L2193" s="28">
        <f t="shared" si="142"/>
        <v>178.5</v>
      </c>
      <c r="M2193" s="28"/>
      <c r="N2193" s="28">
        <f t="shared" si="143"/>
        <v>178.5</v>
      </c>
    </row>
    <row r="2194" ht="12" spans="1:14">
      <c r="A2194" s="25" t="s">
        <v>3779</v>
      </c>
      <c r="B2194" s="25" t="s">
        <v>7591</v>
      </c>
      <c r="C2194" s="25">
        <v>17</v>
      </c>
      <c r="D2194" s="25" t="s">
        <v>7878</v>
      </c>
      <c r="E2194" s="28"/>
      <c r="F2194" s="28"/>
      <c r="G2194" s="28">
        <v>21</v>
      </c>
      <c r="H2194" s="28">
        <f t="shared" si="140"/>
        <v>21</v>
      </c>
      <c r="I2194" s="28"/>
      <c r="J2194" s="28">
        <f t="shared" si="141"/>
        <v>21</v>
      </c>
      <c r="K2194" s="28">
        <v>12.75</v>
      </c>
      <c r="L2194" s="28">
        <f t="shared" si="142"/>
        <v>267.75</v>
      </c>
      <c r="M2194" s="28"/>
      <c r="N2194" s="28">
        <f t="shared" si="143"/>
        <v>267.75</v>
      </c>
    </row>
    <row r="2195" ht="12" spans="1:14">
      <c r="A2195" s="25" t="s">
        <v>3779</v>
      </c>
      <c r="B2195" s="25" t="s">
        <v>7591</v>
      </c>
      <c r="C2195" s="25">
        <v>17</v>
      </c>
      <c r="D2195" s="25" t="s">
        <v>7879</v>
      </c>
      <c r="E2195" s="28"/>
      <c r="F2195" s="28"/>
      <c r="G2195" s="28">
        <v>17.5</v>
      </c>
      <c r="H2195" s="28">
        <f t="shared" si="140"/>
        <v>17.5</v>
      </c>
      <c r="I2195" s="28"/>
      <c r="J2195" s="28">
        <f t="shared" si="141"/>
        <v>17.5</v>
      </c>
      <c r="K2195" s="28">
        <v>12.75</v>
      </c>
      <c r="L2195" s="28">
        <f t="shared" si="142"/>
        <v>223.13</v>
      </c>
      <c r="M2195" s="28"/>
      <c r="N2195" s="28">
        <f t="shared" si="143"/>
        <v>223.13</v>
      </c>
    </row>
    <row r="2196" ht="12" spans="1:14">
      <c r="A2196" s="25" t="s">
        <v>3779</v>
      </c>
      <c r="B2196" s="25" t="s">
        <v>7591</v>
      </c>
      <c r="C2196" s="25">
        <v>17</v>
      </c>
      <c r="D2196" s="25" t="s">
        <v>7880</v>
      </c>
      <c r="E2196" s="28"/>
      <c r="F2196" s="28"/>
      <c r="G2196" s="28">
        <v>17.5</v>
      </c>
      <c r="H2196" s="28">
        <f t="shared" si="140"/>
        <v>17.5</v>
      </c>
      <c r="I2196" s="28"/>
      <c r="J2196" s="28">
        <f t="shared" si="141"/>
        <v>17.5</v>
      </c>
      <c r="K2196" s="28">
        <v>12.75</v>
      </c>
      <c r="L2196" s="28">
        <f t="shared" si="142"/>
        <v>223.13</v>
      </c>
      <c r="M2196" s="28"/>
      <c r="N2196" s="28">
        <f t="shared" si="143"/>
        <v>223.13</v>
      </c>
    </row>
    <row r="2197" ht="12" spans="1:14">
      <c r="A2197" s="25" t="s">
        <v>3779</v>
      </c>
      <c r="B2197" s="25" t="s">
        <v>7591</v>
      </c>
      <c r="C2197" s="25">
        <v>17</v>
      </c>
      <c r="D2197" s="25" t="s">
        <v>7881</v>
      </c>
      <c r="E2197" s="28"/>
      <c r="F2197" s="28"/>
      <c r="G2197" s="28">
        <v>17.5</v>
      </c>
      <c r="H2197" s="28">
        <f t="shared" si="140"/>
        <v>17.5</v>
      </c>
      <c r="I2197" s="28"/>
      <c r="J2197" s="28">
        <f t="shared" si="141"/>
        <v>17.5</v>
      </c>
      <c r="K2197" s="28">
        <v>12.75</v>
      </c>
      <c r="L2197" s="28">
        <f t="shared" si="142"/>
        <v>223.13</v>
      </c>
      <c r="M2197" s="28"/>
      <c r="N2197" s="28">
        <f t="shared" si="143"/>
        <v>223.13</v>
      </c>
    </row>
    <row r="2198" ht="12" spans="1:14">
      <c r="A2198" s="25" t="s">
        <v>3779</v>
      </c>
      <c r="B2198" s="25" t="s">
        <v>7591</v>
      </c>
      <c r="C2198" s="25">
        <v>17</v>
      </c>
      <c r="D2198" s="25" t="s">
        <v>7882</v>
      </c>
      <c r="E2198" s="28"/>
      <c r="F2198" s="28"/>
      <c r="G2198" s="28">
        <v>21</v>
      </c>
      <c r="H2198" s="28">
        <f t="shared" si="140"/>
        <v>21</v>
      </c>
      <c r="I2198" s="28"/>
      <c r="J2198" s="28">
        <f t="shared" si="141"/>
        <v>21</v>
      </c>
      <c r="K2198" s="28">
        <v>12.75</v>
      </c>
      <c r="L2198" s="28">
        <f t="shared" si="142"/>
        <v>267.75</v>
      </c>
      <c r="M2198" s="28"/>
      <c r="N2198" s="28">
        <f t="shared" si="143"/>
        <v>267.75</v>
      </c>
    </row>
    <row r="2199" ht="12" spans="1:14">
      <c r="A2199" s="25" t="s">
        <v>3779</v>
      </c>
      <c r="B2199" s="25" t="s">
        <v>7591</v>
      </c>
      <c r="C2199" s="25">
        <v>17</v>
      </c>
      <c r="D2199" s="25" t="s">
        <v>7883</v>
      </c>
      <c r="E2199" s="28"/>
      <c r="F2199" s="28"/>
      <c r="G2199" s="28">
        <v>14</v>
      </c>
      <c r="H2199" s="28">
        <f t="shared" si="140"/>
        <v>14</v>
      </c>
      <c r="I2199" s="28"/>
      <c r="J2199" s="28">
        <f t="shared" si="141"/>
        <v>14</v>
      </c>
      <c r="K2199" s="28">
        <v>12.75</v>
      </c>
      <c r="L2199" s="28">
        <f t="shared" si="142"/>
        <v>178.5</v>
      </c>
      <c r="M2199" s="28"/>
      <c r="N2199" s="28">
        <f t="shared" si="143"/>
        <v>178.5</v>
      </c>
    </row>
    <row r="2200" ht="12" spans="1:14">
      <c r="A2200" s="25" t="s">
        <v>3779</v>
      </c>
      <c r="B2200" s="25" t="s">
        <v>7591</v>
      </c>
      <c r="C2200" s="25">
        <v>17</v>
      </c>
      <c r="D2200" s="25" t="s">
        <v>7884</v>
      </c>
      <c r="E2200" s="28"/>
      <c r="F2200" s="28"/>
      <c r="G2200" s="28">
        <v>10.5</v>
      </c>
      <c r="H2200" s="28">
        <f t="shared" si="140"/>
        <v>10.5</v>
      </c>
      <c r="I2200" s="28"/>
      <c r="J2200" s="28">
        <f t="shared" si="141"/>
        <v>10.5</v>
      </c>
      <c r="K2200" s="28">
        <v>12.75</v>
      </c>
      <c r="L2200" s="28">
        <f t="shared" si="142"/>
        <v>133.88</v>
      </c>
      <c r="M2200" s="28"/>
      <c r="N2200" s="28">
        <f t="shared" si="143"/>
        <v>133.88</v>
      </c>
    </row>
    <row r="2201" ht="12" spans="1:14">
      <c r="A2201" s="25" t="s">
        <v>3779</v>
      </c>
      <c r="B2201" s="25" t="s">
        <v>7591</v>
      </c>
      <c r="C2201" s="25">
        <v>17</v>
      </c>
      <c r="D2201" s="25" t="s">
        <v>7885</v>
      </c>
      <c r="E2201" s="28"/>
      <c r="F2201" s="28"/>
      <c r="G2201" s="28">
        <v>10.5</v>
      </c>
      <c r="H2201" s="28">
        <f t="shared" si="140"/>
        <v>10.5</v>
      </c>
      <c r="I2201" s="28"/>
      <c r="J2201" s="28">
        <f t="shared" si="141"/>
        <v>10.5</v>
      </c>
      <c r="K2201" s="28">
        <v>12.75</v>
      </c>
      <c r="L2201" s="28">
        <f t="shared" si="142"/>
        <v>133.88</v>
      </c>
      <c r="M2201" s="28"/>
      <c r="N2201" s="28">
        <f t="shared" si="143"/>
        <v>133.88</v>
      </c>
    </row>
    <row r="2202" ht="12" spans="1:14">
      <c r="A2202" s="25" t="s">
        <v>3779</v>
      </c>
      <c r="B2202" s="25" t="s">
        <v>7591</v>
      </c>
      <c r="C2202" s="25">
        <v>17</v>
      </c>
      <c r="D2202" s="25" t="s">
        <v>7886</v>
      </c>
      <c r="E2202" s="28"/>
      <c r="F2202" s="28"/>
      <c r="G2202" s="28">
        <v>21</v>
      </c>
      <c r="H2202" s="28">
        <f t="shared" si="140"/>
        <v>21</v>
      </c>
      <c r="I2202" s="28"/>
      <c r="J2202" s="28">
        <f t="shared" si="141"/>
        <v>21</v>
      </c>
      <c r="K2202" s="28">
        <v>12.75</v>
      </c>
      <c r="L2202" s="28">
        <f t="shared" si="142"/>
        <v>267.75</v>
      </c>
      <c r="M2202" s="28"/>
      <c r="N2202" s="28">
        <f t="shared" si="143"/>
        <v>267.75</v>
      </c>
    </row>
    <row r="2203" ht="12" spans="1:14">
      <c r="A2203" s="25" t="s">
        <v>3779</v>
      </c>
      <c r="B2203" s="25" t="s">
        <v>7591</v>
      </c>
      <c r="C2203" s="25">
        <v>17</v>
      </c>
      <c r="D2203" s="25" t="s">
        <v>7887</v>
      </c>
      <c r="E2203" s="28"/>
      <c r="F2203" s="28"/>
      <c r="G2203" s="28">
        <v>14</v>
      </c>
      <c r="H2203" s="28">
        <f t="shared" si="140"/>
        <v>14</v>
      </c>
      <c r="I2203" s="28"/>
      <c r="J2203" s="28">
        <f t="shared" si="141"/>
        <v>14</v>
      </c>
      <c r="K2203" s="28">
        <v>12.75</v>
      </c>
      <c r="L2203" s="28">
        <f t="shared" si="142"/>
        <v>178.5</v>
      </c>
      <c r="M2203" s="28"/>
      <c r="N2203" s="28">
        <f t="shared" si="143"/>
        <v>178.5</v>
      </c>
    </row>
    <row r="2204" ht="12" spans="1:14">
      <c r="A2204" s="25" t="s">
        <v>3779</v>
      </c>
      <c r="B2204" s="25" t="s">
        <v>7591</v>
      </c>
      <c r="C2204" s="25">
        <v>17</v>
      </c>
      <c r="D2204" s="25" t="s">
        <v>7888</v>
      </c>
      <c r="E2204" s="28"/>
      <c r="F2204" s="28"/>
      <c r="G2204" s="28">
        <v>7</v>
      </c>
      <c r="H2204" s="28">
        <f t="shared" ref="H2204:H2267" si="144">SUBTOTAL(9,E2204:G2204)</f>
        <v>7</v>
      </c>
      <c r="I2204" s="28"/>
      <c r="J2204" s="28">
        <f t="shared" ref="J2204:J2267" si="145">H2204-I2204</f>
        <v>7</v>
      </c>
      <c r="K2204" s="28">
        <v>12.75</v>
      </c>
      <c r="L2204" s="28">
        <f t="shared" ref="L2204:L2267" si="146">ROUND(H2204*K2204,2)</f>
        <v>89.25</v>
      </c>
      <c r="M2204" s="28"/>
      <c r="N2204" s="28">
        <f t="shared" ref="N2204:N2267" si="147">L2204-M2204</f>
        <v>89.25</v>
      </c>
    </row>
    <row r="2205" ht="12" spans="1:14">
      <c r="A2205" s="25" t="s">
        <v>3779</v>
      </c>
      <c r="B2205" s="25" t="s">
        <v>7591</v>
      </c>
      <c r="C2205" s="25">
        <v>17</v>
      </c>
      <c r="D2205" s="25" t="s">
        <v>7889</v>
      </c>
      <c r="E2205" s="28"/>
      <c r="F2205" s="28"/>
      <c r="G2205" s="28">
        <v>10.5</v>
      </c>
      <c r="H2205" s="28">
        <f t="shared" si="144"/>
        <v>10.5</v>
      </c>
      <c r="I2205" s="28"/>
      <c r="J2205" s="28">
        <f t="shared" si="145"/>
        <v>10.5</v>
      </c>
      <c r="K2205" s="28">
        <v>12.75</v>
      </c>
      <c r="L2205" s="28">
        <f t="shared" si="146"/>
        <v>133.88</v>
      </c>
      <c r="M2205" s="28"/>
      <c r="N2205" s="28">
        <f t="shared" si="147"/>
        <v>133.88</v>
      </c>
    </row>
    <row r="2206" ht="12" spans="1:14">
      <c r="A2206" s="79" t="s">
        <v>3779</v>
      </c>
      <c r="B2206" s="79" t="s">
        <v>7591</v>
      </c>
      <c r="C2206" s="79">
        <v>17</v>
      </c>
      <c r="D2206" s="79" t="s">
        <v>7890</v>
      </c>
      <c r="E2206" s="80"/>
      <c r="F2206" s="80"/>
      <c r="G2206" s="80">
        <v>31.5</v>
      </c>
      <c r="H2206" s="28">
        <f t="shared" si="144"/>
        <v>31.5</v>
      </c>
      <c r="I2206" s="80"/>
      <c r="J2206" s="28">
        <f t="shared" si="145"/>
        <v>31.5</v>
      </c>
      <c r="K2206" s="80">
        <v>12.75</v>
      </c>
      <c r="L2206" s="28">
        <f t="shared" si="146"/>
        <v>401.63</v>
      </c>
      <c r="M2206" s="80"/>
      <c r="N2206" s="28">
        <f t="shared" si="147"/>
        <v>401.63</v>
      </c>
    </row>
    <row r="2207" ht="12" spans="1:14">
      <c r="A2207" s="25" t="s">
        <v>3779</v>
      </c>
      <c r="B2207" s="25" t="s">
        <v>7591</v>
      </c>
      <c r="C2207" s="25">
        <v>17</v>
      </c>
      <c r="D2207" s="25" t="s">
        <v>7891</v>
      </c>
      <c r="E2207" s="28"/>
      <c r="F2207" s="28"/>
      <c r="G2207" s="28">
        <v>24.5</v>
      </c>
      <c r="H2207" s="28">
        <f t="shared" si="144"/>
        <v>24.5</v>
      </c>
      <c r="I2207" s="28"/>
      <c r="J2207" s="28">
        <f t="shared" si="145"/>
        <v>24.5</v>
      </c>
      <c r="K2207" s="28">
        <v>12.75</v>
      </c>
      <c r="L2207" s="28">
        <f t="shared" si="146"/>
        <v>312.38</v>
      </c>
      <c r="M2207" s="28"/>
      <c r="N2207" s="28">
        <f t="shared" si="147"/>
        <v>312.38</v>
      </c>
    </row>
    <row r="2208" ht="12" spans="1:14">
      <c r="A2208" s="25" t="s">
        <v>3779</v>
      </c>
      <c r="B2208" s="25" t="s">
        <v>7591</v>
      </c>
      <c r="C2208" s="25" t="s">
        <v>3781</v>
      </c>
      <c r="D2208" s="25" t="s">
        <v>5224</v>
      </c>
      <c r="E2208" s="28"/>
      <c r="F2208" s="28">
        <v>2672.98</v>
      </c>
      <c r="G2208" s="28"/>
      <c r="H2208" s="28">
        <f t="shared" si="144"/>
        <v>2672.98</v>
      </c>
      <c r="I2208" s="28"/>
      <c r="J2208" s="28">
        <f t="shared" si="145"/>
        <v>2672.98</v>
      </c>
      <c r="K2208" s="28">
        <v>12.75</v>
      </c>
      <c r="L2208" s="28">
        <f t="shared" si="146"/>
        <v>34080.5</v>
      </c>
      <c r="M2208" s="28"/>
      <c r="N2208" s="28">
        <f t="shared" si="147"/>
        <v>34080.5</v>
      </c>
    </row>
    <row r="2209" ht="12" spans="1:14">
      <c r="A2209" s="25" t="s">
        <v>3779</v>
      </c>
      <c r="B2209" s="25" t="s">
        <v>7892</v>
      </c>
      <c r="C2209" s="25">
        <v>1</v>
      </c>
      <c r="D2209" s="25" t="s">
        <v>7893</v>
      </c>
      <c r="E2209" s="28"/>
      <c r="F2209" s="28"/>
      <c r="G2209" s="28">
        <v>16</v>
      </c>
      <c r="H2209" s="28">
        <f t="shared" si="144"/>
        <v>16</v>
      </c>
      <c r="I2209" s="28"/>
      <c r="J2209" s="28">
        <f t="shared" si="145"/>
        <v>16</v>
      </c>
      <c r="K2209" s="28">
        <v>12.75</v>
      </c>
      <c r="L2209" s="28">
        <f t="shared" si="146"/>
        <v>204</v>
      </c>
      <c r="M2209" s="28"/>
      <c r="N2209" s="28">
        <f t="shared" si="147"/>
        <v>204</v>
      </c>
    </row>
    <row r="2210" ht="12" spans="1:14">
      <c r="A2210" s="25" t="s">
        <v>3779</v>
      </c>
      <c r="B2210" s="25" t="s">
        <v>7892</v>
      </c>
      <c r="C2210" s="25">
        <v>1</v>
      </c>
      <c r="D2210" s="86" t="s">
        <v>7894</v>
      </c>
      <c r="E2210" s="28"/>
      <c r="F2210" s="28"/>
      <c r="G2210" s="28">
        <v>20</v>
      </c>
      <c r="H2210" s="28">
        <f t="shared" si="144"/>
        <v>20</v>
      </c>
      <c r="I2210" s="28"/>
      <c r="J2210" s="28">
        <f t="shared" si="145"/>
        <v>20</v>
      </c>
      <c r="K2210" s="28">
        <v>12.75</v>
      </c>
      <c r="L2210" s="28">
        <f t="shared" si="146"/>
        <v>255</v>
      </c>
      <c r="M2210" s="28"/>
      <c r="N2210" s="28">
        <f t="shared" si="147"/>
        <v>255</v>
      </c>
    </row>
    <row r="2211" ht="12" spans="1:14">
      <c r="A2211" s="25" t="s">
        <v>3779</v>
      </c>
      <c r="B2211" s="25" t="s">
        <v>7892</v>
      </c>
      <c r="C2211" s="25">
        <v>1</v>
      </c>
      <c r="D2211" s="25" t="s">
        <v>7895</v>
      </c>
      <c r="E2211" s="28"/>
      <c r="F2211" s="28"/>
      <c r="G2211" s="28">
        <v>72</v>
      </c>
      <c r="H2211" s="28">
        <f t="shared" si="144"/>
        <v>72</v>
      </c>
      <c r="I2211" s="28"/>
      <c r="J2211" s="28">
        <f t="shared" si="145"/>
        <v>72</v>
      </c>
      <c r="K2211" s="28">
        <v>12.75</v>
      </c>
      <c r="L2211" s="28">
        <f t="shared" si="146"/>
        <v>918</v>
      </c>
      <c r="M2211" s="28"/>
      <c r="N2211" s="28">
        <f t="shared" si="147"/>
        <v>918</v>
      </c>
    </row>
    <row r="2212" ht="12" spans="1:14">
      <c r="A2212" s="25" t="s">
        <v>3779</v>
      </c>
      <c r="B2212" s="25" t="s">
        <v>7892</v>
      </c>
      <c r="C2212" s="25">
        <v>1</v>
      </c>
      <c r="D2212" s="25" t="s">
        <v>7896</v>
      </c>
      <c r="E2212" s="28"/>
      <c r="F2212" s="28"/>
      <c r="G2212" s="28">
        <v>24</v>
      </c>
      <c r="H2212" s="28">
        <f t="shared" si="144"/>
        <v>24</v>
      </c>
      <c r="I2212" s="28"/>
      <c r="J2212" s="28">
        <f t="shared" si="145"/>
        <v>24</v>
      </c>
      <c r="K2212" s="28">
        <v>12.75</v>
      </c>
      <c r="L2212" s="28">
        <f t="shared" si="146"/>
        <v>306</v>
      </c>
      <c r="M2212" s="28"/>
      <c r="N2212" s="28">
        <f t="shared" si="147"/>
        <v>306</v>
      </c>
    </row>
    <row r="2213" ht="12" spans="1:14">
      <c r="A2213" s="25" t="s">
        <v>3779</v>
      </c>
      <c r="B2213" s="25" t="s">
        <v>7892</v>
      </c>
      <c r="C2213" s="25">
        <v>1</v>
      </c>
      <c r="D2213" s="25" t="s">
        <v>7897</v>
      </c>
      <c r="E2213" s="28"/>
      <c r="F2213" s="28"/>
      <c r="G2213" s="28">
        <v>28</v>
      </c>
      <c r="H2213" s="28">
        <f t="shared" si="144"/>
        <v>28</v>
      </c>
      <c r="I2213" s="28"/>
      <c r="J2213" s="28">
        <f t="shared" si="145"/>
        <v>28</v>
      </c>
      <c r="K2213" s="28">
        <v>12.75</v>
      </c>
      <c r="L2213" s="28">
        <f t="shared" si="146"/>
        <v>357</v>
      </c>
      <c r="M2213" s="28"/>
      <c r="N2213" s="28">
        <f t="shared" si="147"/>
        <v>357</v>
      </c>
    </row>
    <row r="2214" ht="12" spans="1:14">
      <c r="A2214" s="25" t="s">
        <v>3779</v>
      </c>
      <c r="B2214" s="25" t="s">
        <v>7892</v>
      </c>
      <c r="C2214" s="25">
        <v>1</v>
      </c>
      <c r="D2214" s="25" t="s">
        <v>7898</v>
      </c>
      <c r="E2214" s="28"/>
      <c r="F2214" s="28"/>
      <c r="G2214" s="28">
        <v>52</v>
      </c>
      <c r="H2214" s="28">
        <f t="shared" si="144"/>
        <v>52</v>
      </c>
      <c r="I2214" s="28"/>
      <c r="J2214" s="28">
        <f t="shared" si="145"/>
        <v>52</v>
      </c>
      <c r="K2214" s="28">
        <v>12.75</v>
      </c>
      <c r="L2214" s="28">
        <f t="shared" si="146"/>
        <v>663</v>
      </c>
      <c r="M2214" s="28"/>
      <c r="N2214" s="28">
        <f t="shared" si="147"/>
        <v>663</v>
      </c>
    </row>
    <row r="2215" ht="12" spans="1:14">
      <c r="A2215" s="25" t="s">
        <v>3779</v>
      </c>
      <c r="B2215" s="25" t="s">
        <v>7892</v>
      </c>
      <c r="C2215" s="25">
        <v>1</v>
      </c>
      <c r="D2215" s="25" t="s">
        <v>7899</v>
      </c>
      <c r="E2215" s="28"/>
      <c r="F2215" s="28"/>
      <c r="G2215" s="28">
        <v>20</v>
      </c>
      <c r="H2215" s="28">
        <f t="shared" si="144"/>
        <v>20</v>
      </c>
      <c r="I2215" s="28"/>
      <c r="J2215" s="28">
        <f t="shared" si="145"/>
        <v>20</v>
      </c>
      <c r="K2215" s="28">
        <v>12.75</v>
      </c>
      <c r="L2215" s="28">
        <f t="shared" si="146"/>
        <v>255</v>
      </c>
      <c r="M2215" s="28"/>
      <c r="N2215" s="28">
        <f t="shared" si="147"/>
        <v>255</v>
      </c>
    </row>
    <row r="2216" ht="12" spans="1:14">
      <c r="A2216" s="25" t="s">
        <v>3779</v>
      </c>
      <c r="B2216" s="25" t="s">
        <v>7892</v>
      </c>
      <c r="C2216" s="25">
        <v>1</v>
      </c>
      <c r="D2216" s="25" t="s">
        <v>7900</v>
      </c>
      <c r="E2216" s="28"/>
      <c r="F2216" s="28"/>
      <c r="G2216" s="28">
        <v>24</v>
      </c>
      <c r="H2216" s="28">
        <f t="shared" si="144"/>
        <v>24</v>
      </c>
      <c r="I2216" s="28"/>
      <c r="J2216" s="28">
        <f t="shared" si="145"/>
        <v>24</v>
      </c>
      <c r="K2216" s="28">
        <v>12.75</v>
      </c>
      <c r="L2216" s="28">
        <f t="shared" si="146"/>
        <v>306</v>
      </c>
      <c r="M2216" s="28"/>
      <c r="N2216" s="28">
        <f t="shared" si="147"/>
        <v>306</v>
      </c>
    </row>
    <row r="2217" ht="12" spans="1:14">
      <c r="A2217" s="25" t="s">
        <v>3779</v>
      </c>
      <c r="B2217" s="25" t="s">
        <v>7892</v>
      </c>
      <c r="C2217" s="25">
        <v>1</v>
      </c>
      <c r="D2217" s="25" t="s">
        <v>7901</v>
      </c>
      <c r="E2217" s="28"/>
      <c r="F2217" s="28"/>
      <c r="G2217" s="28">
        <v>20</v>
      </c>
      <c r="H2217" s="28">
        <f t="shared" si="144"/>
        <v>20</v>
      </c>
      <c r="I2217" s="28"/>
      <c r="J2217" s="28">
        <f t="shared" si="145"/>
        <v>20</v>
      </c>
      <c r="K2217" s="28">
        <v>12.75</v>
      </c>
      <c r="L2217" s="28">
        <f t="shared" si="146"/>
        <v>255</v>
      </c>
      <c r="M2217" s="28"/>
      <c r="N2217" s="28">
        <f t="shared" si="147"/>
        <v>255</v>
      </c>
    </row>
    <row r="2218" ht="12" spans="1:14">
      <c r="A2218" s="79" t="s">
        <v>3779</v>
      </c>
      <c r="B2218" s="79" t="s">
        <v>7892</v>
      </c>
      <c r="C2218" s="79">
        <v>1</v>
      </c>
      <c r="D2218" s="79" t="s">
        <v>7902</v>
      </c>
      <c r="E2218" s="80"/>
      <c r="F2218" s="80"/>
      <c r="G2218" s="80">
        <v>36</v>
      </c>
      <c r="H2218" s="28">
        <f t="shared" si="144"/>
        <v>36</v>
      </c>
      <c r="I2218" s="80"/>
      <c r="J2218" s="28">
        <f t="shared" si="145"/>
        <v>36</v>
      </c>
      <c r="K2218" s="80">
        <v>12.75</v>
      </c>
      <c r="L2218" s="28">
        <f t="shared" si="146"/>
        <v>459</v>
      </c>
      <c r="M2218" s="80"/>
      <c r="N2218" s="28">
        <f t="shared" si="147"/>
        <v>459</v>
      </c>
    </row>
    <row r="2219" ht="12" spans="1:14">
      <c r="A2219" s="25" t="s">
        <v>3779</v>
      </c>
      <c r="B2219" s="25" t="s">
        <v>7892</v>
      </c>
      <c r="C2219" s="25">
        <v>1</v>
      </c>
      <c r="D2219" s="25" t="s">
        <v>7903</v>
      </c>
      <c r="E2219" s="28"/>
      <c r="F2219" s="28"/>
      <c r="G2219" s="28">
        <v>140</v>
      </c>
      <c r="H2219" s="28">
        <f t="shared" si="144"/>
        <v>140</v>
      </c>
      <c r="I2219" s="28"/>
      <c r="J2219" s="28">
        <f t="shared" si="145"/>
        <v>140</v>
      </c>
      <c r="K2219" s="28">
        <v>12.75</v>
      </c>
      <c r="L2219" s="28">
        <f t="shared" si="146"/>
        <v>1785</v>
      </c>
      <c r="M2219" s="28"/>
      <c r="N2219" s="28">
        <f t="shared" si="147"/>
        <v>1785</v>
      </c>
    </row>
    <row r="2220" ht="12" spans="1:14">
      <c r="A2220" s="25" t="s">
        <v>3779</v>
      </c>
      <c r="B2220" s="25" t="s">
        <v>7892</v>
      </c>
      <c r="C2220" s="25">
        <v>1</v>
      </c>
      <c r="D2220" s="25" t="s">
        <v>7904</v>
      </c>
      <c r="E2220" s="28"/>
      <c r="F2220" s="28"/>
      <c r="G2220" s="28">
        <v>52</v>
      </c>
      <c r="H2220" s="28">
        <f t="shared" si="144"/>
        <v>52</v>
      </c>
      <c r="I2220" s="28"/>
      <c r="J2220" s="28">
        <f t="shared" si="145"/>
        <v>52</v>
      </c>
      <c r="K2220" s="28">
        <v>12.75</v>
      </c>
      <c r="L2220" s="28">
        <f t="shared" si="146"/>
        <v>663</v>
      </c>
      <c r="M2220" s="28"/>
      <c r="N2220" s="28">
        <f t="shared" si="147"/>
        <v>663</v>
      </c>
    </row>
    <row r="2221" ht="12" spans="1:14">
      <c r="A2221" s="25" t="s">
        <v>3779</v>
      </c>
      <c r="B2221" s="25" t="s">
        <v>7892</v>
      </c>
      <c r="C2221" s="25">
        <v>1</v>
      </c>
      <c r="D2221" s="25" t="s">
        <v>7905</v>
      </c>
      <c r="E2221" s="28"/>
      <c r="F2221" s="28"/>
      <c r="G2221" s="28">
        <v>36</v>
      </c>
      <c r="H2221" s="28">
        <f t="shared" si="144"/>
        <v>36</v>
      </c>
      <c r="I2221" s="28"/>
      <c r="J2221" s="28">
        <f t="shared" si="145"/>
        <v>36</v>
      </c>
      <c r="K2221" s="28">
        <v>12.75</v>
      </c>
      <c r="L2221" s="28">
        <f t="shared" si="146"/>
        <v>459</v>
      </c>
      <c r="M2221" s="28"/>
      <c r="N2221" s="28">
        <f t="shared" si="147"/>
        <v>459</v>
      </c>
    </row>
    <row r="2222" ht="12" spans="1:14">
      <c r="A2222" s="25" t="s">
        <v>3779</v>
      </c>
      <c r="B2222" s="25" t="s">
        <v>7892</v>
      </c>
      <c r="C2222" s="25">
        <v>1</v>
      </c>
      <c r="D2222" s="25" t="s">
        <v>7906</v>
      </c>
      <c r="E2222" s="28"/>
      <c r="F2222" s="28"/>
      <c r="G2222" s="28">
        <v>36</v>
      </c>
      <c r="H2222" s="28">
        <f t="shared" si="144"/>
        <v>36</v>
      </c>
      <c r="I2222" s="28"/>
      <c r="J2222" s="28">
        <f t="shared" si="145"/>
        <v>36</v>
      </c>
      <c r="K2222" s="28">
        <v>12.75</v>
      </c>
      <c r="L2222" s="28">
        <f t="shared" si="146"/>
        <v>459</v>
      </c>
      <c r="M2222" s="28"/>
      <c r="N2222" s="28">
        <f t="shared" si="147"/>
        <v>459</v>
      </c>
    </row>
    <row r="2223" ht="12" spans="1:14">
      <c r="A2223" s="25" t="s">
        <v>3779</v>
      </c>
      <c r="B2223" s="25" t="s">
        <v>7892</v>
      </c>
      <c r="C2223" s="25">
        <v>1</v>
      </c>
      <c r="D2223" s="25" t="s">
        <v>7907</v>
      </c>
      <c r="E2223" s="28"/>
      <c r="F2223" s="28"/>
      <c r="G2223" s="28">
        <v>20</v>
      </c>
      <c r="H2223" s="28">
        <f t="shared" si="144"/>
        <v>20</v>
      </c>
      <c r="I2223" s="28"/>
      <c r="J2223" s="28">
        <f t="shared" si="145"/>
        <v>20</v>
      </c>
      <c r="K2223" s="28">
        <v>12.75</v>
      </c>
      <c r="L2223" s="28">
        <f t="shared" si="146"/>
        <v>255</v>
      </c>
      <c r="M2223" s="28"/>
      <c r="N2223" s="28">
        <f t="shared" si="147"/>
        <v>255</v>
      </c>
    </row>
    <row r="2224" ht="12" spans="1:14">
      <c r="A2224" s="25" t="s">
        <v>3779</v>
      </c>
      <c r="B2224" s="25" t="s">
        <v>7892</v>
      </c>
      <c r="C2224" s="25">
        <v>1</v>
      </c>
      <c r="D2224" s="25" t="s">
        <v>7908</v>
      </c>
      <c r="E2224" s="28"/>
      <c r="F2224" s="28"/>
      <c r="G2224" s="28">
        <v>12</v>
      </c>
      <c r="H2224" s="28">
        <f t="shared" si="144"/>
        <v>12</v>
      </c>
      <c r="I2224" s="28"/>
      <c r="J2224" s="28">
        <f t="shared" si="145"/>
        <v>12</v>
      </c>
      <c r="K2224" s="28">
        <v>12.75</v>
      </c>
      <c r="L2224" s="28">
        <f t="shared" si="146"/>
        <v>153</v>
      </c>
      <c r="M2224" s="28"/>
      <c r="N2224" s="28">
        <f t="shared" si="147"/>
        <v>153</v>
      </c>
    </row>
    <row r="2225" ht="12" spans="1:14">
      <c r="A2225" s="25" t="s">
        <v>3779</v>
      </c>
      <c r="B2225" s="25" t="s">
        <v>7892</v>
      </c>
      <c r="C2225" s="25">
        <v>1</v>
      </c>
      <c r="D2225" s="25" t="s">
        <v>7909</v>
      </c>
      <c r="E2225" s="28"/>
      <c r="F2225" s="28"/>
      <c r="G2225" s="28">
        <v>20</v>
      </c>
      <c r="H2225" s="28">
        <f t="shared" si="144"/>
        <v>20</v>
      </c>
      <c r="I2225" s="28"/>
      <c r="J2225" s="28">
        <f t="shared" si="145"/>
        <v>20</v>
      </c>
      <c r="K2225" s="28">
        <v>12.75</v>
      </c>
      <c r="L2225" s="28">
        <f t="shared" si="146"/>
        <v>255</v>
      </c>
      <c r="M2225" s="28"/>
      <c r="N2225" s="28">
        <f t="shared" si="147"/>
        <v>255</v>
      </c>
    </row>
    <row r="2226" ht="12" spans="1:14">
      <c r="A2226" s="25" t="s">
        <v>3779</v>
      </c>
      <c r="B2226" s="25" t="s">
        <v>7892</v>
      </c>
      <c r="C2226" s="25">
        <v>1</v>
      </c>
      <c r="D2226" s="25" t="s">
        <v>7910</v>
      </c>
      <c r="E2226" s="28"/>
      <c r="F2226" s="28"/>
      <c r="G2226" s="28">
        <v>44</v>
      </c>
      <c r="H2226" s="28">
        <f t="shared" si="144"/>
        <v>44</v>
      </c>
      <c r="I2226" s="28"/>
      <c r="J2226" s="28">
        <f t="shared" si="145"/>
        <v>44</v>
      </c>
      <c r="K2226" s="28">
        <v>12.75</v>
      </c>
      <c r="L2226" s="28">
        <f t="shared" si="146"/>
        <v>561</v>
      </c>
      <c r="M2226" s="28"/>
      <c r="N2226" s="28">
        <f t="shared" si="147"/>
        <v>561</v>
      </c>
    </row>
    <row r="2227" ht="12" spans="1:14">
      <c r="A2227" s="25" t="s">
        <v>3779</v>
      </c>
      <c r="B2227" s="25" t="s">
        <v>7892</v>
      </c>
      <c r="C2227" s="25">
        <v>1</v>
      </c>
      <c r="D2227" s="27" t="s">
        <v>7911</v>
      </c>
      <c r="E2227" s="28"/>
      <c r="F2227" s="28"/>
      <c r="G2227" s="28">
        <v>20</v>
      </c>
      <c r="H2227" s="28">
        <f t="shared" si="144"/>
        <v>20</v>
      </c>
      <c r="I2227" s="28"/>
      <c r="J2227" s="28">
        <f t="shared" si="145"/>
        <v>20</v>
      </c>
      <c r="K2227" s="28">
        <v>12.75</v>
      </c>
      <c r="L2227" s="28">
        <f t="shared" si="146"/>
        <v>255</v>
      </c>
      <c r="M2227" s="28"/>
      <c r="N2227" s="28">
        <f t="shared" si="147"/>
        <v>255</v>
      </c>
    </row>
    <row r="2228" ht="12" spans="1:14">
      <c r="A2228" s="25" t="s">
        <v>3779</v>
      </c>
      <c r="B2228" s="25" t="s">
        <v>7892</v>
      </c>
      <c r="C2228" s="25">
        <v>1</v>
      </c>
      <c r="D2228" s="25" t="s">
        <v>7912</v>
      </c>
      <c r="E2228" s="28"/>
      <c r="F2228" s="28"/>
      <c r="G2228" s="28">
        <v>48</v>
      </c>
      <c r="H2228" s="28">
        <f t="shared" si="144"/>
        <v>48</v>
      </c>
      <c r="I2228" s="28"/>
      <c r="J2228" s="28">
        <f t="shared" si="145"/>
        <v>48</v>
      </c>
      <c r="K2228" s="28">
        <v>12.75</v>
      </c>
      <c r="L2228" s="28">
        <f t="shared" si="146"/>
        <v>612</v>
      </c>
      <c r="M2228" s="28"/>
      <c r="N2228" s="28">
        <f t="shared" si="147"/>
        <v>612</v>
      </c>
    </row>
    <row r="2229" ht="12" spans="1:14">
      <c r="A2229" s="25" t="s">
        <v>3779</v>
      </c>
      <c r="B2229" s="25" t="s">
        <v>7892</v>
      </c>
      <c r="C2229" s="25">
        <v>1</v>
      </c>
      <c r="D2229" s="25" t="s">
        <v>7913</v>
      </c>
      <c r="E2229" s="28"/>
      <c r="F2229" s="28"/>
      <c r="G2229" s="28">
        <v>40</v>
      </c>
      <c r="H2229" s="28">
        <f t="shared" si="144"/>
        <v>40</v>
      </c>
      <c r="I2229" s="28"/>
      <c r="J2229" s="28">
        <f t="shared" si="145"/>
        <v>40</v>
      </c>
      <c r="K2229" s="28">
        <v>12.75</v>
      </c>
      <c r="L2229" s="28">
        <f t="shared" si="146"/>
        <v>510</v>
      </c>
      <c r="M2229" s="28"/>
      <c r="N2229" s="28">
        <f t="shared" si="147"/>
        <v>510</v>
      </c>
    </row>
    <row r="2230" ht="12" spans="1:14">
      <c r="A2230" s="25" t="s">
        <v>3779</v>
      </c>
      <c r="B2230" s="25" t="s">
        <v>7892</v>
      </c>
      <c r="C2230" s="25">
        <v>1</v>
      </c>
      <c r="D2230" s="25" t="s">
        <v>7914</v>
      </c>
      <c r="E2230" s="28"/>
      <c r="F2230" s="28"/>
      <c r="G2230" s="28">
        <v>28</v>
      </c>
      <c r="H2230" s="28">
        <f t="shared" si="144"/>
        <v>28</v>
      </c>
      <c r="I2230" s="28"/>
      <c r="J2230" s="28">
        <f t="shared" si="145"/>
        <v>28</v>
      </c>
      <c r="K2230" s="28">
        <v>12.75</v>
      </c>
      <c r="L2230" s="28">
        <f t="shared" si="146"/>
        <v>357</v>
      </c>
      <c r="M2230" s="28"/>
      <c r="N2230" s="28">
        <f t="shared" si="147"/>
        <v>357</v>
      </c>
    </row>
    <row r="2231" ht="12" spans="1:14">
      <c r="A2231" s="25" t="s">
        <v>3779</v>
      </c>
      <c r="B2231" s="25" t="s">
        <v>7892</v>
      </c>
      <c r="C2231" s="25">
        <v>1</v>
      </c>
      <c r="D2231" s="25" t="s">
        <v>7915</v>
      </c>
      <c r="E2231" s="28"/>
      <c r="F2231" s="28"/>
      <c r="G2231" s="28">
        <v>16</v>
      </c>
      <c r="H2231" s="28">
        <f t="shared" si="144"/>
        <v>16</v>
      </c>
      <c r="I2231" s="28"/>
      <c r="J2231" s="28">
        <f t="shared" si="145"/>
        <v>16</v>
      </c>
      <c r="K2231" s="28">
        <v>12.75</v>
      </c>
      <c r="L2231" s="28">
        <f t="shared" si="146"/>
        <v>204</v>
      </c>
      <c r="M2231" s="28"/>
      <c r="N2231" s="28">
        <f t="shared" si="147"/>
        <v>204</v>
      </c>
    </row>
    <row r="2232" ht="12" spans="1:14">
      <c r="A2232" s="25" t="s">
        <v>3779</v>
      </c>
      <c r="B2232" s="25" t="s">
        <v>7892</v>
      </c>
      <c r="C2232" s="25">
        <v>1</v>
      </c>
      <c r="D2232" s="25" t="s">
        <v>7916</v>
      </c>
      <c r="E2232" s="28"/>
      <c r="F2232" s="28"/>
      <c r="G2232" s="28">
        <v>12</v>
      </c>
      <c r="H2232" s="28">
        <f t="shared" si="144"/>
        <v>12</v>
      </c>
      <c r="I2232" s="28"/>
      <c r="J2232" s="28">
        <f t="shared" si="145"/>
        <v>12</v>
      </c>
      <c r="K2232" s="28">
        <v>12.75</v>
      </c>
      <c r="L2232" s="28">
        <f t="shared" si="146"/>
        <v>153</v>
      </c>
      <c r="M2232" s="28"/>
      <c r="N2232" s="28">
        <f t="shared" si="147"/>
        <v>153</v>
      </c>
    </row>
    <row r="2233" ht="12" spans="1:14">
      <c r="A2233" s="25" t="s">
        <v>3779</v>
      </c>
      <c r="B2233" s="25" t="s">
        <v>7892</v>
      </c>
      <c r="C2233" s="25">
        <v>1</v>
      </c>
      <c r="D2233" s="25" t="s">
        <v>7917</v>
      </c>
      <c r="E2233" s="28"/>
      <c r="F2233" s="28"/>
      <c r="G2233" s="28">
        <v>48</v>
      </c>
      <c r="H2233" s="28">
        <f t="shared" si="144"/>
        <v>48</v>
      </c>
      <c r="I2233" s="28"/>
      <c r="J2233" s="28">
        <f t="shared" si="145"/>
        <v>48</v>
      </c>
      <c r="K2233" s="28">
        <v>12.75</v>
      </c>
      <c r="L2233" s="28">
        <f t="shared" si="146"/>
        <v>612</v>
      </c>
      <c r="M2233" s="28"/>
      <c r="N2233" s="28">
        <f t="shared" si="147"/>
        <v>612</v>
      </c>
    </row>
    <row r="2234" ht="12" spans="1:14">
      <c r="A2234" s="25" t="s">
        <v>3779</v>
      </c>
      <c r="B2234" s="25" t="s">
        <v>7892</v>
      </c>
      <c r="C2234" s="25">
        <v>2</v>
      </c>
      <c r="D2234" s="25" t="s">
        <v>7918</v>
      </c>
      <c r="E2234" s="28"/>
      <c r="F2234" s="28"/>
      <c r="G2234" s="28">
        <v>20</v>
      </c>
      <c r="H2234" s="28">
        <f t="shared" si="144"/>
        <v>20</v>
      </c>
      <c r="I2234" s="28"/>
      <c r="J2234" s="28">
        <f t="shared" si="145"/>
        <v>20</v>
      </c>
      <c r="K2234" s="28">
        <v>12.75</v>
      </c>
      <c r="L2234" s="28">
        <f t="shared" si="146"/>
        <v>255</v>
      </c>
      <c r="M2234" s="28"/>
      <c r="N2234" s="28">
        <f t="shared" si="147"/>
        <v>255</v>
      </c>
    </row>
    <row r="2235" ht="12" spans="1:14">
      <c r="A2235" s="25" t="s">
        <v>3779</v>
      </c>
      <c r="B2235" s="25" t="s">
        <v>7892</v>
      </c>
      <c r="C2235" s="25">
        <v>2</v>
      </c>
      <c r="D2235" s="25" t="s">
        <v>7919</v>
      </c>
      <c r="E2235" s="28"/>
      <c r="F2235" s="28"/>
      <c r="G2235" s="28">
        <v>36</v>
      </c>
      <c r="H2235" s="28">
        <f t="shared" si="144"/>
        <v>36</v>
      </c>
      <c r="I2235" s="28"/>
      <c r="J2235" s="28">
        <f t="shared" si="145"/>
        <v>36</v>
      </c>
      <c r="K2235" s="28">
        <v>12.75</v>
      </c>
      <c r="L2235" s="28">
        <f t="shared" si="146"/>
        <v>459</v>
      </c>
      <c r="M2235" s="28"/>
      <c r="N2235" s="28">
        <f t="shared" si="147"/>
        <v>459</v>
      </c>
    </row>
    <row r="2236" ht="12" spans="1:14">
      <c r="A2236" s="25" t="s">
        <v>3779</v>
      </c>
      <c r="B2236" s="25" t="s">
        <v>7892</v>
      </c>
      <c r="C2236" s="25">
        <v>2</v>
      </c>
      <c r="D2236" s="25" t="s">
        <v>7920</v>
      </c>
      <c r="E2236" s="28"/>
      <c r="F2236" s="28"/>
      <c r="G2236" s="28">
        <v>52</v>
      </c>
      <c r="H2236" s="28">
        <f t="shared" si="144"/>
        <v>52</v>
      </c>
      <c r="I2236" s="28"/>
      <c r="J2236" s="28">
        <f t="shared" si="145"/>
        <v>52</v>
      </c>
      <c r="K2236" s="28">
        <v>12.75</v>
      </c>
      <c r="L2236" s="28">
        <f t="shared" si="146"/>
        <v>663</v>
      </c>
      <c r="M2236" s="28"/>
      <c r="N2236" s="28">
        <f t="shared" si="147"/>
        <v>663</v>
      </c>
    </row>
    <row r="2237" ht="12" spans="1:14">
      <c r="A2237" s="25" t="s">
        <v>3779</v>
      </c>
      <c r="B2237" s="25" t="s">
        <v>7892</v>
      </c>
      <c r="C2237" s="25">
        <v>2</v>
      </c>
      <c r="D2237" s="25" t="s">
        <v>7921</v>
      </c>
      <c r="E2237" s="28"/>
      <c r="F2237" s="28"/>
      <c r="G2237" s="28">
        <v>36</v>
      </c>
      <c r="H2237" s="28">
        <f t="shared" si="144"/>
        <v>36</v>
      </c>
      <c r="I2237" s="28"/>
      <c r="J2237" s="28">
        <f t="shared" si="145"/>
        <v>36</v>
      </c>
      <c r="K2237" s="28">
        <v>12.75</v>
      </c>
      <c r="L2237" s="28">
        <f t="shared" si="146"/>
        <v>459</v>
      </c>
      <c r="M2237" s="28"/>
      <c r="N2237" s="28">
        <f t="shared" si="147"/>
        <v>459</v>
      </c>
    </row>
    <row r="2238" ht="12" spans="1:14">
      <c r="A2238" s="25" t="s">
        <v>3779</v>
      </c>
      <c r="B2238" s="25" t="s">
        <v>7892</v>
      </c>
      <c r="C2238" s="25">
        <v>2</v>
      </c>
      <c r="D2238" s="25" t="s">
        <v>6700</v>
      </c>
      <c r="E2238" s="28"/>
      <c r="F2238" s="28"/>
      <c r="G2238" s="28">
        <v>20</v>
      </c>
      <c r="H2238" s="28">
        <f t="shared" si="144"/>
        <v>20</v>
      </c>
      <c r="I2238" s="28"/>
      <c r="J2238" s="28">
        <f t="shared" si="145"/>
        <v>20</v>
      </c>
      <c r="K2238" s="28">
        <v>12.75</v>
      </c>
      <c r="L2238" s="28">
        <f t="shared" si="146"/>
        <v>255</v>
      </c>
      <c r="M2238" s="28"/>
      <c r="N2238" s="28">
        <f t="shared" si="147"/>
        <v>255</v>
      </c>
    </row>
    <row r="2239" ht="12" spans="1:14">
      <c r="A2239" s="25" t="s">
        <v>3779</v>
      </c>
      <c r="B2239" s="25" t="s">
        <v>7892</v>
      </c>
      <c r="C2239" s="25">
        <v>2</v>
      </c>
      <c r="D2239" s="25" t="s">
        <v>7922</v>
      </c>
      <c r="E2239" s="28"/>
      <c r="F2239" s="28"/>
      <c r="G2239" s="28">
        <v>20</v>
      </c>
      <c r="H2239" s="28">
        <f t="shared" si="144"/>
        <v>20</v>
      </c>
      <c r="I2239" s="28"/>
      <c r="J2239" s="28">
        <f t="shared" si="145"/>
        <v>20</v>
      </c>
      <c r="K2239" s="28">
        <v>12.75</v>
      </c>
      <c r="L2239" s="28">
        <f t="shared" si="146"/>
        <v>255</v>
      </c>
      <c r="M2239" s="28"/>
      <c r="N2239" s="28">
        <f t="shared" si="147"/>
        <v>255</v>
      </c>
    </row>
    <row r="2240" ht="12" spans="1:14">
      <c r="A2240" s="25" t="s">
        <v>3779</v>
      </c>
      <c r="B2240" s="25" t="s">
        <v>7892</v>
      </c>
      <c r="C2240" s="25">
        <v>2</v>
      </c>
      <c r="D2240" s="25" t="s">
        <v>7923</v>
      </c>
      <c r="E2240" s="28"/>
      <c r="F2240" s="28"/>
      <c r="G2240" s="28">
        <v>24</v>
      </c>
      <c r="H2240" s="28">
        <f t="shared" si="144"/>
        <v>24</v>
      </c>
      <c r="I2240" s="28"/>
      <c r="J2240" s="28">
        <f t="shared" si="145"/>
        <v>24</v>
      </c>
      <c r="K2240" s="28">
        <v>12.75</v>
      </c>
      <c r="L2240" s="28">
        <f t="shared" si="146"/>
        <v>306</v>
      </c>
      <c r="M2240" s="28"/>
      <c r="N2240" s="28">
        <f t="shared" si="147"/>
        <v>306</v>
      </c>
    </row>
    <row r="2241" ht="12" spans="1:14">
      <c r="A2241" s="25" t="s">
        <v>3779</v>
      </c>
      <c r="B2241" s="25" t="s">
        <v>7892</v>
      </c>
      <c r="C2241" s="25">
        <v>2</v>
      </c>
      <c r="D2241" s="25" t="s">
        <v>7924</v>
      </c>
      <c r="E2241" s="28"/>
      <c r="F2241" s="28"/>
      <c r="G2241" s="28">
        <v>20</v>
      </c>
      <c r="H2241" s="28">
        <f t="shared" si="144"/>
        <v>20</v>
      </c>
      <c r="I2241" s="28"/>
      <c r="J2241" s="28">
        <f t="shared" si="145"/>
        <v>20</v>
      </c>
      <c r="K2241" s="28">
        <v>12.75</v>
      </c>
      <c r="L2241" s="28">
        <f t="shared" si="146"/>
        <v>255</v>
      </c>
      <c r="M2241" s="28"/>
      <c r="N2241" s="28">
        <f t="shared" si="147"/>
        <v>255</v>
      </c>
    </row>
    <row r="2242" ht="12" spans="1:14">
      <c r="A2242" s="25" t="s">
        <v>3779</v>
      </c>
      <c r="B2242" s="25" t="s">
        <v>7892</v>
      </c>
      <c r="C2242" s="25">
        <v>2</v>
      </c>
      <c r="D2242" s="25" t="s">
        <v>7925</v>
      </c>
      <c r="E2242" s="28"/>
      <c r="F2242" s="28"/>
      <c r="G2242" s="28">
        <v>20</v>
      </c>
      <c r="H2242" s="28">
        <f t="shared" si="144"/>
        <v>20</v>
      </c>
      <c r="I2242" s="28"/>
      <c r="J2242" s="28">
        <f t="shared" si="145"/>
        <v>20</v>
      </c>
      <c r="K2242" s="28">
        <v>12.75</v>
      </c>
      <c r="L2242" s="28">
        <f t="shared" si="146"/>
        <v>255</v>
      </c>
      <c r="M2242" s="28"/>
      <c r="N2242" s="28">
        <f t="shared" si="147"/>
        <v>255</v>
      </c>
    </row>
    <row r="2243" ht="12" spans="1:14">
      <c r="A2243" s="25" t="s">
        <v>3779</v>
      </c>
      <c r="B2243" s="25" t="s">
        <v>7892</v>
      </c>
      <c r="C2243" s="25">
        <v>2</v>
      </c>
      <c r="D2243" s="25" t="s">
        <v>7926</v>
      </c>
      <c r="E2243" s="28"/>
      <c r="F2243" s="28"/>
      <c r="G2243" s="28">
        <v>36</v>
      </c>
      <c r="H2243" s="28">
        <f t="shared" si="144"/>
        <v>36</v>
      </c>
      <c r="I2243" s="28"/>
      <c r="J2243" s="28">
        <f t="shared" si="145"/>
        <v>36</v>
      </c>
      <c r="K2243" s="28">
        <v>12.75</v>
      </c>
      <c r="L2243" s="28">
        <f t="shared" si="146"/>
        <v>459</v>
      </c>
      <c r="M2243" s="28"/>
      <c r="N2243" s="28">
        <f t="shared" si="147"/>
        <v>459</v>
      </c>
    </row>
    <row r="2244" ht="12" spans="1:14">
      <c r="A2244" s="25" t="s">
        <v>3779</v>
      </c>
      <c r="B2244" s="25" t="s">
        <v>7892</v>
      </c>
      <c r="C2244" s="25">
        <v>2</v>
      </c>
      <c r="D2244" s="25" t="s">
        <v>7927</v>
      </c>
      <c r="E2244" s="28"/>
      <c r="F2244" s="28"/>
      <c r="G2244" s="28">
        <v>16</v>
      </c>
      <c r="H2244" s="28">
        <f t="shared" si="144"/>
        <v>16</v>
      </c>
      <c r="I2244" s="28"/>
      <c r="J2244" s="28">
        <f t="shared" si="145"/>
        <v>16</v>
      </c>
      <c r="K2244" s="28">
        <v>12.75</v>
      </c>
      <c r="L2244" s="28">
        <f t="shared" si="146"/>
        <v>204</v>
      </c>
      <c r="M2244" s="28"/>
      <c r="N2244" s="28">
        <f t="shared" si="147"/>
        <v>204</v>
      </c>
    </row>
    <row r="2245" ht="12" spans="1:14">
      <c r="A2245" s="25" t="s">
        <v>3779</v>
      </c>
      <c r="B2245" s="25" t="s">
        <v>7892</v>
      </c>
      <c r="C2245" s="25">
        <v>2</v>
      </c>
      <c r="D2245" s="25" t="s">
        <v>7928</v>
      </c>
      <c r="E2245" s="28"/>
      <c r="F2245" s="28"/>
      <c r="G2245" s="28">
        <v>16</v>
      </c>
      <c r="H2245" s="28">
        <f t="shared" si="144"/>
        <v>16</v>
      </c>
      <c r="I2245" s="28"/>
      <c r="J2245" s="28">
        <f t="shared" si="145"/>
        <v>16</v>
      </c>
      <c r="K2245" s="28">
        <v>12.75</v>
      </c>
      <c r="L2245" s="28">
        <f t="shared" si="146"/>
        <v>204</v>
      </c>
      <c r="M2245" s="28"/>
      <c r="N2245" s="28">
        <f t="shared" si="147"/>
        <v>204</v>
      </c>
    </row>
    <row r="2246" ht="12" spans="1:14">
      <c r="A2246" s="25" t="s">
        <v>3779</v>
      </c>
      <c r="B2246" s="25" t="s">
        <v>7892</v>
      </c>
      <c r="C2246" s="25">
        <v>2</v>
      </c>
      <c r="D2246" s="25" t="s">
        <v>7468</v>
      </c>
      <c r="E2246" s="28"/>
      <c r="F2246" s="28"/>
      <c r="G2246" s="28">
        <v>12</v>
      </c>
      <c r="H2246" s="28">
        <f t="shared" si="144"/>
        <v>12</v>
      </c>
      <c r="I2246" s="28"/>
      <c r="J2246" s="28">
        <f t="shared" si="145"/>
        <v>12</v>
      </c>
      <c r="K2246" s="28">
        <v>12.75</v>
      </c>
      <c r="L2246" s="28">
        <f t="shared" si="146"/>
        <v>153</v>
      </c>
      <c r="M2246" s="28"/>
      <c r="N2246" s="28">
        <f t="shared" si="147"/>
        <v>153</v>
      </c>
    </row>
    <row r="2247" ht="12" spans="1:14">
      <c r="A2247" s="25" t="s">
        <v>3779</v>
      </c>
      <c r="B2247" s="25" t="s">
        <v>7892</v>
      </c>
      <c r="C2247" s="25">
        <v>2</v>
      </c>
      <c r="D2247" s="25" t="s">
        <v>7148</v>
      </c>
      <c r="E2247" s="28"/>
      <c r="F2247" s="28"/>
      <c r="G2247" s="28">
        <v>16</v>
      </c>
      <c r="H2247" s="28">
        <f t="shared" si="144"/>
        <v>16</v>
      </c>
      <c r="I2247" s="28"/>
      <c r="J2247" s="28">
        <f t="shared" si="145"/>
        <v>16</v>
      </c>
      <c r="K2247" s="28">
        <v>12.75</v>
      </c>
      <c r="L2247" s="28">
        <f t="shared" si="146"/>
        <v>204</v>
      </c>
      <c r="M2247" s="28"/>
      <c r="N2247" s="28">
        <f t="shared" si="147"/>
        <v>204</v>
      </c>
    </row>
    <row r="2248" ht="12" spans="1:14">
      <c r="A2248" s="25" t="s">
        <v>3779</v>
      </c>
      <c r="B2248" s="25" t="s">
        <v>7892</v>
      </c>
      <c r="C2248" s="25">
        <v>2</v>
      </c>
      <c r="D2248" s="25" t="s">
        <v>7929</v>
      </c>
      <c r="E2248" s="28"/>
      <c r="F2248" s="28"/>
      <c r="G2248" s="28">
        <v>16</v>
      </c>
      <c r="H2248" s="28">
        <f t="shared" si="144"/>
        <v>16</v>
      </c>
      <c r="I2248" s="28"/>
      <c r="J2248" s="28">
        <f t="shared" si="145"/>
        <v>16</v>
      </c>
      <c r="K2248" s="28">
        <v>12.75</v>
      </c>
      <c r="L2248" s="28">
        <f t="shared" si="146"/>
        <v>204</v>
      </c>
      <c r="M2248" s="28"/>
      <c r="N2248" s="28">
        <f t="shared" si="147"/>
        <v>204</v>
      </c>
    </row>
    <row r="2249" ht="12" spans="1:14">
      <c r="A2249" s="79" t="s">
        <v>3779</v>
      </c>
      <c r="B2249" s="79" t="s">
        <v>7892</v>
      </c>
      <c r="C2249" s="79">
        <v>2</v>
      </c>
      <c r="D2249" s="79" t="s">
        <v>7930</v>
      </c>
      <c r="E2249" s="80"/>
      <c r="F2249" s="80"/>
      <c r="G2249" s="80">
        <v>28</v>
      </c>
      <c r="H2249" s="28">
        <f t="shared" si="144"/>
        <v>28</v>
      </c>
      <c r="I2249" s="80"/>
      <c r="J2249" s="28">
        <f t="shared" si="145"/>
        <v>28</v>
      </c>
      <c r="K2249" s="80">
        <v>12.75</v>
      </c>
      <c r="L2249" s="28">
        <f t="shared" si="146"/>
        <v>357</v>
      </c>
      <c r="M2249" s="80"/>
      <c r="N2249" s="28">
        <f t="shared" si="147"/>
        <v>357</v>
      </c>
    </row>
    <row r="2250" ht="12" spans="1:14">
      <c r="A2250" s="25" t="s">
        <v>3779</v>
      </c>
      <c r="B2250" s="25" t="s">
        <v>7892</v>
      </c>
      <c r="C2250" s="25">
        <v>2</v>
      </c>
      <c r="D2250" s="25" t="s">
        <v>7931</v>
      </c>
      <c r="E2250" s="28"/>
      <c r="F2250" s="28"/>
      <c r="G2250" s="28">
        <v>40</v>
      </c>
      <c r="H2250" s="28">
        <f t="shared" si="144"/>
        <v>40</v>
      </c>
      <c r="I2250" s="28"/>
      <c r="J2250" s="28">
        <f t="shared" si="145"/>
        <v>40</v>
      </c>
      <c r="K2250" s="28">
        <v>12.75</v>
      </c>
      <c r="L2250" s="28">
        <f t="shared" si="146"/>
        <v>510</v>
      </c>
      <c r="M2250" s="28"/>
      <c r="N2250" s="28">
        <f t="shared" si="147"/>
        <v>510</v>
      </c>
    </row>
    <row r="2251" ht="12" spans="1:14">
      <c r="A2251" s="79" t="s">
        <v>3779</v>
      </c>
      <c r="B2251" s="79" t="s">
        <v>7892</v>
      </c>
      <c r="C2251" s="79">
        <v>2</v>
      </c>
      <c r="D2251" s="79" t="s">
        <v>7932</v>
      </c>
      <c r="E2251" s="80"/>
      <c r="F2251" s="80"/>
      <c r="G2251" s="80">
        <v>68</v>
      </c>
      <c r="H2251" s="28">
        <f t="shared" si="144"/>
        <v>68</v>
      </c>
      <c r="I2251" s="80"/>
      <c r="J2251" s="28">
        <f t="shared" si="145"/>
        <v>68</v>
      </c>
      <c r="K2251" s="80">
        <v>12.75</v>
      </c>
      <c r="L2251" s="28">
        <f t="shared" si="146"/>
        <v>867</v>
      </c>
      <c r="M2251" s="80"/>
      <c r="N2251" s="28">
        <f t="shared" si="147"/>
        <v>867</v>
      </c>
    </row>
    <row r="2252" ht="12" spans="1:14">
      <c r="A2252" s="25" t="s">
        <v>3779</v>
      </c>
      <c r="B2252" s="25" t="s">
        <v>7892</v>
      </c>
      <c r="C2252" s="25">
        <v>3</v>
      </c>
      <c r="D2252" s="25" t="s">
        <v>7933</v>
      </c>
      <c r="E2252" s="28"/>
      <c r="F2252" s="28"/>
      <c r="G2252" s="28">
        <v>20</v>
      </c>
      <c r="H2252" s="28">
        <f t="shared" si="144"/>
        <v>20</v>
      </c>
      <c r="I2252" s="28"/>
      <c r="J2252" s="28">
        <f t="shared" si="145"/>
        <v>20</v>
      </c>
      <c r="K2252" s="28">
        <v>12.75</v>
      </c>
      <c r="L2252" s="28">
        <f t="shared" si="146"/>
        <v>255</v>
      </c>
      <c r="M2252" s="28"/>
      <c r="N2252" s="28">
        <f t="shared" si="147"/>
        <v>255</v>
      </c>
    </row>
    <row r="2253" ht="12" spans="1:14">
      <c r="A2253" s="25" t="s">
        <v>3779</v>
      </c>
      <c r="B2253" s="25" t="s">
        <v>7892</v>
      </c>
      <c r="C2253" s="25">
        <v>3</v>
      </c>
      <c r="D2253" s="25" t="s">
        <v>7934</v>
      </c>
      <c r="E2253" s="28"/>
      <c r="F2253" s="28"/>
      <c r="G2253" s="28">
        <v>16</v>
      </c>
      <c r="H2253" s="28">
        <f t="shared" si="144"/>
        <v>16</v>
      </c>
      <c r="I2253" s="28"/>
      <c r="J2253" s="28">
        <f t="shared" si="145"/>
        <v>16</v>
      </c>
      <c r="K2253" s="28">
        <v>12.75</v>
      </c>
      <c r="L2253" s="28">
        <f t="shared" si="146"/>
        <v>204</v>
      </c>
      <c r="M2253" s="28"/>
      <c r="N2253" s="28">
        <f t="shared" si="147"/>
        <v>204</v>
      </c>
    </row>
    <row r="2254" ht="12" spans="1:14">
      <c r="A2254" s="25" t="s">
        <v>3779</v>
      </c>
      <c r="B2254" s="25" t="s">
        <v>7892</v>
      </c>
      <c r="C2254" s="25">
        <v>3</v>
      </c>
      <c r="D2254" s="25" t="s">
        <v>7935</v>
      </c>
      <c r="E2254" s="28"/>
      <c r="F2254" s="28"/>
      <c r="G2254" s="28">
        <v>20</v>
      </c>
      <c r="H2254" s="28">
        <f t="shared" si="144"/>
        <v>20</v>
      </c>
      <c r="I2254" s="28"/>
      <c r="J2254" s="28">
        <f t="shared" si="145"/>
        <v>20</v>
      </c>
      <c r="K2254" s="28">
        <v>12.75</v>
      </c>
      <c r="L2254" s="28">
        <f t="shared" si="146"/>
        <v>255</v>
      </c>
      <c r="M2254" s="28"/>
      <c r="N2254" s="28">
        <f t="shared" si="147"/>
        <v>255</v>
      </c>
    </row>
    <row r="2255" ht="12" spans="1:14">
      <c r="A2255" s="25" t="s">
        <v>3779</v>
      </c>
      <c r="B2255" s="25" t="s">
        <v>7892</v>
      </c>
      <c r="C2255" s="25">
        <v>3</v>
      </c>
      <c r="D2255" s="25" t="s">
        <v>7936</v>
      </c>
      <c r="E2255" s="28"/>
      <c r="F2255" s="28"/>
      <c r="G2255" s="28">
        <v>28</v>
      </c>
      <c r="H2255" s="28">
        <f t="shared" si="144"/>
        <v>28</v>
      </c>
      <c r="I2255" s="28"/>
      <c r="J2255" s="28">
        <f t="shared" si="145"/>
        <v>28</v>
      </c>
      <c r="K2255" s="28">
        <v>12.75</v>
      </c>
      <c r="L2255" s="28">
        <f t="shared" si="146"/>
        <v>357</v>
      </c>
      <c r="M2255" s="28"/>
      <c r="N2255" s="28">
        <f t="shared" si="147"/>
        <v>357</v>
      </c>
    </row>
    <row r="2256" ht="12" spans="1:14">
      <c r="A2256" s="25" t="s">
        <v>3779</v>
      </c>
      <c r="B2256" s="25" t="s">
        <v>7892</v>
      </c>
      <c r="C2256" s="25">
        <v>3</v>
      </c>
      <c r="D2256" s="25" t="s">
        <v>7937</v>
      </c>
      <c r="E2256" s="28"/>
      <c r="F2256" s="28"/>
      <c r="G2256" s="28">
        <v>32</v>
      </c>
      <c r="H2256" s="28">
        <f t="shared" si="144"/>
        <v>32</v>
      </c>
      <c r="I2256" s="28"/>
      <c r="J2256" s="28">
        <f t="shared" si="145"/>
        <v>32</v>
      </c>
      <c r="K2256" s="28">
        <v>12.75</v>
      </c>
      <c r="L2256" s="28">
        <f t="shared" si="146"/>
        <v>408</v>
      </c>
      <c r="M2256" s="28"/>
      <c r="N2256" s="28">
        <f t="shared" si="147"/>
        <v>408</v>
      </c>
    </row>
    <row r="2257" ht="12" spans="1:14">
      <c r="A2257" s="79" t="s">
        <v>3779</v>
      </c>
      <c r="B2257" s="79" t="s">
        <v>7892</v>
      </c>
      <c r="C2257" s="79">
        <v>3</v>
      </c>
      <c r="D2257" s="79" t="s">
        <v>4148</v>
      </c>
      <c r="E2257" s="80"/>
      <c r="F2257" s="80"/>
      <c r="G2257" s="80">
        <v>32</v>
      </c>
      <c r="H2257" s="28">
        <f t="shared" si="144"/>
        <v>32</v>
      </c>
      <c r="I2257" s="80"/>
      <c r="J2257" s="28">
        <f t="shared" si="145"/>
        <v>32</v>
      </c>
      <c r="K2257" s="80">
        <v>12.75</v>
      </c>
      <c r="L2257" s="28">
        <f t="shared" si="146"/>
        <v>408</v>
      </c>
      <c r="M2257" s="80"/>
      <c r="N2257" s="28">
        <f t="shared" si="147"/>
        <v>408</v>
      </c>
    </row>
    <row r="2258" ht="12" spans="1:14">
      <c r="A2258" s="25" t="s">
        <v>3779</v>
      </c>
      <c r="B2258" s="25" t="s">
        <v>7892</v>
      </c>
      <c r="C2258" s="25">
        <v>3</v>
      </c>
      <c r="D2258" s="25" t="s">
        <v>7938</v>
      </c>
      <c r="E2258" s="28"/>
      <c r="F2258" s="28"/>
      <c r="G2258" s="28">
        <v>20</v>
      </c>
      <c r="H2258" s="28">
        <f t="shared" si="144"/>
        <v>20</v>
      </c>
      <c r="I2258" s="28"/>
      <c r="J2258" s="28">
        <f t="shared" si="145"/>
        <v>20</v>
      </c>
      <c r="K2258" s="28">
        <v>12.75</v>
      </c>
      <c r="L2258" s="28">
        <f t="shared" si="146"/>
        <v>255</v>
      </c>
      <c r="M2258" s="28"/>
      <c r="N2258" s="28">
        <f t="shared" si="147"/>
        <v>255</v>
      </c>
    </row>
    <row r="2259" ht="12" spans="1:14">
      <c r="A2259" s="25" t="s">
        <v>3779</v>
      </c>
      <c r="B2259" s="25" t="s">
        <v>7892</v>
      </c>
      <c r="C2259" s="25">
        <v>3</v>
      </c>
      <c r="D2259" s="25" t="s">
        <v>7939</v>
      </c>
      <c r="E2259" s="28"/>
      <c r="F2259" s="28"/>
      <c r="G2259" s="28">
        <v>52</v>
      </c>
      <c r="H2259" s="28">
        <f t="shared" si="144"/>
        <v>52</v>
      </c>
      <c r="I2259" s="28"/>
      <c r="J2259" s="28">
        <f t="shared" si="145"/>
        <v>52</v>
      </c>
      <c r="K2259" s="28">
        <v>12.75</v>
      </c>
      <c r="L2259" s="28">
        <f t="shared" si="146"/>
        <v>663</v>
      </c>
      <c r="M2259" s="28"/>
      <c r="N2259" s="28">
        <f t="shared" si="147"/>
        <v>663</v>
      </c>
    </row>
    <row r="2260" ht="12" spans="1:14">
      <c r="A2260" s="25" t="s">
        <v>3779</v>
      </c>
      <c r="B2260" s="25" t="s">
        <v>7892</v>
      </c>
      <c r="C2260" s="25">
        <v>3</v>
      </c>
      <c r="D2260" s="25" t="s">
        <v>7940</v>
      </c>
      <c r="E2260" s="28"/>
      <c r="F2260" s="28"/>
      <c r="G2260" s="28">
        <v>16</v>
      </c>
      <c r="H2260" s="28">
        <f t="shared" si="144"/>
        <v>16</v>
      </c>
      <c r="I2260" s="28"/>
      <c r="J2260" s="28">
        <f t="shared" si="145"/>
        <v>16</v>
      </c>
      <c r="K2260" s="28">
        <v>12.75</v>
      </c>
      <c r="L2260" s="28">
        <f t="shared" si="146"/>
        <v>204</v>
      </c>
      <c r="M2260" s="28"/>
      <c r="N2260" s="28">
        <f t="shared" si="147"/>
        <v>204</v>
      </c>
    </row>
    <row r="2261" ht="12" spans="1:14">
      <c r="A2261" s="25" t="s">
        <v>3779</v>
      </c>
      <c r="B2261" s="25" t="s">
        <v>7892</v>
      </c>
      <c r="C2261" s="25">
        <v>4</v>
      </c>
      <c r="D2261" s="86" t="s">
        <v>789</v>
      </c>
      <c r="E2261" s="28"/>
      <c r="F2261" s="28"/>
      <c r="G2261" s="28">
        <v>28</v>
      </c>
      <c r="H2261" s="28">
        <f t="shared" si="144"/>
        <v>28</v>
      </c>
      <c r="I2261" s="28"/>
      <c r="J2261" s="28">
        <f t="shared" si="145"/>
        <v>28</v>
      </c>
      <c r="K2261" s="28">
        <v>12.75</v>
      </c>
      <c r="L2261" s="28">
        <f t="shared" si="146"/>
        <v>357</v>
      </c>
      <c r="M2261" s="28"/>
      <c r="N2261" s="28">
        <f t="shared" si="147"/>
        <v>357</v>
      </c>
    </row>
    <row r="2262" ht="12" spans="1:14">
      <c r="A2262" s="25" t="s">
        <v>3779</v>
      </c>
      <c r="B2262" s="25" t="s">
        <v>7892</v>
      </c>
      <c r="C2262" s="25">
        <v>4</v>
      </c>
      <c r="D2262" s="25" t="s">
        <v>7941</v>
      </c>
      <c r="E2262" s="28"/>
      <c r="F2262" s="28"/>
      <c r="G2262" s="28">
        <v>48</v>
      </c>
      <c r="H2262" s="28">
        <f t="shared" si="144"/>
        <v>48</v>
      </c>
      <c r="I2262" s="28"/>
      <c r="J2262" s="28">
        <f t="shared" si="145"/>
        <v>48</v>
      </c>
      <c r="K2262" s="28">
        <v>12.75</v>
      </c>
      <c r="L2262" s="28">
        <f t="shared" si="146"/>
        <v>612</v>
      </c>
      <c r="M2262" s="28"/>
      <c r="N2262" s="28">
        <f t="shared" si="147"/>
        <v>612</v>
      </c>
    </row>
    <row r="2263" ht="12" spans="1:14">
      <c r="A2263" s="25" t="s">
        <v>3779</v>
      </c>
      <c r="B2263" s="25" t="s">
        <v>7892</v>
      </c>
      <c r="C2263" s="25">
        <v>4</v>
      </c>
      <c r="D2263" s="25" t="s">
        <v>7942</v>
      </c>
      <c r="E2263" s="28"/>
      <c r="F2263" s="28"/>
      <c r="G2263" s="28">
        <v>40</v>
      </c>
      <c r="H2263" s="28">
        <f t="shared" si="144"/>
        <v>40</v>
      </c>
      <c r="I2263" s="28"/>
      <c r="J2263" s="28">
        <f t="shared" si="145"/>
        <v>40</v>
      </c>
      <c r="K2263" s="28">
        <v>12.75</v>
      </c>
      <c r="L2263" s="28">
        <f t="shared" si="146"/>
        <v>510</v>
      </c>
      <c r="M2263" s="28"/>
      <c r="N2263" s="28">
        <f t="shared" si="147"/>
        <v>510</v>
      </c>
    </row>
    <row r="2264" ht="12" spans="1:14">
      <c r="A2264" s="25" t="s">
        <v>3779</v>
      </c>
      <c r="B2264" s="25" t="s">
        <v>7892</v>
      </c>
      <c r="C2264" s="25">
        <v>4</v>
      </c>
      <c r="D2264" s="25" t="s">
        <v>7943</v>
      </c>
      <c r="E2264" s="28"/>
      <c r="F2264" s="28"/>
      <c r="G2264" s="28">
        <v>48</v>
      </c>
      <c r="H2264" s="28">
        <f t="shared" si="144"/>
        <v>48</v>
      </c>
      <c r="I2264" s="28"/>
      <c r="J2264" s="28">
        <f t="shared" si="145"/>
        <v>48</v>
      </c>
      <c r="K2264" s="28">
        <v>12.75</v>
      </c>
      <c r="L2264" s="28">
        <f t="shared" si="146"/>
        <v>612</v>
      </c>
      <c r="M2264" s="28"/>
      <c r="N2264" s="28">
        <f t="shared" si="147"/>
        <v>612</v>
      </c>
    </row>
    <row r="2265" ht="12" spans="1:14">
      <c r="A2265" s="79" t="s">
        <v>3779</v>
      </c>
      <c r="B2265" s="79" t="s">
        <v>7892</v>
      </c>
      <c r="C2265" s="79">
        <v>4</v>
      </c>
      <c r="D2265" s="79" t="s">
        <v>7944</v>
      </c>
      <c r="E2265" s="80"/>
      <c r="F2265" s="80"/>
      <c r="G2265" s="80">
        <v>44</v>
      </c>
      <c r="H2265" s="28">
        <f t="shared" si="144"/>
        <v>44</v>
      </c>
      <c r="I2265" s="80"/>
      <c r="J2265" s="28">
        <f t="shared" si="145"/>
        <v>44</v>
      </c>
      <c r="K2265" s="80">
        <v>12.75</v>
      </c>
      <c r="L2265" s="28">
        <f t="shared" si="146"/>
        <v>561</v>
      </c>
      <c r="M2265" s="80"/>
      <c r="N2265" s="28">
        <f t="shared" si="147"/>
        <v>561</v>
      </c>
    </row>
    <row r="2266" ht="12" spans="1:14">
      <c r="A2266" s="25" t="s">
        <v>3779</v>
      </c>
      <c r="B2266" s="25" t="s">
        <v>7892</v>
      </c>
      <c r="C2266" s="25">
        <v>4</v>
      </c>
      <c r="D2266" s="25" t="s">
        <v>7945</v>
      </c>
      <c r="E2266" s="28"/>
      <c r="F2266" s="28"/>
      <c r="G2266" s="28">
        <v>28</v>
      </c>
      <c r="H2266" s="28">
        <f t="shared" si="144"/>
        <v>28</v>
      </c>
      <c r="I2266" s="28"/>
      <c r="J2266" s="28">
        <f t="shared" si="145"/>
        <v>28</v>
      </c>
      <c r="K2266" s="28">
        <v>12.75</v>
      </c>
      <c r="L2266" s="28">
        <f t="shared" si="146"/>
        <v>357</v>
      </c>
      <c r="M2266" s="28"/>
      <c r="N2266" s="28">
        <f t="shared" si="147"/>
        <v>357</v>
      </c>
    </row>
    <row r="2267" ht="12" spans="1:14">
      <c r="A2267" s="25" t="s">
        <v>3779</v>
      </c>
      <c r="B2267" s="25" t="s">
        <v>7892</v>
      </c>
      <c r="C2267" s="25">
        <v>4</v>
      </c>
      <c r="D2267" s="86" t="s">
        <v>7946</v>
      </c>
      <c r="E2267" s="28"/>
      <c r="F2267" s="28"/>
      <c r="G2267" s="28">
        <v>20</v>
      </c>
      <c r="H2267" s="28">
        <f t="shared" si="144"/>
        <v>20</v>
      </c>
      <c r="I2267" s="28"/>
      <c r="J2267" s="28">
        <f t="shared" si="145"/>
        <v>20</v>
      </c>
      <c r="K2267" s="28">
        <v>12.75</v>
      </c>
      <c r="L2267" s="28">
        <f t="shared" si="146"/>
        <v>255</v>
      </c>
      <c r="M2267" s="28"/>
      <c r="N2267" s="28">
        <f t="shared" si="147"/>
        <v>255</v>
      </c>
    </row>
    <row r="2268" ht="12" spans="1:14">
      <c r="A2268" s="25" t="s">
        <v>3779</v>
      </c>
      <c r="B2268" s="25" t="s">
        <v>7892</v>
      </c>
      <c r="C2268" s="25">
        <v>4</v>
      </c>
      <c r="D2268" s="25" t="s">
        <v>7947</v>
      </c>
      <c r="E2268" s="28"/>
      <c r="F2268" s="28"/>
      <c r="G2268" s="28">
        <v>16</v>
      </c>
      <c r="H2268" s="28">
        <f t="shared" ref="H2268:H2331" si="148">SUBTOTAL(9,E2268:G2268)</f>
        <v>16</v>
      </c>
      <c r="I2268" s="28"/>
      <c r="J2268" s="28">
        <f t="shared" ref="J2268:J2331" si="149">H2268-I2268</f>
        <v>16</v>
      </c>
      <c r="K2268" s="28">
        <v>12.75</v>
      </c>
      <c r="L2268" s="28">
        <f t="shared" ref="L2268:L2331" si="150">ROUND(H2268*K2268,2)</f>
        <v>204</v>
      </c>
      <c r="M2268" s="28"/>
      <c r="N2268" s="28">
        <f t="shared" ref="N2268:N2331" si="151">L2268-M2268</f>
        <v>204</v>
      </c>
    </row>
    <row r="2269" ht="12" spans="1:14">
      <c r="A2269" s="25" t="s">
        <v>3779</v>
      </c>
      <c r="B2269" s="25" t="s">
        <v>7892</v>
      </c>
      <c r="C2269" s="25">
        <v>4</v>
      </c>
      <c r="D2269" s="25" t="s">
        <v>7948</v>
      </c>
      <c r="E2269" s="28"/>
      <c r="F2269" s="28"/>
      <c r="G2269" s="28">
        <v>36</v>
      </c>
      <c r="H2269" s="28">
        <f t="shared" si="148"/>
        <v>36</v>
      </c>
      <c r="I2269" s="28"/>
      <c r="J2269" s="28">
        <f t="shared" si="149"/>
        <v>36</v>
      </c>
      <c r="K2269" s="28">
        <v>12.75</v>
      </c>
      <c r="L2269" s="28">
        <f t="shared" si="150"/>
        <v>459</v>
      </c>
      <c r="M2269" s="28"/>
      <c r="N2269" s="28">
        <f t="shared" si="151"/>
        <v>459</v>
      </c>
    </row>
    <row r="2270" ht="12" spans="1:14">
      <c r="A2270" s="25" t="s">
        <v>3779</v>
      </c>
      <c r="B2270" s="25" t="s">
        <v>7892</v>
      </c>
      <c r="C2270" s="25">
        <v>4</v>
      </c>
      <c r="D2270" s="25" t="s">
        <v>6363</v>
      </c>
      <c r="E2270" s="28"/>
      <c r="F2270" s="28"/>
      <c r="G2270" s="28">
        <v>24</v>
      </c>
      <c r="H2270" s="28">
        <f t="shared" si="148"/>
        <v>24</v>
      </c>
      <c r="I2270" s="28"/>
      <c r="J2270" s="28">
        <f t="shared" si="149"/>
        <v>24</v>
      </c>
      <c r="K2270" s="28">
        <v>12.75</v>
      </c>
      <c r="L2270" s="28">
        <f t="shared" si="150"/>
        <v>306</v>
      </c>
      <c r="M2270" s="28"/>
      <c r="N2270" s="28">
        <f t="shared" si="151"/>
        <v>306</v>
      </c>
    </row>
    <row r="2271" ht="12" spans="1:14">
      <c r="A2271" s="25" t="s">
        <v>3779</v>
      </c>
      <c r="B2271" s="25" t="s">
        <v>7892</v>
      </c>
      <c r="C2271" s="25">
        <v>4</v>
      </c>
      <c r="D2271" s="25" t="s">
        <v>7949</v>
      </c>
      <c r="E2271" s="28"/>
      <c r="F2271" s="28"/>
      <c r="G2271" s="28">
        <v>28</v>
      </c>
      <c r="H2271" s="28">
        <f t="shared" si="148"/>
        <v>28</v>
      </c>
      <c r="I2271" s="28"/>
      <c r="J2271" s="28">
        <f t="shared" si="149"/>
        <v>28</v>
      </c>
      <c r="K2271" s="28">
        <v>12.75</v>
      </c>
      <c r="L2271" s="28">
        <f t="shared" si="150"/>
        <v>357</v>
      </c>
      <c r="M2271" s="28"/>
      <c r="N2271" s="28">
        <f t="shared" si="151"/>
        <v>357</v>
      </c>
    </row>
    <row r="2272" ht="12" spans="1:14">
      <c r="A2272" s="25" t="s">
        <v>3779</v>
      </c>
      <c r="B2272" s="25" t="s">
        <v>7892</v>
      </c>
      <c r="C2272" s="25">
        <v>4</v>
      </c>
      <c r="D2272" s="25" t="s">
        <v>7950</v>
      </c>
      <c r="E2272" s="28"/>
      <c r="F2272" s="28"/>
      <c r="G2272" s="28">
        <v>20</v>
      </c>
      <c r="H2272" s="28">
        <f t="shared" si="148"/>
        <v>20</v>
      </c>
      <c r="I2272" s="28"/>
      <c r="J2272" s="28">
        <f t="shared" si="149"/>
        <v>20</v>
      </c>
      <c r="K2272" s="28">
        <v>12.75</v>
      </c>
      <c r="L2272" s="28">
        <f t="shared" si="150"/>
        <v>255</v>
      </c>
      <c r="M2272" s="28"/>
      <c r="N2272" s="28">
        <f t="shared" si="151"/>
        <v>255</v>
      </c>
    </row>
    <row r="2273" ht="12" spans="1:14">
      <c r="A2273" s="25" t="s">
        <v>3779</v>
      </c>
      <c r="B2273" s="25" t="s">
        <v>7892</v>
      </c>
      <c r="C2273" s="25">
        <v>4</v>
      </c>
      <c r="D2273" s="25" t="s">
        <v>7951</v>
      </c>
      <c r="E2273" s="28"/>
      <c r="F2273" s="28"/>
      <c r="G2273" s="28">
        <v>20</v>
      </c>
      <c r="H2273" s="28">
        <f t="shared" si="148"/>
        <v>20</v>
      </c>
      <c r="I2273" s="28"/>
      <c r="J2273" s="28">
        <f t="shared" si="149"/>
        <v>20</v>
      </c>
      <c r="K2273" s="28">
        <v>12.75</v>
      </c>
      <c r="L2273" s="28">
        <f t="shared" si="150"/>
        <v>255</v>
      </c>
      <c r="M2273" s="28"/>
      <c r="N2273" s="28">
        <f t="shared" si="151"/>
        <v>255</v>
      </c>
    </row>
    <row r="2274" ht="12" spans="1:14">
      <c r="A2274" s="25" t="s">
        <v>3779</v>
      </c>
      <c r="B2274" s="25" t="s">
        <v>7892</v>
      </c>
      <c r="C2274" s="25">
        <v>4</v>
      </c>
      <c r="D2274" s="25" t="s">
        <v>7952</v>
      </c>
      <c r="E2274" s="28"/>
      <c r="F2274" s="28"/>
      <c r="G2274" s="28">
        <v>60</v>
      </c>
      <c r="H2274" s="28">
        <f t="shared" si="148"/>
        <v>60</v>
      </c>
      <c r="I2274" s="28"/>
      <c r="J2274" s="28">
        <f t="shared" si="149"/>
        <v>60</v>
      </c>
      <c r="K2274" s="28">
        <v>12.75</v>
      </c>
      <c r="L2274" s="28">
        <f t="shared" si="150"/>
        <v>765</v>
      </c>
      <c r="M2274" s="28"/>
      <c r="N2274" s="28">
        <f t="shared" si="151"/>
        <v>765</v>
      </c>
    </row>
    <row r="2275" ht="12" spans="1:14">
      <c r="A2275" s="25" t="s">
        <v>3779</v>
      </c>
      <c r="B2275" s="25" t="s">
        <v>7892</v>
      </c>
      <c r="C2275" s="25">
        <v>4</v>
      </c>
      <c r="D2275" s="25" t="s">
        <v>7953</v>
      </c>
      <c r="E2275" s="28"/>
      <c r="F2275" s="28"/>
      <c r="G2275" s="28">
        <v>16</v>
      </c>
      <c r="H2275" s="28">
        <f t="shared" si="148"/>
        <v>16</v>
      </c>
      <c r="I2275" s="28"/>
      <c r="J2275" s="28">
        <f t="shared" si="149"/>
        <v>16</v>
      </c>
      <c r="K2275" s="28">
        <v>12.75</v>
      </c>
      <c r="L2275" s="28">
        <f t="shared" si="150"/>
        <v>204</v>
      </c>
      <c r="M2275" s="28"/>
      <c r="N2275" s="28">
        <f t="shared" si="151"/>
        <v>204</v>
      </c>
    </row>
    <row r="2276" ht="12" spans="1:14">
      <c r="A2276" s="79" t="s">
        <v>3779</v>
      </c>
      <c r="B2276" s="79" t="s">
        <v>7892</v>
      </c>
      <c r="C2276" s="79">
        <v>4</v>
      </c>
      <c r="D2276" s="79" t="s">
        <v>7954</v>
      </c>
      <c r="E2276" s="80"/>
      <c r="F2276" s="80"/>
      <c r="G2276" s="80">
        <v>16</v>
      </c>
      <c r="H2276" s="28">
        <f t="shared" si="148"/>
        <v>16</v>
      </c>
      <c r="I2276" s="80"/>
      <c r="J2276" s="28">
        <f t="shared" si="149"/>
        <v>16</v>
      </c>
      <c r="K2276" s="80">
        <v>12.75</v>
      </c>
      <c r="L2276" s="28">
        <f t="shared" si="150"/>
        <v>204</v>
      </c>
      <c r="M2276" s="80"/>
      <c r="N2276" s="28">
        <f t="shared" si="151"/>
        <v>204</v>
      </c>
    </row>
    <row r="2277" ht="12" spans="1:14">
      <c r="A2277" s="25" t="s">
        <v>3779</v>
      </c>
      <c r="B2277" s="25" t="s">
        <v>7892</v>
      </c>
      <c r="C2277" s="25">
        <v>4</v>
      </c>
      <c r="D2277" s="25" t="s">
        <v>7955</v>
      </c>
      <c r="E2277" s="28"/>
      <c r="F2277" s="28"/>
      <c r="G2277" s="28">
        <v>32</v>
      </c>
      <c r="H2277" s="28">
        <f t="shared" si="148"/>
        <v>32</v>
      </c>
      <c r="I2277" s="28"/>
      <c r="J2277" s="28">
        <f t="shared" si="149"/>
        <v>32</v>
      </c>
      <c r="K2277" s="28">
        <v>12.75</v>
      </c>
      <c r="L2277" s="28">
        <f t="shared" si="150"/>
        <v>408</v>
      </c>
      <c r="M2277" s="28"/>
      <c r="N2277" s="28">
        <f t="shared" si="151"/>
        <v>408</v>
      </c>
    </row>
    <row r="2278" ht="12" spans="1:14">
      <c r="A2278" s="79" t="s">
        <v>3779</v>
      </c>
      <c r="B2278" s="79" t="s">
        <v>7892</v>
      </c>
      <c r="C2278" s="79">
        <v>4</v>
      </c>
      <c r="D2278" s="90" t="s">
        <v>7956</v>
      </c>
      <c r="E2278" s="80"/>
      <c r="F2278" s="80"/>
      <c r="G2278" s="80">
        <v>28</v>
      </c>
      <c r="H2278" s="28">
        <f t="shared" si="148"/>
        <v>28</v>
      </c>
      <c r="I2278" s="80"/>
      <c r="J2278" s="28">
        <f t="shared" si="149"/>
        <v>28</v>
      </c>
      <c r="K2278" s="80">
        <v>12.75</v>
      </c>
      <c r="L2278" s="28">
        <f t="shared" si="150"/>
        <v>357</v>
      </c>
      <c r="M2278" s="80"/>
      <c r="N2278" s="28">
        <f t="shared" si="151"/>
        <v>357</v>
      </c>
    </row>
    <row r="2279" ht="12" spans="1:14">
      <c r="A2279" s="25" t="s">
        <v>3779</v>
      </c>
      <c r="B2279" s="25" t="s">
        <v>7892</v>
      </c>
      <c r="C2279" s="25">
        <v>4</v>
      </c>
      <c r="D2279" s="25" t="s">
        <v>7957</v>
      </c>
      <c r="E2279" s="28"/>
      <c r="F2279" s="28"/>
      <c r="G2279" s="28">
        <v>28</v>
      </c>
      <c r="H2279" s="28">
        <f t="shared" si="148"/>
        <v>28</v>
      </c>
      <c r="I2279" s="28"/>
      <c r="J2279" s="28">
        <f t="shared" si="149"/>
        <v>28</v>
      </c>
      <c r="K2279" s="28">
        <v>12.75</v>
      </c>
      <c r="L2279" s="28">
        <f t="shared" si="150"/>
        <v>357</v>
      </c>
      <c r="M2279" s="28"/>
      <c r="N2279" s="28">
        <f t="shared" si="151"/>
        <v>357</v>
      </c>
    </row>
    <row r="2280" ht="12" spans="1:14">
      <c r="A2280" s="25" t="s">
        <v>3779</v>
      </c>
      <c r="B2280" s="25" t="s">
        <v>7892</v>
      </c>
      <c r="C2280" s="25">
        <v>4</v>
      </c>
      <c r="D2280" s="25" t="s">
        <v>7958</v>
      </c>
      <c r="E2280" s="28"/>
      <c r="F2280" s="28"/>
      <c r="G2280" s="28">
        <v>16</v>
      </c>
      <c r="H2280" s="28">
        <f t="shared" si="148"/>
        <v>16</v>
      </c>
      <c r="I2280" s="28"/>
      <c r="J2280" s="28">
        <f t="shared" si="149"/>
        <v>16</v>
      </c>
      <c r="K2280" s="28">
        <v>12.75</v>
      </c>
      <c r="L2280" s="28">
        <f t="shared" si="150"/>
        <v>204</v>
      </c>
      <c r="M2280" s="28"/>
      <c r="N2280" s="28">
        <f t="shared" si="151"/>
        <v>204</v>
      </c>
    </row>
    <row r="2281" ht="12" spans="1:14">
      <c r="A2281" s="25" t="s">
        <v>3779</v>
      </c>
      <c r="B2281" s="25" t="s">
        <v>7892</v>
      </c>
      <c r="C2281" s="25">
        <v>4</v>
      </c>
      <c r="D2281" s="25" t="s">
        <v>7959</v>
      </c>
      <c r="E2281" s="28"/>
      <c r="F2281" s="28"/>
      <c r="G2281" s="28">
        <v>20</v>
      </c>
      <c r="H2281" s="28">
        <f t="shared" si="148"/>
        <v>20</v>
      </c>
      <c r="I2281" s="28"/>
      <c r="J2281" s="28">
        <f t="shared" si="149"/>
        <v>20</v>
      </c>
      <c r="K2281" s="28">
        <v>12.75</v>
      </c>
      <c r="L2281" s="28">
        <f t="shared" si="150"/>
        <v>255</v>
      </c>
      <c r="M2281" s="28"/>
      <c r="N2281" s="28">
        <f t="shared" si="151"/>
        <v>255</v>
      </c>
    </row>
    <row r="2282" ht="12" spans="1:14">
      <c r="A2282" s="25" t="s">
        <v>3779</v>
      </c>
      <c r="B2282" s="25" t="s">
        <v>7892</v>
      </c>
      <c r="C2282" s="25">
        <v>4</v>
      </c>
      <c r="D2282" s="25" t="s">
        <v>7960</v>
      </c>
      <c r="E2282" s="28"/>
      <c r="F2282" s="28"/>
      <c r="G2282" s="28">
        <v>32</v>
      </c>
      <c r="H2282" s="28">
        <f t="shared" si="148"/>
        <v>32</v>
      </c>
      <c r="I2282" s="28"/>
      <c r="J2282" s="28">
        <f t="shared" si="149"/>
        <v>32</v>
      </c>
      <c r="K2282" s="28">
        <v>12.75</v>
      </c>
      <c r="L2282" s="28">
        <f t="shared" si="150"/>
        <v>408</v>
      </c>
      <c r="M2282" s="28"/>
      <c r="N2282" s="28">
        <f t="shared" si="151"/>
        <v>408</v>
      </c>
    </row>
    <row r="2283" ht="12" spans="1:14">
      <c r="A2283" s="25" t="s">
        <v>3779</v>
      </c>
      <c r="B2283" s="25" t="s">
        <v>7892</v>
      </c>
      <c r="C2283" s="25">
        <v>4</v>
      </c>
      <c r="D2283" s="25" t="s">
        <v>7961</v>
      </c>
      <c r="E2283" s="28"/>
      <c r="F2283" s="28"/>
      <c r="G2283" s="28">
        <v>16</v>
      </c>
      <c r="H2283" s="28">
        <f t="shared" si="148"/>
        <v>16</v>
      </c>
      <c r="I2283" s="28"/>
      <c r="J2283" s="28">
        <f t="shared" si="149"/>
        <v>16</v>
      </c>
      <c r="K2283" s="28">
        <v>12.75</v>
      </c>
      <c r="L2283" s="28">
        <f t="shared" si="150"/>
        <v>204</v>
      </c>
      <c r="M2283" s="28"/>
      <c r="N2283" s="28">
        <f t="shared" si="151"/>
        <v>204</v>
      </c>
    </row>
    <row r="2284" ht="12" spans="1:14">
      <c r="A2284" s="25" t="s">
        <v>3779</v>
      </c>
      <c r="B2284" s="25" t="s">
        <v>7892</v>
      </c>
      <c r="C2284" s="25">
        <v>4</v>
      </c>
      <c r="D2284" s="25" t="s">
        <v>7962</v>
      </c>
      <c r="E2284" s="28"/>
      <c r="F2284" s="28"/>
      <c r="G2284" s="28">
        <v>72</v>
      </c>
      <c r="H2284" s="28">
        <f t="shared" si="148"/>
        <v>72</v>
      </c>
      <c r="I2284" s="28"/>
      <c r="J2284" s="28">
        <f t="shared" si="149"/>
        <v>72</v>
      </c>
      <c r="K2284" s="28">
        <v>12.75</v>
      </c>
      <c r="L2284" s="28">
        <f t="shared" si="150"/>
        <v>918</v>
      </c>
      <c r="M2284" s="28"/>
      <c r="N2284" s="28">
        <f t="shared" si="151"/>
        <v>918</v>
      </c>
    </row>
    <row r="2285" ht="12" spans="1:14">
      <c r="A2285" s="25" t="s">
        <v>3779</v>
      </c>
      <c r="B2285" s="25" t="s">
        <v>7892</v>
      </c>
      <c r="C2285" s="25">
        <v>4</v>
      </c>
      <c r="D2285" s="25" t="s">
        <v>4583</v>
      </c>
      <c r="E2285" s="28"/>
      <c r="F2285" s="28"/>
      <c r="G2285" s="28">
        <v>16</v>
      </c>
      <c r="H2285" s="28">
        <f t="shared" si="148"/>
        <v>16</v>
      </c>
      <c r="I2285" s="28"/>
      <c r="J2285" s="28">
        <f t="shared" si="149"/>
        <v>16</v>
      </c>
      <c r="K2285" s="28">
        <v>12.75</v>
      </c>
      <c r="L2285" s="28">
        <f t="shared" si="150"/>
        <v>204</v>
      </c>
      <c r="M2285" s="28"/>
      <c r="N2285" s="28">
        <f t="shared" si="151"/>
        <v>204</v>
      </c>
    </row>
    <row r="2286" ht="12" spans="1:14">
      <c r="A2286" s="25" t="s">
        <v>3779</v>
      </c>
      <c r="B2286" s="25" t="s">
        <v>7892</v>
      </c>
      <c r="C2286" s="25">
        <v>4</v>
      </c>
      <c r="D2286" s="25" t="s">
        <v>7963</v>
      </c>
      <c r="E2286" s="28"/>
      <c r="F2286" s="28"/>
      <c r="G2286" s="28">
        <v>40</v>
      </c>
      <c r="H2286" s="28">
        <f t="shared" si="148"/>
        <v>40</v>
      </c>
      <c r="I2286" s="28"/>
      <c r="J2286" s="28">
        <f t="shared" si="149"/>
        <v>40</v>
      </c>
      <c r="K2286" s="28">
        <v>12.75</v>
      </c>
      <c r="L2286" s="28">
        <f t="shared" si="150"/>
        <v>510</v>
      </c>
      <c r="M2286" s="28"/>
      <c r="N2286" s="28">
        <f t="shared" si="151"/>
        <v>510</v>
      </c>
    </row>
    <row r="2287" ht="12" spans="1:14">
      <c r="A2287" s="25" t="s">
        <v>3779</v>
      </c>
      <c r="B2287" s="25" t="s">
        <v>7892</v>
      </c>
      <c r="C2287" s="25">
        <v>4</v>
      </c>
      <c r="D2287" s="25" t="s">
        <v>7964</v>
      </c>
      <c r="E2287" s="28"/>
      <c r="F2287" s="28"/>
      <c r="G2287" s="28">
        <v>28</v>
      </c>
      <c r="H2287" s="28">
        <f t="shared" si="148"/>
        <v>28</v>
      </c>
      <c r="I2287" s="28"/>
      <c r="J2287" s="28">
        <f t="shared" si="149"/>
        <v>28</v>
      </c>
      <c r="K2287" s="28">
        <v>12.75</v>
      </c>
      <c r="L2287" s="28">
        <f t="shared" si="150"/>
        <v>357</v>
      </c>
      <c r="M2287" s="28"/>
      <c r="N2287" s="28">
        <f t="shared" si="151"/>
        <v>357</v>
      </c>
    </row>
    <row r="2288" ht="12" spans="1:14">
      <c r="A2288" s="25" t="s">
        <v>3779</v>
      </c>
      <c r="B2288" s="25" t="s">
        <v>7892</v>
      </c>
      <c r="C2288" s="25">
        <v>4</v>
      </c>
      <c r="D2288" s="25" t="s">
        <v>7965</v>
      </c>
      <c r="E2288" s="28"/>
      <c r="F2288" s="28"/>
      <c r="G2288" s="28">
        <v>40</v>
      </c>
      <c r="H2288" s="28">
        <f t="shared" si="148"/>
        <v>40</v>
      </c>
      <c r="I2288" s="28"/>
      <c r="J2288" s="28">
        <f t="shared" si="149"/>
        <v>40</v>
      </c>
      <c r="K2288" s="28">
        <v>12.75</v>
      </c>
      <c r="L2288" s="28">
        <f t="shared" si="150"/>
        <v>510</v>
      </c>
      <c r="M2288" s="28"/>
      <c r="N2288" s="28">
        <f t="shared" si="151"/>
        <v>510</v>
      </c>
    </row>
    <row r="2289" ht="12" spans="1:14">
      <c r="A2289" s="25" t="s">
        <v>3779</v>
      </c>
      <c r="B2289" s="25" t="s">
        <v>7892</v>
      </c>
      <c r="C2289" s="25">
        <v>4</v>
      </c>
      <c r="D2289" s="25" t="s">
        <v>7966</v>
      </c>
      <c r="E2289" s="28"/>
      <c r="F2289" s="28"/>
      <c r="G2289" s="28">
        <v>40</v>
      </c>
      <c r="H2289" s="28">
        <f t="shared" si="148"/>
        <v>40</v>
      </c>
      <c r="I2289" s="28"/>
      <c r="J2289" s="28">
        <f t="shared" si="149"/>
        <v>40</v>
      </c>
      <c r="K2289" s="28">
        <v>12.75</v>
      </c>
      <c r="L2289" s="28">
        <f t="shared" si="150"/>
        <v>510</v>
      </c>
      <c r="M2289" s="28"/>
      <c r="N2289" s="28">
        <f t="shared" si="151"/>
        <v>510</v>
      </c>
    </row>
    <row r="2290" ht="12" spans="1:14">
      <c r="A2290" s="25" t="s">
        <v>3779</v>
      </c>
      <c r="B2290" s="25" t="s">
        <v>7892</v>
      </c>
      <c r="C2290" s="25">
        <v>4</v>
      </c>
      <c r="D2290" s="25" t="s">
        <v>7967</v>
      </c>
      <c r="E2290" s="28"/>
      <c r="F2290" s="28"/>
      <c r="G2290" s="28">
        <v>16</v>
      </c>
      <c r="H2290" s="28">
        <f t="shared" si="148"/>
        <v>16</v>
      </c>
      <c r="I2290" s="28"/>
      <c r="J2290" s="28">
        <f t="shared" si="149"/>
        <v>16</v>
      </c>
      <c r="K2290" s="28">
        <v>12.75</v>
      </c>
      <c r="L2290" s="28">
        <f t="shared" si="150"/>
        <v>204</v>
      </c>
      <c r="M2290" s="28"/>
      <c r="N2290" s="28">
        <f t="shared" si="151"/>
        <v>204</v>
      </c>
    </row>
    <row r="2291" ht="12" spans="1:14">
      <c r="A2291" s="25" t="s">
        <v>3779</v>
      </c>
      <c r="B2291" s="25" t="s">
        <v>7892</v>
      </c>
      <c r="C2291" s="25">
        <v>4</v>
      </c>
      <c r="D2291" s="25" t="s">
        <v>7968</v>
      </c>
      <c r="E2291" s="28"/>
      <c r="F2291" s="28"/>
      <c r="G2291" s="28">
        <v>28</v>
      </c>
      <c r="H2291" s="28">
        <f t="shared" si="148"/>
        <v>28</v>
      </c>
      <c r="I2291" s="28"/>
      <c r="J2291" s="28">
        <f t="shared" si="149"/>
        <v>28</v>
      </c>
      <c r="K2291" s="28">
        <v>12.75</v>
      </c>
      <c r="L2291" s="28">
        <f t="shared" si="150"/>
        <v>357</v>
      </c>
      <c r="M2291" s="28"/>
      <c r="N2291" s="28">
        <f t="shared" si="151"/>
        <v>357</v>
      </c>
    </row>
    <row r="2292" ht="12" spans="1:14">
      <c r="A2292" s="25" t="s">
        <v>3779</v>
      </c>
      <c r="B2292" s="25" t="s">
        <v>7892</v>
      </c>
      <c r="C2292" s="25">
        <v>4</v>
      </c>
      <c r="D2292" s="25" t="s">
        <v>3802</v>
      </c>
      <c r="E2292" s="28"/>
      <c r="F2292" s="28"/>
      <c r="G2292" s="28">
        <v>16</v>
      </c>
      <c r="H2292" s="28">
        <f t="shared" si="148"/>
        <v>16</v>
      </c>
      <c r="I2292" s="28"/>
      <c r="J2292" s="28">
        <f t="shared" si="149"/>
        <v>16</v>
      </c>
      <c r="K2292" s="28">
        <v>12.75</v>
      </c>
      <c r="L2292" s="28">
        <f t="shared" si="150"/>
        <v>204</v>
      </c>
      <c r="M2292" s="28"/>
      <c r="N2292" s="28">
        <f t="shared" si="151"/>
        <v>204</v>
      </c>
    </row>
    <row r="2293" ht="12" spans="1:14">
      <c r="A2293" s="25" t="s">
        <v>3779</v>
      </c>
      <c r="B2293" s="25" t="s">
        <v>7892</v>
      </c>
      <c r="C2293" s="25">
        <v>4</v>
      </c>
      <c r="D2293" s="25" t="s">
        <v>7969</v>
      </c>
      <c r="E2293" s="28"/>
      <c r="F2293" s="28"/>
      <c r="G2293" s="28">
        <v>16</v>
      </c>
      <c r="H2293" s="28">
        <f t="shared" si="148"/>
        <v>16</v>
      </c>
      <c r="I2293" s="28"/>
      <c r="J2293" s="28">
        <f t="shared" si="149"/>
        <v>16</v>
      </c>
      <c r="K2293" s="28">
        <v>12.75</v>
      </c>
      <c r="L2293" s="28">
        <f t="shared" si="150"/>
        <v>204</v>
      </c>
      <c r="M2293" s="28"/>
      <c r="N2293" s="28">
        <f t="shared" si="151"/>
        <v>204</v>
      </c>
    </row>
    <row r="2294" ht="12" spans="1:14">
      <c r="A2294" s="25" t="s">
        <v>3779</v>
      </c>
      <c r="B2294" s="25" t="s">
        <v>7892</v>
      </c>
      <c r="C2294" s="25">
        <v>4</v>
      </c>
      <c r="D2294" s="25" t="s">
        <v>7970</v>
      </c>
      <c r="E2294" s="28"/>
      <c r="F2294" s="28"/>
      <c r="G2294" s="28">
        <v>16</v>
      </c>
      <c r="H2294" s="28">
        <f t="shared" si="148"/>
        <v>16</v>
      </c>
      <c r="I2294" s="28"/>
      <c r="J2294" s="28">
        <f t="shared" si="149"/>
        <v>16</v>
      </c>
      <c r="K2294" s="28">
        <v>12.75</v>
      </c>
      <c r="L2294" s="28">
        <f t="shared" si="150"/>
        <v>204</v>
      </c>
      <c r="M2294" s="28"/>
      <c r="N2294" s="28">
        <f t="shared" si="151"/>
        <v>204</v>
      </c>
    </row>
    <row r="2295" ht="12" spans="1:14">
      <c r="A2295" s="79" t="s">
        <v>3779</v>
      </c>
      <c r="B2295" s="79" t="s">
        <v>7892</v>
      </c>
      <c r="C2295" s="79">
        <v>4</v>
      </c>
      <c r="D2295" s="79" t="s">
        <v>7186</v>
      </c>
      <c r="E2295" s="80"/>
      <c r="F2295" s="80"/>
      <c r="G2295" s="80">
        <v>15</v>
      </c>
      <c r="H2295" s="28">
        <f t="shared" si="148"/>
        <v>15</v>
      </c>
      <c r="I2295" s="80"/>
      <c r="J2295" s="28">
        <f t="shared" si="149"/>
        <v>15</v>
      </c>
      <c r="K2295" s="80">
        <v>12.75</v>
      </c>
      <c r="L2295" s="28">
        <f t="shared" si="150"/>
        <v>191.25</v>
      </c>
      <c r="M2295" s="80"/>
      <c r="N2295" s="28">
        <f t="shared" si="151"/>
        <v>191.25</v>
      </c>
    </row>
    <row r="2296" ht="12" spans="1:14">
      <c r="A2296" s="25" t="s">
        <v>3779</v>
      </c>
      <c r="B2296" s="25" t="s">
        <v>7892</v>
      </c>
      <c r="C2296" s="25">
        <v>5</v>
      </c>
      <c r="D2296" s="25" t="s">
        <v>7971</v>
      </c>
      <c r="E2296" s="28"/>
      <c r="F2296" s="28"/>
      <c r="G2296" s="28">
        <v>16</v>
      </c>
      <c r="H2296" s="28">
        <f t="shared" si="148"/>
        <v>16</v>
      </c>
      <c r="I2296" s="28"/>
      <c r="J2296" s="28">
        <f t="shared" si="149"/>
        <v>16</v>
      </c>
      <c r="K2296" s="28">
        <v>12.75</v>
      </c>
      <c r="L2296" s="28">
        <f t="shared" si="150"/>
        <v>204</v>
      </c>
      <c r="M2296" s="28"/>
      <c r="N2296" s="28">
        <f t="shared" si="151"/>
        <v>204</v>
      </c>
    </row>
    <row r="2297" ht="12" spans="1:14">
      <c r="A2297" s="25" t="s">
        <v>3779</v>
      </c>
      <c r="B2297" s="25" t="s">
        <v>7892</v>
      </c>
      <c r="C2297" s="25">
        <v>5</v>
      </c>
      <c r="D2297" s="25" t="s">
        <v>4624</v>
      </c>
      <c r="E2297" s="28"/>
      <c r="F2297" s="28"/>
      <c r="G2297" s="28">
        <v>20</v>
      </c>
      <c r="H2297" s="28">
        <f t="shared" si="148"/>
        <v>20</v>
      </c>
      <c r="I2297" s="28"/>
      <c r="J2297" s="28">
        <f t="shared" si="149"/>
        <v>20</v>
      </c>
      <c r="K2297" s="28">
        <v>12.75</v>
      </c>
      <c r="L2297" s="28">
        <f t="shared" si="150"/>
        <v>255</v>
      </c>
      <c r="M2297" s="28"/>
      <c r="N2297" s="28">
        <f t="shared" si="151"/>
        <v>255</v>
      </c>
    </row>
    <row r="2298" ht="12" spans="1:14">
      <c r="A2298" s="25" t="s">
        <v>3779</v>
      </c>
      <c r="B2298" s="25" t="s">
        <v>7892</v>
      </c>
      <c r="C2298" s="25">
        <v>5</v>
      </c>
      <c r="D2298" s="25" t="s">
        <v>7972</v>
      </c>
      <c r="E2298" s="28"/>
      <c r="F2298" s="28"/>
      <c r="G2298" s="28">
        <v>24</v>
      </c>
      <c r="H2298" s="28">
        <f t="shared" si="148"/>
        <v>24</v>
      </c>
      <c r="I2298" s="28"/>
      <c r="J2298" s="28">
        <f t="shared" si="149"/>
        <v>24</v>
      </c>
      <c r="K2298" s="28">
        <v>12.75</v>
      </c>
      <c r="L2298" s="28">
        <f t="shared" si="150"/>
        <v>306</v>
      </c>
      <c r="M2298" s="28"/>
      <c r="N2298" s="28">
        <f t="shared" si="151"/>
        <v>306</v>
      </c>
    </row>
    <row r="2299" ht="12" spans="1:14">
      <c r="A2299" s="25" t="s">
        <v>3779</v>
      </c>
      <c r="B2299" s="25" t="s">
        <v>7892</v>
      </c>
      <c r="C2299" s="25">
        <v>5</v>
      </c>
      <c r="D2299" s="25" t="s">
        <v>7973</v>
      </c>
      <c r="E2299" s="28"/>
      <c r="F2299" s="28"/>
      <c r="G2299" s="28">
        <v>28</v>
      </c>
      <c r="H2299" s="28">
        <f t="shared" si="148"/>
        <v>28</v>
      </c>
      <c r="I2299" s="28"/>
      <c r="J2299" s="28">
        <f t="shared" si="149"/>
        <v>28</v>
      </c>
      <c r="K2299" s="28">
        <v>12.75</v>
      </c>
      <c r="L2299" s="28">
        <f t="shared" si="150"/>
        <v>357</v>
      </c>
      <c r="M2299" s="28"/>
      <c r="N2299" s="28">
        <f t="shared" si="151"/>
        <v>357</v>
      </c>
    </row>
    <row r="2300" ht="12" spans="1:14">
      <c r="A2300" s="25" t="s">
        <v>3779</v>
      </c>
      <c r="B2300" s="25" t="s">
        <v>7892</v>
      </c>
      <c r="C2300" s="25">
        <v>5</v>
      </c>
      <c r="D2300" s="91" t="s">
        <v>7974</v>
      </c>
      <c r="E2300" s="28"/>
      <c r="F2300" s="28"/>
      <c r="G2300" s="28">
        <v>60</v>
      </c>
      <c r="H2300" s="28">
        <f t="shared" si="148"/>
        <v>60</v>
      </c>
      <c r="I2300" s="28"/>
      <c r="J2300" s="28">
        <f t="shared" si="149"/>
        <v>60</v>
      </c>
      <c r="K2300" s="28">
        <v>12.75</v>
      </c>
      <c r="L2300" s="28">
        <f t="shared" si="150"/>
        <v>765</v>
      </c>
      <c r="M2300" s="28"/>
      <c r="N2300" s="28">
        <f t="shared" si="151"/>
        <v>765</v>
      </c>
    </row>
    <row r="2301" ht="12" spans="1:14">
      <c r="A2301" s="25" t="s">
        <v>3779</v>
      </c>
      <c r="B2301" s="25" t="s">
        <v>7892</v>
      </c>
      <c r="C2301" s="25">
        <v>5</v>
      </c>
      <c r="D2301" s="25" t="s">
        <v>7975</v>
      </c>
      <c r="E2301" s="28"/>
      <c r="F2301" s="28"/>
      <c r="G2301" s="28">
        <v>24</v>
      </c>
      <c r="H2301" s="28">
        <f t="shared" si="148"/>
        <v>24</v>
      </c>
      <c r="I2301" s="28"/>
      <c r="J2301" s="28">
        <f t="shared" si="149"/>
        <v>24</v>
      </c>
      <c r="K2301" s="28">
        <v>12.75</v>
      </c>
      <c r="L2301" s="28">
        <f t="shared" si="150"/>
        <v>306</v>
      </c>
      <c r="M2301" s="28"/>
      <c r="N2301" s="28">
        <f t="shared" si="151"/>
        <v>306</v>
      </c>
    </row>
    <row r="2302" ht="12" spans="1:14">
      <c r="A2302" s="25" t="s">
        <v>3779</v>
      </c>
      <c r="B2302" s="25" t="s">
        <v>7892</v>
      </c>
      <c r="C2302" s="25">
        <v>5</v>
      </c>
      <c r="D2302" s="25" t="s">
        <v>1420</v>
      </c>
      <c r="E2302" s="28"/>
      <c r="F2302" s="28"/>
      <c r="G2302" s="28">
        <v>12</v>
      </c>
      <c r="H2302" s="28">
        <f t="shared" si="148"/>
        <v>12</v>
      </c>
      <c r="I2302" s="28"/>
      <c r="J2302" s="28">
        <f t="shared" si="149"/>
        <v>12</v>
      </c>
      <c r="K2302" s="28">
        <v>12.75</v>
      </c>
      <c r="L2302" s="28">
        <f t="shared" si="150"/>
        <v>153</v>
      </c>
      <c r="M2302" s="28"/>
      <c r="N2302" s="28">
        <f t="shared" si="151"/>
        <v>153</v>
      </c>
    </row>
    <row r="2303" ht="12" spans="1:14">
      <c r="A2303" s="25" t="s">
        <v>3779</v>
      </c>
      <c r="B2303" s="25" t="s">
        <v>7892</v>
      </c>
      <c r="C2303" s="25">
        <v>5</v>
      </c>
      <c r="D2303" s="25" t="s">
        <v>7976</v>
      </c>
      <c r="E2303" s="28"/>
      <c r="F2303" s="28"/>
      <c r="G2303" s="28">
        <v>16</v>
      </c>
      <c r="H2303" s="28">
        <f t="shared" si="148"/>
        <v>16</v>
      </c>
      <c r="I2303" s="28"/>
      <c r="J2303" s="28">
        <f t="shared" si="149"/>
        <v>16</v>
      </c>
      <c r="K2303" s="28">
        <v>12.75</v>
      </c>
      <c r="L2303" s="28">
        <f t="shared" si="150"/>
        <v>204</v>
      </c>
      <c r="M2303" s="28"/>
      <c r="N2303" s="28">
        <f t="shared" si="151"/>
        <v>204</v>
      </c>
    </row>
    <row r="2304" ht="12" spans="1:14">
      <c r="A2304" s="25" t="s">
        <v>3779</v>
      </c>
      <c r="B2304" s="25" t="s">
        <v>7892</v>
      </c>
      <c r="C2304" s="25">
        <v>5</v>
      </c>
      <c r="D2304" s="25" t="s">
        <v>7977</v>
      </c>
      <c r="E2304" s="28"/>
      <c r="F2304" s="28"/>
      <c r="G2304" s="28">
        <v>32</v>
      </c>
      <c r="H2304" s="28">
        <f t="shared" si="148"/>
        <v>32</v>
      </c>
      <c r="I2304" s="28"/>
      <c r="J2304" s="28">
        <f t="shared" si="149"/>
        <v>32</v>
      </c>
      <c r="K2304" s="28">
        <v>12.75</v>
      </c>
      <c r="L2304" s="28">
        <f t="shared" si="150"/>
        <v>408</v>
      </c>
      <c r="M2304" s="28"/>
      <c r="N2304" s="28">
        <f t="shared" si="151"/>
        <v>408</v>
      </c>
    </row>
    <row r="2305" ht="12" spans="1:14">
      <c r="A2305" s="25" t="s">
        <v>3779</v>
      </c>
      <c r="B2305" s="25" t="s">
        <v>7892</v>
      </c>
      <c r="C2305" s="25">
        <v>5</v>
      </c>
      <c r="D2305" s="25" t="s">
        <v>7978</v>
      </c>
      <c r="E2305" s="28"/>
      <c r="F2305" s="28"/>
      <c r="G2305" s="28">
        <v>16</v>
      </c>
      <c r="H2305" s="28">
        <f t="shared" si="148"/>
        <v>16</v>
      </c>
      <c r="I2305" s="28"/>
      <c r="J2305" s="28">
        <f t="shared" si="149"/>
        <v>16</v>
      </c>
      <c r="K2305" s="28">
        <v>12.75</v>
      </c>
      <c r="L2305" s="28">
        <f t="shared" si="150"/>
        <v>204</v>
      </c>
      <c r="M2305" s="28"/>
      <c r="N2305" s="28">
        <f t="shared" si="151"/>
        <v>204</v>
      </c>
    </row>
    <row r="2306" ht="12" spans="1:14">
      <c r="A2306" s="25" t="s">
        <v>3779</v>
      </c>
      <c r="B2306" s="25" t="s">
        <v>7892</v>
      </c>
      <c r="C2306" s="25">
        <v>5</v>
      </c>
      <c r="D2306" s="25" t="s">
        <v>6352</v>
      </c>
      <c r="E2306" s="28"/>
      <c r="F2306" s="28"/>
      <c r="G2306" s="28">
        <v>12</v>
      </c>
      <c r="H2306" s="28">
        <f t="shared" si="148"/>
        <v>12</v>
      </c>
      <c r="I2306" s="28"/>
      <c r="J2306" s="28">
        <f t="shared" si="149"/>
        <v>12</v>
      </c>
      <c r="K2306" s="28">
        <v>12.75</v>
      </c>
      <c r="L2306" s="28">
        <f t="shared" si="150"/>
        <v>153</v>
      </c>
      <c r="M2306" s="28"/>
      <c r="N2306" s="28">
        <f t="shared" si="151"/>
        <v>153</v>
      </c>
    </row>
    <row r="2307" ht="12" spans="1:14">
      <c r="A2307" s="25" t="s">
        <v>3779</v>
      </c>
      <c r="B2307" s="25" t="s">
        <v>7892</v>
      </c>
      <c r="C2307" s="25">
        <v>5</v>
      </c>
      <c r="D2307" s="25" t="s">
        <v>7979</v>
      </c>
      <c r="E2307" s="28"/>
      <c r="F2307" s="28"/>
      <c r="G2307" s="28">
        <v>44</v>
      </c>
      <c r="H2307" s="28">
        <f t="shared" si="148"/>
        <v>44</v>
      </c>
      <c r="I2307" s="28"/>
      <c r="J2307" s="28">
        <f t="shared" si="149"/>
        <v>44</v>
      </c>
      <c r="K2307" s="28">
        <v>12.75</v>
      </c>
      <c r="L2307" s="28">
        <f t="shared" si="150"/>
        <v>561</v>
      </c>
      <c r="M2307" s="28"/>
      <c r="N2307" s="28">
        <f t="shared" si="151"/>
        <v>561</v>
      </c>
    </row>
    <row r="2308" ht="12" spans="1:14">
      <c r="A2308" s="25" t="s">
        <v>3779</v>
      </c>
      <c r="B2308" s="25" t="s">
        <v>7892</v>
      </c>
      <c r="C2308" s="25">
        <v>5</v>
      </c>
      <c r="D2308" s="25" t="s">
        <v>7980</v>
      </c>
      <c r="E2308" s="28"/>
      <c r="F2308" s="28"/>
      <c r="G2308" s="28">
        <v>16</v>
      </c>
      <c r="H2308" s="28">
        <f t="shared" si="148"/>
        <v>16</v>
      </c>
      <c r="I2308" s="28"/>
      <c r="J2308" s="28">
        <f t="shared" si="149"/>
        <v>16</v>
      </c>
      <c r="K2308" s="28">
        <v>12.75</v>
      </c>
      <c r="L2308" s="28">
        <f t="shared" si="150"/>
        <v>204</v>
      </c>
      <c r="M2308" s="28"/>
      <c r="N2308" s="28">
        <f t="shared" si="151"/>
        <v>204</v>
      </c>
    </row>
    <row r="2309" ht="12" spans="1:14">
      <c r="A2309" s="25" t="s">
        <v>3779</v>
      </c>
      <c r="B2309" s="25" t="s">
        <v>7892</v>
      </c>
      <c r="C2309" s="25">
        <v>5</v>
      </c>
      <c r="D2309" s="25" t="s">
        <v>7981</v>
      </c>
      <c r="E2309" s="28"/>
      <c r="F2309" s="28"/>
      <c r="G2309" s="28">
        <v>24</v>
      </c>
      <c r="H2309" s="28">
        <f t="shared" si="148"/>
        <v>24</v>
      </c>
      <c r="I2309" s="28"/>
      <c r="J2309" s="28">
        <f t="shared" si="149"/>
        <v>24</v>
      </c>
      <c r="K2309" s="28">
        <v>12.75</v>
      </c>
      <c r="L2309" s="28">
        <f t="shared" si="150"/>
        <v>306</v>
      </c>
      <c r="M2309" s="28"/>
      <c r="N2309" s="28">
        <f t="shared" si="151"/>
        <v>306</v>
      </c>
    </row>
    <row r="2310" ht="12" spans="1:14">
      <c r="A2310" s="25" t="s">
        <v>3779</v>
      </c>
      <c r="B2310" s="25" t="s">
        <v>7892</v>
      </c>
      <c r="C2310" s="25">
        <v>5</v>
      </c>
      <c r="D2310" s="25" t="s">
        <v>7982</v>
      </c>
      <c r="E2310" s="28"/>
      <c r="F2310" s="28"/>
      <c r="G2310" s="28">
        <v>20</v>
      </c>
      <c r="H2310" s="28">
        <f t="shared" si="148"/>
        <v>20</v>
      </c>
      <c r="I2310" s="28"/>
      <c r="J2310" s="28">
        <f t="shared" si="149"/>
        <v>20</v>
      </c>
      <c r="K2310" s="28">
        <v>12.75</v>
      </c>
      <c r="L2310" s="28">
        <f t="shared" si="150"/>
        <v>255</v>
      </c>
      <c r="M2310" s="28"/>
      <c r="N2310" s="28">
        <f t="shared" si="151"/>
        <v>255</v>
      </c>
    </row>
    <row r="2311" ht="12" spans="1:14">
      <c r="A2311" s="25" t="s">
        <v>3779</v>
      </c>
      <c r="B2311" s="25" t="s">
        <v>7892</v>
      </c>
      <c r="C2311" s="25">
        <v>5</v>
      </c>
      <c r="D2311" s="25" t="s">
        <v>7983</v>
      </c>
      <c r="E2311" s="28"/>
      <c r="F2311" s="28"/>
      <c r="G2311" s="28">
        <v>16</v>
      </c>
      <c r="H2311" s="28">
        <f t="shared" si="148"/>
        <v>16</v>
      </c>
      <c r="I2311" s="28"/>
      <c r="J2311" s="28">
        <f t="shared" si="149"/>
        <v>16</v>
      </c>
      <c r="K2311" s="28">
        <v>12.75</v>
      </c>
      <c r="L2311" s="28">
        <f t="shared" si="150"/>
        <v>204</v>
      </c>
      <c r="M2311" s="28"/>
      <c r="N2311" s="28">
        <f t="shared" si="151"/>
        <v>204</v>
      </c>
    </row>
    <row r="2312" ht="12" spans="1:14">
      <c r="A2312" s="25" t="s">
        <v>3779</v>
      </c>
      <c r="B2312" s="25" t="s">
        <v>7892</v>
      </c>
      <c r="C2312" s="25">
        <v>5</v>
      </c>
      <c r="D2312" s="25" t="s">
        <v>7984</v>
      </c>
      <c r="E2312" s="28"/>
      <c r="F2312" s="28"/>
      <c r="G2312" s="28">
        <v>16</v>
      </c>
      <c r="H2312" s="28">
        <f t="shared" si="148"/>
        <v>16</v>
      </c>
      <c r="I2312" s="28"/>
      <c r="J2312" s="28">
        <f t="shared" si="149"/>
        <v>16</v>
      </c>
      <c r="K2312" s="28">
        <v>12.75</v>
      </c>
      <c r="L2312" s="28">
        <f t="shared" si="150"/>
        <v>204</v>
      </c>
      <c r="M2312" s="28"/>
      <c r="N2312" s="28">
        <f t="shared" si="151"/>
        <v>204</v>
      </c>
    </row>
    <row r="2313" ht="12" spans="1:14">
      <c r="A2313" s="25" t="s">
        <v>3779</v>
      </c>
      <c r="B2313" s="25" t="s">
        <v>7892</v>
      </c>
      <c r="C2313" s="25">
        <v>5</v>
      </c>
      <c r="D2313" s="25" t="s">
        <v>7985</v>
      </c>
      <c r="E2313" s="28"/>
      <c r="F2313" s="28"/>
      <c r="G2313" s="28">
        <v>44</v>
      </c>
      <c r="H2313" s="28">
        <f t="shared" si="148"/>
        <v>44</v>
      </c>
      <c r="I2313" s="28"/>
      <c r="J2313" s="28">
        <f t="shared" si="149"/>
        <v>44</v>
      </c>
      <c r="K2313" s="28">
        <v>12.75</v>
      </c>
      <c r="L2313" s="28">
        <f t="shared" si="150"/>
        <v>561</v>
      </c>
      <c r="M2313" s="28"/>
      <c r="N2313" s="28">
        <f t="shared" si="151"/>
        <v>561</v>
      </c>
    </row>
    <row r="2314" ht="12" spans="1:14">
      <c r="A2314" s="25" t="s">
        <v>3779</v>
      </c>
      <c r="B2314" s="25" t="s">
        <v>7892</v>
      </c>
      <c r="C2314" s="25">
        <v>5</v>
      </c>
      <c r="D2314" s="25" t="s">
        <v>7986</v>
      </c>
      <c r="E2314" s="28"/>
      <c r="F2314" s="28"/>
      <c r="G2314" s="28">
        <v>16</v>
      </c>
      <c r="H2314" s="28">
        <f t="shared" si="148"/>
        <v>16</v>
      </c>
      <c r="I2314" s="28"/>
      <c r="J2314" s="28">
        <f t="shared" si="149"/>
        <v>16</v>
      </c>
      <c r="K2314" s="28">
        <v>12.75</v>
      </c>
      <c r="L2314" s="28">
        <f t="shared" si="150"/>
        <v>204</v>
      </c>
      <c r="M2314" s="28"/>
      <c r="N2314" s="28">
        <f t="shared" si="151"/>
        <v>204</v>
      </c>
    </row>
    <row r="2315" ht="12" spans="1:14">
      <c r="A2315" s="25" t="s">
        <v>3779</v>
      </c>
      <c r="B2315" s="25" t="s">
        <v>7892</v>
      </c>
      <c r="C2315" s="25">
        <v>5</v>
      </c>
      <c r="D2315" s="25" t="s">
        <v>3587</v>
      </c>
      <c r="E2315" s="28"/>
      <c r="F2315" s="28"/>
      <c r="G2315" s="28">
        <v>16</v>
      </c>
      <c r="H2315" s="28">
        <f t="shared" si="148"/>
        <v>16</v>
      </c>
      <c r="I2315" s="28"/>
      <c r="J2315" s="28">
        <f t="shared" si="149"/>
        <v>16</v>
      </c>
      <c r="K2315" s="28">
        <v>12.75</v>
      </c>
      <c r="L2315" s="28">
        <f t="shared" si="150"/>
        <v>204</v>
      </c>
      <c r="M2315" s="28"/>
      <c r="N2315" s="28">
        <f t="shared" si="151"/>
        <v>204</v>
      </c>
    </row>
    <row r="2316" ht="12" spans="1:14">
      <c r="A2316" s="25" t="s">
        <v>3779</v>
      </c>
      <c r="B2316" s="25" t="s">
        <v>7892</v>
      </c>
      <c r="C2316" s="25">
        <v>5</v>
      </c>
      <c r="D2316" s="25" t="s">
        <v>1591</v>
      </c>
      <c r="E2316" s="28"/>
      <c r="F2316" s="28"/>
      <c r="G2316" s="28">
        <v>16</v>
      </c>
      <c r="H2316" s="28">
        <f t="shared" si="148"/>
        <v>16</v>
      </c>
      <c r="I2316" s="28"/>
      <c r="J2316" s="28">
        <f t="shared" si="149"/>
        <v>16</v>
      </c>
      <c r="K2316" s="28">
        <v>12.75</v>
      </c>
      <c r="L2316" s="28">
        <f t="shared" si="150"/>
        <v>204</v>
      </c>
      <c r="M2316" s="28"/>
      <c r="N2316" s="28">
        <f t="shared" si="151"/>
        <v>204</v>
      </c>
    </row>
    <row r="2317" ht="12" spans="1:14">
      <c r="A2317" s="25" t="s">
        <v>3779</v>
      </c>
      <c r="B2317" s="25" t="s">
        <v>7892</v>
      </c>
      <c r="C2317" s="25">
        <v>5</v>
      </c>
      <c r="D2317" s="25" t="s">
        <v>521</v>
      </c>
      <c r="E2317" s="28"/>
      <c r="F2317" s="28"/>
      <c r="G2317" s="28">
        <v>20</v>
      </c>
      <c r="H2317" s="28">
        <f t="shared" si="148"/>
        <v>20</v>
      </c>
      <c r="I2317" s="28"/>
      <c r="J2317" s="28">
        <f t="shared" si="149"/>
        <v>20</v>
      </c>
      <c r="K2317" s="28">
        <v>12.75</v>
      </c>
      <c r="L2317" s="28">
        <f t="shared" si="150"/>
        <v>255</v>
      </c>
      <c r="M2317" s="28"/>
      <c r="N2317" s="28">
        <f t="shared" si="151"/>
        <v>255</v>
      </c>
    </row>
    <row r="2318" ht="12" spans="1:14">
      <c r="A2318" s="25" t="s">
        <v>3779</v>
      </c>
      <c r="B2318" s="25" t="s">
        <v>7892</v>
      </c>
      <c r="C2318" s="25">
        <v>5</v>
      </c>
      <c r="D2318" s="91" t="s">
        <v>7987</v>
      </c>
      <c r="E2318" s="28"/>
      <c r="F2318" s="28"/>
      <c r="G2318" s="28">
        <v>16</v>
      </c>
      <c r="H2318" s="28">
        <f t="shared" si="148"/>
        <v>16</v>
      </c>
      <c r="I2318" s="28"/>
      <c r="J2318" s="28">
        <f t="shared" si="149"/>
        <v>16</v>
      </c>
      <c r="K2318" s="28">
        <v>12.75</v>
      </c>
      <c r="L2318" s="28">
        <f t="shared" si="150"/>
        <v>204</v>
      </c>
      <c r="M2318" s="28"/>
      <c r="N2318" s="28">
        <f t="shared" si="151"/>
        <v>204</v>
      </c>
    </row>
    <row r="2319" ht="12" spans="1:14">
      <c r="A2319" s="25" t="s">
        <v>3779</v>
      </c>
      <c r="B2319" s="25" t="s">
        <v>7892</v>
      </c>
      <c r="C2319" s="25">
        <v>5</v>
      </c>
      <c r="D2319" s="25" t="s">
        <v>7988</v>
      </c>
      <c r="E2319" s="28"/>
      <c r="F2319" s="28"/>
      <c r="G2319" s="28">
        <v>16</v>
      </c>
      <c r="H2319" s="28">
        <f t="shared" si="148"/>
        <v>16</v>
      </c>
      <c r="I2319" s="28"/>
      <c r="J2319" s="28">
        <f t="shared" si="149"/>
        <v>16</v>
      </c>
      <c r="K2319" s="28">
        <v>12.75</v>
      </c>
      <c r="L2319" s="28">
        <f t="shared" si="150"/>
        <v>204</v>
      </c>
      <c r="M2319" s="28"/>
      <c r="N2319" s="28">
        <f t="shared" si="151"/>
        <v>204</v>
      </c>
    </row>
    <row r="2320" ht="12" spans="1:14">
      <c r="A2320" s="25" t="s">
        <v>3779</v>
      </c>
      <c r="B2320" s="25" t="s">
        <v>7892</v>
      </c>
      <c r="C2320" s="25">
        <v>5</v>
      </c>
      <c r="D2320" s="25" t="s">
        <v>7989</v>
      </c>
      <c r="E2320" s="28"/>
      <c r="F2320" s="28"/>
      <c r="G2320" s="28">
        <v>40</v>
      </c>
      <c r="H2320" s="28">
        <f t="shared" si="148"/>
        <v>40</v>
      </c>
      <c r="I2320" s="28"/>
      <c r="J2320" s="28">
        <f t="shared" si="149"/>
        <v>40</v>
      </c>
      <c r="K2320" s="28">
        <v>12.75</v>
      </c>
      <c r="L2320" s="28">
        <f t="shared" si="150"/>
        <v>510</v>
      </c>
      <c r="M2320" s="28"/>
      <c r="N2320" s="28">
        <f t="shared" si="151"/>
        <v>510</v>
      </c>
    </row>
    <row r="2321" ht="12" spans="1:14">
      <c r="A2321" s="25" t="s">
        <v>3779</v>
      </c>
      <c r="B2321" s="25" t="s">
        <v>7892</v>
      </c>
      <c r="C2321" s="25">
        <v>5</v>
      </c>
      <c r="D2321" s="25" t="s">
        <v>7990</v>
      </c>
      <c r="E2321" s="28"/>
      <c r="F2321" s="28"/>
      <c r="G2321" s="28">
        <v>32</v>
      </c>
      <c r="H2321" s="28">
        <f t="shared" si="148"/>
        <v>32</v>
      </c>
      <c r="I2321" s="28"/>
      <c r="J2321" s="28">
        <f t="shared" si="149"/>
        <v>32</v>
      </c>
      <c r="K2321" s="28">
        <v>12.75</v>
      </c>
      <c r="L2321" s="28">
        <f t="shared" si="150"/>
        <v>408</v>
      </c>
      <c r="M2321" s="28"/>
      <c r="N2321" s="28">
        <f t="shared" si="151"/>
        <v>408</v>
      </c>
    </row>
    <row r="2322" ht="12" spans="1:14">
      <c r="A2322" s="25" t="s">
        <v>3779</v>
      </c>
      <c r="B2322" s="25" t="s">
        <v>7892</v>
      </c>
      <c r="C2322" s="25">
        <v>5</v>
      </c>
      <c r="D2322" s="25" t="s">
        <v>7991</v>
      </c>
      <c r="E2322" s="28"/>
      <c r="F2322" s="28"/>
      <c r="G2322" s="28">
        <v>28</v>
      </c>
      <c r="H2322" s="28">
        <f t="shared" si="148"/>
        <v>28</v>
      </c>
      <c r="I2322" s="28"/>
      <c r="J2322" s="28">
        <f t="shared" si="149"/>
        <v>28</v>
      </c>
      <c r="K2322" s="28">
        <v>12.75</v>
      </c>
      <c r="L2322" s="28">
        <f t="shared" si="150"/>
        <v>357</v>
      </c>
      <c r="M2322" s="28"/>
      <c r="N2322" s="28">
        <f t="shared" si="151"/>
        <v>357</v>
      </c>
    </row>
    <row r="2323" ht="12" spans="1:14">
      <c r="A2323" s="25" t="s">
        <v>3779</v>
      </c>
      <c r="B2323" s="25" t="s">
        <v>7892</v>
      </c>
      <c r="C2323" s="25">
        <v>5</v>
      </c>
      <c r="D2323" s="25" t="s">
        <v>1485</v>
      </c>
      <c r="E2323" s="28"/>
      <c r="F2323" s="28"/>
      <c r="G2323" s="28">
        <v>12</v>
      </c>
      <c r="H2323" s="28">
        <f t="shared" si="148"/>
        <v>12</v>
      </c>
      <c r="I2323" s="28"/>
      <c r="J2323" s="28">
        <f t="shared" si="149"/>
        <v>12</v>
      </c>
      <c r="K2323" s="28">
        <v>12.75</v>
      </c>
      <c r="L2323" s="28">
        <f t="shared" si="150"/>
        <v>153</v>
      </c>
      <c r="M2323" s="28"/>
      <c r="N2323" s="28">
        <f t="shared" si="151"/>
        <v>153</v>
      </c>
    </row>
    <row r="2324" ht="12" spans="1:14">
      <c r="A2324" s="25" t="s">
        <v>3779</v>
      </c>
      <c r="B2324" s="25" t="s">
        <v>7892</v>
      </c>
      <c r="C2324" s="25">
        <v>5</v>
      </c>
      <c r="D2324" s="25" t="s">
        <v>7992</v>
      </c>
      <c r="E2324" s="28"/>
      <c r="F2324" s="28"/>
      <c r="G2324" s="28">
        <v>16</v>
      </c>
      <c r="H2324" s="28">
        <f t="shared" si="148"/>
        <v>16</v>
      </c>
      <c r="I2324" s="28"/>
      <c r="J2324" s="28">
        <f t="shared" si="149"/>
        <v>16</v>
      </c>
      <c r="K2324" s="28">
        <v>12.75</v>
      </c>
      <c r="L2324" s="28">
        <f t="shared" si="150"/>
        <v>204</v>
      </c>
      <c r="M2324" s="28"/>
      <c r="N2324" s="28">
        <f t="shared" si="151"/>
        <v>204</v>
      </c>
    </row>
    <row r="2325" ht="12" spans="1:14">
      <c r="A2325" s="25" t="s">
        <v>3779</v>
      </c>
      <c r="B2325" s="25" t="s">
        <v>7892</v>
      </c>
      <c r="C2325" s="25">
        <v>5</v>
      </c>
      <c r="D2325" s="25" t="s">
        <v>7993</v>
      </c>
      <c r="E2325" s="28"/>
      <c r="F2325" s="28"/>
      <c r="G2325" s="28">
        <v>12</v>
      </c>
      <c r="H2325" s="28">
        <f t="shared" si="148"/>
        <v>12</v>
      </c>
      <c r="I2325" s="28"/>
      <c r="J2325" s="28">
        <f t="shared" si="149"/>
        <v>12</v>
      </c>
      <c r="K2325" s="28">
        <v>12.75</v>
      </c>
      <c r="L2325" s="28">
        <f t="shared" si="150"/>
        <v>153</v>
      </c>
      <c r="M2325" s="28"/>
      <c r="N2325" s="28">
        <f t="shared" si="151"/>
        <v>153</v>
      </c>
    </row>
    <row r="2326" ht="12" spans="1:14">
      <c r="A2326" s="25" t="s">
        <v>3779</v>
      </c>
      <c r="B2326" s="25" t="s">
        <v>7892</v>
      </c>
      <c r="C2326" s="25">
        <v>5</v>
      </c>
      <c r="D2326" s="25" t="s">
        <v>7994</v>
      </c>
      <c r="E2326" s="28"/>
      <c r="F2326" s="28"/>
      <c r="G2326" s="28">
        <v>16</v>
      </c>
      <c r="H2326" s="28">
        <f t="shared" si="148"/>
        <v>16</v>
      </c>
      <c r="I2326" s="28"/>
      <c r="J2326" s="28">
        <f t="shared" si="149"/>
        <v>16</v>
      </c>
      <c r="K2326" s="28">
        <v>12.75</v>
      </c>
      <c r="L2326" s="28">
        <f t="shared" si="150"/>
        <v>204</v>
      </c>
      <c r="M2326" s="28"/>
      <c r="N2326" s="28">
        <f t="shared" si="151"/>
        <v>204</v>
      </c>
    </row>
    <row r="2327" ht="12" spans="1:14">
      <c r="A2327" s="25" t="s">
        <v>3779</v>
      </c>
      <c r="B2327" s="25" t="s">
        <v>7892</v>
      </c>
      <c r="C2327" s="25">
        <v>5</v>
      </c>
      <c r="D2327" s="25" t="s">
        <v>7995</v>
      </c>
      <c r="E2327" s="28"/>
      <c r="F2327" s="28"/>
      <c r="G2327" s="28">
        <v>32</v>
      </c>
      <c r="H2327" s="28">
        <f t="shared" si="148"/>
        <v>32</v>
      </c>
      <c r="I2327" s="28"/>
      <c r="J2327" s="28">
        <f t="shared" si="149"/>
        <v>32</v>
      </c>
      <c r="K2327" s="28">
        <v>12.75</v>
      </c>
      <c r="L2327" s="28">
        <f t="shared" si="150"/>
        <v>408</v>
      </c>
      <c r="M2327" s="28"/>
      <c r="N2327" s="28">
        <f t="shared" si="151"/>
        <v>408</v>
      </c>
    </row>
    <row r="2328" ht="12" spans="1:14">
      <c r="A2328" s="79" t="s">
        <v>3779</v>
      </c>
      <c r="B2328" s="79" t="s">
        <v>7892</v>
      </c>
      <c r="C2328" s="79">
        <v>5</v>
      </c>
      <c r="D2328" s="79" t="s">
        <v>7996</v>
      </c>
      <c r="E2328" s="80"/>
      <c r="F2328" s="80"/>
      <c r="G2328" s="80">
        <v>80</v>
      </c>
      <c r="H2328" s="28">
        <f t="shared" si="148"/>
        <v>80</v>
      </c>
      <c r="I2328" s="80"/>
      <c r="J2328" s="28">
        <f t="shared" si="149"/>
        <v>80</v>
      </c>
      <c r="K2328" s="80">
        <v>12.75</v>
      </c>
      <c r="L2328" s="28">
        <f t="shared" si="150"/>
        <v>1020</v>
      </c>
      <c r="M2328" s="80"/>
      <c r="N2328" s="28">
        <f t="shared" si="151"/>
        <v>1020</v>
      </c>
    </row>
    <row r="2329" ht="12" spans="1:14">
      <c r="A2329" s="25" t="s">
        <v>3779</v>
      </c>
      <c r="B2329" s="25" t="s">
        <v>7892</v>
      </c>
      <c r="C2329" s="25">
        <v>5</v>
      </c>
      <c r="D2329" s="25" t="s">
        <v>7997</v>
      </c>
      <c r="E2329" s="28"/>
      <c r="F2329" s="28"/>
      <c r="G2329" s="28">
        <v>44</v>
      </c>
      <c r="H2329" s="28">
        <f t="shared" si="148"/>
        <v>44</v>
      </c>
      <c r="I2329" s="28"/>
      <c r="J2329" s="28">
        <f t="shared" si="149"/>
        <v>44</v>
      </c>
      <c r="K2329" s="28">
        <v>12.75</v>
      </c>
      <c r="L2329" s="28">
        <f t="shared" si="150"/>
        <v>561</v>
      </c>
      <c r="M2329" s="28"/>
      <c r="N2329" s="28">
        <f t="shared" si="151"/>
        <v>561</v>
      </c>
    </row>
    <row r="2330" ht="12" spans="1:14">
      <c r="A2330" s="25" t="s">
        <v>3779</v>
      </c>
      <c r="B2330" s="25" t="s">
        <v>7892</v>
      </c>
      <c r="C2330" s="25">
        <v>5</v>
      </c>
      <c r="D2330" s="25" t="s">
        <v>4557</v>
      </c>
      <c r="E2330" s="28"/>
      <c r="F2330" s="28"/>
      <c r="G2330" s="28">
        <v>24</v>
      </c>
      <c r="H2330" s="28">
        <f t="shared" si="148"/>
        <v>24</v>
      </c>
      <c r="I2330" s="28"/>
      <c r="J2330" s="28">
        <f t="shared" si="149"/>
        <v>24</v>
      </c>
      <c r="K2330" s="28">
        <v>12.75</v>
      </c>
      <c r="L2330" s="28">
        <f t="shared" si="150"/>
        <v>306</v>
      </c>
      <c r="M2330" s="28"/>
      <c r="N2330" s="28">
        <f t="shared" si="151"/>
        <v>306</v>
      </c>
    </row>
    <row r="2331" ht="12" spans="1:14">
      <c r="A2331" s="25" t="s">
        <v>3779</v>
      </c>
      <c r="B2331" s="25" t="s">
        <v>7892</v>
      </c>
      <c r="C2331" s="25">
        <v>5</v>
      </c>
      <c r="D2331" s="25" t="s">
        <v>7998</v>
      </c>
      <c r="E2331" s="28"/>
      <c r="F2331" s="28"/>
      <c r="G2331" s="28">
        <v>24</v>
      </c>
      <c r="H2331" s="28">
        <f t="shared" si="148"/>
        <v>24</v>
      </c>
      <c r="I2331" s="28"/>
      <c r="J2331" s="28">
        <f t="shared" si="149"/>
        <v>24</v>
      </c>
      <c r="K2331" s="28">
        <v>12.75</v>
      </c>
      <c r="L2331" s="28">
        <f t="shared" si="150"/>
        <v>306</v>
      </c>
      <c r="M2331" s="28"/>
      <c r="N2331" s="28">
        <f t="shared" si="151"/>
        <v>306</v>
      </c>
    </row>
    <row r="2332" ht="12" spans="1:14">
      <c r="A2332" s="25" t="s">
        <v>3779</v>
      </c>
      <c r="B2332" s="25" t="s">
        <v>7892</v>
      </c>
      <c r="C2332" s="25">
        <v>5</v>
      </c>
      <c r="D2332" s="25" t="s">
        <v>7999</v>
      </c>
      <c r="E2332" s="28"/>
      <c r="F2332" s="28"/>
      <c r="G2332" s="28">
        <v>20</v>
      </c>
      <c r="H2332" s="28">
        <f t="shared" ref="H2332:H2395" si="152">SUBTOTAL(9,E2332:G2332)</f>
        <v>20</v>
      </c>
      <c r="I2332" s="28"/>
      <c r="J2332" s="28">
        <f t="shared" ref="J2332:J2395" si="153">H2332-I2332</f>
        <v>20</v>
      </c>
      <c r="K2332" s="28">
        <v>12.75</v>
      </c>
      <c r="L2332" s="28">
        <f t="shared" ref="L2332:L2395" si="154">ROUND(H2332*K2332,2)</f>
        <v>255</v>
      </c>
      <c r="M2332" s="28"/>
      <c r="N2332" s="28">
        <f t="shared" ref="N2332:N2395" si="155">L2332-M2332</f>
        <v>255</v>
      </c>
    </row>
    <row r="2333" ht="12" spans="1:14">
      <c r="A2333" s="79" t="s">
        <v>3779</v>
      </c>
      <c r="B2333" s="79" t="s">
        <v>7892</v>
      </c>
      <c r="C2333" s="79">
        <v>5</v>
      </c>
      <c r="D2333" s="79" t="s">
        <v>8000</v>
      </c>
      <c r="E2333" s="80"/>
      <c r="F2333" s="80"/>
      <c r="G2333" s="80">
        <v>12</v>
      </c>
      <c r="H2333" s="28">
        <f t="shared" si="152"/>
        <v>12</v>
      </c>
      <c r="I2333" s="80"/>
      <c r="J2333" s="28">
        <f t="shared" si="153"/>
        <v>12</v>
      </c>
      <c r="K2333" s="80">
        <v>12.75</v>
      </c>
      <c r="L2333" s="28">
        <f t="shared" si="154"/>
        <v>153</v>
      </c>
      <c r="M2333" s="80"/>
      <c r="N2333" s="28">
        <f t="shared" si="155"/>
        <v>153</v>
      </c>
    </row>
    <row r="2334" ht="12" spans="1:14">
      <c r="A2334" s="25" t="s">
        <v>3779</v>
      </c>
      <c r="B2334" s="25" t="s">
        <v>7892</v>
      </c>
      <c r="C2334" s="25">
        <v>5</v>
      </c>
      <c r="D2334" s="25" t="s">
        <v>8001</v>
      </c>
      <c r="E2334" s="28"/>
      <c r="F2334" s="28"/>
      <c r="G2334" s="28">
        <v>16</v>
      </c>
      <c r="H2334" s="28">
        <f t="shared" si="152"/>
        <v>16</v>
      </c>
      <c r="I2334" s="28"/>
      <c r="J2334" s="28">
        <f t="shared" si="153"/>
        <v>16</v>
      </c>
      <c r="K2334" s="28">
        <v>12.75</v>
      </c>
      <c r="L2334" s="28">
        <f t="shared" si="154"/>
        <v>204</v>
      </c>
      <c r="M2334" s="28"/>
      <c r="N2334" s="28">
        <f t="shared" si="155"/>
        <v>204</v>
      </c>
    </row>
    <row r="2335" ht="12" spans="1:14">
      <c r="A2335" s="25" t="s">
        <v>3779</v>
      </c>
      <c r="B2335" s="25" t="s">
        <v>7892</v>
      </c>
      <c r="C2335" s="25">
        <v>5</v>
      </c>
      <c r="D2335" s="25" t="s">
        <v>8002</v>
      </c>
      <c r="E2335" s="28"/>
      <c r="F2335" s="28"/>
      <c r="G2335" s="28">
        <v>20</v>
      </c>
      <c r="H2335" s="28">
        <f t="shared" si="152"/>
        <v>20</v>
      </c>
      <c r="I2335" s="28"/>
      <c r="J2335" s="28">
        <f t="shared" si="153"/>
        <v>20</v>
      </c>
      <c r="K2335" s="28">
        <v>12.75</v>
      </c>
      <c r="L2335" s="28">
        <f t="shared" si="154"/>
        <v>255</v>
      </c>
      <c r="M2335" s="28"/>
      <c r="N2335" s="28">
        <f t="shared" si="155"/>
        <v>255</v>
      </c>
    </row>
    <row r="2336" ht="12" spans="1:14">
      <c r="A2336" s="25" t="s">
        <v>3779</v>
      </c>
      <c r="B2336" s="25" t="s">
        <v>7892</v>
      </c>
      <c r="C2336" s="25">
        <v>5</v>
      </c>
      <c r="D2336" s="25" t="s">
        <v>8003</v>
      </c>
      <c r="E2336" s="28"/>
      <c r="F2336" s="28"/>
      <c r="G2336" s="28">
        <v>16</v>
      </c>
      <c r="H2336" s="28">
        <f t="shared" si="152"/>
        <v>16</v>
      </c>
      <c r="I2336" s="28"/>
      <c r="J2336" s="28">
        <f t="shared" si="153"/>
        <v>16</v>
      </c>
      <c r="K2336" s="28">
        <v>12.75</v>
      </c>
      <c r="L2336" s="28">
        <f t="shared" si="154"/>
        <v>204</v>
      </c>
      <c r="M2336" s="28"/>
      <c r="N2336" s="28">
        <f t="shared" si="155"/>
        <v>204</v>
      </c>
    </row>
    <row r="2337" ht="12" spans="1:14">
      <c r="A2337" s="25" t="s">
        <v>3779</v>
      </c>
      <c r="B2337" s="25" t="s">
        <v>7892</v>
      </c>
      <c r="C2337" s="25">
        <v>5</v>
      </c>
      <c r="D2337" s="25" t="s">
        <v>8004</v>
      </c>
      <c r="E2337" s="28"/>
      <c r="F2337" s="28"/>
      <c r="G2337" s="28">
        <v>16</v>
      </c>
      <c r="H2337" s="28">
        <f t="shared" si="152"/>
        <v>16</v>
      </c>
      <c r="I2337" s="28"/>
      <c r="J2337" s="28">
        <f t="shared" si="153"/>
        <v>16</v>
      </c>
      <c r="K2337" s="28">
        <v>12.75</v>
      </c>
      <c r="L2337" s="28">
        <f t="shared" si="154"/>
        <v>204</v>
      </c>
      <c r="M2337" s="28"/>
      <c r="N2337" s="28">
        <f t="shared" si="155"/>
        <v>204</v>
      </c>
    </row>
    <row r="2338" ht="12" spans="1:14">
      <c r="A2338" s="25" t="s">
        <v>3779</v>
      </c>
      <c r="B2338" s="25" t="s">
        <v>7892</v>
      </c>
      <c r="C2338" s="25">
        <v>5</v>
      </c>
      <c r="D2338" s="25" t="s">
        <v>8005</v>
      </c>
      <c r="E2338" s="28"/>
      <c r="F2338" s="28"/>
      <c r="G2338" s="28">
        <v>16</v>
      </c>
      <c r="H2338" s="28">
        <f t="shared" si="152"/>
        <v>16</v>
      </c>
      <c r="I2338" s="28"/>
      <c r="J2338" s="28">
        <f t="shared" si="153"/>
        <v>16</v>
      </c>
      <c r="K2338" s="28">
        <v>12.75</v>
      </c>
      <c r="L2338" s="28">
        <f t="shared" si="154"/>
        <v>204</v>
      </c>
      <c r="M2338" s="28"/>
      <c r="N2338" s="28">
        <f t="shared" si="155"/>
        <v>204</v>
      </c>
    </row>
    <row r="2339" ht="12" spans="1:14">
      <c r="A2339" s="25" t="s">
        <v>3779</v>
      </c>
      <c r="B2339" s="25" t="s">
        <v>7892</v>
      </c>
      <c r="C2339" s="25">
        <v>5</v>
      </c>
      <c r="D2339" s="25" t="s">
        <v>8006</v>
      </c>
      <c r="E2339" s="28"/>
      <c r="F2339" s="28"/>
      <c r="G2339" s="28">
        <v>20</v>
      </c>
      <c r="H2339" s="28">
        <f t="shared" si="152"/>
        <v>20</v>
      </c>
      <c r="I2339" s="28"/>
      <c r="J2339" s="28">
        <f t="shared" si="153"/>
        <v>20</v>
      </c>
      <c r="K2339" s="28">
        <v>12.75</v>
      </c>
      <c r="L2339" s="28">
        <f t="shared" si="154"/>
        <v>255</v>
      </c>
      <c r="M2339" s="28"/>
      <c r="N2339" s="28">
        <f t="shared" si="155"/>
        <v>255</v>
      </c>
    </row>
    <row r="2340" ht="12" spans="1:14">
      <c r="A2340" s="25" t="s">
        <v>3779</v>
      </c>
      <c r="B2340" s="25" t="s">
        <v>7892</v>
      </c>
      <c r="C2340" s="25">
        <v>5</v>
      </c>
      <c r="D2340" s="25" t="s">
        <v>8007</v>
      </c>
      <c r="E2340" s="28"/>
      <c r="F2340" s="28"/>
      <c r="G2340" s="28">
        <v>28</v>
      </c>
      <c r="H2340" s="28">
        <f t="shared" si="152"/>
        <v>28</v>
      </c>
      <c r="I2340" s="28"/>
      <c r="J2340" s="28">
        <f t="shared" si="153"/>
        <v>28</v>
      </c>
      <c r="K2340" s="28">
        <v>12.75</v>
      </c>
      <c r="L2340" s="28">
        <f t="shared" si="154"/>
        <v>357</v>
      </c>
      <c r="M2340" s="28"/>
      <c r="N2340" s="28">
        <f t="shared" si="155"/>
        <v>357</v>
      </c>
    </row>
    <row r="2341" ht="12" spans="1:14">
      <c r="A2341" s="25" t="s">
        <v>3779</v>
      </c>
      <c r="B2341" s="25" t="s">
        <v>7892</v>
      </c>
      <c r="C2341" s="25">
        <v>5</v>
      </c>
      <c r="D2341" s="25" t="s">
        <v>2672</v>
      </c>
      <c r="E2341" s="28"/>
      <c r="F2341" s="28"/>
      <c r="G2341" s="28">
        <v>36</v>
      </c>
      <c r="H2341" s="28">
        <f t="shared" si="152"/>
        <v>36</v>
      </c>
      <c r="I2341" s="28"/>
      <c r="J2341" s="28">
        <f t="shared" si="153"/>
        <v>36</v>
      </c>
      <c r="K2341" s="28">
        <v>12.75</v>
      </c>
      <c r="L2341" s="28">
        <f t="shared" si="154"/>
        <v>459</v>
      </c>
      <c r="M2341" s="28"/>
      <c r="N2341" s="28">
        <f t="shared" si="155"/>
        <v>459</v>
      </c>
    </row>
    <row r="2342" ht="12" spans="1:14">
      <c r="A2342" s="25" t="s">
        <v>3779</v>
      </c>
      <c r="B2342" s="25" t="s">
        <v>7892</v>
      </c>
      <c r="C2342" s="25">
        <v>5</v>
      </c>
      <c r="D2342" s="25" t="s">
        <v>8008</v>
      </c>
      <c r="E2342" s="28"/>
      <c r="F2342" s="28"/>
      <c r="G2342" s="28">
        <v>16</v>
      </c>
      <c r="H2342" s="28">
        <f t="shared" si="152"/>
        <v>16</v>
      </c>
      <c r="I2342" s="28"/>
      <c r="J2342" s="28">
        <f t="shared" si="153"/>
        <v>16</v>
      </c>
      <c r="K2342" s="28">
        <v>12.75</v>
      </c>
      <c r="L2342" s="28">
        <f t="shared" si="154"/>
        <v>204</v>
      </c>
      <c r="M2342" s="28"/>
      <c r="N2342" s="28">
        <f t="shared" si="155"/>
        <v>204</v>
      </c>
    </row>
    <row r="2343" ht="12" spans="1:14">
      <c r="A2343" s="25" t="s">
        <v>3779</v>
      </c>
      <c r="B2343" s="25" t="s">
        <v>7892</v>
      </c>
      <c r="C2343" s="25">
        <v>5</v>
      </c>
      <c r="D2343" s="25" t="s">
        <v>7970</v>
      </c>
      <c r="E2343" s="28"/>
      <c r="F2343" s="28"/>
      <c r="G2343" s="28">
        <v>16</v>
      </c>
      <c r="H2343" s="28">
        <f t="shared" si="152"/>
        <v>16</v>
      </c>
      <c r="I2343" s="28"/>
      <c r="J2343" s="28">
        <f t="shared" si="153"/>
        <v>16</v>
      </c>
      <c r="K2343" s="28">
        <v>12.75</v>
      </c>
      <c r="L2343" s="28">
        <f t="shared" si="154"/>
        <v>204</v>
      </c>
      <c r="M2343" s="28"/>
      <c r="N2343" s="28">
        <f t="shared" si="155"/>
        <v>204</v>
      </c>
    </row>
    <row r="2344" ht="12" spans="1:14">
      <c r="A2344" s="25" t="s">
        <v>3779</v>
      </c>
      <c r="B2344" s="25" t="s">
        <v>7892</v>
      </c>
      <c r="C2344" s="25">
        <v>6</v>
      </c>
      <c r="D2344" s="25" t="s">
        <v>8009</v>
      </c>
      <c r="E2344" s="28"/>
      <c r="F2344" s="28"/>
      <c r="G2344" s="28">
        <v>16</v>
      </c>
      <c r="H2344" s="28">
        <f t="shared" si="152"/>
        <v>16</v>
      </c>
      <c r="I2344" s="28"/>
      <c r="J2344" s="28">
        <f t="shared" si="153"/>
        <v>16</v>
      </c>
      <c r="K2344" s="28">
        <v>12.75</v>
      </c>
      <c r="L2344" s="28">
        <f t="shared" si="154"/>
        <v>204</v>
      </c>
      <c r="M2344" s="28"/>
      <c r="N2344" s="28">
        <f t="shared" si="155"/>
        <v>204</v>
      </c>
    </row>
    <row r="2345" ht="12" spans="1:14">
      <c r="A2345" s="25" t="s">
        <v>3779</v>
      </c>
      <c r="B2345" s="25" t="s">
        <v>7892</v>
      </c>
      <c r="C2345" s="25">
        <v>6</v>
      </c>
      <c r="D2345" s="25" t="s">
        <v>8010</v>
      </c>
      <c r="E2345" s="28"/>
      <c r="F2345" s="28"/>
      <c r="G2345" s="28">
        <v>16</v>
      </c>
      <c r="H2345" s="28">
        <f t="shared" si="152"/>
        <v>16</v>
      </c>
      <c r="I2345" s="28"/>
      <c r="J2345" s="28">
        <f t="shared" si="153"/>
        <v>16</v>
      </c>
      <c r="K2345" s="28">
        <v>12.75</v>
      </c>
      <c r="L2345" s="28">
        <f t="shared" si="154"/>
        <v>204</v>
      </c>
      <c r="M2345" s="28"/>
      <c r="N2345" s="28">
        <f t="shared" si="155"/>
        <v>204</v>
      </c>
    </row>
    <row r="2346" ht="12" spans="1:14">
      <c r="A2346" s="25" t="s">
        <v>3779</v>
      </c>
      <c r="B2346" s="25" t="s">
        <v>7892</v>
      </c>
      <c r="C2346" s="25">
        <v>6</v>
      </c>
      <c r="D2346" s="25" t="s">
        <v>8011</v>
      </c>
      <c r="E2346" s="28"/>
      <c r="F2346" s="28"/>
      <c r="G2346" s="28">
        <v>48</v>
      </c>
      <c r="H2346" s="28">
        <f t="shared" si="152"/>
        <v>48</v>
      </c>
      <c r="I2346" s="28"/>
      <c r="J2346" s="28">
        <f t="shared" si="153"/>
        <v>48</v>
      </c>
      <c r="K2346" s="28">
        <v>12.75</v>
      </c>
      <c r="L2346" s="28">
        <f t="shared" si="154"/>
        <v>612</v>
      </c>
      <c r="M2346" s="28"/>
      <c r="N2346" s="28">
        <f t="shared" si="155"/>
        <v>612</v>
      </c>
    </row>
    <row r="2347" ht="12" spans="1:14">
      <c r="A2347" s="25" t="s">
        <v>3779</v>
      </c>
      <c r="B2347" s="25" t="s">
        <v>7892</v>
      </c>
      <c r="C2347" s="25">
        <v>6</v>
      </c>
      <c r="D2347" s="25" t="s">
        <v>8012</v>
      </c>
      <c r="E2347" s="28"/>
      <c r="F2347" s="28"/>
      <c r="G2347" s="28">
        <v>24</v>
      </c>
      <c r="H2347" s="28">
        <f t="shared" si="152"/>
        <v>24</v>
      </c>
      <c r="I2347" s="28"/>
      <c r="J2347" s="28">
        <f t="shared" si="153"/>
        <v>24</v>
      </c>
      <c r="K2347" s="28">
        <v>12.75</v>
      </c>
      <c r="L2347" s="28">
        <f t="shared" si="154"/>
        <v>306</v>
      </c>
      <c r="M2347" s="28"/>
      <c r="N2347" s="28">
        <f t="shared" si="155"/>
        <v>306</v>
      </c>
    </row>
    <row r="2348" ht="12" spans="1:14">
      <c r="A2348" s="25" t="s">
        <v>3779</v>
      </c>
      <c r="B2348" s="25" t="s">
        <v>7892</v>
      </c>
      <c r="C2348" s="25">
        <v>6</v>
      </c>
      <c r="D2348" s="25" t="s">
        <v>8013</v>
      </c>
      <c r="E2348" s="28"/>
      <c r="F2348" s="28"/>
      <c r="G2348" s="28">
        <v>16</v>
      </c>
      <c r="H2348" s="28">
        <f t="shared" si="152"/>
        <v>16</v>
      </c>
      <c r="I2348" s="28"/>
      <c r="J2348" s="28">
        <f t="shared" si="153"/>
        <v>16</v>
      </c>
      <c r="K2348" s="28">
        <v>12.75</v>
      </c>
      <c r="L2348" s="28">
        <f t="shared" si="154"/>
        <v>204</v>
      </c>
      <c r="M2348" s="28"/>
      <c r="N2348" s="28">
        <f t="shared" si="155"/>
        <v>204</v>
      </c>
    </row>
    <row r="2349" ht="12" spans="1:14">
      <c r="A2349" s="25" t="s">
        <v>3779</v>
      </c>
      <c r="B2349" s="25" t="s">
        <v>7892</v>
      </c>
      <c r="C2349" s="25">
        <v>6</v>
      </c>
      <c r="D2349" s="25" t="s">
        <v>8014</v>
      </c>
      <c r="E2349" s="28"/>
      <c r="F2349" s="28"/>
      <c r="G2349" s="28">
        <v>16</v>
      </c>
      <c r="H2349" s="28">
        <f t="shared" si="152"/>
        <v>16</v>
      </c>
      <c r="I2349" s="28"/>
      <c r="J2349" s="28">
        <f t="shared" si="153"/>
        <v>16</v>
      </c>
      <c r="K2349" s="28">
        <v>12.75</v>
      </c>
      <c r="L2349" s="28">
        <f t="shared" si="154"/>
        <v>204</v>
      </c>
      <c r="M2349" s="28"/>
      <c r="N2349" s="28">
        <f t="shared" si="155"/>
        <v>204</v>
      </c>
    </row>
    <row r="2350" ht="12" spans="1:14">
      <c r="A2350" s="25" t="s">
        <v>3779</v>
      </c>
      <c r="B2350" s="25" t="s">
        <v>7892</v>
      </c>
      <c r="C2350" s="25">
        <v>6</v>
      </c>
      <c r="D2350" s="25" t="s">
        <v>8015</v>
      </c>
      <c r="E2350" s="28"/>
      <c r="F2350" s="28"/>
      <c r="G2350" s="28">
        <v>32</v>
      </c>
      <c r="H2350" s="28">
        <f t="shared" si="152"/>
        <v>32</v>
      </c>
      <c r="I2350" s="28"/>
      <c r="J2350" s="28">
        <f t="shared" si="153"/>
        <v>32</v>
      </c>
      <c r="K2350" s="28">
        <v>12.75</v>
      </c>
      <c r="L2350" s="28">
        <f t="shared" si="154"/>
        <v>408</v>
      </c>
      <c r="M2350" s="28"/>
      <c r="N2350" s="28">
        <f t="shared" si="155"/>
        <v>408</v>
      </c>
    </row>
    <row r="2351" ht="12" spans="1:14">
      <c r="A2351" s="25" t="s">
        <v>3779</v>
      </c>
      <c r="B2351" s="25" t="s">
        <v>7892</v>
      </c>
      <c r="C2351" s="25">
        <v>6</v>
      </c>
      <c r="D2351" s="25" t="s">
        <v>8016</v>
      </c>
      <c r="E2351" s="28"/>
      <c r="F2351" s="28"/>
      <c r="G2351" s="28">
        <v>32</v>
      </c>
      <c r="H2351" s="28">
        <f t="shared" si="152"/>
        <v>32</v>
      </c>
      <c r="I2351" s="28"/>
      <c r="J2351" s="28">
        <f t="shared" si="153"/>
        <v>32</v>
      </c>
      <c r="K2351" s="28">
        <v>12.75</v>
      </c>
      <c r="L2351" s="28">
        <f t="shared" si="154"/>
        <v>408</v>
      </c>
      <c r="M2351" s="28"/>
      <c r="N2351" s="28">
        <f t="shared" si="155"/>
        <v>408</v>
      </c>
    </row>
    <row r="2352" ht="12" spans="1:14">
      <c r="A2352" s="25" t="s">
        <v>3779</v>
      </c>
      <c r="B2352" s="25" t="s">
        <v>7892</v>
      </c>
      <c r="C2352" s="25">
        <v>6</v>
      </c>
      <c r="D2352" s="25" t="s">
        <v>8017</v>
      </c>
      <c r="E2352" s="28"/>
      <c r="F2352" s="28"/>
      <c r="G2352" s="28">
        <v>80</v>
      </c>
      <c r="H2352" s="28">
        <f t="shared" si="152"/>
        <v>80</v>
      </c>
      <c r="I2352" s="28"/>
      <c r="J2352" s="28">
        <f t="shared" si="153"/>
        <v>80</v>
      </c>
      <c r="K2352" s="28">
        <v>12.75</v>
      </c>
      <c r="L2352" s="28">
        <f t="shared" si="154"/>
        <v>1020</v>
      </c>
      <c r="M2352" s="28"/>
      <c r="N2352" s="28">
        <f t="shared" si="155"/>
        <v>1020</v>
      </c>
    </row>
    <row r="2353" ht="12" spans="1:14">
      <c r="A2353" s="25" t="s">
        <v>3779</v>
      </c>
      <c r="B2353" s="25" t="s">
        <v>7892</v>
      </c>
      <c r="C2353" s="25">
        <v>6</v>
      </c>
      <c r="D2353" s="25" t="s">
        <v>7955</v>
      </c>
      <c r="E2353" s="28"/>
      <c r="F2353" s="28"/>
      <c r="G2353" s="28">
        <v>24</v>
      </c>
      <c r="H2353" s="28">
        <f t="shared" si="152"/>
        <v>24</v>
      </c>
      <c r="I2353" s="28"/>
      <c r="J2353" s="28">
        <f t="shared" si="153"/>
        <v>24</v>
      </c>
      <c r="K2353" s="28">
        <v>12.75</v>
      </c>
      <c r="L2353" s="28">
        <f t="shared" si="154"/>
        <v>306</v>
      </c>
      <c r="M2353" s="28"/>
      <c r="N2353" s="28">
        <f t="shared" si="155"/>
        <v>306</v>
      </c>
    </row>
    <row r="2354" ht="12" spans="1:14">
      <c r="A2354" s="79" t="s">
        <v>3779</v>
      </c>
      <c r="B2354" s="79" t="s">
        <v>7892</v>
      </c>
      <c r="C2354" s="79">
        <v>6</v>
      </c>
      <c r="D2354" s="79" t="s">
        <v>8018</v>
      </c>
      <c r="E2354" s="80"/>
      <c r="F2354" s="80"/>
      <c r="G2354" s="80">
        <v>40</v>
      </c>
      <c r="H2354" s="28">
        <f t="shared" si="152"/>
        <v>40</v>
      </c>
      <c r="I2354" s="80"/>
      <c r="J2354" s="28">
        <f t="shared" si="153"/>
        <v>40</v>
      </c>
      <c r="K2354" s="80">
        <v>12.75</v>
      </c>
      <c r="L2354" s="28">
        <f t="shared" si="154"/>
        <v>510</v>
      </c>
      <c r="M2354" s="80"/>
      <c r="N2354" s="28">
        <f t="shared" si="155"/>
        <v>510</v>
      </c>
    </row>
    <row r="2355" ht="12" spans="1:14">
      <c r="A2355" s="79" t="s">
        <v>3779</v>
      </c>
      <c r="B2355" s="79" t="s">
        <v>7892</v>
      </c>
      <c r="C2355" s="79">
        <v>6</v>
      </c>
      <c r="D2355" s="79" t="s">
        <v>8019</v>
      </c>
      <c r="E2355" s="80"/>
      <c r="F2355" s="80"/>
      <c r="G2355" s="80">
        <v>40</v>
      </c>
      <c r="H2355" s="28">
        <f t="shared" si="152"/>
        <v>40</v>
      </c>
      <c r="I2355" s="80"/>
      <c r="J2355" s="28">
        <f t="shared" si="153"/>
        <v>40</v>
      </c>
      <c r="K2355" s="80">
        <v>12.75</v>
      </c>
      <c r="L2355" s="28">
        <f t="shared" si="154"/>
        <v>510</v>
      </c>
      <c r="M2355" s="80"/>
      <c r="N2355" s="28">
        <f t="shared" si="155"/>
        <v>510</v>
      </c>
    </row>
    <row r="2356" ht="12" spans="1:14">
      <c r="A2356" s="25" t="s">
        <v>3779</v>
      </c>
      <c r="B2356" s="25" t="s">
        <v>7892</v>
      </c>
      <c r="C2356" s="25">
        <v>6</v>
      </c>
      <c r="D2356" s="25" t="s">
        <v>8020</v>
      </c>
      <c r="E2356" s="28"/>
      <c r="F2356" s="28"/>
      <c r="G2356" s="28">
        <v>16</v>
      </c>
      <c r="H2356" s="28">
        <f t="shared" si="152"/>
        <v>16</v>
      </c>
      <c r="I2356" s="28"/>
      <c r="J2356" s="28">
        <f t="shared" si="153"/>
        <v>16</v>
      </c>
      <c r="K2356" s="28">
        <v>12.75</v>
      </c>
      <c r="L2356" s="28">
        <f t="shared" si="154"/>
        <v>204</v>
      </c>
      <c r="M2356" s="28"/>
      <c r="N2356" s="28">
        <f t="shared" si="155"/>
        <v>204</v>
      </c>
    </row>
    <row r="2357" ht="12" spans="1:14">
      <c r="A2357" s="25" t="s">
        <v>3779</v>
      </c>
      <c r="B2357" s="25" t="s">
        <v>7892</v>
      </c>
      <c r="C2357" s="25">
        <v>6</v>
      </c>
      <c r="D2357" s="25" t="s">
        <v>8021</v>
      </c>
      <c r="E2357" s="28"/>
      <c r="F2357" s="28"/>
      <c r="G2357" s="28">
        <v>20</v>
      </c>
      <c r="H2357" s="28">
        <f t="shared" si="152"/>
        <v>20</v>
      </c>
      <c r="I2357" s="28"/>
      <c r="J2357" s="28">
        <f t="shared" si="153"/>
        <v>20</v>
      </c>
      <c r="K2357" s="28">
        <v>12.75</v>
      </c>
      <c r="L2357" s="28">
        <f t="shared" si="154"/>
        <v>255</v>
      </c>
      <c r="M2357" s="28"/>
      <c r="N2357" s="28">
        <f t="shared" si="155"/>
        <v>255</v>
      </c>
    </row>
    <row r="2358" ht="12" spans="1:14">
      <c r="A2358" s="25" t="s">
        <v>3779</v>
      </c>
      <c r="B2358" s="25" t="s">
        <v>7892</v>
      </c>
      <c r="C2358" s="25">
        <v>6</v>
      </c>
      <c r="D2358" s="25" t="s">
        <v>8022</v>
      </c>
      <c r="E2358" s="28"/>
      <c r="F2358" s="28"/>
      <c r="G2358" s="28">
        <v>16</v>
      </c>
      <c r="H2358" s="28">
        <f t="shared" si="152"/>
        <v>16</v>
      </c>
      <c r="I2358" s="28"/>
      <c r="J2358" s="28">
        <f t="shared" si="153"/>
        <v>16</v>
      </c>
      <c r="K2358" s="28">
        <v>12.75</v>
      </c>
      <c r="L2358" s="28">
        <f t="shared" si="154"/>
        <v>204</v>
      </c>
      <c r="M2358" s="28"/>
      <c r="N2358" s="28">
        <f t="shared" si="155"/>
        <v>204</v>
      </c>
    </row>
    <row r="2359" ht="12" spans="1:14">
      <c r="A2359" s="25" t="s">
        <v>3779</v>
      </c>
      <c r="B2359" s="25" t="s">
        <v>7892</v>
      </c>
      <c r="C2359" s="25">
        <v>6</v>
      </c>
      <c r="D2359" s="25" t="s">
        <v>8023</v>
      </c>
      <c r="E2359" s="28"/>
      <c r="F2359" s="28"/>
      <c r="G2359" s="28">
        <v>36</v>
      </c>
      <c r="H2359" s="28">
        <f t="shared" si="152"/>
        <v>36</v>
      </c>
      <c r="I2359" s="28"/>
      <c r="J2359" s="28">
        <f t="shared" si="153"/>
        <v>36</v>
      </c>
      <c r="K2359" s="28">
        <v>12.75</v>
      </c>
      <c r="L2359" s="28">
        <f t="shared" si="154"/>
        <v>459</v>
      </c>
      <c r="M2359" s="28"/>
      <c r="N2359" s="28">
        <f t="shared" si="155"/>
        <v>459</v>
      </c>
    </row>
    <row r="2360" ht="12" spans="1:14">
      <c r="A2360" s="25" t="s">
        <v>3779</v>
      </c>
      <c r="B2360" s="25" t="s">
        <v>7892</v>
      </c>
      <c r="C2360" s="25">
        <v>6</v>
      </c>
      <c r="D2360" s="25" t="s">
        <v>8024</v>
      </c>
      <c r="E2360" s="28"/>
      <c r="F2360" s="28"/>
      <c r="G2360" s="28">
        <v>40</v>
      </c>
      <c r="H2360" s="28">
        <f t="shared" si="152"/>
        <v>40</v>
      </c>
      <c r="I2360" s="28"/>
      <c r="J2360" s="28">
        <f t="shared" si="153"/>
        <v>40</v>
      </c>
      <c r="K2360" s="28">
        <v>12.75</v>
      </c>
      <c r="L2360" s="28">
        <f t="shared" si="154"/>
        <v>510</v>
      </c>
      <c r="M2360" s="28"/>
      <c r="N2360" s="28">
        <f t="shared" si="155"/>
        <v>510</v>
      </c>
    </row>
    <row r="2361" ht="12" spans="1:14">
      <c r="A2361" s="25" t="s">
        <v>3779</v>
      </c>
      <c r="B2361" s="25" t="s">
        <v>7892</v>
      </c>
      <c r="C2361" s="25">
        <v>6</v>
      </c>
      <c r="D2361" s="25" t="s">
        <v>8025</v>
      </c>
      <c r="E2361" s="28"/>
      <c r="F2361" s="28"/>
      <c r="G2361" s="28">
        <v>32</v>
      </c>
      <c r="H2361" s="28">
        <f t="shared" si="152"/>
        <v>32</v>
      </c>
      <c r="I2361" s="28"/>
      <c r="J2361" s="28">
        <f t="shared" si="153"/>
        <v>32</v>
      </c>
      <c r="K2361" s="28">
        <v>12.75</v>
      </c>
      <c r="L2361" s="28">
        <f t="shared" si="154"/>
        <v>408</v>
      </c>
      <c r="M2361" s="28"/>
      <c r="N2361" s="28">
        <f t="shared" si="155"/>
        <v>408</v>
      </c>
    </row>
    <row r="2362" ht="12" spans="1:14">
      <c r="A2362" s="25" t="s">
        <v>3779</v>
      </c>
      <c r="B2362" s="25" t="s">
        <v>7892</v>
      </c>
      <c r="C2362" s="25">
        <v>6</v>
      </c>
      <c r="D2362" s="25" t="s">
        <v>8026</v>
      </c>
      <c r="E2362" s="28"/>
      <c r="F2362" s="28"/>
      <c r="G2362" s="28">
        <v>36</v>
      </c>
      <c r="H2362" s="28">
        <f t="shared" si="152"/>
        <v>36</v>
      </c>
      <c r="I2362" s="28"/>
      <c r="J2362" s="28">
        <f t="shared" si="153"/>
        <v>36</v>
      </c>
      <c r="K2362" s="28">
        <v>12.75</v>
      </c>
      <c r="L2362" s="28">
        <f t="shared" si="154"/>
        <v>459</v>
      </c>
      <c r="M2362" s="28"/>
      <c r="N2362" s="28">
        <f t="shared" si="155"/>
        <v>459</v>
      </c>
    </row>
    <row r="2363" ht="12" spans="1:14">
      <c r="A2363" s="25" t="s">
        <v>3779</v>
      </c>
      <c r="B2363" s="25" t="s">
        <v>7892</v>
      </c>
      <c r="C2363" s="25">
        <v>6</v>
      </c>
      <c r="D2363" s="25" t="s">
        <v>8027</v>
      </c>
      <c r="E2363" s="28"/>
      <c r="F2363" s="28"/>
      <c r="G2363" s="28">
        <v>40</v>
      </c>
      <c r="H2363" s="28">
        <f t="shared" si="152"/>
        <v>40</v>
      </c>
      <c r="I2363" s="28"/>
      <c r="J2363" s="28">
        <f t="shared" si="153"/>
        <v>40</v>
      </c>
      <c r="K2363" s="28">
        <v>12.75</v>
      </c>
      <c r="L2363" s="28">
        <f t="shared" si="154"/>
        <v>510</v>
      </c>
      <c r="M2363" s="28"/>
      <c r="N2363" s="28">
        <f t="shared" si="155"/>
        <v>510</v>
      </c>
    </row>
    <row r="2364" ht="12" spans="1:14">
      <c r="A2364" s="25" t="s">
        <v>3779</v>
      </c>
      <c r="B2364" s="25" t="s">
        <v>7892</v>
      </c>
      <c r="C2364" s="25">
        <v>6</v>
      </c>
      <c r="D2364" s="25" t="s">
        <v>8028</v>
      </c>
      <c r="E2364" s="28"/>
      <c r="F2364" s="28"/>
      <c r="G2364" s="28">
        <v>24</v>
      </c>
      <c r="H2364" s="28">
        <f t="shared" si="152"/>
        <v>24</v>
      </c>
      <c r="I2364" s="28"/>
      <c r="J2364" s="28">
        <f t="shared" si="153"/>
        <v>24</v>
      </c>
      <c r="K2364" s="28">
        <v>12.75</v>
      </c>
      <c r="L2364" s="28">
        <f t="shared" si="154"/>
        <v>306</v>
      </c>
      <c r="M2364" s="28"/>
      <c r="N2364" s="28">
        <f t="shared" si="155"/>
        <v>306</v>
      </c>
    </row>
    <row r="2365" ht="12" spans="1:14">
      <c r="A2365" s="25" t="s">
        <v>3779</v>
      </c>
      <c r="B2365" s="25" t="s">
        <v>7892</v>
      </c>
      <c r="C2365" s="25">
        <v>6</v>
      </c>
      <c r="D2365" s="25" t="s">
        <v>8029</v>
      </c>
      <c r="E2365" s="28"/>
      <c r="F2365" s="28"/>
      <c r="G2365" s="28">
        <v>48</v>
      </c>
      <c r="H2365" s="28">
        <f t="shared" si="152"/>
        <v>48</v>
      </c>
      <c r="I2365" s="28"/>
      <c r="J2365" s="28">
        <f t="shared" si="153"/>
        <v>48</v>
      </c>
      <c r="K2365" s="28">
        <v>12.75</v>
      </c>
      <c r="L2365" s="28">
        <f t="shared" si="154"/>
        <v>612</v>
      </c>
      <c r="M2365" s="28"/>
      <c r="N2365" s="28">
        <f t="shared" si="155"/>
        <v>612</v>
      </c>
    </row>
    <row r="2366" ht="12" spans="1:14">
      <c r="A2366" s="25" t="s">
        <v>3779</v>
      </c>
      <c r="B2366" s="25" t="s">
        <v>7892</v>
      </c>
      <c r="C2366" s="25">
        <v>6</v>
      </c>
      <c r="D2366" s="25" t="s">
        <v>8030</v>
      </c>
      <c r="E2366" s="28"/>
      <c r="F2366" s="28"/>
      <c r="G2366" s="28">
        <v>40</v>
      </c>
      <c r="H2366" s="28">
        <f t="shared" si="152"/>
        <v>40</v>
      </c>
      <c r="I2366" s="28"/>
      <c r="J2366" s="28">
        <f t="shared" si="153"/>
        <v>40</v>
      </c>
      <c r="K2366" s="28">
        <v>12.75</v>
      </c>
      <c r="L2366" s="28">
        <f t="shared" si="154"/>
        <v>510</v>
      </c>
      <c r="M2366" s="28"/>
      <c r="N2366" s="28">
        <f t="shared" si="155"/>
        <v>510</v>
      </c>
    </row>
    <row r="2367" ht="12" spans="1:14">
      <c r="A2367" s="25" t="s">
        <v>3779</v>
      </c>
      <c r="B2367" s="25" t="s">
        <v>7892</v>
      </c>
      <c r="C2367" s="25">
        <v>6</v>
      </c>
      <c r="D2367" s="25" t="s">
        <v>8031</v>
      </c>
      <c r="E2367" s="28"/>
      <c r="F2367" s="28"/>
      <c r="G2367" s="28">
        <v>44</v>
      </c>
      <c r="H2367" s="28">
        <f t="shared" si="152"/>
        <v>44</v>
      </c>
      <c r="I2367" s="28"/>
      <c r="J2367" s="28">
        <f t="shared" si="153"/>
        <v>44</v>
      </c>
      <c r="K2367" s="28">
        <v>12.75</v>
      </c>
      <c r="L2367" s="28">
        <f t="shared" si="154"/>
        <v>561</v>
      </c>
      <c r="M2367" s="28"/>
      <c r="N2367" s="28">
        <f t="shared" si="155"/>
        <v>561</v>
      </c>
    </row>
    <row r="2368" ht="12" spans="1:14">
      <c r="A2368" s="25" t="s">
        <v>3779</v>
      </c>
      <c r="B2368" s="25" t="s">
        <v>7892</v>
      </c>
      <c r="C2368" s="25">
        <v>6</v>
      </c>
      <c r="D2368" s="25" t="s">
        <v>8032</v>
      </c>
      <c r="E2368" s="28"/>
      <c r="F2368" s="28"/>
      <c r="G2368" s="28">
        <v>28</v>
      </c>
      <c r="H2368" s="28">
        <f t="shared" si="152"/>
        <v>28</v>
      </c>
      <c r="I2368" s="28"/>
      <c r="J2368" s="28">
        <f t="shared" si="153"/>
        <v>28</v>
      </c>
      <c r="K2368" s="28">
        <v>12.75</v>
      </c>
      <c r="L2368" s="28">
        <f t="shared" si="154"/>
        <v>357</v>
      </c>
      <c r="M2368" s="28"/>
      <c r="N2368" s="28">
        <f t="shared" si="155"/>
        <v>357</v>
      </c>
    </row>
    <row r="2369" ht="12" spans="1:14">
      <c r="A2369" s="25" t="s">
        <v>3779</v>
      </c>
      <c r="B2369" s="25" t="s">
        <v>7892</v>
      </c>
      <c r="C2369" s="25">
        <v>6</v>
      </c>
      <c r="D2369" s="25" t="s">
        <v>6352</v>
      </c>
      <c r="E2369" s="28"/>
      <c r="F2369" s="28"/>
      <c r="G2369" s="28">
        <v>32</v>
      </c>
      <c r="H2369" s="28">
        <f t="shared" si="152"/>
        <v>32</v>
      </c>
      <c r="I2369" s="28"/>
      <c r="J2369" s="28">
        <f t="shared" si="153"/>
        <v>32</v>
      </c>
      <c r="K2369" s="28">
        <v>12.75</v>
      </c>
      <c r="L2369" s="28">
        <f t="shared" si="154"/>
        <v>408</v>
      </c>
      <c r="M2369" s="28"/>
      <c r="N2369" s="28">
        <f t="shared" si="155"/>
        <v>408</v>
      </c>
    </row>
    <row r="2370" ht="12" spans="1:14">
      <c r="A2370" s="25" t="s">
        <v>3779</v>
      </c>
      <c r="B2370" s="25" t="s">
        <v>7892</v>
      </c>
      <c r="C2370" s="25">
        <v>6</v>
      </c>
      <c r="D2370" s="25" t="s">
        <v>8033</v>
      </c>
      <c r="E2370" s="28"/>
      <c r="F2370" s="28"/>
      <c r="G2370" s="28">
        <v>16</v>
      </c>
      <c r="H2370" s="28">
        <f t="shared" si="152"/>
        <v>16</v>
      </c>
      <c r="I2370" s="28"/>
      <c r="J2370" s="28">
        <f t="shared" si="153"/>
        <v>16</v>
      </c>
      <c r="K2370" s="28">
        <v>12.75</v>
      </c>
      <c r="L2370" s="28">
        <f t="shared" si="154"/>
        <v>204</v>
      </c>
      <c r="M2370" s="28"/>
      <c r="N2370" s="28">
        <f t="shared" si="155"/>
        <v>204</v>
      </c>
    </row>
    <row r="2371" ht="12" spans="1:14">
      <c r="A2371" s="25" t="s">
        <v>3779</v>
      </c>
      <c r="B2371" s="25" t="s">
        <v>7892</v>
      </c>
      <c r="C2371" s="25">
        <v>6</v>
      </c>
      <c r="D2371" s="25" t="s">
        <v>8034</v>
      </c>
      <c r="E2371" s="28"/>
      <c r="F2371" s="28"/>
      <c r="G2371" s="28">
        <v>24</v>
      </c>
      <c r="H2371" s="28">
        <f t="shared" si="152"/>
        <v>24</v>
      </c>
      <c r="I2371" s="28"/>
      <c r="J2371" s="28">
        <f t="shared" si="153"/>
        <v>24</v>
      </c>
      <c r="K2371" s="28">
        <v>12.75</v>
      </c>
      <c r="L2371" s="28">
        <f t="shared" si="154"/>
        <v>306</v>
      </c>
      <c r="M2371" s="28"/>
      <c r="N2371" s="28">
        <f t="shared" si="155"/>
        <v>306</v>
      </c>
    </row>
    <row r="2372" ht="12" spans="1:14">
      <c r="A2372" s="25" t="s">
        <v>3779</v>
      </c>
      <c r="B2372" s="25" t="s">
        <v>7892</v>
      </c>
      <c r="C2372" s="25">
        <v>6</v>
      </c>
      <c r="D2372" s="25" t="s">
        <v>8035</v>
      </c>
      <c r="E2372" s="28"/>
      <c r="F2372" s="28"/>
      <c r="G2372" s="28">
        <v>32</v>
      </c>
      <c r="H2372" s="28">
        <f t="shared" si="152"/>
        <v>32</v>
      </c>
      <c r="I2372" s="28"/>
      <c r="J2372" s="28">
        <f t="shared" si="153"/>
        <v>32</v>
      </c>
      <c r="K2372" s="28">
        <v>12.75</v>
      </c>
      <c r="L2372" s="28">
        <f t="shared" si="154"/>
        <v>408</v>
      </c>
      <c r="M2372" s="28"/>
      <c r="N2372" s="28">
        <f t="shared" si="155"/>
        <v>408</v>
      </c>
    </row>
    <row r="2373" ht="12" spans="1:14">
      <c r="A2373" s="25" t="s">
        <v>3779</v>
      </c>
      <c r="B2373" s="25" t="s">
        <v>7892</v>
      </c>
      <c r="C2373" s="25">
        <v>6</v>
      </c>
      <c r="D2373" s="25" t="s">
        <v>8036</v>
      </c>
      <c r="E2373" s="28"/>
      <c r="F2373" s="28"/>
      <c r="G2373" s="28">
        <v>24</v>
      </c>
      <c r="H2373" s="28">
        <f t="shared" si="152"/>
        <v>24</v>
      </c>
      <c r="I2373" s="28"/>
      <c r="J2373" s="28">
        <f t="shared" si="153"/>
        <v>24</v>
      </c>
      <c r="K2373" s="28">
        <v>12.75</v>
      </c>
      <c r="L2373" s="28">
        <f t="shared" si="154"/>
        <v>306</v>
      </c>
      <c r="M2373" s="28"/>
      <c r="N2373" s="28">
        <f t="shared" si="155"/>
        <v>306</v>
      </c>
    </row>
    <row r="2374" ht="12" spans="1:14">
      <c r="A2374" s="25" t="s">
        <v>3779</v>
      </c>
      <c r="B2374" s="25" t="s">
        <v>7892</v>
      </c>
      <c r="C2374" s="25">
        <v>6</v>
      </c>
      <c r="D2374" s="25" t="s">
        <v>8037</v>
      </c>
      <c r="E2374" s="28"/>
      <c r="F2374" s="28"/>
      <c r="G2374" s="28">
        <v>40</v>
      </c>
      <c r="H2374" s="28">
        <f t="shared" si="152"/>
        <v>40</v>
      </c>
      <c r="I2374" s="28"/>
      <c r="J2374" s="28">
        <f t="shared" si="153"/>
        <v>40</v>
      </c>
      <c r="K2374" s="28">
        <v>12.75</v>
      </c>
      <c r="L2374" s="28">
        <f t="shared" si="154"/>
        <v>510</v>
      </c>
      <c r="M2374" s="28"/>
      <c r="N2374" s="28">
        <f t="shared" si="155"/>
        <v>510</v>
      </c>
    </row>
    <row r="2375" ht="12" spans="1:14">
      <c r="A2375" s="25" t="s">
        <v>3779</v>
      </c>
      <c r="B2375" s="25" t="s">
        <v>7892</v>
      </c>
      <c r="C2375" s="25">
        <v>6</v>
      </c>
      <c r="D2375" s="25" t="s">
        <v>8038</v>
      </c>
      <c r="E2375" s="28"/>
      <c r="F2375" s="28"/>
      <c r="G2375" s="28">
        <v>56</v>
      </c>
      <c r="H2375" s="28">
        <f t="shared" si="152"/>
        <v>56</v>
      </c>
      <c r="I2375" s="28"/>
      <c r="J2375" s="28">
        <f t="shared" si="153"/>
        <v>56</v>
      </c>
      <c r="K2375" s="28">
        <v>12.75</v>
      </c>
      <c r="L2375" s="28">
        <f t="shared" si="154"/>
        <v>714</v>
      </c>
      <c r="M2375" s="28"/>
      <c r="N2375" s="28">
        <f t="shared" si="155"/>
        <v>714</v>
      </c>
    </row>
    <row r="2376" ht="12" spans="1:14">
      <c r="A2376" s="25" t="s">
        <v>3779</v>
      </c>
      <c r="B2376" s="25" t="s">
        <v>7892</v>
      </c>
      <c r="C2376" s="25">
        <v>6</v>
      </c>
      <c r="D2376" s="25" t="s">
        <v>8039</v>
      </c>
      <c r="E2376" s="28"/>
      <c r="F2376" s="28"/>
      <c r="G2376" s="28">
        <v>12</v>
      </c>
      <c r="H2376" s="28">
        <f t="shared" si="152"/>
        <v>12</v>
      </c>
      <c r="I2376" s="28"/>
      <c r="J2376" s="28">
        <f t="shared" si="153"/>
        <v>12</v>
      </c>
      <c r="K2376" s="28">
        <v>12.75</v>
      </c>
      <c r="L2376" s="28">
        <f t="shared" si="154"/>
        <v>153</v>
      </c>
      <c r="M2376" s="28"/>
      <c r="N2376" s="28">
        <f t="shared" si="155"/>
        <v>153</v>
      </c>
    </row>
    <row r="2377" ht="12" spans="1:14">
      <c r="A2377" s="25" t="s">
        <v>3779</v>
      </c>
      <c r="B2377" s="25" t="s">
        <v>7892</v>
      </c>
      <c r="C2377" s="25">
        <v>6</v>
      </c>
      <c r="D2377" s="25" t="s">
        <v>8040</v>
      </c>
      <c r="E2377" s="28"/>
      <c r="F2377" s="28"/>
      <c r="G2377" s="28">
        <v>16</v>
      </c>
      <c r="H2377" s="28">
        <f t="shared" si="152"/>
        <v>16</v>
      </c>
      <c r="I2377" s="28"/>
      <c r="J2377" s="28">
        <f t="shared" si="153"/>
        <v>16</v>
      </c>
      <c r="K2377" s="28">
        <v>12.75</v>
      </c>
      <c r="L2377" s="28">
        <f t="shared" si="154"/>
        <v>204</v>
      </c>
      <c r="M2377" s="28"/>
      <c r="N2377" s="28">
        <f t="shared" si="155"/>
        <v>204</v>
      </c>
    </row>
    <row r="2378" ht="12" spans="1:14">
      <c r="A2378" s="25" t="s">
        <v>3779</v>
      </c>
      <c r="B2378" s="25" t="s">
        <v>7892</v>
      </c>
      <c r="C2378" s="25">
        <v>7</v>
      </c>
      <c r="D2378" s="25" t="s">
        <v>8041</v>
      </c>
      <c r="E2378" s="28"/>
      <c r="F2378" s="28"/>
      <c r="G2378" s="28">
        <v>24</v>
      </c>
      <c r="H2378" s="28">
        <f t="shared" si="152"/>
        <v>24</v>
      </c>
      <c r="I2378" s="28"/>
      <c r="J2378" s="28">
        <f t="shared" si="153"/>
        <v>24</v>
      </c>
      <c r="K2378" s="28">
        <v>12.75</v>
      </c>
      <c r="L2378" s="28">
        <f t="shared" si="154"/>
        <v>306</v>
      </c>
      <c r="M2378" s="28"/>
      <c r="N2378" s="28">
        <f t="shared" si="155"/>
        <v>306</v>
      </c>
    </row>
    <row r="2379" ht="12" spans="1:14">
      <c r="A2379" s="25" t="s">
        <v>3779</v>
      </c>
      <c r="B2379" s="25" t="s">
        <v>7892</v>
      </c>
      <c r="C2379" s="25">
        <v>7</v>
      </c>
      <c r="D2379" s="25" t="s">
        <v>8042</v>
      </c>
      <c r="E2379" s="28"/>
      <c r="F2379" s="28"/>
      <c r="G2379" s="28">
        <v>28</v>
      </c>
      <c r="H2379" s="28">
        <f t="shared" si="152"/>
        <v>28</v>
      </c>
      <c r="I2379" s="28"/>
      <c r="J2379" s="28">
        <f t="shared" si="153"/>
        <v>28</v>
      </c>
      <c r="K2379" s="28">
        <v>12.75</v>
      </c>
      <c r="L2379" s="28">
        <f t="shared" si="154"/>
        <v>357</v>
      </c>
      <c r="M2379" s="28"/>
      <c r="N2379" s="28">
        <f t="shared" si="155"/>
        <v>357</v>
      </c>
    </row>
    <row r="2380" ht="12" spans="1:14">
      <c r="A2380" s="25" t="s">
        <v>3779</v>
      </c>
      <c r="B2380" s="25" t="s">
        <v>7892</v>
      </c>
      <c r="C2380" s="25">
        <v>7</v>
      </c>
      <c r="D2380" s="25" t="s">
        <v>8043</v>
      </c>
      <c r="E2380" s="28"/>
      <c r="F2380" s="28"/>
      <c r="G2380" s="28">
        <v>16</v>
      </c>
      <c r="H2380" s="28">
        <f t="shared" si="152"/>
        <v>16</v>
      </c>
      <c r="I2380" s="28"/>
      <c r="J2380" s="28">
        <f t="shared" si="153"/>
        <v>16</v>
      </c>
      <c r="K2380" s="28">
        <v>12.75</v>
      </c>
      <c r="L2380" s="28">
        <f t="shared" si="154"/>
        <v>204</v>
      </c>
      <c r="M2380" s="28"/>
      <c r="N2380" s="28">
        <f t="shared" si="155"/>
        <v>204</v>
      </c>
    </row>
    <row r="2381" ht="12" spans="1:14">
      <c r="A2381" s="25" t="s">
        <v>3779</v>
      </c>
      <c r="B2381" s="25" t="s">
        <v>7892</v>
      </c>
      <c r="C2381" s="25">
        <v>7</v>
      </c>
      <c r="D2381" s="25" t="s">
        <v>8044</v>
      </c>
      <c r="E2381" s="28"/>
      <c r="F2381" s="28"/>
      <c r="G2381" s="28">
        <v>24</v>
      </c>
      <c r="H2381" s="28">
        <f t="shared" si="152"/>
        <v>24</v>
      </c>
      <c r="I2381" s="28"/>
      <c r="J2381" s="28">
        <f t="shared" si="153"/>
        <v>24</v>
      </c>
      <c r="K2381" s="28">
        <v>12.75</v>
      </c>
      <c r="L2381" s="28">
        <f t="shared" si="154"/>
        <v>306</v>
      </c>
      <c r="M2381" s="28"/>
      <c r="N2381" s="28">
        <f t="shared" si="155"/>
        <v>306</v>
      </c>
    </row>
    <row r="2382" ht="12" spans="1:14">
      <c r="A2382" s="25" t="s">
        <v>3779</v>
      </c>
      <c r="B2382" s="25" t="s">
        <v>7892</v>
      </c>
      <c r="C2382" s="25">
        <v>7</v>
      </c>
      <c r="D2382" s="25" t="s">
        <v>8045</v>
      </c>
      <c r="E2382" s="28"/>
      <c r="F2382" s="28"/>
      <c r="G2382" s="28">
        <v>24</v>
      </c>
      <c r="H2382" s="28">
        <f t="shared" si="152"/>
        <v>24</v>
      </c>
      <c r="I2382" s="28"/>
      <c r="J2382" s="28">
        <f t="shared" si="153"/>
        <v>24</v>
      </c>
      <c r="K2382" s="28">
        <v>12.75</v>
      </c>
      <c r="L2382" s="28">
        <f t="shared" si="154"/>
        <v>306</v>
      </c>
      <c r="M2382" s="28"/>
      <c r="N2382" s="28">
        <f t="shared" si="155"/>
        <v>306</v>
      </c>
    </row>
    <row r="2383" ht="12" spans="1:14">
      <c r="A2383" s="25" t="s">
        <v>3779</v>
      </c>
      <c r="B2383" s="25" t="s">
        <v>7892</v>
      </c>
      <c r="C2383" s="25">
        <v>7</v>
      </c>
      <c r="D2383" s="25" t="s">
        <v>8046</v>
      </c>
      <c r="E2383" s="28"/>
      <c r="F2383" s="28"/>
      <c r="G2383" s="28">
        <v>20</v>
      </c>
      <c r="H2383" s="28">
        <f t="shared" si="152"/>
        <v>20</v>
      </c>
      <c r="I2383" s="28"/>
      <c r="J2383" s="28">
        <f t="shared" si="153"/>
        <v>20</v>
      </c>
      <c r="K2383" s="28">
        <v>12.75</v>
      </c>
      <c r="L2383" s="28">
        <f t="shared" si="154"/>
        <v>255</v>
      </c>
      <c r="M2383" s="28"/>
      <c r="N2383" s="28">
        <f t="shared" si="155"/>
        <v>255</v>
      </c>
    </row>
    <row r="2384" ht="12" spans="1:14">
      <c r="A2384" s="25" t="s">
        <v>3779</v>
      </c>
      <c r="B2384" s="25" t="s">
        <v>7892</v>
      </c>
      <c r="C2384" s="25">
        <v>7</v>
      </c>
      <c r="D2384" s="25" t="s">
        <v>8047</v>
      </c>
      <c r="E2384" s="28"/>
      <c r="F2384" s="28"/>
      <c r="G2384" s="28">
        <v>28</v>
      </c>
      <c r="H2384" s="28">
        <f t="shared" si="152"/>
        <v>28</v>
      </c>
      <c r="I2384" s="28"/>
      <c r="J2384" s="28">
        <f t="shared" si="153"/>
        <v>28</v>
      </c>
      <c r="K2384" s="28">
        <v>12.75</v>
      </c>
      <c r="L2384" s="28">
        <f t="shared" si="154"/>
        <v>357</v>
      </c>
      <c r="M2384" s="28"/>
      <c r="N2384" s="28">
        <f t="shared" si="155"/>
        <v>357</v>
      </c>
    </row>
    <row r="2385" ht="12" spans="1:14">
      <c r="A2385" s="25" t="s">
        <v>3779</v>
      </c>
      <c r="B2385" s="25" t="s">
        <v>7892</v>
      </c>
      <c r="C2385" s="25">
        <v>7</v>
      </c>
      <c r="D2385" s="25" t="s">
        <v>8048</v>
      </c>
      <c r="E2385" s="28"/>
      <c r="F2385" s="28"/>
      <c r="G2385" s="28">
        <v>24</v>
      </c>
      <c r="H2385" s="28">
        <f t="shared" si="152"/>
        <v>24</v>
      </c>
      <c r="I2385" s="28"/>
      <c r="J2385" s="28">
        <f t="shared" si="153"/>
        <v>24</v>
      </c>
      <c r="K2385" s="28">
        <v>12.75</v>
      </c>
      <c r="L2385" s="28">
        <f t="shared" si="154"/>
        <v>306</v>
      </c>
      <c r="M2385" s="28"/>
      <c r="N2385" s="28">
        <f t="shared" si="155"/>
        <v>306</v>
      </c>
    </row>
    <row r="2386" ht="12" spans="1:14">
      <c r="A2386" s="25" t="s">
        <v>3779</v>
      </c>
      <c r="B2386" s="25" t="s">
        <v>7892</v>
      </c>
      <c r="C2386" s="25">
        <v>7</v>
      </c>
      <c r="D2386" s="25" t="s">
        <v>8049</v>
      </c>
      <c r="E2386" s="28"/>
      <c r="F2386" s="28"/>
      <c r="G2386" s="28">
        <v>24</v>
      </c>
      <c r="H2386" s="28">
        <f t="shared" si="152"/>
        <v>24</v>
      </c>
      <c r="I2386" s="28"/>
      <c r="J2386" s="28">
        <f t="shared" si="153"/>
        <v>24</v>
      </c>
      <c r="K2386" s="28">
        <v>12.75</v>
      </c>
      <c r="L2386" s="28">
        <f t="shared" si="154"/>
        <v>306</v>
      </c>
      <c r="M2386" s="28"/>
      <c r="N2386" s="28">
        <f t="shared" si="155"/>
        <v>306</v>
      </c>
    </row>
    <row r="2387" ht="12" spans="1:14">
      <c r="A2387" s="25" t="s">
        <v>3779</v>
      </c>
      <c r="B2387" s="25" t="s">
        <v>7892</v>
      </c>
      <c r="C2387" s="25">
        <v>7</v>
      </c>
      <c r="D2387" s="25" t="s">
        <v>8050</v>
      </c>
      <c r="E2387" s="28"/>
      <c r="F2387" s="28"/>
      <c r="G2387" s="28">
        <v>12</v>
      </c>
      <c r="H2387" s="28">
        <f t="shared" si="152"/>
        <v>12</v>
      </c>
      <c r="I2387" s="28"/>
      <c r="J2387" s="28">
        <f t="shared" si="153"/>
        <v>12</v>
      </c>
      <c r="K2387" s="28">
        <v>12.75</v>
      </c>
      <c r="L2387" s="28">
        <f t="shared" si="154"/>
        <v>153</v>
      </c>
      <c r="M2387" s="28"/>
      <c r="N2387" s="28">
        <f t="shared" si="155"/>
        <v>153</v>
      </c>
    </row>
    <row r="2388" ht="12" spans="1:14">
      <c r="A2388" s="25" t="s">
        <v>3779</v>
      </c>
      <c r="B2388" s="25" t="s">
        <v>7892</v>
      </c>
      <c r="C2388" s="25">
        <v>7</v>
      </c>
      <c r="D2388" s="25" t="s">
        <v>8051</v>
      </c>
      <c r="E2388" s="28"/>
      <c r="F2388" s="28"/>
      <c r="G2388" s="28">
        <v>24</v>
      </c>
      <c r="H2388" s="28">
        <f t="shared" si="152"/>
        <v>24</v>
      </c>
      <c r="I2388" s="28"/>
      <c r="J2388" s="28">
        <f t="shared" si="153"/>
        <v>24</v>
      </c>
      <c r="K2388" s="28">
        <v>12.75</v>
      </c>
      <c r="L2388" s="28">
        <f t="shared" si="154"/>
        <v>306</v>
      </c>
      <c r="M2388" s="28"/>
      <c r="N2388" s="28">
        <f t="shared" si="155"/>
        <v>306</v>
      </c>
    </row>
    <row r="2389" ht="12" spans="1:14">
      <c r="A2389" s="25" t="s">
        <v>3779</v>
      </c>
      <c r="B2389" s="25" t="s">
        <v>7892</v>
      </c>
      <c r="C2389" s="25">
        <v>7</v>
      </c>
      <c r="D2389" s="25" t="s">
        <v>8052</v>
      </c>
      <c r="E2389" s="28"/>
      <c r="F2389" s="28"/>
      <c r="G2389" s="28">
        <v>24</v>
      </c>
      <c r="H2389" s="28">
        <f t="shared" si="152"/>
        <v>24</v>
      </c>
      <c r="I2389" s="28"/>
      <c r="J2389" s="28">
        <f t="shared" si="153"/>
        <v>24</v>
      </c>
      <c r="K2389" s="28">
        <v>12.75</v>
      </c>
      <c r="L2389" s="28">
        <f t="shared" si="154"/>
        <v>306</v>
      </c>
      <c r="M2389" s="28"/>
      <c r="N2389" s="28">
        <f t="shared" si="155"/>
        <v>306</v>
      </c>
    </row>
    <row r="2390" ht="12" spans="1:14">
      <c r="A2390" s="25" t="s">
        <v>3779</v>
      </c>
      <c r="B2390" s="25" t="s">
        <v>7892</v>
      </c>
      <c r="C2390" s="25">
        <v>7</v>
      </c>
      <c r="D2390" s="25" t="s">
        <v>8053</v>
      </c>
      <c r="E2390" s="28"/>
      <c r="F2390" s="28"/>
      <c r="G2390" s="28">
        <v>16</v>
      </c>
      <c r="H2390" s="28">
        <f t="shared" si="152"/>
        <v>16</v>
      </c>
      <c r="I2390" s="28"/>
      <c r="J2390" s="28">
        <f t="shared" si="153"/>
        <v>16</v>
      </c>
      <c r="K2390" s="28">
        <v>12.75</v>
      </c>
      <c r="L2390" s="28">
        <f t="shared" si="154"/>
        <v>204</v>
      </c>
      <c r="M2390" s="28"/>
      <c r="N2390" s="28">
        <f t="shared" si="155"/>
        <v>204</v>
      </c>
    </row>
    <row r="2391" ht="12" spans="1:14">
      <c r="A2391" s="25" t="s">
        <v>3779</v>
      </c>
      <c r="B2391" s="25" t="s">
        <v>7892</v>
      </c>
      <c r="C2391" s="25">
        <v>8</v>
      </c>
      <c r="D2391" s="25" t="s">
        <v>8054</v>
      </c>
      <c r="E2391" s="28"/>
      <c r="F2391" s="28"/>
      <c r="G2391" s="28">
        <v>32</v>
      </c>
      <c r="H2391" s="28">
        <f t="shared" si="152"/>
        <v>32</v>
      </c>
      <c r="I2391" s="28"/>
      <c r="J2391" s="28">
        <f t="shared" si="153"/>
        <v>32</v>
      </c>
      <c r="K2391" s="28">
        <v>12.75</v>
      </c>
      <c r="L2391" s="28">
        <f t="shared" si="154"/>
        <v>408</v>
      </c>
      <c r="M2391" s="28"/>
      <c r="N2391" s="28">
        <f t="shared" si="155"/>
        <v>408</v>
      </c>
    </row>
    <row r="2392" ht="12" spans="1:14">
      <c r="A2392" s="25" t="s">
        <v>3779</v>
      </c>
      <c r="B2392" s="25" t="s">
        <v>7892</v>
      </c>
      <c r="C2392" s="25">
        <v>8</v>
      </c>
      <c r="D2392" s="25" t="s">
        <v>8055</v>
      </c>
      <c r="E2392" s="28"/>
      <c r="F2392" s="28"/>
      <c r="G2392" s="28">
        <v>16</v>
      </c>
      <c r="H2392" s="28">
        <f t="shared" si="152"/>
        <v>16</v>
      </c>
      <c r="I2392" s="28"/>
      <c r="J2392" s="28">
        <f t="shared" si="153"/>
        <v>16</v>
      </c>
      <c r="K2392" s="28">
        <v>12.75</v>
      </c>
      <c r="L2392" s="28">
        <f t="shared" si="154"/>
        <v>204</v>
      </c>
      <c r="M2392" s="28"/>
      <c r="N2392" s="28">
        <f t="shared" si="155"/>
        <v>204</v>
      </c>
    </row>
    <row r="2393" ht="12" spans="1:14">
      <c r="A2393" s="25" t="s">
        <v>3779</v>
      </c>
      <c r="B2393" s="25" t="s">
        <v>7892</v>
      </c>
      <c r="C2393" s="25">
        <v>8</v>
      </c>
      <c r="D2393" s="25" t="s">
        <v>8056</v>
      </c>
      <c r="E2393" s="28"/>
      <c r="F2393" s="28"/>
      <c r="G2393" s="28">
        <v>44</v>
      </c>
      <c r="H2393" s="28">
        <f t="shared" si="152"/>
        <v>44</v>
      </c>
      <c r="I2393" s="28"/>
      <c r="J2393" s="28">
        <f t="shared" si="153"/>
        <v>44</v>
      </c>
      <c r="K2393" s="28">
        <v>12.75</v>
      </c>
      <c r="L2393" s="28">
        <f t="shared" si="154"/>
        <v>561</v>
      </c>
      <c r="M2393" s="28"/>
      <c r="N2393" s="28">
        <f t="shared" si="155"/>
        <v>561</v>
      </c>
    </row>
    <row r="2394" ht="12" spans="1:14">
      <c r="A2394" s="25" t="s">
        <v>3779</v>
      </c>
      <c r="B2394" s="25" t="s">
        <v>7892</v>
      </c>
      <c r="C2394" s="25">
        <v>8</v>
      </c>
      <c r="D2394" s="25" t="s">
        <v>8057</v>
      </c>
      <c r="E2394" s="28"/>
      <c r="F2394" s="28"/>
      <c r="G2394" s="28">
        <v>40</v>
      </c>
      <c r="H2394" s="28">
        <f t="shared" si="152"/>
        <v>40</v>
      </c>
      <c r="I2394" s="28"/>
      <c r="J2394" s="28">
        <f t="shared" si="153"/>
        <v>40</v>
      </c>
      <c r="K2394" s="28">
        <v>12.75</v>
      </c>
      <c r="L2394" s="28">
        <f t="shared" si="154"/>
        <v>510</v>
      </c>
      <c r="M2394" s="28"/>
      <c r="N2394" s="28">
        <f t="shared" si="155"/>
        <v>510</v>
      </c>
    </row>
    <row r="2395" ht="12" spans="1:14">
      <c r="A2395" s="25" t="s">
        <v>3779</v>
      </c>
      <c r="B2395" s="25" t="s">
        <v>7892</v>
      </c>
      <c r="C2395" s="25">
        <v>8</v>
      </c>
      <c r="D2395" s="25" t="s">
        <v>8058</v>
      </c>
      <c r="E2395" s="28"/>
      <c r="F2395" s="28"/>
      <c r="G2395" s="28">
        <v>20</v>
      </c>
      <c r="H2395" s="28">
        <f t="shared" si="152"/>
        <v>20</v>
      </c>
      <c r="I2395" s="28"/>
      <c r="J2395" s="28">
        <f t="shared" si="153"/>
        <v>20</v>
      </c>
      <c r="K2395" s="28">
        <v>12.75</v>
      </c>
      <c r="L2395" s="28">
        <f t="shared" si="154"/>
        <v>255</v>
      </c>
      <c r="M2395" s="28"/>
      <c r="N2395" s="28">
        <f t="shared" si="155"/>
        <v>255</v>
      </c>
    </row>
    <row r="2396" ht="12" spans="1:14">
      <c r="A2396" s="25" t="s">
        <v>3779</v>
      </c>
      <c r="B2396" s="25" t="s">
        <v>7892</v>
      </c>
      <c r="C2396" s="25">
        <v>8</v>
      </c>
      <c r="D2396" s="25" t="s">
        <v>7897</v>
      </c>
      <c r="E2396" s="28"/>
      <c r="F2396" s="28"/>
      <c r="G2396" s="28">
        <v>28</v>
      </c>
      <c r="H2396" s="28">
        <f t="shared" ref="H2396:H2411" si="156">SUBTOTAL(9,E2396:G2396)</f>
        <v>28</v>
      </c>
      <c r="I2396" s="28"/>
      <c r="J2396" s="28">
        <f t="shared" ref="J2396:J2411" si="157">H2396-I2396</f>
        <v>28</v>
      </c>
      <c r="K2396" s="28">
        <v>12.75</v>
      </c>
      <c r="L2396" s="28">
        <f t="shared" ref="L2396:L2411" si="158">ROUND(H2396*K2396,2)</f>
        <v>357</v>
      </c>
      <c r="M2396" s="28"/>
      <c r="N2396" s="28">
        <f t="shared" ref="N2396:N2411" si="159">L2396-M2396</f>
        <v>357</v>
      </c>
    </row>
    <row r="2397" ht="12" spans="1:14">
      <c r="A2397" s="25" t="s">
        <v>3779</v>
      </c>
      <c r="B2397" s="25" t="s">
        <v>7892</v>
      </c>
      <c r="C2397" s="25">
        <v>8</v>
      </c>
      <c r="D2397" s="25" t="s">
        <v>8059</v>
      </c>
      <c r="E2397" s="28"/>
      <c r="F2397" s="28"/>
      <c r="G2397" s="28">
        <v>8</v>
      </c>
      <c r="H2397" s="28">
        <f t="shared" si="156"/>
        <v>8</v>
      </c>
      <c r="I2397" s="28"/>
      <c r="J2397" s="28">
        <f t="shared" si="157"/>
        <v>8</v>
      </c>
      <c r="K2397" s="28">
        <v>12.75</v>
      </c>
      <c r="L2397" s="28">
        <f t="shared" si="158"/>
        <v>102</v>
      </c>
      <c r="M2397" s="28"/>
      <c r="N2397" s="28">
        <f t="shared" si="159"/>
        <v>102</v>
      </c>
    </row>
    <row r="2398" ht="12" spans="1:14">
      <c r="A2398" s="25" t="s">
        <v>3779</v>
      </c>
      <c r="B2398" s="25" t="s">
        <v>7892</v>
      </c>
      <c r="C2398" s="25">
        <v>8</v>
      </c>
      <c r="D2398" s="25" t="s">
        <v>8060</v>
      </c>
      <c r="E2398" s="28"/>
      <c r="F2398" s="28"/>
      <c r="G2398" s="28">
        <v>20</v>
      </c>
      <c r="H2398" s="28">
        <f t="shared" si="156"/>
        <v>20</v>
      </c>
      <c r="I2398" s="28"/>
      <c r="J2398" s="28">
        <f t="shared" si="157"/>
        <v>20</v>
      </c>
      <c r="K2398" s="28">
        <v>12.75</v>
      </c>
      <c r="L2398" s="28">
        <f t="shared" si="158"/>
        <v>255</v>
      </c>
      <c r="M2398" s="28"/>
      <c r="N2398" s="28">
        <f t="shared" si="159"/>
        <v>255</v>
      </c>
    </row>
    <row r="2399" ht="12" spans="1:14">
      <c r="A2399" s="25" t="s">
        <v>3779</v>
      </c>
      <c r="B2399" s="25" t="s">
        <v>7892</v>
      </c>
      <c r="C2399" s="25">
        <v>8</v>
      </c>
      <c r="D2399" s="86" t="s">
        <v>8061</v>
      </c>
      <c r="E2399" s="28"/>
      <c r="F2399" s="28"/>
      <c r="G2399" s="28">
        <v>20</v>
      </c>
      <c r="H2399" s="28">
        <f t="shared" si="156"/>
        <v>20</v>
      </c>
      <c r="I2399" s="28"/>
      <c r="J2399" s="28">
        <f t="shared" si="157"/>
        <v>20</v>
      </c>
      <c r="K2399" s="28">
        <v>12.75</v>
      </c>
      <c r="L2399" s="28">
        <f t="shared" si="158"/>
        <v>255</v>
      </c>
      <c r="M2399" s="28"/>
      <c r="N2399" s="28">
        <f t="shared" si="159"/>
        <v>255</v>
      </c>
    </row>
    <row r="2400" ht="12" spans="1:14">
      <c r="A2400" s="25" t="s">
        <v>3779</v>
      </c>
      <c r="B2400" s="25" t="s">
        <v>7892</v>
      </c>
      <c r="C2400" s="25">
        <v>8</v>
      </c>
      <c r="D2400" s="25" t="s">
        <v>8062</v>
      </c>
      <c r="E2400" s="28"/>
      <c r="F2400" s="28"/>
      <c r="G2400" s="28">
        <v>16</v>
      </c>
      <c r="H2400" s="28">
        <f t="shared" si="156"/>
        <v>16</v>
      </c>
      <c r="I2400" s="28"/>
      <c r="J2400" s="28">
        <f t="shared" si="157"/>
        <v>16</v>
      </c>
      <c r="K2400" s="28">
        <v>12.75</v>
      </c>
      <c r="L2400" s="28">
        <f t="shared" si="158"/>
        <v>204</v>
      </c>
      <c r="M2400" s="28"/>
      <c r="N2400" s="28">
        <f t="shared" si="159"/>
        <v>204</v>
      </c>
    </row>
    <row r="2401" ht="12" spans="1:14">
      <c r="A2401" s="25" t="s">
        <v>3779</v>
      </c>
      <c r="B2401" s="25" t="s">
        <v>7892</v>
      </c>
      <c r="C2401" s="25">
        <v>8</v>
      </c>
      <c r="D2401" s="25" t="s">
        <v>8063</v>
      </c>
      <c r="E2401" s="28"/>
      <c r="F2401" s="28"/>
      <c r="G2401" s="28">
        <v>12</v>
      </c>
      <c r="H2401" s="28">
        <f t="shared" si="156"/>
        <v>12</v>
      </c>
      <c r="I2401" s="28"/>
      <c r="J2401" s="28">
        <f t="shared" si="157"/>
        <v>12</v>
      </c>
      <c r="K2401" s="28">
        <v>12.75</v>
      </c>
      <c r="L2401" s="28">
        <f t="shared" si="158"/>
        <v>153</v>
      </c>
      <c r="M2401" s="28"/>
      <c r="N2401" s="28">
        <f t="shared" si="159"/>
        <v>153</v>
      </c>
    </row>
    <row r="2402" ht="12" spans="1:14">
      <c r="A2402" s="25" t="s">
        <v>3779</v>
      </c>
      <c r="B2402" s="25" t="s">
        <v>7892</v>
      </c>
      <c r="C2402" s="25">
        <v>8</v>
      </c>
      <c r="D2402" s="27" t="s">
        <v>8064</v>
      </c>
      <c r="E2402" s="28"/>
      <c r="F2402" s="28"/>
      <c r="G2402" s="28">
        <v>12</v>
      </c>
      <c r="H2402" s="28">
        <f t="shared" si="156"/>
        <v>12</v>
      </c>
      <c r="I2402" s="28"/>
      <c r="J2402" s="28">
        <f t="shared" si="157"/>
        <v>12</v>
      </c>
      <c r="K2402" s="28">
        <v>12.75</v>
      </c>
      <c r="L2402" s="28">
        <f t="shared" si="158"/>
        <v>153</v>
      </c>
      <c r="M2402" s="28"/>
      <c r="N2402" s="28">
        <f t="shared" si="159"/>
        <v>153</v>
      </c>
    </row>
    <row r="2403" ht="12" spans="1:14">
      <c r="A2403" s="25" t="s">
        <v>3779</v>
      </c>
      <c r="B2403" s="25" t="s">
        <v>7892</v>
      </c>
      <c r="C2403" s="25" t="s">
        <v>3781</v>
      </c>
      <c r="D2403" s="25" t="s">
        <v>8065</v>
      </c>
      <c r="E2403" s="28"/>
      <c r="F2403" s="28">
        <v>2981.46</v>
      </c>
      <c r="G2403" s="28"/>
      <c r="H2403" s="28">
        <f t="shared" si="156"/>
        <v>2981.46</v>
      </c>
      <c r="I2403" s="28"/>
      <c r="J2403" s="28">
        <f t="shared" si="157"/>
        <v>2981.46</v>
      </c>
      <c r="K2403" s="28">
        <v>12.75</v>
      </c>
      <c r="L2403" s="28">
        <f t="shared" si="158"/>
        <v>38013.62</v>
      </c>
      <c r="M2403" s="28"/>
      <c r="N2403" s="28">
        <f t="shared" si="159"/>
        <v>38013.62</v>
      </c>
    </row>
    <row r="2404" ht="12" spans="1:14">
      <c r="A2404" s="79" t="s">
        <v>3779</v>
      </c>
      <c r="B2404" s="79" t="s">
        <v>7892</v>
      </c>
      <c r="C2404" s="79" t="s">
        <v>3783</v>
      </c>
      <c r="D2404" s="31" t="s">
        <v>8066</v>
      </c>
      <c r="E2404" s="80"/>
      <c r="F2404" s="80"/>
      <c r="G2404" s="80">
        <v>130</v>
      </c>
      <c r="H2404" s="28">
        <f t="shared" si="156"/>
        <v>130</v>
      </c>
      <c r="I2404" s="80"/>
      <c r="J2404" s="28">
        <f t="shared" si="157"/>
        <v>130</v>
      </c>
      <c r="K2404" s="80">
        <v>12.75</v>
      </c>
      <c r="L2404" s="28">
        <f t="shared" si="158"/>
        <v>1657.5</v>
      </c>
      <c r="M2404" s="80"/>
      <c r="N2404" s="28">
        <f t="shared" si="159"/>
        <v>1657.5</v>
      </c>
    </row>
    <row r="2405" ht="12" spans="1:14">
      <c r="A2405" s="25" t="s">
        <v>3779</v>
      </c>
      <c r="B2405" s="25" t="s">
        <v>7892</v>
      </c>
      <c r="C2405" s="25" t="s">
        <v>3783</v>
      </c>
      <c r="D2405" s="25" t="s">
        <v>7970</v>
      </c>
      <c r="E2405" s="28"/>
      <c r="F2405" s="28"/>
      <c r="G2405" s="28">
        <v>200</v>
      </c>
      <c r="H2405" s="28">
        <f t="shared" si="156"/>
        <v>200</v>
      </c>
      <c r="I2405" s="28"/>
      <c r="J2405" s="28">
        <f t="shared" si="157"/>
        <v>200</v>
      </c>
      <c r="K2405" s="28">
        <v>12.75</v>
      </c>
      <c r="L2405" s="28">
        <f t="shared" si="158"/>
        <v>2550</v>
      </c>
      <c r="M2405" s="28"/>
      <c r="N2405" s="28">
        <f t="shared" si="159"/>
        <v>2550</v>
      </c>
    </row>
    <row r="2406" ht="12" spans="1:14">
      <c r="A2406" s="25" t="s">
        <v>3779</v>
      </c>
      <c r="B2406" s="25" t="s">
        <v>7892</v>
      </c>
      <c r="C2406" s="25" t="s">
        <v>3783</v>
      </c>
      <c r="D2406" s="25" t="s">
        <v>2719</v>
      </c>
      <c r="E2406" s="28"/>
      <c r="F2406" s="28"/>
      <c r="G2406" s="28">
        <v>85</v>
      </c>
      <c r="H2406" s="28">
        <f t="shared" si="156"/>
        <v>85</v>
      </c>
      <c r="I2406" s="28"/>
      <c r="J2406" s="28">
        <f t="shared" si="157"/>
        <v>85</v>
      </c>
      <c r="K2406" s="28">
        <v>12.75</v>
      </c>
      <c r="L2406" s="28">
        <f t="shared" si="158"/>
        <v>1083.75</v>
      </c>
      <c r="M2406" s="28"/>
      <c r="N2406" s="28">
        <f t="shared" si="159"/>
        <v>1083.75</v>
      </c>
    </row>
    <row r="2407" ht="12" spans="1:14">
      <c r="A2407" s="25" t="s">
        <v>3779</v>
      </c>
      <c r="B2407" s="25" t="s">
        <v>7892</v>
      </c>
      <c r="C2407" s="25" t="s">
        <v>3783</v>
      </c>
      <c r="D2407" s="25" t="s">
        <v>8067</v>
      </c>
      <c r="E2407" s="28"/>
      <c r="F2407" s="28"/>
      <c r="G2407" s="28">
        <v>100</v>
      </c>
      <c r="H2407" s="28">
        <f t="shared" si="156"/>
        <v>100</v>
      </c>
      <c r="I2407" s="28"/>
      <c r="J2407" s="28">
        <f t="shared" si="157"/>
        <v>100</v>
      </c>
      <c r="K2407" s="28">
        <v>12.75</v>
      </c>
      <c r="L2407" s="28">
        <f t="shared" si="158"/>
        <v>1275</v>
      </c>
      <c r="M2407" s="28"/>
      <c r="N2407" s="28">
        <f t="shared" si="159"/>
        <v>1275</v>
      </c>
    </row>
    <row r="2408" ht="12" spans="1:14">
      <c r="A2408" s="25" t="s">
        <v>3779</v>
      </c>
      <c r="B2408" s="25" t="s">
        <v>7892</v>
      </c>
      <c r="C2408" s="25" t="s">
        <v>3783</v>
      </c>
      <c r="D2408" s="25" t="s">
        <v>8068</v>
      </c>
      <c r="E2408" s="28"/>
      <c r="F2408" s="28"/>
      <c r="G2408" s="28">
        <v>1000</v>
      </c>
      <c r="H2408" s="28">
        <f t="shared" si="156"/>
        <v>1000</v>
      </c>
      <c r="I2408" s="28"/>
      <c r="J2408" s="28">
        <f t="shared" si="157"/>
        <v>1000</v>
      </c>
      <c r="K2408" s="28">
        <v>12.75</v>
      </c>
      <c r="L2408" s="28">
        <f t="shared" si="158"/>
        <v>12750</v>
      </c>
      <c r="M2408" s="28"/>
      <c r="N2408" s="28">
        <f t="shared" si="159"/>
        <v>12750</v>
      </c>
    </row>
    <row r="2409" ht="12" spans="1:14">
      <c r="A2409" s="25" t="s">
        <v>3779</v>
      </c>
      <c r="B2409" s="25" t="s">
        <v>5402</v>
      </c>
      <c r="C2409" s="25" t="s">
        <v>5433</v>
      </c>
      <c r="D2409" s="25" t="s">
        <v>5402</v>
      </c>
      <c r="E2409" s="28"/>
      <c r="F2409" s="28">
        <v>457.13</v>
      </c>
      <c r="G2409" s="28"/>
      <c r="H2409" s="28">
        <f t="shared" si="156"/>
        <v>457.13</v>
      </c>
      <c r="I2409" s="28"/>
      <c r="J2409" s="28">
        <f t="shared" si="157"/>
        <v>457.13</v>
      </c>
      <c r="K2409" s="28">
        <v>12.75</v>
      </c>
      <c r="L2409" s="28">
        <f t="shared" si="158"/>
        <v>5828.41</v>
      </c>
      <c r="M2409" s="28"/>
      <c r="N2409" s="28">
        <f t="shared" si="159"/>
        <v>5828.41</v>
      </c>
    </row>
    <row r="2410" ht="12" spans="1:14">
      <c r="A2410" s="25" t="s">
        <v>3779</v>
      </c>
      <c r="B2410" s="25" t="s">
        <v>5402</v>
      </c>
      <c r="C2410" s="25" t="s">
        <v>5402</v>
      </c>
      <c r="D2410" s="83" t="s">
        <v>5426</v>
      </c>
      <c r="E2410" s="28"/>
      <c r="F2410" s="28"/>
      <c r="G2410" s="28">
        <v>36.5</v>
      </c>
      <c r="H2410" s="28">
        <f t="shared" si="156"/>
        <v>36.5</v>
      </c>
      <c r="I2410" s="28"/>
      <c r="J2410" s="28">
        <f t="shared" si="157"/>
        <v>36.5</v>
      </c>
      <c r="K2410" s="28">
        <v>12.75</v>
      </c>
      <c r="L2410" s="28">
        <f t="shared" si="158"/>
        <v>465.38</v>
      </c>
      <c r="M2410" s="28"/>
      <c r="N2410" s="28">
        <f t="shared" si="159"/>
        <v>465.38</v>
      </c>
    </row>
    <row r="2411" ht="12" spans="1:14">
      <c r="A2411" s="25" t="s">
        <v>3779</v>
      </c>
      <c r="B2411" s="25" t="s">
        <v>5402</v>
      </c>
      <c r="C2411" s="25" t="s">
        <v>5402</v>
      </c>
      <c r="D2411" s="83" t="s">
        <v>5432</v>
      </c>
      <c r="E2411" s="28"/>
      <c r="F2411" s="28"/>
      <c r="G2411" s="28">
        <v>36.5</v>
      </c>
      <c r="H2411" s="28">
        <f t="shared" si="156"/>
        <v>36.5</v>
      </c>
      <c r="I2411" s="28"/>
      <c r="J2411" s="28">
        <f t="shared" si="157"/>
        <v>36.5</v>
      </c>
      <c r="K2411" s="28">
        <v>12.75</v>
      </c>
      <c r="L2411" s="28">
        <f t="shared" si="158"/>
        <v>465.38</v>
      </c>
      <c r="M2411" s="28"/>
      <c r="N2411" s="28">
        <f t="shared" si="159"/>
        <v>465.38</v>
      </c>
    </row>
    <row r="2412" ht="12" spans="1:14">
      <c r="A2412" s="92" t="s">
        <v>5434</v>
      </c>
      <c r="B2412" s="93" t="s">
        <v>18</v>
      </c>
      <c r="C2412" s="93"/>
      <c r="D2412" s="93"/>
      <c r="E2412" s="94">
        <f>SUM(E2413:E2480)</f>
        <v>0</v>
      </c>
      <c r="F2412" s="94">
        <f t="shared" ref="F2412:N2412" si="160">SUM(F2413:F2480)</f>
        <v>5401.77</v>
      </c>
      <c r="G2412" s="94">
        <f t="shared" si="160"/>
        <v>1229.55</v>
      </c>
      <c r="H2412" s="94">
        <f t="shared" si="160"/>
        <v>6631.32</v>
      </c>
      <c r="I2412" s="94">
        <f t="shared" si="160"/>
        <v>0</v>
      </c>
      <c r="J2412" s="94">
        <f t="shared" si="160"/>
        <v>6631.32</v>
      </c>
      <c r="K2412" s="94"/>
      <c r="L2412" s="94">
        <f t="shared" si="160"/>
        <v>84549.39</v>
      </c>
      <c r="M2412" s="94">
        <f t="shared" si="160"/>
        <v>0</v>
      </c>
      <c r="N2412" s="94">
        <f t="shared" si="160"/>
        <v>84549.39</v>
      </c>
    </row>
    <row r="2413" ht="12" spans="1:14">
      <c r="A2413" s="95" t="s">
        <v>5434</v>
      </c>
      <c r="B2413" s="96" t="s">
        <v>5435</v>
      </c>
      <c r="C2413" s="96">
        <v>1</v>
      </c>
      <c r="D2413" s="96" t="s">
        <v>8069</v>
      </c>
      <c r="E2413" s="97"/>
      <c r="F2413" s="97"/>
      <c r="G2413" s="97">
        <v>29</v>
      </c>
      <c r="H2413" s="97">
        <f>SUM(E2413:G2413)</f>
        <v>29</v>
      </c>
      <c r="I2413" s="98"/>
      <c r="J2413" s="98">
        <f>H2413-I2413</f>
        <v>29</v>
      </c>
      <c r="K2413" s="98">
        <v>12.75</v>
      </c>
      <c r="L2413" s="98">
        <f>ROUND(H2413*K2413,2)</f>
        <v>369.75</v>
      </c>
      <c r="M2413" s="98"/>
      <c r="N2413" s="98">
        <f>L2413-M2413</f>
        <v>369.75</v>
      </c>
    </row>
    <row r="2414" ht="12" spans="1:14">
      <c r="A2414" s="95" t="s">
        <v>5434</v>
      </c>
      <c r="B2414" s="96" t="s">
        <v>5435</v>
      </c>
      <c r="C2414" s="96">
        <v>1</v>
      </c>
      <c r="D2414" s="96" t="s">
        <v>8070</v>
      </c>
      <c r="E2414" s="97"/>
      <c r="F2414" s="97"/>
      <c r="G2414" s="97">
        <v>32.8</v>
      </c>
      <c r="H2414" s="97">
        <f t="shared" ref="H2414:H2445" si="161">SUM(E2414:G2414)</f>
        <v>32.8</v>
      </c>
      <c r="I2414" s="98"/>
      <c r="J2414" s="98">
        <f t="shared" ref="J2414:J2445" si="162">H2414-I2414</f>
        <v>32.8</v>
      </c>
      <c r="K2414" s="98">
        <v>12.75</v>
      </c>
      <c r="L2414" s="98">
        <f t="shared" ref="L2414:L2445" si="163">ROUND(H2414*K2414,2)</f>
        <v>418.2</v>
      </c>
      <c r="M2414" s="98"/>
      <c r="N2414" s="98">
        <f t="shared" ref="N2414:N2445" si="164">L2414-M2414</f>
        <v>418.2</v>
      </c>
    </row>
    <row r="2415" ht="12" spans="1:14">
      <c r="A2415" s="95" t="s">
        <v>5434</v>
      </c>
      <c r="B2415" s="96" t="s">
        <v>5435</v>
      </c>
      <c r="C2415" s="96">
        <v>1</v>
      </c>
      <c r="D2415" s="96" t="s">
        <v>8071</v>
      </c>
      <c r="E2415" s="97"/>
      <c r="F2415" s="97"/>
      <c r="G2415" s="97">
        <v>30.8</v>
      </c>
      <c r="H2415" s="97">
        <f t="shared" si="161"/>
        <v>30.8</v>
      </c>
      <c r="I2415" s="98"/>
      <c r="J2415" s="98">
        <f t="shared" si="162"/>
        <v>30.8</v>
      </c>
      <c r="K2415" s="98">
        <v>12.75</v>
      </c>
      <c r="L2415" s="98">
        <f t="shared" si="163"/>
        <v>392.7</v>
      </c>
      <c r="M2415" s="98"/>
      <c r="N2415" s="98">
        <f t="shared" si="164"/>
        <v>392.7</v>
      </c>
    </row>
    <row r="2416" ht="12" spans="1:14">
      <c r="A2416" s="95" t="s">
        <v>5434</v>
      </c>
      <c r="B2416" s="96" t="s">
        <v>5435</v>
      </c>
      <c r="C2416" s="96">
        <v>1</v>
      </c>
      <c r="D2416" s="96" t="s">
        <v>4643</v>
      </c>
      <c r="E2416" s="97"/>
      <c r="F2416" s="97"/>
      <c r="G2416" s="97">
        <v>25</v>
      </c>
      <c r="H2416" s="97">
        <f t="shared" si="161"/>
        <v>25</v>
      </c>
      <c r="I2416" s="98"/>
      <c r="J2416" s="98">
        <f t="shared" si="162"/>
        <v>25</v>
      </c>
      <c r="K2416" s="98">
        <v>12.75</v>
      </c>
      <c r="L2416" s="98">
        <f t="shared" si="163"/>
        <v>318.75</v>
      </c>
      <c r="M2416" s="98"/>
      <c r="N2416" s="98">
        <f t="shared" si="164"/>
        <v>318.75</v>
      </c>
    </row>
    <row r="2417" ht="12" spans="1:14">
      <c r="A2417" s="95" t="s">
        <v>5434</v>
      </c>
      <c r="B2417" s="96" t="s">
        <v>5435</v>
      </c>
      <c r="C2417" s="96">
        <v>1</v>
      </c>
      <c r="D2417" s="96" t="s">
        <v>8072</v>
      </c>
      <c r="E2417" s="97"/>
      <c r="F2417" s="97"/>
      <c r="G2417" s="97">
        <v>28.9</v>
      </c>
      <c r="H2417" s="97">
        <f t="shared" si="161"/>
        <v>28.9</v>
      </c>
      <c r="I2417" s="98"/>
      <c r="J2417" s="98">
        <f t="shared" si="162"/>
        <v>28.9</v>
      </c>
      <c r="K2417" s="98">
        <v>12.75</v>
      </c>
      <c r="L2417" s="98">
        <f t="shared" si="163"/>
        <v>368.48</v>
      </c>
      <c r="M2417" s="98"/>
      <c r="N2417" s="98">
        <f t="shared" si="164"/>
        <v>368.48</v>
      </c>
    </row>
    <row r="2418" ht="12" spans="1:14">
      <c r="A2418" s="95" t="s">
        <v>5434</v>
      </c>
      <c r="B2418" s="96" t="s">
        <v>5435</v>
      </c>
      <c r="C2418" s="96">
        <v>1</v>
      </c>
      <c r="D2418" s="96" t="s">
        <v>8073</v>
      </c>
      <c r="E2418" s="97"/>
      <c r="F2418" s="97"/>
      <c r="G2418" s="97">
        <v>13.5</v>
      </c>
      <c r="H2418" s="97">
        <f t="shared" si="161"/>
        <v>13.5</v>
      </c>
      <c r="I2418" s="98"/>
      <c r="J2418" s="98">
        <f t="shared" si="162"/>
        <v>13.5</v>
      </c>
      <c r="K2418" s="98">
        <v>12.75</v>
      </c>
      <c r="L2418" s="98">
        <f t="shared" si="163"/>
        <v>172.13</v>
      </c>
      <c r="M2418" s="98"/>
      <c r="N2418" s="98">
        <f t="shared" si="164"/>
        <v>172.13</v>
      </c>
    </row>
    <row r="2419" ht="12" spans="1:14">
      <c r="A2419" s="95" t="s">
        <v>5434</v>
      </c>
      <c r="B2419" s="96" t="s">
        <v>5435</v>
      </c>
      <c r="C2419" s="96">
        <v>1</v>
      </c>
      <c r="D2419" s="96" t="s">
        <v>8074</v>
      </c>
      <c r="E2419" s="97"/>
      <c r="F2419" s="97"/>
      <c r="G2419" s="97">
        <v>1.8</v>
      </c>
      <c r="H2419" s="97">
        <f t="shared" si="161"/>
        <v>1.8</v>
      </c>
      <c r="I2419" s="98"/>
      <c r="J2419" s="98">
        <f t="shared" si="162"/>
        <v>1.8</v>
      </c>
      <c r="K2419" s="98">
        <v>12.75</v>
      </c>
      <c r="L2419" s="98">
        <f t="shared" si="163"/>
        <v>22.95</v>
      </c>
      <c r="M2419" s="98"/>
      <c r="N2419" s="98">
        <f t="shared" si="164"/>
        <v>22.95</v>
      </c>
    </row>
    <row r="2420" ht="12" spans="1:14">
      <c r="A2420" s="95" t="s">
        <v>5434</v>
      </c>
      <c r="B2420" s="96" t="s">
        <v>5435</v>
      </c>
      <c r="C2420" s="96">
        <v>1</v>
      </c>
      <c r="D2420" s="96" t="s">
        <v>8075</v>
      </c>
      <c r="E2420" s="97"/>
      <c r="F2420" s="97"/>
      <c r="G2420" s="97">
        <v>1.8</v>
      </c>
      <c r="H2420" s="97">
        <f t="shared" si="161"/>
        <v>1.8</v>
      </c>
      <c r="I2420" s="98"/>
      <c r="J2420" s="98">
        <f t="shared" si="162"/>
        <v>1.8</v>
      </c>
      <c r="K2420" s="98">
        <v>12.75</v>
      </c>
      <c r="L2420" s="98">
        <f t="shared" si="163"/>
        <v>22.95</v>
      </c>
      <c r="M2420" s="98"/>
      <c r="N2420" s="98">
        <f t="shared" si="164"/>
        <v>22.95</v>
      </c>
    </row>
    <row r="2421" ht="12" spans="1:14">
      <c r="A2421" s="95" t="s">
        <v>5434</v>
      </c>
      <c r="B2421" s="96" t="s">
        <v>5435</v>
      </c>
      <c r="C2421" s="96">
        <v>1</v>
      </c>
      <c r="D2421" s="96" t="s">
        <v>8076</v>
      </c>
      <c r="E2421" s="97"/>
      <c r="F2421" s="97"/>
      <c r="G2421" s="97">
        <v>1.8</v>
      </c>
      <c r="H2421" s="97">
        <f t="shared" si="161"/>
        <v>1.8</v>
      </c>
      <c r="I2421" s="98"/>
      <c r="J2421" s="98">
        <f t="shared" si="162"/>
        <v>1.8</v>
      </c>
      <c r="K2421" s="98">
        <v>12.75</v>
      </c>
      <c r="L2421" s="98">
        <f t="shared" si="163"/>
        <v>22.95</v>
      </c>
      <c r="M2421" s="98"/>
      <c r="N2421" s="98">
        <f t="shared" si="164"/>
        <v>22.95</v>
      </c>
    </row>
    <row r="2422" ht="12" spans="1:14">
      <c r="A2422" s="95" t="s">
        <v>5434</v>
      </c>
      <c r="B2422" s="96" t="s">
        <v>5435</v>
      </c>
      <c r="C2422" s="96">
        <v>1</v>
      </c>
      <c r="D2422" s="96" t="s">
        <v>8077</v>
      </c>
      <c r="E2422" s="97"/>
      <c r="F2422" s="97"/>
      <c r="G2422" s="97">
        <v>9.2</v>
      </c>
      <c r="H2422" s="97">
        <f t="shared" si="161"/>
        <v>9.2</v>
      </c>
      <c r="I2422" s="98"/>
      <c r="J2422" s="98">
        <f t="shared" si="162"/>
        <v>9.2</v>
      </c>
      <c r="K2422" s="98">
        <v>12.75</v>
      </c>
      <c r="L2422" s="98">
        <f t="shared" si="163"/>
        <v>117.3</v>
      </c>
      <c r="M2422" s="98"/>
      <c r="N2422" s="98">
        <f t="shared" si="164"/>
        <v>117.3</v>
      </c>
    </row>
    <row r="2423" ht="12" spans="1:14">
      <c r="A2423" s="95" t="s">
        <v>5434</v>
      </c>
      <c r="B2423" s="96" t="s">
        <v>5435</v>
      </c>
      <c r="C2423" s="96">
        <v>1</v>
      </c>
      <c r="D2423" s="96" t="s">
        <v>8078</v>
      </c>
      <c r="E2423" s="97"/>
      <c r="F2423" s="97"/>
      <c r="G2423" s="97">
        <v>9.2</v>
      </c>
      <c r="H2423" s="97">
        <f t="shared" si="161"/>
        <v>9.2</v>
      </c>
      <c r="I2423" s="98"/>
      <c r="J2423" s="98">
        <f t="shared" si="162"/>
        <v>9.2</v>
      </c>
      <c r="K2423" s="98">
        <v>12.75</v>
      </c>
      <c r="L2423" s="98">
        <f t="shared" si="163"/>
        <v>117.3</v>
      </c>
      <c r="M2423" s="98"/>
      <c r="N2423" s="98">
        <f t="shared" si="164"/>
        <v>117.3</v>
      </c>
    </row>
    <row r="2424" ht="12" spans="1:14">
      <c r="A2424" s="95" t="s">
        <v>5434</v>
      </c>
      <c r="B2424" s="96" t="s">
        <v>5435</v>
      </c>
      <c r="C2424" s="96">
        <v>1</v>
      </c>
      <c r="D2424" s="96" t="s">
        <v>1591</v>
      </c>
      <c r="E2424" s="97"/>
      <c r="F2424" s="97"/>
      <c r="G2424" s="97">
        <v>3.8</v>
      </c>
      <c r="H2424" s="97">
        <f t="shared" si="161"/>
        <v>3.8</v>
      </c>
      <c r="I2424" s="98"/>
      <c r="J2424" s="98">
        <f t="shared" si="162"/>
        <v>3.8</v>
      </c>
      <c r="K2424" s="98">
        <v>12.75</v>
      </c>
      <c r="L2424" s="98">
        <f t="shared" si="163"/>
        <v>48.45</v>
      </c>
      <c r="M2424" s="98"/>
      <c r="N2424" s="98">
        <f t="shared" si="164"/>
        <v>48.45</v>
      </c>
    </row>
    <row r="2425" ht="12" spans="1:14">
      <c r="A2425" s="95" t="s">
        <v>5434</v>
      </c>
      <c r="B2425" s="96" t="s">
        <v>5435</v>
      </c>
      <c r="C2425" s="96">
        <v>1</v>
      </c>
      <c r="D2425" s="96" t="s">
        <v>8079</v>
      </c>
      <c r="E2425" s="97"/>
      <c r="F2425" s="97"/>
      <c r="G2425" s="97">
        <v>3.8</v>
      </c>
      <c r="H2425" s="97">
        <f t="shared" si="161"/>
        <v>3.8</v>
      </c>
      <c r="I2425" s="98"/>
      <c r="J2425" s="98">
        <f t="shared" si="162"/>
        <v>3.8</v>
      </c>
      <c r="K2425" s="98">
        <v>12.75</v>
      </c>
      <c r="L2425" s="98">
        <f t="shared" si="163"/>
        <v>48.45</v>
      </c>
      <c r="M2425" s="98"/>
      <c r="N2425" s="98">
        <f t="shared" si="164"/>
        <v>48.45</v>
      </c>
    </row>
    <row r="2426" ht="12" spans="1:14">
      <c r="A2426" s="95" t="s">
        <v>5434</v>
      </c>
      <c r="B2426" s="96" t="s">
        <v>5435</v>
      </c>
      <c r="C2426" s="96">
        <v>1</v>
      </c>
      <c r="D2426" s="96" t="s">
        <v>1675</v>
      </c>
      <c r="E2426" s="97"/>
      <c r="F2426" s="97"/>
      <c r="G2426" s="97">
        <v>7.3</v>
      </c>
      <c r="H2426" s="97">
        <f t="shared" si="161"/>
        <v>7.3</v>
      </c>
      <c r="I2426" s="98"/>
      <c r="J2426" s="98">
        <f t="shared" si="162"/>
        <v>7.3</v>
      </c>
      <c r="K2426" s="98">
        <v>12.75</v>
      </c>
      <c r="L2426" s="98">
        <f t="shared" si="163"/>
        <v>93.08</v>
      </c>
      <c r="M2426" s="98"/>
      <c r="N2426" s="98">
        <f t="shared" si="164"/>
        <v>93.08</v>
      </c>
    </row>
    <row r="2427" ht="12" spans="1:14">
      <c r="A2427" s="95" t="s">
        <v>5434</v>
      </c>
      <c r="B2427" s="96" t="s">
        <v>5435</v>
      </c>
      <c r="C2427" s="96">
        <v>1</v>
      </c>
      <c r="D2427" s="96" t="s">
        <v>8080</v>
      </c>
      <c r="E2427" s="97"/>
      <c r="F2427" s="97"/>
      <c r="G2427" s="97">
        <v>7.3</v>
      </c>
      <c r="H2427" s="97">
        <f t="shared" si="161"/>
        <v>7.3</v>
      </c>
      <c r="I2427" s="98"/>
      <c r="J2427" s="98">
        <f t="shared" si="162"/>
        <v>7.3</v>
      </c>
      <c r="K2427" s="98">
        <v>12.75</v>
      </c>
      <c r="L2427" s="98">
        <f t="shared" si="163"/>
        <v>93.08</v>
      </c>
      <c r="M2427" s="98"/>
      <c r="N2427" s="98">
        <f t="shared" si="164"/>
        <v>93.08</v>
      </c>
    </row>
    <row r="2428" ht="12" spans="1:14">
      <c r="A2428" s="95" t="s">
        <v>5434</v>
      </c>
      <c r="B2428" s="96" t="s">
        <v>5435</v>
      </c>
      <c r="C2428" s="96">
        <v>1</v>
      </c>
      <c r="D2428" s="96" t="s">
        <v>8081</v>
      </c>
      <c r="E2428" s="97"/>
      <c r="F2428" s="97"/>
      <c r="G2428" s="97">
        <v>1.8</v>
      </c>
      <c r="H2428" s="97">
        <f t="shared" si="161"/>
        <v>1.8</v>
      </c>
      <c r="I2428" s="98"/>
      <c r="J2428" s="98">
        <f t="shared" si="162"/>
        <v>1.8</v>
      </c>
      <c r="K2428" s="98">
        <v>12.75</v>
      </c>
      <c r="L2428" s="98">
        <f t="shared" si="163"/>
        <v>22.95</v>
      </c>
      <c r="M2428" s="98"/>
      <c r="N2428" s="98">
        <f t="shared" si="164"/>
        <v>22.95</v>
      </c>
    </row>
    <row r="2429" ht="12" spans="1:14">
      <c r="A2429" s="95" t="s">
        <v>5434</v>
      </c>
      <c r="B2429" s="96" t="s">
        <v>5435</v>
      </c>
      <c r="C2429" s="96">
        <v>1</v>
      </c>
      <c r="D2429" s="96" t="s">
        <v>8082</v>
      </c>
      <c r="E2429" s="97"/>
      <c r="F2429" s="97"/>
      <c r="G2429" s="97">
        <v>12.8</v>
      </c>
      <c r="H2429" s="97">
        <f t="shared" si="161"/>
        <v>12.8</v>
      </c>
      <c r="I2429" s="98"/>
      <c r="J2429" s="98">
        <f t="shared" si="162"/>
        <v>12.8</v>
      </c>
      <c r="K2429" s="98">
        <v>12.75</v>
      </c>
      <c r="L2429" s="98">
        <f t="shared" si="163"/>
        <v>163.2</v>
      </c>
      <c r="M2429" s="98"/>
      <c r="N2429" s="98">
        <f t="shared" si="164"/>
        <v>163.2</v>
      </c>
    </row>
    <row r="2430" ht="12" spans="1:14">
      <c r="A2430" s="95" t="s">
        <v>5434</v>
      </c>
      <c r="B2430" s="96" t="s">
        <v>5435</v>
      </c>
      <c r="C2430" s="96">
        <v>1</v>
      </c>
      <c r="D2430" s="96" t="s">
        <v>8083</v>
      </c>
      <c r="E2430" s="97"/>
      <c r="F2430" s="97"/>
      <c r="G2430" s="97">
        <v>12.8</v>
      </c>
      <c r="H2430" s="97">
        <f t="shared" si="161"/>
        <v>12.8</v>
      </c>
      <c r="I2430" s="98"/>
      <c r="J2430" s="98">
        <f t="shared" si="162"/>
        <v>12.8</v>
      </c>
      <c r="K2430" s="98">
        <v>12.75</v>
      </c>
      <c r="L2430" s="98">
        <f t="shared" si="163"/>
        <v>163.2</v>
      </c>
      <c r="M2430" s="98"/>
      <c r="N2430" s="98">
        <f t="shared" si="164"/>
        <v>163.2</v>
      </c>
    </row>
    <row r="2431" ht="12" spans="1:14">
      <c r="A2431" s="95" t="s">
        <v>5434</v>
      </c>
      <c r="B2431" s="96" t="s">
        <v>5435</v>
      </c>
      <c r="C2431" s="96">
        <v>1</v>
      </c>
      <c r="D2431" s="96" t="s">
        <v>8084</v>
      </c>
      <c r="E2431" s="97"/>
      <c r="F2431" s="97"/>
      <c r="G2431" s="97">
        <v>7.3</v>
      </c>
      <c r="H2431" s="97">
        <f t="shared" si="161"/>
        <v>7.3</v>
      </c>
      <c r="I2431" s="98"/>
      <c r="J2431" s="98">
        <f t="shared" si="162"/>
        <v>7.3</v>
      </c>
      <c r="K2431" s="98">
        <v>12.75</v>
      </c>
      <c r="L2431" s="98">
        <f t="shared" si="163"/>
        <v>93.08</v>
      </c>
      <c r="M2431" s="98"/>
      <c r="N2431" s="98">
        <f t="shared" si="164"/>
        <v>93.08</v>
      </c>
    </row>
    <row r="2432" ht="12" spans="1:14">
      <c r="A2432" s="95" t="s">
        <v>5434</v>
      </c>
      <c r="B2432" s="96" t="s">
        <v>5435</v>
      </c>
      <c r="C2432" s="96">
        <v>1</v>
      </c>
      <c r="D2432" s="96" t="s">
        <v>8085</v>
      </c>
      <c r="E2432" s="97"/>
      <c r="F2432" s="97"/>
      <c r="G2432" s="97">
        <v>7.3</v>
      </c>
      <c r="H2432" s="97">
        <f t="shared" si="161"/>
        <v>7.3</v>
      </c>
      <c r="I2432" s="98"/>
      <c r="J2432" s="98">
        <f t="shared" si="162"/>
        <v>7.3</v>
      </c>
      <c r="K2432" s="98">
        <v>12.75</v>
      </c>
      <c r="L2432" s="98">
        <f t="shared" si="163"/>
        <v>93.08</v>
      </c>
      <c r="M2432" s="98"/>
      <c r="N2432" s="98">
        <f t="shared" si="164"/>
        <v>93.08</v>
      </c>
    </row>
    <row r="2433" ht="12" spans="1:14">
      <c r="A2433" s="95" t="s">
        <v>5434</v>
      </c>
      <c r="B2433" s="96" t="s">
        <v>5435</v>
      </c>
      <c r="C2433" s="96">
        <v>1</v>
      </c>
      <c r="D2433" s="96" t="s">
        <v>8086</v>
      </c>
      <c r="E2433" s="97"/>
      <c r="F2433" s="97"/>
      <c r="G2433" s="97">
        <v>5.5</v>
      </c>
      <c r="H2433" s="97">
        <f t="shared" si="161"/>
        <v>5.5</v>
      </c>
      <c r="I2433" s="98"/>
      <c r="J2433" s="98">
        <f t="shared" si="162"/>
        <v>5.5</v>
      </c>
      <c r="K2433" s="98">
        <v>12.75</v>
      </c>
      <c r="L2433" s="98">
        <f t="shared" si="163"/>
        <v>70.13</v>
      </c>
      <c r="M2433" s="98"/>
      <c r="N2433" s="98">
        <f t="shared" si="164"/>
        <v>70.13</v>
      </c>
    </row>
    <row r="2434" ht="12" spans="1:14">
      <c r="A2434" s="95" t="s">
        <v>5434</v>
      </c>
      <c r="B2434" s="96" t="s">
        <v>5435</v>
      </c>
      <c r="C2434" s="96">
        <v>1</v>
      </c>
      <c r="D2434" s="96" t="s">
        <v>8087</v>
      </c>
      <c r="E2434" s="97"/>
      <c r="F2434" s="97"/>
      <c r="G2434" s="97">
        <v>16.5</v>
      </c>
      <c r="H2434" s="97">
        <f t="shared" si="161"/>
        <v>16.5</v>
      </c>
      <c r="I2434" s="98"/>
      <c r="J2434" s="98">
        <f t="shared" si="162"/>
        <v>16.5</v>
      </c>
      <c r="K2434" s="98">
        <v>12.75</v>
      </c>
      <c r="L2434" s="98">
        <f t="shared" si="163"/>
        <v>210.38</v>
      </c>
      <c r="M2434" s="98"/>
      <c r="N2434" s="98">
        <f t="shared" si="164"/>
        <v>210.38</v>
      </c>
    </row>
    <row r="2435" ht="12" spans="1:14">
      <c r="A2435" s="95" t="s">
        <v>5434</v>
      </c>
      <c r="B2435" s="96" t="s">
        <v>5435</v>
      </c>
      <c r="C2435" s="96">
        <v>1</v>
      </c>
      <c r="D2435" s="96" t="s">
        <v>8088</v>
      </c>
      <c r="E2435" s="97"/>
      <c r="F2435" s="97"/>
      <c r="G2435" s="97">
        <v>12.8</v>
      </c>
      <c r="H2435" s="97">
        <f t="shared" si="161"/>
        <v>12.8</v>
      </c>
      <c r="I2435" s="98"/>
      <c r="J2435" s="98">
        <f t="shared" si="162"/>
        <v>12.8</v>
      </c>
      <c r="K2435" s="98">
        <v>12.75</v>
      </c>
      <c r="L2435" s="98">
        <f t="shared" si="163"/>
        <v>163.2</v>
      </c>
      <c r="M2435" s="98"/>
      <c r="N2435" s="98">
        <f t="shared" si="164"/>
        <v>163.2</v>
      </c>
    </row>
    <row r="2436" ht="12" spans="1:14">
      <c r="A2436" s="95" t="s">
        <v>5434</v>
      </c>
      <c r="B2436" s="96" t="s">
        <v>5435</v>
      </c>
      <c r="C2436" s="96">
        <v>1</v>
      </c>
      <c r="D2436" s="96" t="s">
        <v>8089</v>
      </c>
      <c r="E2436" s="97"/>
      <c r="F2436" s="97"/>
      <c r="G2436" s="97">
        <v>7.3</v>
      </c>
      <c r="H2436" s="97">
        <f t="shared" si="161"/>
        <v>7.3</v>
      </c>
      <c r="I2436" s="98"/>
      <c r="J2436" s="98">
        <f t="shared" si="162"/>
        <v>7.3</v>
      </c>
      <c r="K2436" s="98">
        <v>12.75</v>
      </c>
      <c r="L2436" s="98">
        <f t="shared" si="163"/>
        <v>93.08</v>
      </c>
      <c r="M2436" s="98"/>
      <c r="N2436" s="98">
        <f t="shared" si="164"/>
        <v>93.08</v>
      </c>
    </row>
    <row r="2437" ht="12" spans="1:14">
      <c r="A2437" s="95" t="s">
        <v>5434</v>
      </c>
      <c r="B2437" s="96" t="s">
        <v>5435</v>
      </c>
      <c r="C2437" s="96">
        <v>1</v>
      </c>
      <c r="D2437" s="96" t="s">
        <v>8090</v>
      </c>
      <c r="E2437" s="97"/>
      <c r="F2437" s="97"/>
      <c r="G2437" s="97">
        <v>14.6</v>
      </c>
      <c r="H2437" s="97">
        <f t="shared" si="161"/>
        <v>14.6</v>
      </c>
      <c r="I2437" s="98"/>
      <c r="J2437" s="98">
        <f t="shared" si="162"/>
        <v>14.6</v>
      </c>
      <c r="K2437" s="98">
        <v>12.75</v>
      </c>
      <c r="L2437" s="98">
        <f t="shared" si="163"/>
        <v>186.15</v>
      </c>
      <c r="M2437" s="98"/>
      <c r="N2437" s="98">
        <f t="shared" si="164"/>
        <v>186.15</v>
      </c>
    </row>
    <row r="2438" ht="12" spans="1:14">
      <c r="A2438" s="95" t="s">
        <v>5434</v>
      </c>
      <c r="B2438" s="96" t="s">
        <v>5435</v>
      </c>
      <c r="C2438" s="96">
        <v>1</v>
      </c>
      <c r="D2438" s="96" t="s">
        <v>8091</v>
      </c>
      <c r="E2438" s="97"/>
      <c r="F2438" s="97"/>
      <c r="G2438" s="97">
        <v>2.8</v>
      </c>
      <c r="H2438" s="97">
        <f t="shared" si="161"/>
        <v>2.8</v>
      </c>
      <c r="I2438" s="98"/>
      <c r="J2438" s="98">
        <f t="shared" si="162"/>
        <v>2.8</v>
      </c>
      <c r="K2438" s="98">
        <v>12.75</v>
      </c>
      <c r="L2438" s="98">
        <f t="shared" si="163"/>
        <v>35.7</v>
      </c>
      <c r="M2438" s="98"/>
      <c r="N2438" s="98">
        <f t="shared" si="164"/>
        <v>35.7</v>
      </c>
    </row>
    <row r="2439" ht="12" spans="1:14">
      <c r="A2439" s="95" t="s">
        <v>5434</v>
      </c>
      <c r="B2439" s="96" t="s">
        <v>5435</v>
      </c>
      <c r="C2439" s="96">
        <v>1</v>
      </c>
      <c r="D2439" s="96" t="s">
        <v>8092</v>
      </c>
      <c r="E2439" s="97"/>
      <c r="F2439" s="97"/>
      <c r="G2439" s="97">
        <v>2.8</v>
      </c>
      <c r="H2439" s="97">
        <f t="shared" si="161"/>
        <v>2.8</v>
      </c>
      <c r="I2439" s="97"/>
      <c r="J2439" s="98">
        <f t="shared" si="162"/>
        <v>2.8</v>
      </c>
      <c r="K2439" s="98">
        <v>12.75</v>
      </c>
      <c r="L2439" s="98">
        <f t="shared" si="163"/>
        <v>35.7</v>
      </c>
      <c r="M2439" s="98"/>
      <c r="N2439" s="98">
        <f t="shared" si="164"/>
        <v>35.7</v>
      </c>
    </row>
    <row r="2440" ht="12" spans="1:14">
      <c r="A2440" s="99" t="s">
        <v>5434</v>
      </c>
      <c r="B2440" s="100" t="s">
        <v>5435</v>
      </c>
      <c r="C2440" s="100">
        <v>1</v>
      </c>
      <c r="D2440" s="100" t="s">
        <v>8093</v>
      </c>
      <c r="E2440" s="101"/>
      <c r="F2440" s="101"/>
      <c r="G2440" s="101">
        <v>2.8</v>
      </c>
      <c r="H2440" s="97">
        <f t="shared" si="161"/>
        <v>2.8</v>
      </c>
      <c r="I2440" s="101"/>
      <c r="J2440" s="98">
        <f t="shared" si="162"/>
        <v>2.8</v>
      </c>
      <c r="K2440" s="121">
        <v>12.75</v>
      </c>
      <c r="L2440" s="98">
        <f t="shared" si="163"/>
        <v>35.7</v>
      </c>
      <c r="M2440" s="121"/>
      <c r="N2440" s="98">
        <f t="shared" si="164"/>
        <v>35.7</v>
      </c>
    </row>
    <row r="2441" ht="12" spans="1:14">
      <c r="A2441" s="95" t="s">
        <v>5434</v>
      </c>
      <c r="B2441" s="96" t="s">
        <v>5435</v>
      </c>
      <c r="C2441" s="96">
        <v>1</v>
      </c>
      <c r="D2441" s="96" t="s">
        <v>8094</v>
      </c>
      <c r="E2441" s="97"/>
      <c r="F2441" s="97"/>
      <c r="G2441" s="97">
        <v>3.8</v>
      </c>
      <c r="H2441" s="97">
        <f t="shared" si="161"/>
        <v>3.8</v>
      </c>
      <c r="I2441" s="97"/>
      <c r="J2441" s="98">
        <f t="shared" si="162"/>
        <v>3.8</v>
      </c>
      <c r="K2441" s="98">
        <v>12.75</v>
      </c>
      <c r="L2441" s="98">
        <f t="shared" si="163"/>
        <v>48.45</v>
      </c>
      <c r="M2441" s="98"/>
      <c r="N2441" s="98">
        <f t="shared" si="164"/>
        <v>48.45</v>
      </c>
    </row>
    <row r="2442" ht="12" spans="1:14">
      <c r="A2442" s="95" t="s">
        <v>5434</v>
      </c>
      <c r="B2442" s="96" t="s">
        <v>5435</v>
      </c>
      <c r="C2442" s="96">
        <v>1</v>
      </c>
      <c r="D2442" s="96" t="s">
        <v>8095</v>
      </c>
      <c r="E2442" s="97"/>
      <c r="F2442" s="97"/>
      <c r="G2442" s="97">
        <v>2.8</v>
      </c>
      <c r="H2442" s="97">
        <f t="shared" si="161"/>
        <v>2.8</v>
      </c>
      <c r="I2442" s="97"/>
      <c r="J2442" s="98">
        <f t="shared" si="162"/>
        <v>2.8</v>
      </c>
      <c r="K2442" s="98">
        <v>12.75</v>
      </c>
      <c r="L2442" s="98">
        <f t="shared" si="163"/>
        <v>35.7</v>
      </c>
      <c r="M2442" s="98"/>
      <c r="N2442" s="98">
        <f t="shared" si="164"/>
        <v>35.7</v>
      </c>
    </row>
    <row r="2443" ht="12" spans="1:14">
      <c r="A2443" s="95" t="s">
        <v>5434</v>
      </c>
      <c r="B2443" s="96" t="s">
        <v>5435</v>
      </c>
      <c r="C2443" s="96">
        <v>1</v>
      </c>
      <c r="D2443" s="96" t="s">
        <v>8096</v>
      </c>
      <c r="E2443" s="97"/>
      <c r="F2443" s="97"/>
      <c r="G2443" s="97">
        <v>7.3</v>
      </c>
      <c r="H2443" s="97">
        <f t="shared" si="161"/>
        <v>7.3</v>
      </c>
      <c r="I2443" s="97"/>
      <c r="J2443" s="98">
        <f t="shared" si="162"/>
        <v>7.3</v>
      </c>
      <c r="K2443" s="98">
        <v>12.75</v>
      </c>
      <c r="L2443" s="98">
        <f t="shared" si="163"/>
        <v>93.08</v>
      </c>
      <c r="M2443" s="98"/>
      <c r="N2443" s="98">
        <f t="shared" si="164"/>
        <v>93.08</v>
      </c>
    </row>
    <row r="2444" ht="12" spans="1:14">
      <c r="A2444" s="102" t="s">
        <v>5434</v>
      </c>
      <c r="B2444" s="102" t="s">
        <v>5435</v>
      </c>
      <c r="C2444" s="103" t="s">
        <v>6539</v>
      </c>
      <c r="D2444" s="96" t="s">
        <v>3997</v>
      </c>
      <c r="E2444" s="97"/>
      <c r="F2444" s="97"/>
      <c r="G2444" s="97">
        <v>14</v>
      </c>
      <c r="H2444" s="97">
        <f t="shared" si="161"/>
        <v>14</v>
      </c>
      <c r="I2444" s="97"/>
      <c r="J2444" s="98">
        <f t="shared" si="162"/>
        <v>14</v>
      </c>
      <c r="K2444" s="98">
        <v>12.75</v>
      </c>
      <c r="L2444" s="98">
        <f t="shared" si="163"/>
        <v>178.5</v>
      </c>
      <c r="M2444" s="98"/>
      <c r="N2444" s="98">
        <f t="shared" si="164"/>
        <v>178.5</v>
      </c>
    </row>
    <row r="2445" ht="12" spans="1:14">
      <c r="A2445" s="102" t="s">
        <v>5434</v>
      </c>
      <c r="B2445" s="102" t="s">
        <v>5435</v>
      </c>
      <c r="C2445" s="102" t="s">
        <v>6539</v>
      </c>
      <c r="D2445" s="102" t="s">
        <v>5437</v>
      </c>
      <c r="E2445" s="97"/>
      <c r="F2445" s="97"/>
      <c r="G2445" s="97">
        <v>12</v>
      </c>
      <c r="H2445" s="97">
        <f t="shared" si="161"/>
        <v>12</v>
      </c>
      <c r="I2445" s="97"/>
      <c r="J2445" s="98">
        <f t="shared" si="162"/>
        <v>12</v>
      </c>
      <c r="K2445" s="98">
        <v>12.75</v>
      </c>
      <c r="L2445" s="98">
        <f t="shared" si="163"/>
        <v>153</v>
      </c>
      <c r="M2445" s="98"/>
      <c r="N2445" s="98">
        <f t="shared" si="164"/>
        <v>153</v>
      </c>
    </row>
    <row r="2446" ht="12" spans="1:14">
      <c r="A2446" s="104" t="s">
        <v>5434</v>
      </c>
      <c r="B2446" s="104" t="s">
        <v>5435</v>
      </c>
      <c r="C2446" s="105" t="s">
        <v>6539</v>
      </c>
      <c r="D2446" s="96" t="s">
        <v>5438</v>
      </c>
      <c r="E2446" s="97"/>
      <c r="F2446" s="97"/>
      <c r="G2446" s="97">
        <v>9</v>
      </c>
      <c r="H2446" s="97">
        <f t="shared" ref="H2446:H2480" si="165">SUM(E2446:G2446)</f>
        <v>9</v>
      </c>
      <c r="I2446" s="97"/>
      <c r="J2446" s="98">
        <f t="shared" ref="J2446:J2479" si="166">H2446-I2446</f>
        <v>9</v>
      </c>
      <c r="K2446" s="98">
        <v>12.75</v>
      </c>
      <c r="L2446" s="98">
        <f t="shared" ref="L2446:L2480" si="167">ROUND(H2446*K2446,2)</f>
        <v>114.75</v>
      </c>
      <c r="M2446" s="98"/>
      <c r="N2446" s="98">
        <f t="shared" ref="N2446:N2480" si="168">L2446-M2446</f>
        <v>114.75</v>
      </c>
    </row>
    <row r="2447" ht="12" spans="1:14">
      <c r="A2447" s="104" t="s">
        <v>5434</v>
      </c>
      <c r="B2447" s="104" t="s">
        <v>5435</v>
      </c>
      <c r="C2447" s="105" t="s">
        <v>6539</v>
      </c>
      <c r="D2447" s="96" t="s">
        <v>5439</v>
      </c>
      <c r="E2447" s="97"/>
      <c r="F2447" s="97"/>
      <c r="G2447" s="97">
        <v>9</v>
      </c>
      <c r="H2447" s="97">
        <f t="shared" si="165"/>
        <v>9</v>
      </c>
      <c r="I2447" s="97"/>
      <c r="J2447" s="98">
        <f t="shared" si="166"/>
        <v>9</v>
      </c>
      <c r="K2447" s="98">
        <v>12.75</v>
      </c>
      <c r="L2447" s="98">
        <f t="shared" si="167"/>
        <v>114.75</v>
      </c>
      <c r="M2447" s="98"/>
      <c r="N2447" s="98">
        <f t="shared" si="168"/>
        <v>114.75</v>
      </c>
    </row>
    <row r="2448" ht="12" spans="1:14">
      <c r="A2448" s="104" t="s">
        <v>5434</v>
      </c>
      <c r="B2448" s="104" t="s">
        <v>5435</v>
      </c>
      <c r="C2448" s="105" t="s">
        <v>6539</v>
      </c>
      <c r="D2448" s="96" t="s">
        <v>5440</v>
      </c>
      <c r="E2448" s="97"/>
      <c r="F2448" s="97"/>
      <c r="G2448" s="97">
        <v>14</v>
      </c>
      <c r="H2448" s="97">
        <f t="shared" si="165"/>
        <v>14</v>
      </c>
      <c r="I2448" s="97"/>
      <c r="J2448" s="98">
        <f t="shared" si="166"/>
        <v>14</v>
      </c>
      <c r="K2448" s="98">
        <v>12.75</v>
      </c>
      <c r="L2448" s="98">
        <f t="shared" si="167"/>
        <v>178.5</v>
      </c>
      <c r="M2448" s="98"/>
      <c r="N2448" s="98">
        <f t="shared" si="168"/>
        <v>178.5</v>
      </c>
    </row>
    <row r="2449" ht="12" spans="1:14">
      <c r="A2449" s="104" t="s">
        <v>5434</v>
      </c>
      <c r="B2449" s="104" t="s">
        <v>5435</v>
      </c>
      <c r="C2449" s="105" t="s">
        <v>6539</v>
      </c>
      <c r="D2449" s="96" t="s">
        <v>5441</v>
      </c>
      <c r="E2449" s="97"/>
      <c r="F2449" s="97"/>
      <c r="G2449" s="97">
        <v>18</v>
      </c>
      <c r="H2449" s="97">
        <f t="shared" si="165"/>
        <v>18</v>
      </c>
      <c r="I2449" s="97"/>
      <c r="J2449" s="98">
        <f t="shared" si="166"/>
        <v>18</v>
      </c>
      <c r="K2449" s="98">
        <v>12.75</v>
      </c>
      <c r="L2449" s="98">
        <f t="shared" si="167"/>
        <v>229.5</v>
      </c>
      <c r="M2449" s="98"/>
      <c r="N2449" s="98">
        <f t="shared" si="168"/>
        <v>229.5</v>
      </c>
    </row>
    <row r="2450" ht="12" spans="1:14">
      <c r="A2450" s="104" t="s">
        <v>5434</v>
      </c>
      <c r="B2450" s="104" t="s">
        <v>5435</v>
      </c>
      <c r="C2450" s="105" t="s">
        <v>6539</v>
      </c>
      <c r="D2450" s="96" t="s">
        <v>5442</v>
      </c>
      <c r="E2450" s="97"/>
      <c r="F2450" s="97"/>
      <c r="G2450" s="97">
        <v>14</v>
      </c>
      <c r="H2450" s="97">
        <f t="shared" si="165"/>
        <v>14</v>
      </c>
      <c r="I2450" s="97"/>
      <c r="J2450" s="98">
        <f t="shared" si="166"/>
        <v>14</v>
      </c>
      <c r="K2450" s="98">
        <v>12.75</v>
      </c>
      <c r="L2450" s="98">
        <f t="shared" si="167"/>
        <v>178.5</v>
      </c>
      <c r="M2450" s="98"/>
      <c r="N2450" s="98">
        <f t="shared" si="168"/>
        <v>178.5</v>
      </c>
    </row>
    <row r="2451" ht="12" spans="1:14">
      <c r="A2451" s="104" t="s">
        <v>5434</v>
      </c>
      <c r="B2451" s="104" t="s">
        <v>5435</v>
      </c>
      <c r="C2451" s="105" t="s">
        <v>6539</v>
      </c>
      <c r="D2451" s="96" t="s">
        <v>5443</v>
      </c>
      <c r="E2451" s="97"/>
      <c r="F2451" s="97"/>
      <c r="G2451" s="97">
        <v>9</v>
      </c>
      <c r="H2451" s="97">
        <f t="shared" si="165"/>
        <v>9</v>
      </c>
      <c r="I2451" s="97"/>
      <c r="J2451" s="98">
        <f t="shared" si="166"/>
        <v>9</v>
      </c>
      <c r="K2451" s="98">
        <v>12.75</v>
      </c>
      <c r="L2451" s="98">
        <f t="shared" si="167"/>
        <v>114.75</v>
      </c>
      <c r="M2451" s="98"/>
      <c r="N2451" s="98">
        <f t="shared" si="168"/>
        <v>114.75</v>
      </c>
    </row>
    <row r="2452" ht="12" spans="1:14">
      <c r="A2452" s="104" t="s">
        <v>5434</v>
      </c>
      <c r="B2452" s="104" t="s">
        <v>5435</v>
      </c>
      <c r="C2452" s="105" t="s">
        <v>6539</v>
      </c>
      <c r="D2452" s="96" t="s">
        <v>5444</v>
      </c>
      <c r="E2452" s="97"/>
      <c r="F2452" s="97"/>
      <c r="G2452" s="97">
        <v>21</v>
      </c>
      <c r="H2452" s="97">
        <f t="shared" si="165"/>
        <v>21</v>
      </c>
      <c r="I2452" s="97"/>
      <c r="J2452" s="98">
        <f t="shared" si="166"/>
        <v>21</v>
      </c>
      <c r="K2452" s="98">
        <v>12.75</v>
      </c>
      <c r="L2452" s="98">
        <f t="shared" si="167"/>
        <v>267.75</v>
      </c>
      <c r="M2452" s="98"/>
      <c r="N2452" s="98">
        <f t="shared" si="168"/>
        <v>267.75</v>
      </c>
    </row>
    <row r="2453" ht="12" spans="1:14">
      <c r="A2453" s="104" t="s">
        <v>5434</v>
      </c>
      <c r="B2453" s="104" t="s">
        <v>5435</v>
      </c>
      <c r="C2453" s="105" t="s">
        <v>6539</v>
      </c>
      <c r="D2453" s="96" t="s">
        <v>5445</v>
      </c>
      <c r="E2453" s="97"/>
      <c r="F2453" s="97"/>
      <c r="G2453" s="97">
        <v>43</v>
      </c>
      <c r="H2453" s="97">
        <f t="shared" si="165"/>
        <v>43</v>
      </c>
      <c r="I2453" s="97"/>
      <c r="J2453" s="98">
        <f t="shared" si="166"/>
        <v>43</v>
      </c>
      <c r="K2453" s="98">
        <v>12.75</v>
      </c>
      <c r="L2453" s="98">
        <f t="shared" si="167"/>
        <v>548.25</v>
      </c>
      <c r="M2453" s="98"/>
      <c r="N2453" s="98">
        <f t="shared" si="168"/>
        <v>548.25</v>
      </c>
    </row>
    <row r="2454" ht="12" spans="1:14">
      <c r="A2454" s="104" t="s">
        <v>5434</v>
      </c>
      <c r="B2454" s="104" t="s">
        <v>5435</v>
      </c>
      <c r="C2454" s="105" t="s">
        <v>6539</v>
      </c>
      <c r="D2454" s="96" t="s">
        <v>5446</v>
      </c>
      <c r="E2454" s="97"/>
      <c r="F2454" s="97"/>
      <c r="G2454" s="97">
        <v>16.48</v>
      </c>
      <c r="H2454" s="97">
        <f t="shared" si="165"/>
        <v>16.48</v>
      </c>
      <c r="I2454" s="97"/>
      <c r="J2454" s="98">
        <f t="shared" si="166"/>
        <v>16.48</v>
      </c>
      <c r="K2454" s="98">
        <v>12.75</v>
      </c>
      <c r="L2454" s="98">
        <f t="shared" si="167"/>
        <v>210.12</v>
      </c>
      <c r="M2454" s="98"/>
      <c r="N2454" s="98">
        <f t="shared" si="168"/>
        <v>210.12</v>
      </c>
    </row>
    <row r="2455" ht="12" spans="1:14">
      <c r="A2455" s="104" t="s">
        <v>5434</v>
      </c>
      <c r="B2455" s="104" t="s">
        <v>5435</v>
      </c>
      <c r="C2455" s="105" t="s">
        <v>6539</v>
      </c>
      <c r="D2455" s="96" t="s">
        <v>5447</v>
      </c>
      <c r="E2455" s="97"/>
      <c r="F2455" s="97"/>
      <c r="G2455" s="97">
        <v>16.48</v>
      </c>
      <c r="H2455" s="97">
        <f t="shared" si="165"/>
        <v>16.48</v>
      </c>
      <c r="I2455" s="97"/>
      <c r="J2455" s="98">
        <f t="shared" si="166"/>
        <v>16.48</v>
      </c>
      <c r="K2455" s="98">
        <v>12.75</v>
      </c>
      <c r="L2455" s="98">
        <f t="shared" si="167"/>
        <v>210.12</v>
      </c>
      <c r="M2455" s="98"/>
      <c r="N2455" s="98">
        <f t="shared" si="168"/>
        <v>210.12</v>
      </c>
    </row>
    <row r="2456" ht="12" spans="1:14">
      <c r="A2456" s="104" t="s">
        <v>5434</v>
      </c>
      <c r="B2456" s="104" t="s">
        <v>5435</v>
      </c>
      <c r="C2456" s="105" t="s">
        <v>6539</v>
      </c>
      <c r="D2456" s="96" t="s">
        <v>5448</v>
      </c>
      <c r="E2456" s="97"/>
      <c r="F2456" s="97"/>
      <c r="G2456" s="97">
        <v>16.48</v>
      </c>
      <c r="H2456" s="97">
        <f t="shared" si="165"/>
        <v>16.48</v>
      </c>
      <c r="I2456" s="97"/>
      <c r="J2456" s="98">
        <f t="shared" si="166"/>
        <v>16.48</v>
      </c>
      <c r="K2456" s="98">
        <v>12.75</v>
      </c>
      <c r="L2456" s="98">
        <f t="shared" si="167"/>
        <v>210.12</v>
      </c>
      <c r="M2456" s="98"/>
      <c r="N2456" s="98">
        <f t="shared" si="168"/>
        <v>210.12</v>
      </c>
    </row>
    <row r="2457" ht="12" spans="1:14">
      <c r="A2457" s="104" t="s">
        <v>5434</v>
      </c>
      <c r="B2457" s="104" t="s">
        <v>5435</v>
      </c>
      <c r="C2457" s="105" t="s">
        <v>6539</v>
      </c>
      <c r="D2457" s="96" t="s">
        <v>5449</v>
      </c>
      <c r="E2457" s="97"/>
      <c r="F2457" s="97"/>
      <c r="G2457" s="97">
        <v>16.48</v>
      </c>
      <c r="H2457" s="97">
        <f t="shared" si="165"/>
        <v>16.48</v>
      </c>
      <c r="I2457" s="97"/>
      <c r="J2457" s="98">
        <f t="shared" si="166"/>
        <v>16.48</v>
      </c>
      <c r="K2457" s="98">
        <v>12.75</v>
      </c>
      <c r="L2457" s="98">
        <f t="shared" si="167"/>
        <v>210.12</v>
      </c>
      <c r="M2457" s="98"/>
      <c r="N2457" s="98">
        <f t="shared" si="168"/>
        <v>210.12</v>
      </c>
    </row>
    <row r="2458" ht="12" spans="1:14">
      <c r="A2458" s="104" t="s">
        <v>5434</v>
      </c>
      <c r="B2458" s="104" t="s">
        <v>5435</v>
      </c>
      <c r="C2458" s="105" t="s">
        <v>6539</v>
      </c>
      <c r="D2458" s="96" t="s">
        <v>5450</v>
      </c>
      <c r="E2458" s="64"/>
      <c r="F2458" s="64"/>
      <c r="G2458" s="97">
        <v>16.48</v>
      </c>
      <c r="H2458" s="97">
        <f t="shared" si="165"/>
        <v>16.48</v>
      </c>
      <c r="I2458" s="64"/>
      <c r="J2458" s="98">
        <f t="shared" si="166"/>
        <v>16.48</v>
      </c>
      <c r="K2458" s="98">
        <v>12.75</v>
      </c>
      <c r="L2458" s="98">
        <f t="shared" si="167"/>
        <v>210.12</v>
      </c>
      <c r="M2458" s="64"/>
      <c r="N2458" s="98">
        <f t="shared" si="168"/>
        <v>210.12</v>
      </c>
    </row>
    <row r="2459" ht="12" spans="1:14">
      <c r="A2459" s="104" t="s">
        <v>5434</v>
      </c>
      <c r="B2459" s="104" t="s">
        <v>5435</v>
      </c>
      <c r="C2459" s="105" t="s">
        <v>6539</v>
      </c>
      <c r="D2459" s="96" t="s">
        <v>5451</v>
      </c>
      <c r="E2459" s="97"/>
      <c r="F2459" s="97"/>
      <c r="G2459" s="97">
        <v>16.48</v>
      </c>
      <c r="H2459" s="97">
        <f t="shared" si="165"/>
        <v>16.48</v>
      </c>
      <c r="I2459" s="97"/>
      <c r="J2459" s="98">
        <f t="shared" si="166"/>
        <v>16.48</v>
      </c>
      <c r="K2459" s="98">
        <v>12.75</v>
      </c>
      <c r="L2459" s="98">
        <f t="shared" si="167"/>
        <v>210.12</v>
      </c>
      <c r="M2459" s="97"/>
      <c r="N2459" s="98">
        <f t="shared" si="168"/>
        <v>210.12</v>
      </c>
    </row>
    <row r="2460" ht="12" spans="1:14">
      <c r="A2460" s="104" t="s">
        <v>5434</v>
      </c>
      <c r="B2460" s="104" t="s">
        <v>5435</v>
      </c>
      <c r="C2460" s="105" t="s">
        <v>6539</v>
      </c>
      <c r="D2460" s="96" t="s">
        <v>5452</v>
      </c>
      <c r="E2460" s="97"/>
      <c r="F2460" s="97"/>
      <c r="G2460" s="97">
        <v>16.48</v>
      </c>
      <c r="H2460" s="97">
        <f t="shared" si="165"/>
        <v>16.48</v>
      </c>
      <c r="I2460" s="97"/>
      <c r="J2460" s="98">
        <f t="shared" si="166"/>
        <v>16.48</v>
      </c>
      <c r="K2460" s="98">
        <v>12.75</v>
      </c>
      <c r="L2460" s="98">
        <f t="shared" si="167"/>
        <v>210.12</v>
      </c>
      <c r="M2460" s="97"/>
      <c r="N2460" s="98">
        <f t="shared" si="168"/>
        <v>210.12</v>
      </c>
    </row>
    <row r="2461" ht="12" spans="1:14">
      <c r="A2461" s="104" t="s">
        <v>5434</v>
      </c>
      <c r="B2461" s="104" t="s">
        <v>5435</v>
      </c>
      <c r="C2461" s="105" t="s">
        <v>6539</v>
      </c>
      <c r="D2461" s="96" t="s">
        <v>5453</v>
      </c>
      <c r="E2461" s="97"/>
      <c r="F2461" s="97"/>
      <c r="G2461" s="97">
        <v>16.48</v>
      </c>
      <c r="H2461" s="97">
        <f t="shared" si="165"/>
        <v>16.48</v>
      </c>
      <c r="I2461" s="97"/>
      <c r="J2461" s="98">
        <f t="shared" si="166"/>
        <v>16.48</v>
      </c>
      <c r="K2461" s="98">
        <v>12.75</v>
      </c>
      <c r="L2461" s="98">
        <f t="shared" si="167"/>
        <v>210.12</v>
      </c>
      <c r="M2461" s="97"/>
      <c r="N2461" s="98">
        <f t="shared" si="168"/>
        <v>210.12</v>
      </c>
    </row>
    <row r="2462" ht="12" spans="1:14">
      <c r="A2462" s="104" t="s">
        <v>5434</v>
      </c>
      <c r="B2462" s="104" t="s">
        <v>5435</v>
      </c>
      <c r="C2462" s="105" t="s">
        <v>6539</v>
      </c>
      <c r="D2462" s="96" t="s">
        <v>5454</v>
      </c>
      <c r="E2462" s="97"/>
      <c r="F2462" s="97"/>
      <c r="G2462" s="97">
        <v>8.48</v>
      </c>
      <c r="H2462" s="97">
        <f t="shared" si="165"/>
        <v>8.48</v>
      </c>
      <c r="I2462" s="97"/>
      <c r="J2462" s="98">
        <f t="shared" si="166"/>
        <v>8.48</v>
      </c>
      <c r="K2462" s="98">
        <v>12.75</v>
      </c>
      <c r="L2462" s="98">
        <f t="shared" si="167"/>
        <v>108.12</v>
      </c>
      <c r="M2462" s="97"/>
      <c r="N2462" s="98">
        <f t="shared" si="168"/>
        <v>108.12</v>
      </c>
    </row>
    <row r="2463" ht="12" spans="1:14">
      <c r="A2463" s="104" t="s">
        <v>5434</v>
      </c>
      <c r="B2463" s="104" t="s">
        <v>5435</v>
      </c>
      <c r="C2463" s="105" t="s">
        <v>6539</v>
      </c>
      <c r="D2463" s="96" t="s">
        <v>5455</v>
      </c>
      <c r="E2463" s="64"/>
      <c r="F2463" s="64"/>
      <c r="G2463" s="97">
        <v>8.48</v>
      </c>
      <c r="H2463" s="97">
        <f t="shared" si="165"/>
        <v>8.48</v>
      </c>
      <c r="I2463" s="64"/>
      <c r="J2463" s="98">
        <f t="shared" si="166"/>
        <v>8.48</v>
      </c>
      <c r="K2463" s="98">
        <v>12.75</v>
      </c>
      <c r="L2463" s="98">
        <f t="shared" si="167"/>
        <v>108.12</v>
      </c>
      <c r="M2463" s="64"/>
      <c r="N2463" s="98">
        <f t="shared" si="168"/>
        <v>108.12</v>
      </c>
    </row>
    <row r="2464" ht="12" spans="1:14">
      <c r="A2464" s="104" t="s">
        <v>5434</v>
      </c>
      <c r="B2464" s="104" t="s">
        <v>5435</v>
      </c>
      <c r="C2464" s="104">
        <v>3</v>
      </c>
      <c r="D2464" s="96" t="s">
        <v>7477</v>
      </c>
      <c r="E2464" s="64"/>
      <c r="F2464" s="64"/>
      <c r="G2464" s="97">
        <v>32</v>
      </c>
      <c r="H2464" s="97">
        <f t="shared" si="165"/>
        <v>32</v>
      </c>
      <c r="I2464" s="64"/>
      <c r="J2464" s="98">
        <f t="shared" si="166"/>
        <v>32</v>
      </c>
      <c r="K2464" s="98">
        <v>12.75</v>
      </c>
      <c r="L2464" s="98">
        <f t="shared" si="167"/>
        <v>408</v>
      </c>
      <c r="M2464" s="64"/>
      <c r="N2464" s="98">
        <f t="shared" si="168"/>
        <v>408</v>
      </c>
    </row>
    <row r="2465" ht="12" spans="1:14">
      <c r="A2465" s="104" t="s">
        <v>5434</v>
      </c>
      <c r="B2465" s="104" t="s">
        <v>5435</v>
      </c>
      <c r="C2465" s="104">
        <v>3</v>
      </c>
      <c r="D2465" s="96" t="s">
        <v>8097</v>
      </c>
      <c r="E2465" s="64"/>
      <c r="F2465" s="64"/>
      <c r="G2465" s="97">
        <v>44</v>
      </c>
      <c r="H2465" s="97">
        <f t="shared" si="165"/>
        <v>44</v>
      </c>
      <c r="I2465" s="64"/>
      <c r="J2465" s="98">
        <f t="shared" si="166"/>
        <v>44</v>
      </c>
      <c r="K2465" s="98">
        <v>12.75</v>
      </c>
      <c r="L2465" s="98">
        <f t="shared" si="167"/>
        <v>561</v>
      </c>
      <c r="M2465" s="64"/>
      <c r="N2465" s="98">
        <f t="shared" si="168"/>
        <v>561</v>
      </c>
    </row>
    <row r="2466" ht="12" spans="1:14">
      <c r="A2466" s="104" t="s">
        <v>5434</v>
      </c>
      <c r="B2466" s="104" t="s">
        <v>5435</v>
      </c>
      <c r="C2466" s="104">
        <v>3</v>
      </c>
      <c r="D2466" s="96" t="s">
        <v>5466</v>
      </c>
      <c r="E2466" s="64"/>
      <c r="F2466" s="64"/>
      <c r="G2466" s="97">
        <v>19</v>
      </c>
      <c r="H2466" s="97">
        <f t="shared" si="165"/>
        <v>19</v>
      </c>
      <c r="I2466" s="64"/>
      <c r="J2466" s="98">
        <f t="shared" si="166"/>
        <v>19</v>
      </c>
      <c r="K2466" s="98">
        <v>12.75</v>
      </c>
      <c r="L2466" s="98">
        <f t="shared" si="167"/>
        <v>242.25</v>
      </c>
      <c r="M2466" s="64"/>
      <c r="N2466" s="98">
        <f t="shared" si="168"/>
        <v>242.25</v>
      </c>
    </row>
    <row r="2467" ht="12" spans="1:14">
      <c r="A2467" s="104" t="s">
        <v>5434</v>
      </c>
      <c r="B2467" s="104" t="s">
        <v>5435</v>
      </c>
      <c r="C2467" s="104">
        <v>3</v>
      </c>
      <c r="D2467" s="96" t="s">
        <v>5465</v>
      </c>
      <c r="E2467" s="64"/>
      <c r="F2467" s="64"/>
      <c r="G2467" s="97">
        <v>16</v>
      </c>
      <c r="H2467" s="97">
        <f t="shared" si="165"/>
        <v>16</v>
      </c>
      <c r="I2467" s="64"/>
      <c r="J2467" s="98">
        <f t="shared" si="166"/>
        <v>16</v>
      </c>
      <c r="K2467" s="98">
        <v>12.75</v>
      </c>
      <c r="L2467" s="98">
        <f t="shared" si="167"/>
        <v>204</v>
      </c>
      <c r="M2467" s="64"/>
      <c r="N2467" s="98">
        <f t="shared" si="168"/>
        <v>204</v>
      </c>
    </row>
    <row r="2468" ht="12" spans="1:14">
      <c r="A2468" s="104" t="s">
        <v>5434</v>
      </c>
      <c r="B2468" s="104" t="s">
        <v>5435</v>
      </c>
      <c r="C2468" s="104">
        <v>3</v>
      </c>
      <c r="D2468" s="96" t="s">
        <v>8098</v>
      </c>
      <c r="E2468" s="64"/>
      <c r="F2468" s="64"/>
      <c r="G2468" s="97">
        <v>28</v>
      </c>
      <c r="H2468" s="97">
        <f t="shared" si="165"/>
        <v>28</v>
      </c>
      <c r="I2468" s="64"/>
      <c r="J2468" s="98">
        <f t="shared" si="166"/>
        <v>28</v>
      </c>
      <c r="K2468" s="98">
        <v>12.75</v>
      </c>
      <c r="L2468" s="98">
        <f t="shared" si="167"/>
        <v>357</v>
      </c>
      <c r="M2468" s="64"/>
      <c r="N2468" s="98">
        <f t="shared" si="168"/>
        <v>357</v>
      </c>
    </row>
    <row r="2469" ht="12" spans="1:14">
      <c r="A2469" s="104" t="s">
        <v>5434</v>
      </c>
      <c r="B2469" s="104" t="s">
        <v>5435</v>
      </c>
      <c r="C2469" s="104">
        <v>3</v>
      </c>
      <c r="D2469" s="96" t="s">
        <v>8099</v>
      </c>
      <c r="E2469" s="64"/>
      <c r="F2469" s="64"/>
      <c r="G2469" s="97">
        <v>24</v>
      </c>
      <c r="H2469" s="97">
        <f t="shared" si="165"/>
        <v>24</v>
      </c>
      <c r="I2469" s="64"/>
      <c r="J2469" s="98">
        <f t="shared" si="166"/>
        <v>24</v>
      </c>
      <c r="K2469" s="98">
        <v>12.75</v>
      </c>
      <c r="L2469" s="98">
        <f t="shared" si="167"/>
        <v>306</v>
      </c>
      <c r="M2469" s="64"/>
      <c r="N2469" s="98">
        <f t="shared" si="168"/>
        <v>306</v>
      </c>
    </row>
    <row r="2470" ht="12" spans="1:14">
      <c r="A2470" s="104" t="s">
        <v>5434</v>
      </c>
      <c r="B2470" s="104" t="s">
        <v>5435</v>
      </c>
      <c r="C2470" s="104">
        <v>3</v>
      </c>
      <c r="D2470" s="96" t="s">
        <v>8100</v>
      </c>
      <c r="E2470" s="64"/>
      <c r="F2470" s="64"/>
      <c r="G2470" s="97">
        <v>52</v>
      </c>
      <c r="H2470" s="97">
        <f t="shared" si="165"/>
        <v>52</v>
      </c>
      <c r="I2470" s="64"/>
      <c r="J2470" s="98">
        <f t="shared" si="166"/>
        <v>52</v>
      </c>
      <c r="K2470" s="98">
        <v>12.75</v>
      </c>
      <c r="L2470" s="98">
        <f t="shared" si="167"/>
        <v>663</v>
      </c>
      <c r="M2470" s="64"/>
      <c r="N2470" s="98">
        <f t="shared" si="168"/>
        <v>663</v>
      </c>
    </row>
    <row r="2471" ht="12" spans="1:14">
      <c r="A2471" s="104" t="s">
        <v>5434</v>
      </c>
      <c r="B2471" s="104" t="s">
        <v>5435</v>
      </c>
      <c r="C2471" s="104">
        <v>3</v>
      </c>
      <c r="D2471" s="96" t="s">
        <v>7109</v>
      </c>
      <c r="E2471" s="64"/>
      <c r="F2471" s="64"/>
      <c r="G2471" s="97">
        <v>16</v>
      </c>
      <c r="H2471" s="97">
        <f t="shared" si="165"/>
        <v>16</v>
      </c>
      <c r="I2471" s="64"/>
      <c r="J2471" s="98">
        <f t="shared" si="166"/>
        <v>16</v>
      </c>
      <c r="K2471" s="98">
        <v>12.75</v>
      </c>
      <c r="L2471" s="98">
        <f t="shared" si="167"/>
        <v>204</v>
      </c>
      <c r="M2471" s="64"/>
      <c r="N2471" s="98">
        <f t="shared" si="168"/>
        <v>204</v>
      </c>
    </row>
    <row r="2472" ht="12" spans="1:14">
      <c r="A2472" s="104" t="s">
        <v>5434</v>
      </c>
      <c r="B2472" s="104" t="s">
        <v>5435</v>
      </c>
      <c r="C2472" s="104">
        <v>3</v>
      </c>
      <c r="D2472" s="96" t="s">
        <v>8101</v>
      </c>
      <c r="E2472" s="64"/>
      <c r="F2472" s="64"/>
      <c r="G2472" s="97">
        <v>72</v>
      </c>
      <c r="H2472" s="97">
        <f t="shared" si="165"/>
        <v>72</v>
      </c>
      <c r="I2472" s="64"/>
      <c r="J2472" s="98">
        <f t="shared" si="166"/>
        <v>72</v>
      </c>
      <c r="K2472" s="98">
        <v>12.75</v>
      </c>
      <c r="L2472" s="98">
        <f t="shared" si="167"/>
        <v>918</v>
      </c>
      <c r="M2472" s="64"/>
      <c r="N2472" s="98">
        <f t="shared" si="168"/>
        <v>918</v>
      </c>
    </row>
    <row r="2473" ht="12" spans="1:14">
      <c r="A2473" s="104" t="s">
        <v>5434</v>
      </c>
      <c r="B2473" s="104" t="s">
        <v>8102</v>
      </c>
      <c r="C2473" s="104"/>
      <c r="D2473" s="96" t="s">
        <v>8103</v>
      </c>
      <c r="E2473" s="64"/>
      <c r="F2473" s="64"/>
      <c r="G2473" s="97">
        <v>287.75</v>
      </c>
      <c r="H2473" s="97">
        <f t="shared" si="165"/>
        <v>287.75</v>
      </c>
      <c r="I2473" s="64"/>
      <c r="J2473" s="98">
        <f t="shared" si="166"/>
        <v>287.75</v>
      </c>
      <c r="K2473" s="98">
        <v>12.75</v>
      </c>
      <c r="L2473" s="98">
        <f t="shared" si="167"/>
        <v>3668.81</v>
      </c>
      <c r="M2473" s="64"/>
      <c r="N2473" s="98">
        <f t="shared" si="168"/>
        <v>3668.81</v>
      </c>
    </row>
    <row r="2474" ht="12" spans="1:14">
      <c r="A2474" s="104" t="s">
        <v>5434</v>
      </c>
      <c r="B2474" s="106" t="s">
        <v>8104</v>
      </c>
      <c r="C2474" s="106">
        <v>2</v>
      </c>
      <c r="D2474" s="27" t="s">
        <v>8105</v>
      </c>
      <c r="E2474" s="64"/>
      <c r="F2474" s="29">
        <v>158.07</v>
      </c>
      <c r="G2474" s="64"/>
      <c r="H2474" s="97">
        <f t="shared" si="165"/>
        <v>158.07</v>
      </c>
      <c r="I2474" s="64"/>
      <c r="J2474" s="98">
        <f t="shared" si="166"/>
        <v>158.07</v>
      </c>
      <c r="K2474" s="98">
        <v>12.75</v>
      </c>
      <c r="L2474" s="98">
        <f t="shared" si="167"/>
        <v>2015.39</v>
      </c>
      <c r="M2474" s="64"/>
      <c r="N2474" s="98">
        <f t="shared" si="168"/>
        <v>2015.39</v>
      </c>
    </row>
    <row r="2475" ht="12" spans="1:14">
      <c r="A2475" s="104" t="s">
        <v>5434</v>
      </c>
      <c r="B2475" s="106" t="s">
        <v>8104</v>
      </c>
      <c r="C2475" s="106">
        <v>3</v>
      </c>
      <c r="D2475" s="27" t="s">
        <v>8106</v>
      </c>
      <c r="E2475" s="64"/>
      <c r="F2475" s="29">
        <v>122.7</v>
      </c>
      <c r="G2475" s="64"/>
      <c r="H2475" s="97">
        <f t="shared" si="165"/>
        <v>122.7</v>
      </c>
      <c r="I2475" s="64"/>
      <c r="J2475" s="98">
        <f t="shared" si="166"/>
        <v>122.7</v>
      </c>
      <c r="K2475" s="98">
        <v>12.75</v>
      </c>
      <c r="L2475" s="98">
        <f t="shared" si="167"/>
        <v>1564.43</v>
      </c>
      <c r="M2475" s="64"/>
      <c r="N2475" s="98">
        <f t="shared" si="168"/>
        <v>1564.43</v>
      </c>
    </row>
    <row r="2476" ht="12" spans="1:14">
      <c r="A2476" s="104" t="s">
        <v>5434</v>
      </c>
      <c r="B2476" s="106" t="s">
        <v>8104</v>
      </c>
      <c r="C2476" s="106">
        <v>4</v>
      </c>
      <c r="D2476" s="27" t="s">
        <v>8107</v>
      </c>
      <c r="E2476" s="64"/>
      <c r="F2476" s="29">
        <v>1794.3</v>
      </c>
      <c r="G2476" s="64"/>
      <c r="H2476" s="97">
        <f t="shared" si="165"/>
        <v>1794.3</v>
      </c>
      <c r="I2476" s="64"/>
      <c r="J2476" s="98">
        <f t="shared" si="166"/>
        <v>1794.3</v>
      </c>
      <c r="K2476" s="98">
        <v>12.75</v>
      </c>
      <c r="L2476" s="98">
        <f t="shared" si="167"/>
        <v>22877.33</v>
      </c>
      <c r="M2476" s="64"/>
      <c r="N2476" s="98">
        <f t="shared" si="168"/>
        <v>22877.33</v>
      </c>
    </row>
    <row r="2477" ht="12" spans="1:14">
      <c r="A2477" s="104" t="s">
        <v>5434</v>
      </c>
      <c r="B2477" s="106" t="s">
        <v>8104</v>
      </c>
      <c r="C2477" s="106">
        <v>5</v>
      </c>
      <c r="D2477" s="27" t="s">
        <v>8108</v>
      </c>
      <c r="E2477" s="64"/>
      <c r="F2477" s="29">
        <v>1205</v>
      </c>
      <c r="G2477" s="64"/>
      <c r="H2477" s="97">
        <f t="shared" si="165"/>
        <v>1205</v>
      </c>
      <c r="I2477" s="64"/>
      <c r="J2477" s="98">
        <f t="shared" si="166"/>
        <v>1205</v>
      </c>
      <c r="K2477" s="98">
        <v>12.75</v>
      </c>
      <c r="L2477" s="98">
        <f t="shared" si="167"/>
        <v>15363.75</v>
      </c>
      <c r="M2477" s="64"/>
      <c r="N2477" s="98">
        <f t="shared" si="168"/>
        <v>15363.75</v>
      </c>
    </row>
    <row r="2478" ht="12" spans="1:14">
      <c r="A2478" s="104" t="s">
        <v>5434</v>
      </c>
      <c r="B2478" s="106" t="s">
        <v>8104</v>
      </c>
      <c r="C2478" s="106">
        <v>6</v>
      </c>
      <c r="D2478" s="27" t="s">
        <v>8109</v>
      </c>
      <c r="E2478" s="64"/>
      <c r="F2478" s="29">
        <v>394.7</v>
      </c>
      <c r="G2478" s="64"/>
      <c r="H2478" s="97">
        <f t="shared" si="165"/>
        <v>394.7</v>
      </c>
      <c r="I2478" s="64"/>
      <c r="J2478" s="98">
        <f t="shared" si="166"/>
        <v>394.7</v>
      </c>
      <c r="K2478" s="98">
        <v>12.75</v>
      </c>
      <c r="L2478" s="98">
        <f t="shared" si="167"/>
        <v>5032.43</v>
      </c>
      <c r="M2478" s="64"/>
      <c r="N2478" s="98">
        <f t="shared" si="168"/>
        <v>5032.43</v>
      </c>
    </row>
    <row r="2479" ht="12" spans="1:14">
      <c r="A2479" s="104" t="s">
        <v>5434</v>
      </c>
      <c r="B2479" s="106" t="s">
        <v>8104</v>
      </c>
      <c r="C2479" s="106">
        <v>9</v>
      </c>
      <c r="D2479" s="27" t="s">
        <v>8110</v>
      </c>
      <c r="E2479" s="64"/>
      <c r="F2479" s="29">
        <v>1537.6</v>
      </c>
      <c r="G2479" s="64"/>
      <c r="H2479" s="97">
        <f t="shared" si="165"/>
        <v>1537.6</v>
      </c>
      <c r="I2479" s="64"/>
      <c r="J2479" s="98">
        <f t="shared" si="166"/>
        <v>1537.6</v>
      </c>
      <c r="K2479" s="98">
        <v>12.75</v>
      </c>
      <c r="L2479" s="98">
        <f t="shared" si="167"/>
        <v>19604.4</v>
      </c>
      <c r="M2479" s="64"/>
      <c r="N2479" s="98">
        <f t="shared" si="168"/>
        <v>19604.4</v>
      </c>
    </row>
    <row r="2480" ht="12" spans="1:14">
      <c r="A2480" s="104" t="s">
        <v>5434</v>
      </c>
      <c r="B2480" s="106" t="s">
        <v>8104</v>
      </c>
      <c r="C2480" s="106" t="s">
        <v>2</v>
      </c>
      <c r="D2480" s="107" t="s">
        <v>8111</v>
      </c>
      <c r="E2480" s="64"/>
      <c r="F2480" s="29">
        <v>189.4</v>
      </c>
      <c r="G2480" s="64"/>
      <c r="H2480" s="97">
        <f t="shared" si="165"/>
        <v>189.4</v>
      </c>
      <c r="I2480" s="64"/>
      <c r="J2480" s="98">
        <f t="shared" ref="J2480:J2485" si="169">H2480-I2480</f>
        <v>189.4</v>
      </c>
      <c r="K2480" s="98">
        <v>12.75</v>
      </c>
      <c r="L2480" s="98">
        <f t="shared" si="167"/>
        <v>2414.85</v>
      </c>
      <c r="M2480" s="64"/>
      <c r="N2480" s="98">
        <f t="shared" si="168"/>
        <v>2414.85</v>
      </c>
    </row>
    <row r="2481" ht="12" spans="1:14">
      <c r="A2481" s="108" t="s">
        <v>5467</v>
      </c>
      <c r="B2481" s="109" t="s">
        <v>18</v>
      </c>
      <c r="C2481" s="109"/>
      <c r="D2481" s="109"/>
      <c r="E2481" s="24">
        <f>SUM(E2482:E2483)</f>
        <v>0</v>
      </c>
      <c r="F2481" s="24">
        <f t="shared" ref="F2481:J2481" si="170">SUM(F2482:F2483)</f>
        <v>1270.03</v>
      </c>
      <c r="G2481" s="24">
        <f t="shared" si="170"/>
        <v>0</v>
      </c>
      <c r="H2481" s="24">
        <f t="shared" si="170"/>
        <v>1270.03</v>
      </c>
      <c r="I2481" s="24">
        <f t="shared" si="170"/>
        <v>0</v>
      </c>
      <c r="J2481" s="24">
        <f t="shared" si="170"/>
        <v>1270.03</v>
      </c>
      <c r="K2481" s="122"/>
      <c r="L2481" s="123">
        <f t="shared" ref="L2481:N2481" si="171">SUM(L2482:L2483)</f>
        <v>16192.88</v>
      </c>
      <c r="M2481" s="123">
        <f t="shared" si="171"/>
        <v>0</v>
      </c>
      <c r="N2481" s="123">
        <f t="shared" si="171"/>
        <v>16192.88</v>
      </c>
    </row>
    <row r="2482" ht="12" spans="1:14">
      <c r="A2482" s="110" t="s">
        <v>5467</v>
      </c>
      <c r="B2482" s="111" t="s">
        <v>8112</v>
      </c>
      <c r="C2482" s="112"/>
      <c r="D2482" s="111" t="s">
        <v>8113</v>
      </c>
      <c r="E2482" s="29"/>
      <c r="F2482" s="113">
        <v>1061.92</v>
      </c>
      <c r="G2482" s="29"/>
      <c r="H2482" s="113">
        <f>SUM(E2482:G2482)</f>
        <v>1061.92</v>
      </c>
      <c r="I2482" s="29"/>
      <c r="J2482" s="113">
        <f t="shared" si="169"/>
        <v>1061.92</v>
      </c>
      <c r="K2482" s="114">
        <v>12.75</v>
      </c>
      <c r="L2482" s="124">
        <f>ROUND(J2482*K2482,2)</f>
        <v>13539.48</v>
      </c>
      <c r="M2482" s="114"/>
      <c r="N2482" s="124">
        <f>L2482-M2482</f>
        <v>13539.48</v>
      </c>
    </row>
    <row r="2483" ht="12" spans="1:14">
      <c r="A2483" s="110" t="s">
        <v>5467</v>
      </c>
      <c r="B2483" s="111" t="s">
        <v>8114</v>
      </c>
      <c r="C2483" s="27"/>
      <c r="D2483" s="111" t="s">
        <v>8115</v>
      </c>
      <c r="E2483" s="114"/>
      <c r="F2483" s="113">
        <v>208.11</v>
      </c>
      <c r="G2483" s="29"/>
      <c r="H2483" s="113">
        <f>SUM(E2483:G2483)</f>
        <v>208.11</v>
      </c>
      <c r="I2483" s="29"/>
      <c r="J2483" s="113">
        <f t="shared" si="169"/>
        <v>208.11</v>
      </c>
      <c r="K2483" s="114">
        <v>12.75</v>
      </c>
      <c r="L2483" s="124">
        <f>ROUND(J2483*K2483,2)</f>
        <v>2653.4</v>
      </c>
      <c r="M2483" s="114"/>
      <c r="N2483" s="124">
        <f>L2483-M2483</f>
        <v>2653.4</v>
      </c>
    </row>
    <row r="2484" s="1" customFormat="1" ht="12" spans="1:14">
      <c r="A2484" s="115" t="s">
        <v>5474</v>
      </c>
      <c r="B2484" s="115" t="s">
        <v>18</v>
      </c>
      <c r="C2484" s="116"/>
      <c r="D2484" s="115"/>
      <c r="E2484" s="117">
        <f>SUM(E2485:E2579)</f>
        <v>0</v>
      </c>
      <c r="F2484" s="117">
        <f t="shared" ref="F2484:N2484" si="172">SUM(F2485:F2579)</f>
        <v>0</v>
      </c>
      <c r="G2484" s="117">
        <f t="shared" si="172"/>
        <v>950.76</v>
      </c>
      <c r="H2484" s="117">
        <f t="shared" si="172"/>
        <v>950.76</v>
      </c>
      <c r="I2484" s="117">
        <f t="shared" si="172"/>
        <v>0</v>
      </c>
      <c r="J2484" s="117">
        <f t="shared" si="172"/>
        <v>950.76</v>
      </c>
      <c r="K2484" s="117"/>
      <c r="L2484" s="117">
        <f t="shared" si="172"/>
        <v>12409.52</v>
      </c>
      <c r="M2484" s="117">
        <f t="shared" si="172"/>
        <v>0</v>
      </c>
      <c r="N2484" s="117">
        <f t="shared" si="172"/>
        <v>12409.52</v>
      </c>
    </row>
    <row r="2485" ht="12" spans="1:14">
      <c r="A2485" s="118" t="s">
        <v>5474</v>
      </c>
      <c r="B2485" s="119" t="s">
        <v>8116</v>
      </c>
      <c r="C2485" s="119">
        <v>11</v>
      </c>
      <c r="D2485" s="120" t="s">
        <v>8117</v>
      </c>
      <c r="E2485" s="29"/>
      <c r="F2485" s="29"/>
      <c r="G2485" s="64">
        <v>2.3</v>
      </c>
      <c r="H2485" s="64">
        <f>SUM(E2485:G2485)</f>
        <v>2.3</v>
      </c>
      <c r="I2485" s="125"/>
      <c r="J2485" s="113">
        <f t="shared" si="169"/>
        <v>2.3</v>
      </c>
      <c r="K2485" s="126">
        <v>12.75</v>
      </c>
      <c r="L2485" s="126">
        <f>ROUND(H2485*K2485,2)</f>
        <v>29.33</v>
      </c>
      <c r="M2485" s="29"/>
      <c r="N2485" s="126">
        <f>L2485-M2485</f>
        <v>29.33</v>
      </c>
    </row>
    <row r="2486" ht="12" spans="1:14">
      <c r="A2486" s="118" t="s">
        <v>5474</v>
      </c>
      <c r="B2486" s="119" t="s">
        <v>8116</v>
      </c>
      <c r="C2486" s="119">
        <v>11</v>
      </c>
      <c r="D2486" s="120" t="s">
        <v>8118</v>
      </c>
      <c r="E2486" s="29"/>
      <c r="F2486" s="29"/>
      <c r="G2486" s="64">
        <v>2.3</v>
      </c>
      <c r="H2486" s="64">
        <f t="shared" ref="H2486:H2517" si="173">SUM(E2486:G2486)</f>
        <v>2.3</v>
      </c>
      <c r="I2486" s="125"/>
      <c r="J2486" s="113">
        <f t="shared" ref="J2486:J2517" si="174">H2486-I2486</f>
        <v>2.3</v>
      </c>
      <c r="K2486" s="126">
        <v>12.75</v>
      </c>
      <c r="L2486" s="126">
        <f t="shared" ref="L2486:L2517" si="175">ROUND(H2486*K2486,2)</f>
        <v>29.33</v>
      </c>
      <c r="M2486" s="29"/>
      <c r="N2486" s="126">
        <f t="shared" ref="N2486:N2517" si="176">L2486-M2486</f>
        <v>29.33</v>
      </c>
    </row>
    <row r="2487" ht="12" spans="1:14">
      <c r="A2487" s="118" t="s">
        <v>5474</v>
      </c>
      <c r="B2487" s="119" t="s">
        <v>8116</v>
      </c>
      <c r="C2487" s="119">
        <v>11</v>
      </c>
      <c r="D2487" s="120" t="s">
        <v>8119</v>
      </c>
      <c r="E2487" s="29"/>
      <c r="F2487" s="29"/>
      <c r="G2487" s="64">
        <v>2.3</v>
      </c>
      <c r="H2487" s="64">
        <f t="shared" si="173"/>
        <v>2.3</v>
      </c>
      <c r="I2487" s="125"/>
      <c r="J2487" s="113">
        <f t="shared" si="174"/>
        <v>2.3</v>
      </c>
      <c r="K2487" s="126">
        <v>12.75</v>
      </c>
      <c r="L2487" s="126">
        <f t="shared" si="175"/>
        <v>29.33</v>
      </c>
      <c r="M2487" s="29"/>
      <c r="N2487" s="126">
        <f t="shared" si="176"/>
        <v>29.33</v>
      </c>
    </row>
    <row r="2488" ht="12" spans="1:14">
      <c r="A2488" s="118" t="s">
        <v>5474</v>
      </c>
      <c r="B2488" s="119" t="s">
        <v>8116</v>
      </c>
      <c r="C2488" s="119">
        <v>11</v>
      </c>
      <c r="D2488" s="120" t="s">
        <v>8120</v>
      </c>
      <c r="E2488" s="29"/>
      <c r="F2488" s="29"/>
      <c r="G2488" s="64">
        <v>2.3</v>
      </c>
      <c r="H2488" s="64">
        <f t="shared" si="173"/>
        <v>2.3</v>
      </c>
      <c r="I2488" s="125"/>
      <c r="J2488" s="113">
        <f t="shared" si="174"/>
        <v>2.3</v>
      </c>
      <c r="K2488" s="126">
        <v>12.75</v>
      </c>
      <c r="L2488" s="126">
        <f t="shared" si="175"/>
        <v>29.33</v>
      </c>
      <c r="M2488" s="29"/>
      <c r="N2488" s="126">
        <f t="shared" si="176"/>
        <v>29.33</v>
      </c>
    </row>
    <row r="2489" ht="12" spans="1:14">
      <c r="A2489" s="118" t="s">
        <v>5474</v>
      </c>
      <c r="B2489" s="119" t="s">
        <v>8116</v>
      </c>
      <c r="C2489" s="119">
        <v>11</v>
      </c>
      <c r="D2489" s="120" t="s">
        <v>8121</v>
      </c>
      <c r="E2489" s="29"/>
      <c r="F2489" s="29"/>
      <c r="G2489" s="64">
        <v>2.3</v>
      </c>
      <c r="H2489" s="64">
        <f t="shared" si="173"/>
        <v>2.3</v>
      </c>
      <c r="I2489" s="125"/>
      <c r="J2489" s="113">
        <f t="shared" si="174"/>
        <v>2.3</v>
      </c>
      <c r="K2489" s="126">
        <v>12.75</v>
      </c>
      <c r="L2489" s="126">
        <f t="shared" si="175"/>
        <v>29.33</v>
      </c>
      <c r="M2489" s="29"/>
      <c r="N2489" s="126">
        <f t="shared" si="176"/>
        <v>29.33</v>
      </c>
    </row>
    <row r="2490" ht="12" spans="1:14">
      <c r="A2490" s="118" t="s">
        <v>5474</v>
      </c>
      <c r="B2490" s="119" t="s">
        <v>8116</v>
      </c>
      <c r="C2490" s="119">
        <v>11</v>
      </c>
      <c r="D2490" s="120" t="s">
        <v>8122</v>
      </c>
      <c r="E2490" s="29"/>
      <c r="F2490" s="29"/>
      <c r="G2490" s="64">
        <v>2.3</v>
      </c>
      <c r="H2490" s="64">
        <f t="shared" si="173"/>
        <v>2.3</v>
      </c>
      <c r="I2490" s="125"/>
      <c r="J2490" s="113">
        <f t="shared" si="174"/>
        <v>2.3</v>
      </c>
      <c r="K2490" s="126">
        <v>12.75</v>
      </c>
      <c r="L2490" s="126">
        <f t="shared" si="175"/>
        <v>29.33</v>
      </c>
      <c r="M2490" s="29"/>
      <c r="N2490" s="126">
        <f t="shared" si="176"/>
        <v>29.33</v>
      </c>
    </row>
    <row r="2491" ht="12" spans="1:14">
      <c r="A2491" s="118" t="s">
        <v>5474</v>
      </c>
      <c r="B2491" s="119" t="s">
        <v>8116</v>
      </c>
      <c r="C2491" s="119">
        <v>11</v>
      </c>
      <c r="D2491" s="120" t="s">
        <v>8123</v>
      </c>
      <c r="E2491" s="29"/>
      <c r="F2491" s="29"/>
      <c r="G2491" s="64">
        <v>2.3</v>
      </c>
      <c r="H2491" s="64">
        <f t="shared" si="173"/>
        <v>2.3</v>
      </c>
      <c r="I2491" s="125"/>
      <c r="J2491" s="113">
        <f t="shared" si="174"/>
        <v>2.3</v>
      </c>
      <c r="K2491" s="126">
        <v>12.75</v>
      </c>
      <c r="L2491" s="126">
        <f t="shared" si="175"/>
        <v>29.33</v>
      </c>
      <c r="M2491" s="29"/>
      <c r="N2491" s="126">
        <f t="shared" si="176"/>
        <v>29.33</v>
      </c>
    </row>
    <row r="2492" ht="12" spans="1:14">
      <c r="A2492" s="118" t="s">
        <v>5474</v>
      </c>
      <c r="B2492" s="119" t="s">
        <v>8116</v>
      </c>
      <c r="C2492" s="119">
        <v>11</v>
      </c>
      <c r="D2492" s="120" t="s">
        <v>8124</v>
      </c>
      <c r="E2492" s="29"/>
      <c r="F2492" s="29"/>
      <c r="G2492" s="64">
        <v>2.3</v>
      </c>
      <c r="H2492" s="64">
        <f t="shared" si="173"/>
        <v>2.3</v>
      </c>
      <c r="I2492" s="125"/>
      <c r="J2492" s="113">
        <f t="shared" si="174"/>
        <v>2.3</v>
      </c>
      <c r="K2492" s="126">
        <v>12.75</v>
      </c>
      <c r="L2492" s="126">
        <f t="shared" si="175"/>
        <v>29.33</v>
      </c>
      <c r="M2492" s="29"/>
      <c r="N2492" s="126">
        <f t="shared" si="176"/>
        <v>29.33</v>
      </c>
    </row>
    <row r="2493" ht="12" spans="1:14">
      <c r="A2493" s="118" t="s">
        <v>5474</v>
      </c>
      <c r="B2493" s="119" t="s">
        <v>8116</v>
      </c>
      <c r="C2493" s="119">
        <v>11</v>
      </c>
      <c r="D2493" s="120" t="s">
        <v>8125</v>
      </c>
      <c r="E2493" s="29"/>
      <c r="F2493" s="29"/>
      <c r="G2493" s="64">
        <v>2.3</v>
      </c>
      <c r="H2493" s="64">
        <f t="shared" si="173"/>
        <v>2.3</v>
      </c>
      <c r="I2493" s="125"/>
      <c r="J2493" s="113">
        <f t="shared" si="174"/>
        <v>2.3</v>
      </c>
      <c r="K2493" s="126">
        <v>12.75</v>
      </c>
      <c r="L2493" s="126">
        <f t="shared" si="175"/>
        <v>29.33</v>
      </c>
      <c r="M2493" s="29"/>
      <c r="N2493" s="126">
        <f t="shared" si="176"/>
        <v>29.33</v>
      </c>
    </row>
    <row r="2494" ht="12" spans="1:14">
      <c r="A2494" s="118" t="s">
        <v>5474</v>
      </c>
      <c r="B2494" s="119" t="s">
        <v>8116</v>
      </c>
      <c r="C2494" s="119">
        <v>11</v>
      </c>
      <c r="D2494" s="120" t="s">
        <v>8126</v>
      </c>
      <c r="E2494" s="29"/>
      <c r="F2494" s="29"/>
      <c r="G2494" s="64">
        <v>2.3</v>
      </c>
      <c r="H2494" s="64">
        <f t="shared" si="173"/>
        <v>2.3</v>
      </c>
      <c r="I2494" s="125"/>
      <c r="J2494" s="113">
        <f t="shared" si="174"/>
        <v>2.3</v>
      </c>
      <c r="K2494" s="126">
        <v>12.75</v>
      </c>
      <c r="L2494" s="126">
        <f t="shared" si="175"/>
        <v>29.33</v>
      </c>
      <c r="M2494" s="29"/>
      <c r="N2494" s="126">
        <f t="shared" si="176"/>
        <v>29.33</v>
      </c>
    </row>
    <row r="2495" ht="12" spans="1:14">
      <c r="A2495" s="118" t="s">
        <v>5474</v>
      </c>
      <c r="B2495" s="119" t="s">
        <v>8116</v>
      </c>
      <c r="C2495" s="119">
        <v>11</v>
      </c>
      <c r="D2495" s="120" t="s">
        <v>8127</v>
      </c>
      <c r="E2495" s="29"/>
      <c r="F2495" s="29"/>
      <c r="G2495" s="64">
        <v>2.3</v>
      </c>
      <c r="H2495" s="64">
        <f t="shared" si="173"/>
        <v>2.3</v>
      </c>
      <c r="I2495" s="125"/>
      <c r="J2495" s="113">
        <f t="shared" si="174"/>
        <v>2.3</v>
      </c>
      <c r="K2495" s="126">
        <v>12.75</v>
      </c>
      <c r="L2495" s="126">
        <f t="shared" si="175"/>
        <v>29.33</v>
      </c>
      <c r="M2495" s="29"/>
      <c r="N2495" s="126">
        <f t="shared" si="176"/>
        <v>29.33</v>
      </c>
    </row>
    <row r="2496" ht="12" spans="1:14">
      <c r="A2496" s="118" t="s">
        <v>5474</v>
      </c>
      <c r="B2496" s="119" t="s">
        <v>8116</v>
      </c>
      <c r="C2496" s="119">
        <v>11</v>
      </c>
      <c r="D2496" s="120" t="s">
        <v>899</v>
      </c>
      <c r="E2496" s="29"/>
      <c r="F2496" s="29"/>
      <c r="G2496" s="64">
        <v>2.3</v>
      </c>
      <c r="H2496" s="64">
        <f t="shared" si="173"/>
        <v>2.3</v>
      </c>
      <c r="I2496" s="125"/>
      <c r="J2496" s="113">
        <f t="shared" si="174"/>
        <v>2.3</v>
      </c>
      <c r="K2496" s="126">
        <v>12.75</v>
      </c>
      <c r="L2496" s="126">
        <f t="shared" si="175"/>
        <v>29.33</v>
      </c>
      <c r="M2496" s="29"/>
      <c r="N2496" s="126">
        <f t="shared" si="176"/>
        <v>29.33</v>
      </c>
    </row>
    <row r="2497" ht="12" spans="1:14">
      <c r="A2497" s="118" t="s">
        <v>5474</v>
      </c>
      <c r="B2497" s="119" t="s">
        <v>8116</v>
      </c>
      <c r="C2497" s="119">
        <v>11</v>
      </c>
      <c r="D2497" s="107" t="s">
        <v>8128</v>
      </c>
      <c r="E2497" s="29"/>
      <c r="F2497" s="29"/>
      <c r="G2497" s="64">
        <v>2.3</v>
      </c>
      <c r="H2497" s="64">
        <f t="shared" si="173"/>
        <v>2.3</v>
      </c>
      <c r="I2497" s="125"/>
      <c r="J2497" s="113">
        <f t="shared" si="174"/>
        <v>2.3</v>
      </c>
      <c r="K2497" s="126">
        <v>12.75</v>
      </c>
      <c r="L2497" s="126">
        <f t="shared" si="175"/>
        <v>29.33</v>
      </c>
      <c r="M2497" s="29"/>
      <c r="N2497" s="126">
        <f t="shared" si="176"/>
        <v>29.33</v>
      </c>
    </row>
    <row r="2498" ht="12" spans="1:14">
      <c r="A2498" s="118" t="s">
        <v>5474</v>
      </c>
      <c r="B2498" s="119" t="s">
        <v>8116</v>
      </c>
      <c r="C2498" s="119">
        <v>11</v>
      </c>
      <c r="D2498" s="127" t="s">
        <v>8129</v>
      </c>
      <c r="E2498" s="29"/>
      <c r="F2498" s="29"/>
      <c r="G2498" s="64">
        <v>2.3</v>
      </c>
      <c r="H2498" s="64">
        <f t="shared" si="173"/>
        <v>2.3</v>
      </c>
      <c r="I2498" s="125"/>
      <c r="J2498" s="113">
        <f t="shared" si="174"/>
        <v>2.3</v>
      </c>
      <c r="K2498" s="126">
        <v>12.75</v>
      </c>
      <c r="L2498" s="126">
        <f t="shared" si="175"/>
        <v>29.33</v>
      </c>
      <c r="M2498" s="29"/>
      <c r="N2498" s="126">
        <f t="shared" si="176"/>
        <v>29.33</v>
      </c>
    </row>
    <row r="2499" ht="12" spans="1:14">
      <c r="A2499" s="118" t="s">
        <v>5474</v>
      </c>
      <c r="B2499" s="119" t="s">
        <v>8116</v>
      </c>
      <c r="C2499" s="119">
        <v>11</v>
      </c>
      <c r="D2499" s="120" t="s">
        <v>8130</v>
      </c>
      <c r="E2499" s="29"/>
      <c r="F2499" s="29"/>
      <c r="G2499" s="64">
        <v>2.3</v>
      </c>
      <c r="H2499" s="64">
        <f t="shared" si="173"/>
        <v>2.3</v>
      </c>
      <c r="I2499" s="125"/>
      <c r="J2499" s="113">
        <f t="shared" si="174"/>
        <v>2.3</v>
      </c>
      <c r="K2499" s="126">
        <v>12.75</v>
      </c>
      <c r="L2499" s="126">
        <f t="shared" si="175"/>
        <v>29.33</v>
      </c>
      <c r="M2499" s="29"/>
      <c r="N2499" s="126">
        <f t="shared" si="176"/>
        <v>29.33</v>
      </c>
    </row>
    <row r="2500" ht="12" spans="1:14">
      <c r="A2500" s="118" t="s">
        <v>5474</v>
      </c>
      <c r="B2500" s="119" t="s">
        <v>8116</v>
      </c>
      <c r="C2500" s="119">
        <v>11</v>
      </c>
      <c r="D2500" s="120" t="s">
        <v>8131</v>
      </c>
      <c r="E2500" s="29"/>
      <c r="F2500" s="29"/>
      <c r="G2500" s="64">
        <v>2.3</v>
      </c>
      <c r="H2500" s="64">
        <f t="shared" si="173"/>
        <v>2.3</v>
      </c>
      <c r="I2500" s="125"/>
      <c r="J2500" s="113">
        <f t="shared" si="174"/>
        <v>2.3</v>
      </c>
      <c r="K2500" s="126">
        <v>12.75</v>
      </c>
      <c r="L2500" s="126">
        <f t="shared" si="175"/>
        <v>29.33</v>
      </c>
      <c r="M2500" s="29"/>
      <c r="N2500" s="126">
        <f t="shared" si="176"/>
        <v>29.33</v>
      </c>
    </row>
    <row r="2501" ht="12" spans="1:14">
      <c r="A2501" s="118" t="s">
        <v>5474</v>
      </c>
      <c r="B2501" s="119" t="s">
        <v>8116</v>
      </c>
      <c r="C2501" s="119">
        <v>11</v>
      </c>
      <c r="D2501" s="120" t="s">
        <v>8132</v>
      </c>
      <c r="E2501" s="29"/>
      <c r="F2501" s="29"/>
      <c r="G2501" s="64">
        <v>2.3</v>
      </c>
      <c r="H2501" s="64">
        <f t="shared" si="173"/>
        <v>2.3</v>
      </c>
      <c r="I2501" s="125"/>
      <c r="J2501" s="113">
        <f t="shared" si="174"/>
        <v>2.3</v>
      </c>
      <c r="K2501" s="126">
        <v>12.75</v>
      </c>
      <c r="L2501" s="126">
        <f t="shared" si="175"/>
        <v>29.33</v>
      </c>
      <c r="M2501" s="29"/>
      <c r="N2501" s="126">
        <f t="shared" si="176"/>
        <v>29.33</v>
      </c>
    </row>
    <row r="2502" ht="12" spans="1:14">
      <c r="A2502" s="118" t="s">
        <v>5474</v>
      </c>
      <c r="B2502" s="119" t="s">
        <v>8116</v>
      </c>
      <c r="C2502" s="119">
        <v>11</v>
      </c>
      <c r="D2502" s="120" t="s">
        <v>8133</v>
      </c>
      <c r="E2502" s="29"/>
      <c r="F2502" s="29"/>
      <c r="G2502" s="64">
        <v>2.3</v>
      </c>
      <c r="H2502" s="64">
        <f t="shared" si="173"/>
        <v>2.3</v>
      </c>
      <c r="I2502" s="125"/>
      <c r="J2502" s="113">
        <f t="shared" si="174"/>
        <v>2.3</v>
      </c>
      <c r="K2502" s="126">
        <v>12.75</v>
      </c>
      <c r="L2502" s="126">
        <f t="shared" si="175"/>
        <v>29.33</v>
      </c>
      <c r="M2502" s="29"/>
      <c r="N2502" s="126">
        <f t="shared" si="176"/>
        <v>29.33</v>
      </c>
    </row>
    <row r="2503" ht="12" spans="1:14">
      <c r="A2503" s="118" t="s">
        <v>5474</v>
      </c>
      <c r="B2503" s="119" t="s">
        <v>8116</v>
      </c>
      <c r="C2503" s="119">
        <v>11</v>
      </c>
      <c r="D2503" s="120" t="s">
        <v>8134</v>
      </c>
      <c r="E2503" s="29"/>
      <c r="F2503" s="29"/>
      <c r="G2503" s="64">
        <v>2.3</v>
      </c>
      <c r="H2503" s="64">
        <f t="shared" si="173"/>
        <v>2.3</v>
      </c>
      <c r="I2503" s="125"/>
      <c r="J2503" s="113">
        <f t="shared" si="174"/>
        <v>2.3</v>
      </c>
      <c r="K2503" s="126">
        <v>12.75</v>
      </c>
      <c r="L2503" s="126">
        <f t="shared" si="175"/>
        <v>29.33</v>
      </c>
      <c r="M2503" s="29"/>
      <c r="N2503" s="126">
        <f t="shared" si="176"/>
        <v>29.33</v>
      </c>
    </row>
    <row r="2504" ht="12" spans="1:14">
      <c r="A2504" s="118" t="s">
        <v>5474</v>
      </c>
      <c r="B2504" s="119" t="s">
        <v>8116</v>
      </c>
      <c r="C2504" s="119">
        <v>11</v>
      </c>
      <c r="D2504" s="120" t="s">
        <v>8135</v>
      </c>
      <c r="E2504" s="29"/>
      <c r="F2504" s="29"/>
      <c r="G2504" s="64">
        <v>2.3</v>
      </c>
      <c r="H2504" s="64">
        <f t="shared" si="173"/>
        <v>2.3</v>
      </c>
      <c r="I2504" s="125"/>
      <c r="J2504" s="113">
        <f t="shared" si="174"/>
        <v>2.3</v>
      </c>
      <c r="K2504" s="126">
        <v>12.75</v>
      </c>
      <c r="L2504" s="126">
        <f t="shared" si="175"/>
        <v>29.33</v>
      </c>
      <c r="M2504" s="29"/>
      <c r="N2504" s="126">
        <f t="shared" si="176"/>
        <v>29.33</v>
      </c>
    </row>
    <row r="2505" ht="12" spans="1:14">
      <c r="A2505" s="118" t="s">
        <v>5474</v>
      </c>
      <c r="B2505" s="119" t="s">
        <v>8116</v>
      </c>
      <c r="C2505" s="119">
        <v>11</v>
      </c>
      <c r="D2505" s="120" t="s">
        <v>8136</v>
      </c>
      <c r="E2505" s="29"/>
      <c r="F2505" s="29"/>
      <c r="G2505" s="64">
        <v>2.3</v>
      </c>
      <c r="H2505" s="64">
        <f t="shared" si="173"/>
        <v>2.3</v>
      </c>
      <c r="I2505" s="125"/>
      <c r="J2505" s="113">
        <f t="shared" si="174"/>
        <v>2.3</v>
      </c>
      <c r="K2505" s="126">
        <v>12.75</v>
      </c>
      <c r="L2505" s="126">
        <f t="shared" si="175"/>
        <v>29.33</v>
      </c>
      <c r="M2505" s="29"/>
      <c r="N2505" s="126">
        <f t="shared" si="176"/>
        <v>29.33</v>
      </c>
    </row>
    <row r="2506" ht="12" spans="1:14">
      <c r="A2506" s="118" t="s">
        <v>5474</v>
      </c>
      <c r="B2506" s="119" t="s">
        <v>8116</v>
      </c>
      <c r="C2506" s="119">
        <v>11</v>
      </c>
      <c r="D2506" s="120" t="s">
        <v>8137</v>
      </c>
      <c r="E2506" s="29"/>
      <c r="F2506" s="29"/>
      <c r="G2506" s="64">
        <v>2.3</v>
      </c>
      <c r="H2506" s="64">
        <f t="shared" si="173"/>
        <v>2.3</v>
      </c>
      <c r="I2506" s="125"/>
      <c r="J2506" s="113">
        <f t="shared" si="174"/>
        <v>2.3</v>
      </c>
      <c r="K2506" s="126">
        <v>12.75</v>
      </c>
      <c r="L2506" s="126">
        <f t="shared" si="175"/>
        <v>29.33</v>
      </c>
      <c r="M2506" s="29"/>
      <c r="N2506" s="126">
        <f t="shared" si="176"/>
        <v>29.33</v>
      </c>
    </row>
    <row r="2507" ht="12" spans="1:14">
      <c r="A2507" s="118" t="s">
        <v>5474</v>
      </c>
      <c r="B2507" s="119" t="s">
        <v>8116</v>
      </c>
      <c r="C2507" s="119">
        <v>11</v>
      </c>
      <c r="D2507" s="120" t="s">
        <v>8138</v>
      </c>
      <c r="E2507" s="29"/>
      <c r="F2507" s="29"/>
      <c r="G2507" s="64">
        <v>2.299</v>
      </c>
      <c r="H2507" s="64">
        <f t="shared" si="173"/>
        <v>2.299</v>
      </c>
      <c r="I2507" s="125"/>
      <c r="J2507" s="113">
        <f t="shared" si="174"/>
        <v>2.299</v>
      </c>
      <c r="K2507" s="126">
        <v>12.75</v>
      </c>
      <c r="L2507" s="126">
        <f t="shared" si="175"/>
        <v>29.31</v>
      </c>
      <c r="M2507" s="29"/>
      <c r="N2507" s="126">
        <f t="shared" si="176"/>
        <v>29.31</v>
      </c>
    </row>
    <row r="2508" ht="12" spans="1:14">
      <c r="A2508" s="118" t="s">
        <v>5474</v>
      </c>
      <c r="B2508" s="119" t="s">
        <v>8116</v>
      </c>
      <c r="C2508" s="119">
        <v>11</v>
      </c>
      <c r="D2508" s="120" t="s">
        <v>8139</v>
      </c>
      <c r="E2508" s="29"/>
      <c r="F2508" s="29"/>
      <c r="G2508" s="64">
        <v>2.299</v>
      </c>
      <c r="H2508" s="64">
        <f t="shared" si="173"/>
        <v>2.299</v>
      </c>
      <c r="I2508" s="125"/>
      <c r="J2508" s="113">
        <f t="shared" si="174"/>
        <v>2.299</v>
      </c>
      <c r="K2508" s="126">
        <v>12.75</v>
      </c>
      <c r="L2508" s="126">
        <f t="shared" si="175"/>
        <v>29.31</v>
      </c>
      <c r="M2508" s="29"/>
      <c r="N2508" s="126">
        <f t="shared" si="176"/>
        <v>29.31</v>
      </c>
    </row>
    <row r="2509" ht="12" spans="1:14">
      <c r="A2509" s="118" t="s">
        <v>5474</v>
      </c>
      <c r="B2509" s="119" t="s">
        <v>8116</v>
      </c>
      <c r="C2509" s="119">
        <v>11</v>
      </c>
      <c r="D2509" s="120" t="s">
        <v>8140</v>
      </c>
      <c r="E2509" s="29"/>
      <c r="F2509" s="29"/>
      <c r="G2509" s="64">
        <v>2.299</v>
      </c>
      <c r="H2509" s="64">
        <f t="shared" si="173"/>
        <v>2.299</v>
      </c>
      <c r="I2509" s="125"/>
      <c r="J2509" s="113">
        <f t="shared" si="174"/>
        <v>2.299</v>
      </c>
      <c r="K2509" s="126">
        <v>12.75</v>
      </c>
      <c r="L2509" s="126">
        <f t="shared" si="175"/>
        <v>29.31</v>
      </c>
      <c r="M2509" s="29"/>
      <c r="N2509" s="126">
        <f t="shared" si="176"/>
        <v>29.31</v>
      </c>
    </row>
    <row r="2510" ht="12" spans="1:14">
      <c r="A2510" s="118" t="s">
        <v>5474</v>
      </c>
      <c r="B2510" s="119" t="s">
        <v>8116</v>
      </c>
      <c r="C2510" s="119">
        <v>11</v>
      </c>
      <c r="D2510" s="120" t="s">
        <v>8141</v>
      </c>
      <c r="E2510" s="29"/>
      <c r="F2510" s="29"/>
      <c r="G2510" s="64">
        <v>2.299</v>
      </c>
      <c r="H2510" s="64">
        <f t="shared" si="173"/>
        <v>2.299</v>
      </c>
      <c r="I2510" s="125"/>
      <c r="J2510" s="113">
        <f t="shared" si="174"/>
        <v>2.299</v>
      </c>
      <c r="K2510" s="126">
        <v>12.75</v>
      </c>
      <c r="L2510" s="126">
        <f t="shared" si="175"/>
        <v>29.31</v>
      </c>
      <c r="M2510" s="29"/>
      <c r="N2510" s="126">
        <f t="shared" si="176"/>
        <v>29.31</v>
      </c>
    </row>
    <row r="2511" ht="12" spans="1:14">
      <c r="A2511" s="118" t="s">
        <v>5474</v>
      </c>
      <c r="B2511" s="119" t="s">
        <v>8116</v>
      </c>
      <c r="C2511" s="119">
        <v>11</v>
      </c>
      <c r="D2511" s="120" t="s">
        <v>8142</v>
      </c>
      <c r="E2511" s="29"/>
      <c r="F2511" s="29"/>
      <c r="G2511" s="64">
        <v>2.299</v>
      </c>
      <c r="H2511" s="64">
        <f t="shared" si="173"/>
        <v>2.299</v>
      </c>
      <c r="I2511" s="125"/>
      <c r="J2511" s="113">
        <f t="shared" si="174"/>
        <v>2.299</v>
      </c>
      <c r="K2511" s="126">
        <v>12.75</v>
      </c>
      <c r="L2511" s="126">
        <f t="shared" si="175"/>
        <v>29.31</v>
      </c>
      <c r="M2511" s="29"/>
      <c r="N2511" s="126">
        <f t="shared" si="176"/>
        <v>29.31</v>
      </c>
    </row>
    <row r="2512" ht="12" spans="1:14">
      <c r="A2512" s="118" t="s">
        <v>5474</v>
      </c>
      <c r="B2512" s="119" t="s">
        <v>8116</v>
      </c>
      <c r="C2512" s="119">
        <v>11</v>
      </c>
      <c r="D2512" s="120" t="s">
        <v>8143</v>
      </c>
      <c r="E2512" s="29"/>
      <c r="F2512" s="29"/>
      <c r="G2512" s="64">
        <v>2.299</v>
      </c>
      <c r="H2512" s="64">
        <f t="shared" si="173"/>
        <v>2.299</v>
      </c>
      <c r="I2512" s="125"/>
      <c r="J2512" s="113">
        <f t="shared" si="174"/>
        <v>2.299</v>
      </c>
      <c r="K2512" s="126">
        <v>12.75</v>
      </c>
      <c r="L2512" s="126">
        <f t="shared" si="175"/>
        <v>29.31</v>
      </c>
      <c r="M2512" s="29"/>
      <c r="N2512" s="126">
        <f t="shared" si="176"/>
        <v>29.31</v>
      </c>
    </row>
    <row r="2513" ht="12" spans="1:14">
      <c r="A2513" s="118" t="s">
        <v>5474</v>
      </c>
      <c r="B2513" s="119" t="s">
        <v>8116</v>
      </c>
      <c r="C2513" s="119">
        <v>11</v>
      </c>
      <c r="D2513" s="120" t="s">
        <v>8144</v>
      </c>
      <c r="E2513" s="29"/>
      <c r="F2513" s="29"/>
      <c r="G2513" s="64">
        <v>2.299</v>
      </c>
      <c r="H2513" s="64">
        <f t="shared" si="173"/>
        <v>2.299</v>
      </c>
      <c r="I2513" s="125"/>
      <c r="J2513" s="113">
        <f t="shared" si="174"/>
        <v>2.299</v>
      </c>
      <c r="K2513" s="126">
        <v>12.75</v>
      </c>
      <c r="L2513" s="126">
        <f t="shared" si="175"/>
        <v>29.31</v>
      </c>
      <c r="M2513" s="29"/>
      <c r="N2513" s="126">
        <f t="shared" si="176"/>
        <v>29.31</v>
      </c>
    </row>
    <row r="2514" ht="12" spans="1:14">
      <c r="A2514" s="118" t="s">
        <v>5474</v>
      </c>
      <c r="B2514" s="119" t="s">
        <v>8116</v>
      </c>
      <c r="C2514" s="119">
        <v>11</v>
      </c>
      <c r="D2514" s="120" t="s">
        <v>7057</v>
      </c>
      <c r="E2514" s="29"/>
      <c r="F2514" s="29"/>
      <c r="G2514" s="64">
        <v>2.299</v>
      </c>
      <c r="H2514" s="64">
        <f t="shared" si="173"/>
        <v>2.299</v>
      </c>
      <c r="I2514" s="125"/>
      <c r="J2514" s="113">
        <f t="shared" si="174"/>
        <v>2.299</v>
      </c>
      <c r="K2514" s="126">
        <v>12.75</v>
      </c>
      <c r="L2514" s="126">
        <f t="shared" si="175"/>
        <v>29.31</v>
      </c>
      <c r="M2514" s="29"/>
      <c r="N2514" s="126">
        <f t="shared" si="176"/>
        <v>29.31</v>
      </c>
    </row>
    <row r="2515" ht="12" spans="1:14">
      <c r="A2515" s="118" t="s">
        <v>5474</v>
      </c>
      <c r="B2515" s="119" t="s">
        <v>8116</v>
      </c>
      <c r="C2515" s="119">
        <v>11</v>
      </c>
      <c r="D2515" s="120" t="s">
        <v>8145</v>
      </c>
      <c r="E2515" s="29"/>
      <c r="F2515" s="29"/>
      <c r="G2515" s="64">
        <v>2.299</v>
      </c>
      <c r="H2515" s="64">
        <f t="shared" si="173"/>
        <v>2.299</v>
      </c>
      <c r="I2515" s="125"/>
      <c r="J2515" s="113">
        <f t="shared" si="174"/>
        <v>2.299</v>
      </c>
      <c r="K2515" s="126">
        <v>12.75</v>
      </c>
      <c r="L2515" s="126">
        <f t="shared" si="175"/>
        <v>29.31</v>
      </c>
      <c r="M2515" s="29"/>
      <c r="N2515" s="126">
        <f t="shared" si="176"/>
        <v>29.31</v>
      </c>
    </row>
    <row r="2516" ht="12" spans="1:14">
      <c r="A2516" s="118" t="s">
        <v>5474</v>
      </c>
      <c r="B2516" s="119" t="s">
        <v>8116</v>
      </c>
      <c r="C2516" s="119">
        <v>11</v>
      </c>
      <c r="D2516" s="120" t="s">
        <v>8146</v>
      </c>
      <c r="E2516" s="29"/>
      <c r="F2516" s="29"/>
      <c r="G2516" s="64">
        <v>2.299</v>
      </c>
      <c r="H2516" s="64">
        <f t="shared" si="173"/>
        <v>2.299</v>
      </c>
      <c r="I2516" s="125"/>
      <c r="J2516" s="113">
        <f t="shared" si="174"/>
        <v>2.299</v>
      </c>
      <c r="K2516" s="126">
        <v>12.75</v>
      </c>
      <c r="L2516" s="126">
        <f t="shared" si="175"/>
        <v>29.31</v>
      </c>
      <c r="M2516" s="29"/>
      <c r="N2516" s="126">
        <f t="shared" si="176"/>
        <v>29.31</v>
      </c>
    </row>
    <row r="2517" ht="12" spans="1:14">
      <c r="A2517" s="118" t="s">
        <v>5474</v>
      </c>
      <c r="B2517" s="119" t="s">
        <v>8116</v>
      </c>
      <c r="C2517" s="119">
        <v>11</v>
      </c>
      <c r="D2517" s="120" t="s">
        <v>8147</v>
      </c>
      <c r="E2517" s="29"/>
      <c r="F2517" s="29"/>
      <c r="G2517" s="64">
        <v>2.3</v>
      </c>
      <c r="H2517" s="64">
        <f t="shared" si="173"/>
        <v>2.3</v>
      </c>
      <c r="I2517" s="125"/>
      <c r="J2517" s="113">
        <f t="shared" si="174"/>
        <v>2.3</v>
      </c>
      <c r="K2517" s="126">
        <v>12.75</v>
      </c>
      <c r="L2517" s="126">
        <f t="shared" si="175"/>
        <v>29.33</v>
      </c>
      <c r="M2517" s="29"/>
      <c r="N2517" s="126">
        <f t="shared" si="176"/>
        <v>29.33</v>
      </c>
    </row>
    <row r="2518" ht="12" spans="1:14">
      <c r="A2518" s="118" t="s">
        <v>5474</v>
      </c>
      <c r="B2518" s="128" t="s">
        <v>8148</v>
      </c>
      <c r="C2518" s="129" t="s">
        <v>8149</v>
      </c>
      <c r="D2518" s="130" t="s">
        <v>8150</v>
      </c>
      <c r="E2518" s="29"/>
      <c r="F2518" s="29"/>
      <c r="G2518" s="29">
        <v>47</v>
      </c>
      <c r="H2518" s="64">
        <f t="shared" ref="H2518:H2549" si="177">SUM(E2518:G2518)</f>
        <v>47</v>
      </c>
      <c r="I2518" s="125"/>
      <c r="J2518" s="113">
        <f t="shared" ref="J2518:J2549" si="178">H2518-I2518</f>
        <v>47</v>
      </c>
      <c r="K2518" s="126">
        <v>12.75</v>
      </c>
      <c r="L2518" s="126">
        <f t="shared" ref="L2518:L2549" si="179">ROUND(H2518*K2518,2)</f>
        <v>599.25</v>
      </c>
      <c r="M2518" s="29"/>
      <c r="N2518" s="126">
        <f t="shared" ref="N2518:N2549" si="180">L2518-M2518</f>
        <v>599.25</v>
      </c>
    </row>
    <row r="2519" ht="12" spans="1:14">
      <c r="A2519" s="118" t="s">
        <v>5474</v>
      </c>
      <c r="B2519" s="128" t="s">
        <v>8148</v>
      </c>
      <c r="C2519" s="129" t="s">
        <v>8149</v>
      </c>
      <c r="D2519" s="130" t="s">
        <v>8151</v>
      </c>
      <c r="E2519" s="29"/>
      <c r="F2519" s="29"/>
      <c r="G2519" s="29">
        <v>40</v>
      </c>
      <c r="H2519" s="64">
        <f t="shared" si="177"/>
        <v>40</v>
      </c>
      <c r="I2519" s="125"/>
      <c r="J2519" s="113">
        <f t="shared" si="178"/>
        <v>40</v>
      </c>
      <c r="K2519" s="126">
        <v>12.75</v>
      </c>
      <c r="L2519" s="126">
        <f t="shared" si="179"/>
        <v>510</v>
      </c>
      <c r="M2519" s="29"/>
      <c r="N2519" s="126">
        <f t="shared" si="180"/>
        <v>510</v>
      </c>
    </row>
    <row r="2520" ht="12" spans="1:14">
      <c r="A2520" s="118" t="s">
        <v>5474</v>
      </c>
      <c r="B2520" s="128" t="s">
        <v>8148</v>
      </c>
      <c r="C2520" s="129" t="s">
        <v>8149</v>
      </c>
      <c r="D2520" s="130" t="s">
        <v>8152</v>
      </c>
      <c r="E2520" s="29"/>
      <c r="F2520" s="29"/>
      <c r="G2520" s="29">
        <v>20</v>
      </c>
      <c r="H2520" s="64">
        <f t="shared" si="177"/>
        <v>20</v>
      </c>
      <c r="I2520" s="125"/>
      <c r="J2520" s="113">
        <f t="shared" si="178"/>
        <v>20</v>
      </c>
      <c r="K2520" s="126">
        <v>12.75</v>
      </c>
      <c r="L2520" s="126">
        <f t="shared" si="179"/>
        <v>255</v>
      </c>
      <c r="M2520" s="29"/>
      <c r="N2520" s="126">
        <f t="shared" si="180"/>
        <v>255</v>
      </c>
    </row>
    <row r="2521" ht="12" spans="1:14">
      <c r="A2521" s="118" t="s">
        <v>5474</v>
      </c>
      <c r="B2521" s="128" t="s">
        <v>8148</v>
      </c>
      <c r="C2521" s="129" t="s">
        <v>8149</v>
      </c>
      <c r="D2521" s="130" t="s">
        <v>8153</v>
      </c>
      <c r="E2521" s="29"/>
      <c r="F2521" s="29"/>
      <c r="G2521" s="29">
        <v>16</v>
      </c>
      <c r="H2521" s="64">
        <f t="shared" si="177"/>
        <v>16</v>
      </c>
      <c r="I2521" s="125"/>
      <c r="J2521" s="113">
        <f t="shared" si="178"/>
        <v>16</v>
      </c>
      <c r="K2521" s="126">
        <v>12.75</v>
      </c>
      <c r="L2521" s="126">
        <f t="shared" si="179"/>
        <v>204</v>
      </c>
      <c r="M2521" s="29"/>
      <c r="N2521" s="126">
        <f t="shared" si="180"/>
        <v>204</v>
      </c>
    </row>
    <row r="2522" ht="12" spans="1:14">
      <c r="A2522" s="118" t="s">
        <v>5474</v>
      </c>
      <c r="B2522" s="128" t="s">
        <v>8148</v>
      </c>
      <c r="C2522" s="129" t="s">
        <v>8149</v>
      </c>
      <c r="D2522" s="27" t="s">
        <v>8154</v>
      </c>
      <c r="E2522" s="29"/>
      <c r="F2522" s="29"/>
      <c r="G2522" s="29">
        <v>20</v>
      </c>
      <c r="H2522" s="64">
        <f t="shared" si="177"/>
        <v>20</v>
      </c>
      <c r="I2522" s="125"/>
      <c r="J2522" s="113">
        <f t="shared" si="178"/>
        <v>20</v>
      </c>
      <c r="K2522" s="126">
        <v>12.75</v>
      </c>
      <c r="L2522" s="126">
        <f t="shared" si="179"/>
        <v>255</v>
      </c>
      <c r="M2522" s="29"/>
      <c r="N2522" s="126">
        <f t="shared" si="180"/>
        <v>255</v>
      </c>
    </row>
    <row r="2523" ht="12" spans="1:14">
      <c r="A2523" s="118" t="s">
        <v>5474</v>
      </c>
      <c r="B2523" s="128" t="s">
        <v>8148</v>
      </c>
      <c r="C2523" s="129" t="s">
        <v>8149</v>
      </c>
      <c r="D2523" s="130" t="s">
        <v>8155</v>
      </c>
      <c r="E2523" s="29"/>
      <c r="F2523" s="29"/>
      <c r="G2523" s="29">
        <v>16</v>
      </c>
      <c r="H2523" s="64">
        <f t="shared" si="177"/>
        <v>16</v>
      </c>
      <c r="I2523" s="125"/>
      <c r="J2523" s="113">
        <f t="shared" si="178"/>
        <v>16</v>
      </c>
      <c r="K2523" s="126">
        <v>12.75</v>
      </c>
      <c r="L2523" s="126">
        <f t="shared" si="179"/>
        <v>204</v>
      </c>
      <c r="M2523" s="29"/>
      <c r="N2523" s="126">
        <f t="shared" si="180"/>
        <v>204</v>
      </c>
    </row>
    <row r="2524" ht="12" spans="1:14">
      <c r="A2524" s="118" t="s">
        <v>5474</v>
      </c>
      <c r="B2524" s="128" t="s">
        <v>8148</v>
      </c>
      <c r="C2524" s="129" t="s">
        <v>8149</v>
      </c>
      <c r="D2524" s="130" t="s">
        <v>8156</v>
      </c>
      <c r="E2524" s="29"/>
      <c r="F2524" s="29"/>
      <c r="G2524" s="29">
        <v>20.6</v>
      </c>
      <c r="H2524" s="64">
        <f t="shared" si="177"/>
        <v>20.6</v>
      </c>
      <c r="I2524" s="125"/>
      <c r="J2524" s="113">
        <f t="shared" si="178"/>
        <v>20.6</v>
      </c>
      <c r="K2524" s="126">
        <v>12.75</v>
      </c>
      <c r="L2524" s="126">
        <f t="shared" si="179"/>
        <v>262.65</v>
      </c>
      <c r="M2524" s="29"/>
      <c r="N2524" s="126">
        <f t="shared" si="180"/>
        <v>262.65</v>
      </c>
    </row>
    <row r="2525" ht="12" spans="1:14">
      <c r="A2525" s="118" t="s">
        <v>5474</v>
      </c>
      <c r="B2525" s="128" t="s">
        <v>8148</v>
      </c>
      <c r="C2525" s="129" t="s">
        <v>8149</v>
      </c>
      <c r="D2525" s="130" t="s">
        <v>8157</v>
      </c>
      <c r="E2525" s="29"/>
      <c r="F2525" s="29"/>
      <c r="G2525" s="29">
        <v>11</v>
      </c>
      <c r="H2525" s="64">
        <f t="shared" si="177"/>
        <v>11</v>
      </c>
      <c r="I2525" s="125"/>
      <c r="J2525" s="113">
        <f t="shared" si="178"/>
        <v>11</v>
      </c>
      <c r="K2525" s="126">
        <v>12.75</v>
      </c>
      <c r="L2525" s="126">
        <f t="shared" si="179"/>
        <v>140.25</v>
      </c>
      <c r="M2525" s="29"/>
      <c r="N2525" s="126">
        <f t="shared" si="180"/>
        <v>140.25</v>
      </c>
    </row>
    <row r="2526" ht="12" spans="1:14">
      <c r="A2526" s="118" t="s">
        <v>5474</v>
      </c>
      <c r="B2526" s="128" t="s">
        <v>8148</v>
      </c>
      <c r="C2526" s="129" t="s">
        <v>8149</v>
      </c>
      <c r="D2526" s="120" t="s">
        <v>8158</v>
      </c>
      <c r="E2526" s="29"/>
      <c r="F2526" s="29"/>
      <c r="G2526" s="64">
        <v>33.16</v>
      </c>
      <c r="H2526" s="64">
        <f t="shared" si="177"/>
        <v>33.16</v>
      </c>
      <c r="I2526" s="125"/>
      <c r="J2526" s="113">
        <f t="shared" si="178"/>
        <v>33.16</v>
      </c>
      <c r="K2526" s="126">
        <v>12.75</v>
      </c>
      <c r="L2526" s="126">
        <f t="shared" si="179"/>
        <v>422.79</v>
      </c>
      <c r="M2526" s="29"/>
      <c r="N2526" s="126">
        <f t="shared" si="180"/>
        <v>422.79</v>
      </c>
    </row>
    <row r="2527" ht="12" spans="1:14">
      <c r="A2527" s="118" t="s">
        <v>5474</v>
      </c>
      <c r="B2527" s="131" t="s">
        <v>8159</v>
      </c>
      <c r="C2527" s="132" t="s">
        <v>8160</v>
      </c>
      <c r="D2527" s="133" t="s">
        <v>8161</v>
      </c>
      <c r="E2527" s="29"/>
      <c r="F2527" s="29"/>
      <c r="G2527" s="134">
        <v>22.37</v>
      </c>
      <c r="H2527" s="64">
        <f t="shared" si="177"/>
        <v>22.37</v>
      </c>
      <c r="I2527" s="125"/>
      <c r="J2527" s="113">
        <f t="shared" si="178"/>
        <v>22.37</v>
      </c>
      <c r="K2527" s="126">
        <v>12.75</v>
      </c>
      <c r="L2527" s="126">
        <f t="shared" si="179"/>
        <v>285.22</v>
      </c>
      <c r="M2527" s="29"/>
      <c r="N2527" s="126">
        <f t="shared" si="180"/>
        <v>285.22</v>
      </c>
    </row>
    <row r="2528" ht="12" spans="1:14">
      <c r="A2528" s="118" t="s">
        <v>5474</v>
      </c>
      <c r="B2528" s="131" t="s">
        <v>8159</v>
      </c>
      <c r="C2528" s="132" t="s">
        <v>8160</v>
      </c>
      <c r="D2528" s="135" t="s">
        <v>8162</v>
      </c>
      <c r="E2528" s="29"/>
      <c r="F2528" s="29"/>
      <c r="G2528" s="136">
        <v>13.98</v>
      </c>
      <c r="H2528" s="64">
        <f t="shared" si="177"/>
        <v>13.98</v>
      </c>
      <c r="I2528" s="125"/>
      <c r="J2528" s="113">
        <f t="shared" si="178"/>
        <v>13.98</v>
      </c>
      <c r="K2528" s="126">
        <v>12.75</v>
      </c>
      <c r="L2528" s="126">
        <f t="shared" si="179"/>
        <v>178.25</v>
      </c>
      <c r="M2528" s="29"/>
      <c r="N2528" s="126">
        <f t="shared" si="180"/>
        <v>178.25</v>
      </c>
    </row>
    <row r="2529" ht="12" spans="1:14">
      <c r="A2529" s="118" t="s">
        <v>5474</v>
      </c>
      <c r="B2529" s="131" t="s">
        <v>8159</v>
      </c>
      <c r="C2529" s="132" t="s">
        <v>8160</v>
      </c>
      <c r="D2529" s="133" t="s">
        <v>8163</v>
      </c>
      <c r="E2529" s="29"/>
      <c r="F2529" s="29"/>
      <c r="G2529" s="134">
        <v>19.9</v>
      </c>
      <c r="H2529" s="64">
        <f t="shared" si="177"/>
        <v>19.9</v>
      </c>
      <c r="I2529" s="125"/>
      <c r="J2529" s="113">
        <f t="shared" si="178"/>
        <v>19.9</v>
      </c>
      <c r="K2529" s="126">
        <v>12.75</v>
      </c>
      <c r="L2529" s="126">
        <f t="shared" si="179"/>
        <v>253.73</v>
      </c>
      <c r="M2529" s="29"/>
      <c r="N2529" s="126">
        <f t="shared" si="180"/>
        <v>253.73</v>
      </c>
    </row>
    <row r="2530" ht="12" spans="1:14">
      <c r="A2530" s="118" t="s">
        <v>5474</v>
      </c>
      <c r="B2530" s="131" t="s">
        <v>8159</v>
      </c>
      <c r="C2530" s="132" t="s">
        <v>8160</v>
      </c>
      <c r="D2530" s="133" t="s">
        <v>8164</v>
      </c>
      <c r="E2530" s="29"/>
      <c r="F2530" s="29"/>
      <c r="G2530" s="134">
        <v>13.94</v>
      </c>
      <c r="H2530" s="64">
        <f t="shared" si="177"/>
        <v>13.94</v>
      </c>
      <c r="I2530" s="125"/>
      <c r="J2530" s="113">
        <f t="shared" si="178"/>
        <v>13.94</v>
      </c>
      <c r="K2530" s="126">
        <v>12.75</v>
      </c>
      <c r="L2530" s="126">
        <f t="shared" si="179"/>
        <v>177.74</v>
      </c>
      <c r="M2530" s="29"/>
      <c r="N2530" s="126">
        <f t="shared" si="180"/>
        <v>177.74</v>
      </c>
    </row>
    <row r="2531" ht="12" spans="1:14">
      <c r="A2531" s="118" t="s">
        <v>5474</v>
      </c>
      <c r="B2531" s="131" t="s">
        <v>8159</v>
      </c>
      <c r="C2531" s="132" t="s">
        <v>8160</v>
      </c>
      <c r="D2531" s="137" t="s">
        <v>8165</v>
      </c>
      <c r="E2531" s="29"/>
      <c r="F2531" s="29"/>
      <c r="G2531" s="134">
        <v>13.98</v>
      </c>
      <c r="H2531" s="64">
        <f t="shared" si="177"/>
        <v>13.98</v>
      </c>
      <c r="I2531" s="125"/>
      <c r="J2531" s="113">
        <f t="shared" si="178"/>
        <v>13.98</v>
      </c>
      <c r="K2531" s="126">
        <v>12.75</v>
      </c>
      <c r="L2531" s="126">
        <f t="shared" si="179"/>
        <v>178.25</v>
      </c>
      <c r="M2531" s="29"/>
      <c r="N2531" s="126">
        <f t="shared" si="180"/>
        <v>178.25</v>
      </c>
    </row>
    <row r="2532" ht="12" spans="1:14">
      <c r="A2532" s="118" t="s">
        <v>5474</v>
      </c>
      <c r="B2532" s="131" t="s">
        <v>8159</v>
      </c>
      <c r="C2532" s="132" t="s">
        <v>8160</v>
      </c>
      <c r="D2532" s="138" t="s">
        <v>8166</v>
      </c>
      <c r="E2532" s="29"/>
      <c r="F2532" s="29"/>
      <c r="G2532" s="134">
        <v>13.46</v>
      </c>
      <c r="H2532" s="64">
        <f t="shared" si="177"/>
        <v>13.46</v>
      </c>
      <c r="I2532" s="125"/>
      <c r="J2532" s="113">
        <f t="shared" si="178"/>
        <v>13.46</v>
      </c>
      <c r="K2532" s="126">
        <v>12.75</v>
      </c>
      <c r="L2532" s="126">
        <f t="shared" si="179"/>
        <v>171.62</v>
      </c>
      <c r="M2532" s="29"/>
      <c r="N2532" s="126">
        <f t="shared" si="180"/>
        <v>171.62</v>
      </c>
    </row>
    <row r="2533" ht="12" spans="1:14">
      <c r="A2533" s="118" t="s">
        <v>5474</v>
      </c>
      <c r="B2533" s="131" t="s">
        <v>8159</v>
      </c>
      <c r="C2533" s="132" t="s">
        <v>8160</v>
      </c>
      <c r="D2533" s="133" t="s">
        <v>8167</v>
      </c>
      <c r="E2533" s="29"/>
      <c r="F2533" s="29"/>
      <c r="G2533" s="134">
        <v>11.99</v>
      </c>
      <c r="H2533" s="64">
        <f t="shared" si="177"/>
        <v>11.99</v>
      </c>
      <c r="I2533" s="125"/>
      <c r="J2533" s="113">
        <f t="shared" si="178"/>
        <v>11.99</v>
      </c>
      <c r="K2533" s="126">
        <v>12.75</v>
      </c>
      <c r="L2533" s="126">
        <f t="shared" si="179"/>
        <v>152.87</v>
      </c>
      <c r="M2533" s="29"/>
      <c r="N2533" s="126">
        <f t="shared" si="180"/>
        <v>152.87</v>
      </c>
    </row>
    <row r="2534" ht="12" spans="1:14">
      <c r="A2534" s="118" t="s">
        <v>5474</v>
      </c>
      <c r="B2534" s="131" t="s">
        <v>8159</v>
      </c>
      <c r="C2534" s="132" t="s">
        <v>8160</v>
      </c>
      <c r="D2534" s="133" t="s">
        <v>8168</v>
      </c>
      <c r="E2534" s="29"/>
      <c r="F2534" s="29"/>
      <c r="G2534" s="134">
        <v>13.72</v>
      </c>
      <c r="H2534" s="64">
        <f t="shared" si="177"/>
        <v>13.72</v>
      </c>
      <c r="I2534" s="125"/>
      <c r="J2534" s="113">
        <f t="shared" si="178"/>
        <v>13.72</v>
      </c>
      <c r="K2534" s="126">
        <v>12.75</v>
      </c>
      <c r="L2534" s="126">
        <f t="shared" si="179"/>
        <v>174.93</v>
      </c>
      <c r="M2534" s="29"/>
      <c r="N2534" s="126">
        <f t="shared" si="180"/>
        <v>174.93</v>
      </c>
    </row>
    <row r="2535" ht="12" spans="1:14">
      <c r="A2535" s="118" t="s">
        <v>5474</v>
      </c>
      <c r="B2535" s="131" t="s">
        <v>8159</v>
      </c>
      <c r="C2535" s="132" t="s">
        <v>8160</v>
      </c>
      <c r="D2535" s="133" t="s">
        <v>8169</v>
      </c>
      <c r="E2535" s="29"/>
      <c r="F2535" s="29"/>
      <c r="G2535" s="134">
        <v>10.93</v>
      </c>
      <c r="H2535" s="64">
        <f t="shared" si="177"/>
        <v>10.93</v>
      </c>
      <c r="I2535" s="125"/>
      <c r="J2535" s="113">
        <f t="shared" si="178"/>
        <v>10.93</v>
      </c>
      <c r="K2535" s="126">
        <v>12.75</v>
      </c>
      <c r="L2535" s="126">
        <f t="shared" si="179"/>
        <v>139.36</v>
      </c>
      <c r="M2535" s="29"/>
      <c r="N2535" s="126">
        <f t="shared" si="180"/>
        <v>139.36</v>
      </c>
    </row>
    <row r="2536" ht="12" spans="1:14">
      <c r="A2536" s="118" t="s">
        <v>5474</v>
      </c>
      <c r="B2536" s="131" t="s">
        <v>8159</v>
      </c>
      <c r="C2536" s="132" t="s">
        <v>8160</v>
      </c>
      <c r="D2536" s="139" t="s">
        <v>8170</v>
      </c>
      <c r="E2536" s="29"/>
      <c r="F2536" s="29"/>
      <c r="G2536" s="134">
        <v>8.72</v>
      </c>
      <c r="H2536" s="64">
        <f t="shared" si="177"/>
        <v>8.72</v>
      </c>
      <c r="I2536" s="125"/>
      <c r="J2536" s="113">
        <f t="shared" si="178"/>
        <v>8.72</v>
      </c>
      <c r="K2536" s="126">
        <v>12.75</v>
      </c>
      <c r="L2536" s="126">
        <f t="shared" si="179"/>
        <v>111.18</v>
      </c>
      <c r="M2536" s="29"/>
      <c r="N2536" s="126">
        <f t="shared" si="180"/>
        <v>111.18</v>
      </c>
    </row>
    <row r="2537" ht="12" spans="1:14">
      <c r="A2537" s="118" t="s">
        <v>5474</v>
      </c>
      <c r="B2537" s="131" t="s">
        <v>8159</v>
      </c>
      <c r="C2537" s="132" t="s">
        <v>8160</v>
      </c>
      <c r="D2537" s="133" t="s">
        <v>8171</v>
      </c>
      <c r="E2537" s="29"/>
      <c r="F2537" s="29"/>
      <c r="G2537" s="134">
        <v>11.18</v>
      </c>
      <c r="H2537" s="64">
        <f t="shared" si="177"/>
        <v>11.18</v>
      </c>
      <c r="I2537" s="125"/>
      <c r="J2537" s="113">
        <f t="shared" si="178"/>
        <v>11.18</v>
      </c>
      <c r="K2537" s="126">
        <v>12.75</v>
      </c>
      <c r="L2537" s="126">
        <f t="shared" si="179"/>
        <v>142.55</v>
      </c>
      <c r="M2537" s="29"/>
      <c r="N2537" s="126">
        <f t="shared" si="180"/>
        <v>142.55</v>
      </c>
    </row>
    <row r="2538" ht="12" spans="1:14">
      <c r="A2538" s="118" t="s">
        <v>5474</v>
      </c>
      <c r="B2538" s="131" t="s">
        <v>8159</v>
      </c>
      <c r="C2538" s="132" t="s">
        <v>8160</v>
      </c>
      <c r="D2538" s="133" t="s">
        <v>8172</v>
      </c>
      <c r="E2538" s="29"/>
      <c r="F2538" s="29"/>
      <c r="G2538" s="134">
        <v>6.69</v>
      </c>
      <c r="H2538" s="64">
        <f t="shared" si="177"/>
        <v>6.69</v>
      </c>
      <c r="I2538" s="125"/>
      <c r="J2538" s="113">
        <f t="shared" si="178"/>
        <v>6.69</v>
      </c>
      <c r="K2538" s="126">
        <v>12.75</v>
      </c>
      <c r="L2538" s="126">
        <f t="shared" si="179"/>
        <v>85.3</v>
      </c>
      <c r="M2538" s="29"/>
      <c r="N2538" s="126">
        <f t="shared" si="180"/>
        <v>85.3</v>
      </c>
    </row>
    <row r="2539" ht="12" spans="1:14">
      <c r="A2539" s="118" t="s">
        <v>5474</v>
      </c>
      <c r="B2539" s="131" t="s">
        <v>8159</v>
      </c>
      <c r="C2539" s="132" t="s">
        <v>8160</v>
      </c>
      <c r="D2539" s="133" t="s">
        <v>8173</v>
      </c>
      <c r="E2539" s="29"/>
      <c r="F2539" s="29"/>
      <c r="G2539" s="134">
        <v>16.15</v>
      </c>
      <c r="H2539" s="64">
        <f t="shared" si="177"/>
        <v>16.15</v>
      </c>
      <c r="I2539" s="125"/>
      <c r="J2539" s="113">
        <f t="shared" si="178"/>
        <v>16.15</v>
      </c>
      <c r="K2539" s="126">
        <v>12.75</v>
      </c>
      <c r="L2539" s="126">
        <f t="shared" si="179"/>
        <v>205.91</v>
      </c>
      <c r="M2539" s="29"/>
      <c r="N2539" s="126">
        <f t="shared" si="180"/>
        <v>205.91</v>
      </c>
    </row>
    <row r="2540" ht="12" spans="1:14">
      <c r="A2540" s="118" t="s">
        <v>5474</v>
      </c>
      <c r="B2540" s="131" t="s">
        <v>8159</v>
      </c>
      <c r="C2540" s="132" t="s">
        <v>8160</v>
      </c>
      <c r="D2540" s="133" t="s">
        <v>8174</v>
      </c>
      <c r="E2540" s="29"/>
      <c r="F2540" s="29"/>
      <c r="G2540" s="134">
        <v>14.02</v>
      </c>
      <c r="H2540" s="64">
        <f t="shared" si="177"/>
        <v>14.02</v>
      </c>
      <c r="I2540" s="125"/>
      <c r="J2540" s="113">
        <f t="shared" si="178"/>
        <v>14.02</v>
      </c>
      <c r="K2540" s="126">
        <v>12.75</v>
      </c>
      <c r="L2540" s="126">
        <f t="shared" si="179"/>
        <v>178.76</v>
      </c>
      <c r="M2540" s="29"/>
      <c r="N2540" s="126">
        <f t="shared" si="180"/>
        <v>178.76</v>
      </c>
    </row>
    <row r="2541" ht="12" spans="1:14">
      <c r="A2541" s="118" t="s">
        <v>5474</v>
      </c>
      <c r="B2541" s="131" t="s">
        <v>8159</v>
      </c>
      <c r="C2541" s="132" t="s">
        <v>8160</v>
      </c>
      <c r="D2541" s="133" t="s">
        <v>8175</v>
      </c>
      <c r="E2541" s="29"/>
      <c r="F2541" s="29"/>
      <c r="G2541" s="134">
        <v>5.87</v>
      </c>
      <c r="H2541" s="64">
        <f t="shared" si="177"/>
        <v>5.87</v>
      </c>
      <c r="I2541" s="125"/>
      <c r="J2541" s="113">
        <f t="shared" si="178"/>
        <v>5.87</v>
      </c>
      <c r="K2541" s="126">
        <v>12.75</v>
      </c>
      <c r="L2541" s="126">
        <f t="shared" si="179"/>
        <v>74.84</v>
      </c>
      <c r="M2541" s="29"/>
      <c r="N2541" s="126">
        <f t="shared" si="180"/>
        <v>74.84</v>
      </c>
    </row>
    <row r="2542" ht="12" spans="1:14">
      <c r="A2542" s="118" t="s">
        <v>5474</v>
      </c>
      <c r="B2542" s="131" t="s">
        <v>8159</v>
      </c>
      <c r="C2542" s="132" t="s">
        <v>8160</v>
      </c>
      <c r="D2542" s="137" t="s">
        <v>8176</v>
      </c>
      <c r="E2542" s="29"/>
      <c r="F2542" s="29"/>
      <c r="G2542" s="134">
        <v>11.04</v>
      </c>
      <c r="H2542" s="64">
        <f t="shared" si="177"/>
        <v>11.04</v>
      </c>
      <c r="I2542" s="125"/>
      <c r="J2542" s="113">
        <f t="shared" si="178"/>
        <v>11.04</v>
      </c>
      <c r="K2542" s="126">
        <v>12.75</v>
      </c>
      <c r="L2542" s="126">
        <f t="shared" si="179"/>
        <v>140.76</v>
      </c>
      <c r="M2542" s="29"/>
      <c r="N2542" s="126">
        <f t="shared" si="180"/>
        <v>140.76</v>
      </c>
    </row>
    <row r="2543" ht="12" spans="1:14">
      <c r="A2543" s="118" t="s">
        <v>5474</v>
      </c>
      <c r="B2543" s="131" t="s">
        <v>8159</v>
      </c>
      <c r="C2543" s="132" t="s">
        <v>8160</v>
      </c>
      <c r="D2543" s="133" t="s">
        <v>8177</v>
      </c>
      <c r="E2543" s="29"/>
      <c r="F2543" s="29"/>
      <c r="G2543" s="134">
        <v>13.8</v>
      </c>
      <c r="H2543" s="64">
        <f t="shared" si="177"/>
        <v>13.8</v>
      </c>
      <c r="I2543" s="125"/>
      <c r="J2543" s="113">
        <f t="shared" si="178"/>
        <v>13.8</v>
      </c>
      <c r="K2543" s="126">
        <v>12.75</v>
      </c>
      <c r="L2543" s="126">
        <f t="shared" si="179"/>
        <v>175.95</v>
      </c>
      <c r="M2543" s="29"/>
      <c r="N2543" s="126">
        <f t="shared" si="180"/>
        <v>175.95</v>
      </c>
    </row>
    <row r="2544" ht="12" spans="1:14">
      <c r="A2544" s="118" t="s">
        <v>5474</v>
      </c>
      <c r="B2544" s="131" t="s">
        <v>8159</v>
      </c>
      <c r="C2544" s="132" t="s">
        <v>8160</v>
      </c>
      <c r="D2544" s="133" t="s">
        <v>8178</v>
      </c>
      <c r="E2544" s="29"/>
      <c r="F2544" s="29"/>
      <c r="G2544" s="134">
        <v>13.25</v>
      </c>
      <c r="H2544" s="64">
        <f t="shared" si="177"/>
        <v>13.25</v>
      </c>
      <c r="I2544" s="125"/>
      <c r="J2544" s="113">
        <f t="shared" si="178"/>
        <v>13.25</v>
      </c>
      <c r="K2544" s="126">
        <v>12.75</v>
      </c>
      <c r="L2544" s="126">
        <f t="shared" si="179"/>
        <v>168.94</v>
      </c>
      <c r="M2544" s="29"/>
      <c r="N2544" s="126">
        <f t="shared" si="180"/>
        <v>168.94</v>
      </c>
    </row>
    <row r="2545" ht="12" spans="1:14">
      <c r="A2545" s="118" t="s">
        <v>5474</v>
      </c>
      <c r="B2545" s="131" t="s">
        <v>8159</v>
      </c>
      <c r="C2545" s="132" t="s">
        <v>8160</v>
      </c>
      <c r="D2545" s="133" t="s">
        <v>8179</v>
      </c>
      <c r="E2545" s="29"/>
      <c r="F2545" s="29"/>
      <c r="G2545" s="134">
        <v>11.04</v>
      </c>
      <c r="H2545" s="64">
        <f t="shared" si="177"/>
        <v>11.04</v>
      </c>
      <c r="I2545" s="125"/>
      <c r="J2545" s="113">
        <f t="shared" si="178"/>
        <v>11.04</v>
      </c>
      <c r="K2545" s="126">
        <v>12.75</v>
      </c>
      <c r="L2545" s="126">
        <f t="shared" si="179"/>
        <v>140.76</v>
      </c>
      <c r="M2545" s="29"/>
      <c r="N2545" s="126">
        <f t="shared" si="180"/>
        <v>140.76</v>
      </c>
    </row>
    <row r="2546" ht="12" spans="1:14">
      <c r="A2546" s="118" t="s">
        <v>5474</v>
      </c>
      <c r="B2546" s="131" t="s">
        <v>8159</v>
      </c>
      <c r="C2546" s="132" t="s">
        <v>8160</v>
      </c>
      <c r="D2546" s="140" t="s">
        <v>8180</v>
      </c>
      <c r="E2546" s="29"/>
      <c r="F2546" s="29"/>
      <c r="G2546" s="141">
        <v>12.51</v>
      </c>
      <c r="H2546" s="64">
        <f t="shared" si="177"/>
        <v>12.51</v>
      </c>
      <c r="I2546" s="125"/>
      <c r="J2546" s="113">
        <f t="shared" si="178"/>
        <v>12.51</v>
      </c>
      <c r="K2546" s="126">
        <v>12.75</v>
      </c>
      <c r="L2546" s="126">
        <f t="shared" si="179"/>
        <v>159.5</v>
      </c>
      <c r="M2546" s="29"/>
      <c r="N2546" s="126">
        <f t="shared" si="180"/>
        <v>159.5</v>
      </c>
    </row>
    <row r="2547" ht="12" spans="1:14">
      <c r="A2547" s="118" t="s">
        <v>5474</v>
      </c>
      <c r="B2547" s="131" t="s">
        <v>8159</v>
      </c>
      <c r="C2547" s="132" t="s">
        <v>8160</v>
      </c>
      <c r="D2547" s="133" t="s">
        <v>8181</v>
      </c>
      <c r="E2547" s="29"/>
      <c r="F2547" s="29"/>
      <c r="G2547" s="134">
        <v>9.93</v>
      </c>
      <c r="H2547" s="64">
        <f t="shared" si="177"/>
        <v>9.93</v>
      </c>
      <c r="I2547" s="125"/>
      <c r="J2547" s="113">
        <f t="shared" si="178"/>
        <v>9.93</v>
      </c>
      <c r="K2547" s="126">
        <v>12.75</v>
      </c>
      <c r="L2547" s="126">
        <f t="shared" si="179"/>
        <v>126.61</v>
      </c>
      <c r="M2547" s="29"/>
      <c r="N2547" s="126">
        <f t="shared" si="180"/>
        <v>126.61</v>
      </c>
    </row>
    <row r="2548" ht="12" spans="1:14">
      <c r="A2548" s="118" t="s">
        <v>5474</v>
      </c>
      <c r="B2548" s="131" t="s">
        <v>8159</v>
      </c>
      <c r="C2548" s="132" t="s">
        <v>8160</v>
      </c>
      <c r="D2548" s="133" t="s">
        <v>8182</v>
      </c>
      <c r="E2548" s="29"/>
      <c r="F2548" s="29"/>
      <c r="G2548" s="134">
        <v>8.39</v>
      </c>
      <c r="H2548" s="64">
        <f t="shared" si="177"/>
        <v>8.39</v>
      </c>
      <c r="I2548" s="125"/>
      <c r="J2548" s="113">
        <f t="shared" si="178"/>
        <v>8.39</v>
      </c>
      <c r="K2548" s="126">
        <v>12.75</v>
      </c>
      <c r="L2548" s="126">
        <f t="shared" si="179"/>
        <v>106.97</v>
      </c>
      <c r="M2548" s="29"/>
      <c r="N2548" s="126">
        <f t="shared" si="180"/>
        <v>106.97</v>
      </c>
    </row>
    <row r="2549" ht="12" spans="1:14">
      <c r="A2549" s="118" t="s">
        <v>5474</v>
      </c>
      <c r="B2549" s="131" t="s">
        <v>8159</v>
      </c>
      <c r="C2549" s="132" t="s">
        <v>8160</v>
      </c>
      <c r="D2549" s="133" t="s">
        <v>8183</v>
      </c>
      <c r="E2549" s="29"/>
      <c r="F2549" s="29"/>
      <c r="G2549" s="134">
        <v>14.2</v>
      </c>
      <c r="H2549" s="64">
        <f t="shared" si="177"/>
        <v>14.2</v>
      </c>
      <c r="I2549" s="125"/>
      <c r="J2549" s="113">
        <f t="shared" si="178"/>
        <v>14.2</v>
      </c>
      <c r="K2549" s="126">
        <v>12.75</v>
      </c>
      <c r="L2549" s="126">
        <f t="shared" si="179"/>
        <v>181.05</v>
      </c>
      <c r="M2549" s="29"/>
      <c r="N2549" s="126">
        <f t="shared" si="180"/>
        <v>181.05</v>
      </c>
    </row>
    <row r="2550" ht="12" spans="1:14">
      <c r="A2550" s="118" t="s">
        <v>5474</v>
      </c>
      <c r="B2550" s="131" t="s">
        <v>8159</v>
      </c>
      <c r="C2550" s="132" t="s">
        <v>8160</v>
      </c>
      <c r="D2550" s="133" t="s">
        <v>8184</v>
      </c>
      <c r="E2550" s="29"/>
      <c r="F2550" s="29"/>
      <c r="G2550" s="134">
        <v>13.54</v>
      </c>
      <c r="H2550" s="64">
        <f t="shared" ref="H2550:H2579" si="181">SUM(E2550:G2550)</f>
        <v>13.54</v>
      </c>
      <c r="I2550" s="125"/>
      <c r="J2550" s="113">
        <f t="shared" ref="J2550:J2579" si="182">H2550-I2550</f>
        <v>13.54</v>
      </c>
      <c r="K2550" s="126">
        <v>12.75</v>
      </c>
      <c r="L2550" s="126">
        <f t="shared" ref="L2550:L2579" si="183">ROUND(H2550*K2550,2)</f>
        <v>172.64</v>
      </c>
      <c r="M2550" s="29"/>
      <c r="N2550" s="126">
        <f t="shared" ref="N2550:N2579" si="184">L2550-M2550</f>
        <v>172.64</v>
      </c>
    </row>
    <row r="2551" ht="12" spans="1:14">
      <c r="A2551" s="118" t="s">
        <v>5474</v>
      </c>
      <c r="B2551" s="131" t="s">
        <v>8159</v>
      </c>
      <c r="C2551" s="132" t="s">
        <v>8160</v>
      </c>
      <c r="D2551" s="133" t="s">
        <v>8185</v>
      </c>
      <c r="E2551" s="29"/>
      <c r="F2551" s="29"/>
      <c r="G2551" s="134">
        <v>13.94</v>
      </c>
      <c r="H2551" s="64">
        <f t="shared" si="181"/>
        <v>13.94</v>
      </c>
      <c r="I2551" s="125"/>
      <c r="J2551" s="113">
        <f t="shared" si="182"/>
        <v>13.94</v>
      </c>
      <c r="K2551" s="126">
        <v>12.75</v>
      </c>
      <c r="L2551" s="126">
        <f t="shared" si="183"/>
        <v>177.74</v>
      </c>
      <c r="M2551" s="29"/>
      <c r="N2551" s="126">
        <f t="shared" si="184"/>
        <v>177.74</v>
      </c>
    </row>
    <row r="2552" ht="12" spans="1:14">
      <c r="A2552" s="118" t="s">
        <v>5474</v>
      </c>
      <c r="B2552" s="131" t="s">
        <v>8159</v>
      </c>
      <c r="C2552" s="132" t="s">
        <v>8160</v>
      </c>
      <c r="D2552" s="133" t="s">
        <v>8186</v>
      </c>
      <c r="E2552" s="29"/>
      <c r="F2552" s="29"/>
      <c r="G2552" s="134">
        <v>9.86</v>
      </c>
      <c r="H2552" s="64">
        <f t="shared" si="181"/>
        <v>9.86</v>
      </c>
      <c r="I2552" s="125"/>
      <c r="J2552" s="113">
        <f t="shared" si="182"/>
        <v>9.86</v>
      </c>
      <c r="K2552" s="126">
        <v>12.75</v>
      </c>
      <c r="L2552" s="126">
        <f t="shared" si="183"/>
        <v>125.72</v>
      </c>
      <c r="M2552" s="29"/>
      <c r="N2552" s="126">
        <f t="shared" si="184"/>
        <v>125.72</v>
      </c>
    </row>
    <row r="2553" ht="12" spans="1:14">
      <c r="A2553" s="118" t="s">
        <v>5474</v>
      </c>
      <c r="B2553" s="131" t="s">
        <v>8159</v>
      </c>
      <c r="C2553" s="132" t="s">
        <v>8160</v>
      </c>
      <c r="D2553" s="133" t="s">
        <v>8187</v>
      </c>
      <c r="E2553" s="29"/>
      <c r="F2553" s="29"/>
      <c r="G2553" s="134">
        <v>12.43</v>
      </c>
      <c r="H2553" s="64">
        <f t="shared" si="181"/>
        <v>12.43</v>
      </c>
      <c r="I2553" s="125"/>
      <c r="J2553" s="113">
        <f t="shared" si="182"/>
        <v>12.43</v>
      </c>
      <c r="K2553" s="126">
        <v>12.75</v>
      </c>
      <c r="L2553" s="126">
        <f t="shared" si="183"/>
        <v>158.48</v>
      </c>
      <c r="M2553" s="29"/>
      <c r="N2553" s="126">
        <f t="shared" si="184"/>
        <v>158.48</v>
      </c>
    </row>
    <row r="2554" ht="12" spans="1:14">
      <c r="A2554" s="118" t="s">
        <v>5474</v>
      </c>
      <c r="B2554" s="131" t="s">
        <v>8159</v>
      </c>
      <c r="C2554" s="132" t="s">
        <v>8160</v>
      </c>
      <c r="D2554" s="133" t="s">
        <v>8188</v>
      </c>
      <c r="E2554" s="29"/>
      <c r="F2554" s="29"/>
      <c r="G2554" s="134">
        <v>7.39</v>
      </c>
      <c r="H2554" s="64">
        <f t="shared" si="181"/>
        <v>7.39</v>
      </c>
      <c r="I2554" s="125"/>
      <c r="J2554" s="113">
        <f t="shared" si="182"/>
        <v>7.39</v>
      </c>
      <c r="K2554" s="126">
        <v>12.75</v>
      </c>
      <c r="L2554" s="126">
        <f t="shared" si="183"/>
        <v>94.22</v>
      </c>
      <c r="M2554" s="29"/>
      <c r="N2554" s="126">
        <f t="shared" si="184"/>
        <v>94.22</v>
      </c>
    </row>
    <row r="2555" ht="12" spans="1:14">
      <c r="A2555" s="118" t="s">
        <v>5474</v>
      </c>
      <c r="B2555" s="131" t="s">
        <v>8159</v>
      </c>
      <c r="C2555" s="132" t="s">
        <v>8160</v>
      </c>
      <c r="D2555" s="133" t="s">
        <v>8189</v>
      </c>
      <c r="E2555" s="29"/>
      <c r="F2555" s="29"/>
      <c r="G2555" s="134">
        <v>7.21</v>
      </c>
      <c r="H2555" s="64">
        <f t="shared" si="181"/>
        <v>7.21</v>
      </c>
      <c r="I2555" s="125"/>
      <c r="J2555" s="113">
        <f t="shared" si="182"/>
        <v>7.21</v>
      </c>
      <c r="K2555" s="126">
        <v>12.75</v>
      </c>
      <c r="L2555" s="126">
        <f t="shared" si="183"/>
        <v>91.93</v>
      </c>
      <c r="M2555" s="29"/>
      <c r="N2555" s="126">
        <f t="shared" si="184"/>
        <v>91.93</v>
      </c>
    </row>
    <row r="2556" ht="12" spans="1:14">
      <c r="A2556" s="118" t="s">
        <v>5474</v>
      </c>
      <c r="B2556" s="131" t="s">
        <v>8159</v>
      </c>
      <c r="C2556" s="132" t="s">
        <v>8160</v>
      </c>
      <c r="D2556" s="133" t="s">
        <v>8190</v>
      </c>
      <c r="E2556" s="29"/>
      <c r="F2556" s="29"/>
      <c r="G2556" s="134">
        <v>11.55</v>
      </c>
      <c r="H2556" s="64">
        <f t="shared" si="181"/>
        <v>11.55</v>
      </c>
      <c r="I2556" s="125"/>
      <c r="J2556" s="113">
        <f t="shared" si="182"/>
        <v>11.55</v>
      </c>
      <c r="K2556" s="126">
        <v>12.75</v>
      </c>
      <c r="L2556" s="126">
        <f t="shared" si="183"/>
        <v>147.26</v>
      </c>
      <c r="M2556" s="29"/>
      <c r="N2556" s="126">
        <f t="shared" si="184"/>
        <v>147.26</v>
      </c>
    </row>
    <row r="2557" ht="12" spans="1:14">
      <c r="A2557" s="118" t="s">
        <v>5474</v>
      </c>
      <c r="B2557" s="131" t="s">
        <v>8159</v>
      </c>
      <c r="C2557" s="132" t="s">
        <v>8160</v>
      </c>
      <c r="D2557" s="133" t="s">
        <v>8191</v>
      </c>
      <c r="E2557" s="29"/>
      <c r="F2557" s="29"/>
      <c r="G2557" s="134">
        <v>2.82</v>
      </c>
      <c r="H2557" s="64">
        <f t="shared" si="181"/>
        <v>2.82</v>
      </c>
      <c r="I2557" s="125"/>
      <c r="J2557" s="113">
        <f t="shared" si="182"/>
        <v>2.82</v>
      </c>
      <c r="K2557" s="126">
        <v>12.75</v>
      </c>
      <c r="L2557" s="126">
        <f t="shared" si="183"/>
        <v>35.96</v>
      </c>
      <c r="M2557" s="29"/>
      <c r="N2557" s="126">
        <f t="shared" si="184"/>
        <v>35.96</v>
      </c>
    </row>
    <row r="2558" ht="12" spans="1:14">
      <c r="A2558" s="118" t="s">
        <v>5474</v>
      </c>
      <c r="B2558" s="131" t="s">
        <v>8159</v>
      </c>
      <c r="C2558" s="132" t="s">
        <v>8160</v>
      </c>
      <c r="D2558" s="133" t="s">
        <v>8192</v>
      </c>
      <c r="E2558" s="29"/>
      <c r="F2558" s="29"/>
      <c r="G2558" s="134">
        <v>16.78</v>
      </c>
      <c r="H2558" s="64">
        <f t="shared" si="181"/>
        <v>16.78</v>
      </c>
      <c r="I2558" s="125"/>
      <c r="J2558" s="113">
        <f t="shared" si="182"/>
        <v>16.78</v>
      </c>
      <c r="K2558" s="126">
        <v>12.75</v>
      </c>
      <c r="L2558" s="126">
        <f t="shared" si="183"/>
        <v>213.95</v>
      </c>
      <c r="M2558" s="29"/>
      <c r="N2558" s="126">
        <f t="shared" si="184"/>
        <v>213.95</v>
      </c>
    </row>
    <row r="2559" ht="12" spans="1:14">
      <c r="A2559" s="118" t="s">
        <v>5474</v>
      </c>
      <c r="B2559" s="131" t="s">
        <v>8159</v>
      </c>
      <c r="C2559" s="132" t="s">
        <v>8160</v>
      </c>
      <c r="D2559" s="133" t="s">
        <v>8193</v>
      </c>
      <c r="E2559" s="29"/>
      <c r="F2559" s="29"/>
      <c r="G2559" s="134">
        <v>8.35</v>
      </c>
      <c r="H2559" s="64">
        <f t="shared" si="181"/>
        <v>8.35</v>
      </c>
      <c r="I2559" s="125"/>
      <c r="J2559" s="113">
        <f t="shared" si="182"/>
        <v>8.35</v>
      </c>
      <c r="K2559" s="126">
        <v>12.75</v>
      </c>
      <c r="L2559" s="126">
        <f t="shared" si="183"/>
        <v>106.46</v>
      </c>
      <c r="M2559" s="29"/>
      <c r="N2559" s="126">
        <f t="shared" si="184"/>
        <v>106.46</v>
      </c>
    </row>
    <row r="2560" ht="12" spans="1:14">
      <c r="A2560" s="118" t="s">
        <v>5474</v>
      </c>
      <c r="B2560" s="131" t="s">
        <v>8159</v>
      </c>
      <c r="C2560" s="132" t="s">
        <v>8160</v>
      </c>
      <c r="D2560" s="133" t="s">
        <v>8194</v>
      </c>
      <c r="E2560" s="29"/>
      <c r="F2560" s="29"/>
      <c r="G2560" s="134">
        <v>11.07</v>
      </c>
      <c r="H2560" s="64">
        <f t="shared" si="181"/>
        <v>11.07</v>
      </c>
      <c r="I2560" s="125"/>
      <c r="J2560" s="113">
        <f t="shared" si="182"/>
        <v>11.07</v>
      </c>
      <c r="K2560" s="126">
        <v>12.75</v>
      </c>
      <c r="L2560" s="126">
        <f t="shared" si="183"/>
        <v>141.14</v>
      </c>
      <c r="M2560" s="29"/>
      <c r="N2560" s="126">
        <f t="shared" si="184"/>
        <v>141.14</v>
      </c>
    </row>
    <row r="2561" ht="12" spans="1:14">
      <c r="A2561" s="118" t="s">
        <v>5474</v>
      </c>
      <c r="B2561" s="131" t="s">
        <v>8159</v>
      </c>
      <c r="C2561" s="132" t="s">
        <v>8160</v>
      </c>
      <c r="D2561" s="133" t="s">
        <v>8195</v>
      </c>
      <c r="E2561" s="29"/>
      <c r="F2561" s="29"/>
      <c r="G2561" s="134">
        <v>6.04</v>
      </c>
      <c r="H2561" s="64">
        <f t="shared" si="181"/>
        <v>6.04</v>
      </c>
      <c r="I2561" s="125"/>
      <c r="J2561" s="113">
        <f t="shared" si="182"/>
        <v>6.04</v>
      </c>
      <c r="K2561" s="126">
        <v>12.75</v>
      </c>
      <c r="L2561" s="126">
        <f t="shared" si="183"/>
        <v>77.01</v>
      </c>
      <c r="M2561" s="29"/>
      <c r="N2561" s="126">
        <f t="shared" si="184"/>
        <v>77.01</v>
      </c>
    </row>
    <row r="2562" ht="12" spans="1:14">
      <c r="A2562" s="118" t="s">
        <v>5474</v>
      </c>
      <c r="B2562" s="131" t="s">
        <v>8159</v>
      </c>
      <c r="C2562" s="132" t="s">
        <v>8160</v>
      </c>
      <c r="D2562" s="133" t="s">
        <v>8196</v>
      </c>
      <c r="E2562" s="29"/>
      <c r="F2562" s="29"/>
      <c r="G2562" s="134">
        <v>8.68</v>
      </c>
      <c r="H2562" s="64">
        <f t="shared" si="181"/>
        <v>8.68</v>
      </c>
      <c r="I2562" s="125"/>
      <c r="J2562" s="113">
        <f t="shared" si="182"/>
        <v>8.68</v>
      </c>
      <c r="K2562" s="126">
        <v>12.75</v>
      </c>
      <c r="L2562" s="126">
        <f t="shared" si="183"/>
        <v>110.67</v>
      </c>
      <c r="M2562" s="29"/>
      <c r="N2562" s="126">
        <f t="shared" si="184"/>
        <v>110.67</v>
      </c>
    </row>
    <row r="2563" ht="12" spans="1:14">
      <c r="A2563" s="118" t="s">
        <v>5474</v>
      </c>
      <c r="B2563" s="131" t="s">
        <v>8159</v>
      </c>
      <c r="C2563" s="132" t="s">
        <v>8160</v>
      </c>
      <c r="D2563" s="138" t="s">
        <v>8197</v>
      </c>
      <c r="E2563" s="29"/>
      <c r="F2563" s="29"/>
      <c r="G2563" s="134">
        <v>18.03</v>
      </c>
      <c r="H2563" s="64">
        <f t="shared" si="181"/>
        <v>18.03</v>
      </c>
      <c r="I2563" s="125"/>
      <c r="J2563" s="113">
        <f t="shared" si="182"/>
        <v>18.03</v>
      </c>
      <c r="K2563" s="126">
        <v>12.75</v>
      </c>
      <c r="L2563" s="126">
        <f t="shared" si="183"/>
        <v>229.88</v>
      </c>
      <c r="M2563" s="29"/>
      <c r="N2563" s="126">
        <f t="shared" si="184"/>
        <v>229.88</v>
      </c>
    </row>
    <row r="2564" ht="12" spans="1:14">
      <c r="A2564" s="118" t="s">
        <v>5474</v>
      </c>
      <c r="B2564" s="131" t="s">
        <v>8159</v>
      </c>
      <c r="C2564" s="132" t="s">
        <v>8160</v>
      </c>
      <c r="D2564" s="138" t="s">
        <v>8197</v>
      </c>
      <c r="E2564" s="29"/>
      <c r="F2564" s="29"/>
      <c r="G2564" s="134">
        <v>8.31</v>
      </c>
      <c r="H2564" s="64">
        <f t="shared" si="181"/>
        <v>8.31</v>
      </c>
      <c r="I2564" s="125"/>
      <c r="J2564" s="113">
        <f t="shared" si="182"/>
        <v>8.31</v>
      </c>
      <c r="K2564" s="126">
        <v>12.75</v>
      </c>
      <c r="L2564" s="126">
        <f t="shared" si="183"/>
        <v>105.95</v>
      </c>
      <c r="M2564" s="29"/>
      <c r="N2564" s="126">
        <f t="shared" si="184"/>
        <v>105.95</v>
      </c>
    </row>
    <row r="2565" ht="12" spans="1:14">
      <c r="A2565" s="118" t="s">
        <v>5474</v>
      </c>
      <c r="B2565" s="131" t="s">
        <v>8159</v>
      </c>
      <c r="C2565" s="132" t="s">
        <v>8160</v>
      </c>
      <c r="D2565" s="133" t="s">
        <v>8198</v>
      </c>
      <c r="E2565" s="29"/>
      <c r="F2565" s="29"/>
      <c r="G2565" s="134">
        <v>13.5</v>
      </c>
      <c r="H2565" s="64">
        <f t="shared" si="181"/>
        <v>13.5</v>
      </c>
      <c r="I2565" s="125"/>
      <c r="J2565" s="113">
        <f t="shared" si="182"/>
        <v>13.5</v>
      </c>
      <c r="K2565" s="126">
        <v>12.75</v>
      </c>
      <c r="L2565" s="126">
        <f t="shared" si="183"/>
        <v>172.13</v>
      </c>
      <c r="M2565" s="29"/>
      <c r="N2565" s="126">
        <f t="shared" si="184"/>
        <v>172.13</v>
      </c>
    </row>
    <row r="2566" ht="12" spans="1:14">
      <c r="A2566" s="118" t="s">
        <v>5474</v>
      </c>
      <c r="B2566" s="142" t="s">
        <v>8159</v>
      </c>
      <c r="C2566" s="143" t="s">
        <v>8160</v>
      </c>
      <c r="D2566" s="133" t="s">
        <v>8199</v>
      </c>
      <c r="E2566" s="29"/>
      <c r="F2566" s="29"/>
      <c r="G2566" s="134">
        <v>13.35</v>
      </c>
      <c r="H2566" s="64">
        <f t="shared" si="181"/>
        <v>13.35</v>
      </c>
      <c r="I2566" s="125"/>
      <c r="J2566" s="113">
        <f t="shared" si="182"/>
        <v>13.35</v>
      </c>
      <c r="K2566" s="126">
        <v>12.75</v>
      </c>
      <c r="L2566" s="126">
        <f t="shared" si="183"/>
        <v>170.21</v>
      </c>
      <c r="M2566" s="29"/>
      <c r="N2566" s="126">
        <f t="shared" si="184"/>
        <v>170.21</v>
      </c>
    </row>
    <row r="2567" ht="12" spans="1:14">
      <c r="A2567" s="118" t="s">
        <v>5474</v>
      </c>
      <c r="B2567" s="142" t="s">
        <v>8159</v>
      </c>
      <c r="C2567" s="143" t="s">
        <v>8160</v>
      </c>
      <c r="D2567" s="133" t="s">
        <v>8200</v>
      </c>
      <c r="E2567" s="29"/>
      <c r="F2567" s="29"/>
      <c r="G2567" s="134">
        <v>13.98</v>
      </c>
      <c r="H2567" s="64">
        <f t="shared" si="181"/>
        <v>13.98</v>
      </c>
      <c r="I2567" s="125"/>
      <c r="J2567" s="113">
        <f t="shared" si="182"/>
        <v>13.98</v>
      </c>
      <c r="K2567" s="126">
        <v>12.75</v>
      </c>
      <c r="L2567" s="126">
        <f t="shared" si="183"/>
        <v>178.25</v>
      </c>
      <c r="M2567" s="29"/>
      <c r="N2567" s="126">
        <f t="shared" si="184"/>
        <v>178.25</v>
      </c>
    </row>
    <row r="2568" ht="12" spans="1:14">
      <c r="A2568" s="118" t="s">
        <v>5474</v>
      </c>
      <c r="B2568" s="142" t="s">
        <v>8159</v>
      </c>
      <c r="C2568" s="143" t="s">
        <v>8160</v>
      </c>
      <c r="D2568" s="133" t="s">
        <v>8201</v>
      </c>
      <c r="E2568" s="29"/>
      <c r="F2568" s="29"/>
      <c r="G2568" s="134">
        <v>5.63</v>
      </c>
      <c r="H2568" s="64">
        <f t="shared" si="181"/>
        <v>5.63</v>
      </c>
      <c r="I2568" s="125"/>
      <c r="J2568" s="113">
        <f t="shared" si="182"/>
        <v>5.63</v>
      </c>
      <c r="K2568" s="126">
        <v>12.75</v>
      </c>
      <c r="L2568" s="126">
        <f t="shared" si="183"/>
        <v>71.78</v>
      </c>
      <c r="M2568" s="29"/>
      <c r="N2568" s="126">
        <f t="shared" si="184"/>
        <v>71.78</v>
      </c>
    </row>
    <row r="2569" ht="12" spans="1:14">
      <c r="A2569" s="118" t="s">
        <v>5474</v>
      </c>
      <c r="B2569" s="142" t="s">
        <v>8159</v>
      </c>
      <c r="C2569" s="143" t="s">
        <v>8160</v>
      </c>
      <c r="D2569" s="133" t="s">
        <v>8202</v>
      </c>
      <c r="E2569" s="29"/>
      <c r="F2569" s="29"/>
      <c r="G2569" s="134">
        <v>2.9</v>
      </c>
      <c r="H2569" s="64">
        <f t="shared" si="181"/>
        <v>2.9</v>
      </c>
      <c r="I2569" s="125"/>
      <c r="J2569" s="113">
        <f t="shared" si="182"/>
        <v>2.9</v>
      </c>
      <c r="K2569" s="126">
        <v>12.75</v>
      </c>
      <c r="L2569" s="126">
        <f t="shared" si="183"/>
        <v>36.98</v>
      </c>
      <c r="M2569" s="29"/>
      <c r="N2569" s="126">
        <f t="shared" si="184"/>
        <v>36.98</v>
      </c>
    </row>
    <row r="2570" ht="12" spans="1:14">
      <c r="A2570" s="118" t="s">
        <v>5474</v>
      </c>
      <c r="B2570" s="142" t="s">
        <v>8159</v>
      </c>
      <c r="C2570" s="143" t="s">
        <v>8160</v>
      </c>
      <c r="D2570" s="133" t="s">
        <v>8203</v>
      </c>
      <c r="E2570" s="29"/>
      <c r="F2570" s="29"/>
      <c r="G2570" s="134">
        <v>5.59</v>
      </c>
      <c r="H2570" s="64">
        <f t="shared" si="181"/>
        <v>5.59</v>
      </c>
      <c r="I2570" s="125"/>
      <c r="J2570" s="113">
        <f t="shared" si="182"/>
        <v>5.59</v>
      </c>
      <c r="K2570" s="126">
        <v>12.75</v>
      </c>
      <c r="L2570" s="126">
        <f t="shared" si="183"/>
        <v>71.27</v>
      </c>
      <c r="M2570" s="29"/>
      <c r="N2570" s="126">
        <f t="shared" si="184"/>
        <v>71.27</v>
      </c>
    </row>
    <row r="2571" ht="12" spans="1:14">
      <c r="A2571" s="118" t="s">
        <v>5474</v>
      </c>
      <c r="B2571" s="142" t="s">
        <v>8159</v>
      </c>
      <c r="C2571" s="143" t="s">
        <v>8160</v>
      </c>
      <c r="D2571" s="133" t="s">
        <v>8204</v>
      </c>
      <c r="E2571" s="29"/>
      <c r="F2571" s="29"/>
      <c r="G2571" s="134">
        <v>5.52</v>
      </c>
      <c r="H2571" s="64">
        <f t="shared" si="181"/>
        <v>5.52</v>
      </c>
      <c r="I2571" s="125"/>
      <c r="J2571" s="113">
        <f t="shared" si="182"/>
        <v>5.52</v>
      </c>
      <c r="K2571" s="126">
        <v>12.75</v>
      </c>
      <c r="L2571" s="126">
        <f t="shared" si="183"/>
        <v>70.38</v>
      </c>
      <c r="M2571" s="29"/>
      <c r="N2571" s="126">
        <f t="shared" si="184"/>
        <v>70.38</v>
      </c>
    </row>
    <row r="2572" ht="12" spans="1:14">
      <c r="A2572" s="118" t="s">
        <v>5474</v>
      </c>
      <c r="B2572" s="142" t="s">
        <v>8205</v>
      </c>
      <c r="C2572" s="143">
        <v>2</v>
      </c>
      <c r="D2572" s="133" t="s">
        <v>8206</v>
      </c>
      <c r="E2572" s="144"/>
      <c r="F2572" s="144"/>
      <c r="G2572" s="145">
        <v>20.7</v>
      </c>
      <c r="H2572" s="64">
        <f t="shared" si="181"/>
        <v>20.7</v>
      </c>
      <c r="I2572" s="151"/>
      <c r="J2572" s="113">
        <f t="shared" si="182"/>
        <v>20.7</v>
      </c>
      <c r="K2572" s="144">
        <v>14.75</v>
      </c>
      <c r="L2572" s="126">
        <f t="shared" si="183"/>
        <v>305.33</v>
      </c>
      <c r="M2572" s="29"/>
      <c r="N2572" s="126">
        <f t="shared" si="184"/>
        <v>305.33</v>
      </c>
    </row>
    <row r="2573" ht="12" spans="1:14">
      <c r="A2573" s="118" t="s">
        <v>5474</v>
      </c>
      <c r="B2573" s="142" t="s">
        <v>8205</v>
      </c>
      <c r="C2573" s="143">
        <v>2</v>
      </c>
      <c r="D2573" s="133" t="s">
        <v>8207</v>
      </c>
      <c r="E2573" s="144"/>
      <c r="F2573" s="144"/>
      <c r="G2573" s="145">
        <v>23</v>
      </c>
      <c r="H2573" s="64">
        <f t="shared" si="181"/>
        <v>23</v>
      </c>
      <c r="I2573" s="151"/>
      <c r="J2573" s="113">
        <f t="shared" si="182"/>
        <v>23</v>
      </c>
      <c r="K2573" s="144">
        <v>14.75</v>
      </c>
      <c r="L2573" s="126">
        <f t="shared" si="183"/>
        <v>339.25</v>
      </c>
      <c r="M2573" s="29"/>
      <c r="N2573" s="126">
        <f t="shared" si="184"/>
        <v>339.25</v>
      </c>
    </row>
    <row r="2574" ht="12" spans="1:14">
      <c r="A2574" s="118" t="s">
        <v>5474</v>
      </c>
      <c r="B2574" s="142" t="s">
        <v>8205</v>
      </c>
      <c r="C2574" s="143">
        <v>2</v>
      </c>
      <c r="D2574" s="133" t="s">
        <v>8208</v>
      </c>
      <c r="E2574" s="144"/>
      <c r="F2574" s="144"/>
      <c r="G2574" s="145">
        <v>16.58</v>
      </c>
      <c r="H2574" s="64">
        <f t="shared" si="181"/>
        <v>16.58</v>
      </c>
      <c r="I2574" s="151"/>
      <c r="J2574" s="113">
        <f t="shared" si="182"/>
        <v>16.58</v>
      </c>
      <c r="K2574" s="144">
        <v>14.75</v>
      </c>
      <c r="L2574" s="126">
        <f t="shared" si="183"/>
        <v>244.56</v>
      </c>
      <c r="M2574" s="29"/>
      <c r="N2574" s="126">
        <f t="shared" si="184"/>
        <v>244.56</v>
      </c>
    </row>
    <row r="2575" ht="12" spans="1:14">
      <c r="A2575" s="118" t="s">
        <v>5474</v>
      </c>
      <c r="B2575" s="142" t="s">
        <v>8205</v>
      </c>
      <c r="C2575" s="143">
        <v>2</v>
      </c>
      <c r="D2575" s="133" t="s">
        <v>8209</v>
      </c>
      <c r="E2575" s="144"/>
      <c r="F2575" s="144"/>
      <c r="G2575" s="145">
        <v>23</v>
      </c>
      <c r="H2575" s="64">
        <f t="shared" si="181"/>
        <v>23</v>
      </c>
      <c r="I2575" s="151"/>
      <c r="J2575" s="113">
        <f t="shared" si="182"/>
        <v>23</v>
      </c>
      <c r="K2575" s="144">
        <v>14.75</v>
      </c>
      <c r="L2575" s="126">
        <f t="shared" si="183"/>
        <v>339.25</v>
      </c>
      <c r="M2575" s="29"/>
      <c r="N2575" s="126">
        <f t="shared" si="184"/>
        <v>339.25</v>
      </c>
    </row>
    <row r="2576" ht="12" spans="1:14">
      <c r="A2576" s="118" t="s">
        <v>5474</v>
      </c>
      <c r="B2576" s="142" t="s">
        <v>8205</v>
      </c>
      <c r="C2576" s="143">
        <v>2</v>
      </c>
      <c r="D2576" s="133" t="s">
        <v>8210</v>
      </c>
      <c r="E2576" s="144"/>
      <c r="F2576" s="144"/>
      <c r="G2576" s="145">
        <v>16.1</v>
      </c>
      <c r="H2576" s="64">
        <f t="shared" si="181"/>
        <v>16.1</v>
      </c>
      <c r="I2576" s="151"/>
      <c r="J2576" s="113">
        <f t="shared" si="182"/>
        <v>16.1</v>
      </c>
      <c r="K2576" s="144">
        <v>14.75</v>
      </c>
      <c r="L2576" s="126">
        <f t="shared" si="183"/>
        <v>237.48</v>
      </c>
      <c r="M2576" s="29"/>
      <c r="N2576" s="126">
        <f t="shared" si="184"/>
        <v>237.48</v>
      </c>
    </row>
    <row r="2577" ht="12" spans="1:14">
      <c r="A2577" s="118" t="s">
        <v>5474</v>
      </c>
      <c r="B2577" s="142" t="s">
        <v>8205</v>
      </c>
      <c r="C2577" s="143">
        <v>2</v>
      </c>
      <c r="D2577" s="133" t="s">
        <v>8211</v>
      </c>
      <c r="E2577" s="144"/>
      <c r="F2577" s="144"/>
      <c r="G2577" s="145">
        <v>15.9</v>
      </c>
      <c r="H2577" s="64">
        <f t="shared" si="181"/>
        <v>15.9</v>
      </c>
      <c r="I2577" s="151"/>
      <c r="J2577" s="113">
        <f t="shared" si="182"/>
        <v>15.9</v>
      </c>
      <c r="K2577" s="144">
        <v>14.75</v>
      </c>
      <c r="L2577" s="126">
        <f t="shared" si="183"/>
        <v>234.53</v>
      </c>
      <c r="M2577" s="29"/>
      <c r="N2577" s="126">
        <f t="shared" si="184"/>
        <v>234.53</v>
      </c>
    </row>
    <row r="2578" ht="12" spans="1:14">
      <c r="A2578" s="118" t="s">
        <v>5474</v>
      </c>
      <c r="B2578" s="142" t="s">
        <v>8205</v>
      </c>
      <c r="C2578" s="143">
        <v>2</v>
      </c>
      <c r="D2578" s="133" t="s">
        <v>8212</v>
      </c>
      <c r="E2578" s="144"/>
      <c r="F2578" s="144"/>
      <c r="G2578" s="145">
        <v>16.6</v>
      </c>
      <c r="H2578" s="64">
        <f t="shared" si="181"/>
        <v>16.6</v>
      </c>
      <c r="I2578" s="151"/>
      <c r="J2578" s="113">
        <f t="shared" si="182"/>
        <v>16.6</v>
      </c>
      <c r="K2578" s="144">
        <v>14.75</v>
      </c>
      <c r="L2578" s="126">
        <f t="shared" si="183"/>
        <v>244.85</v>
      </c>
      <c r="M2578" s="29"/>
      <c r="N2578" s="126">
        <f t="shared" si="184"/>
        <v>244.85</v>
      </c>
    </row>
    <row r="2579" ht="12" spans="1:14">
      <c r="A2579" s="118" t="s">
        <v>5474</v>
      </c>
      <c r="B2579" s="142" t="s">
        <v>8205</v>
      </c>
      <c r="C2579" s="143">
        <v>2</v>
      </c>
      <c r="D2579" s="133" t="s">
        <v>8213</v>
      </c>
      <c r="E2579" s="144"/>
      <c r="F2579" s="144"/>
      <c r="G2579" s="145">
        <v>11.7</v>
      </c>
      <c r="H2579" s="64">
        <f t="shared" si="181"/>
        <v>11.7</v>
      </c>
      <c r="I2579" s="151"/>
      <c r="J2579" s="113">
        <f t="shared" si="182"/>
        <v>11.7</v>
      </c>
      <c r="K2579" s="144">
        <v>14.75</v>
      </c>
      <c r="L2579" s="126">
        <f t="shared" si="183"/>
        <v>172.58</v>
      </c>
      <c r="M2579" s="29"/>
      <c r="N2579" s="126">
        <f t="shared" si="184"/>
        <v>172.58</v>
      </c>
    </row>
    <row r="2580" ht="12" spans="1:14">
      <c r="A2580" s="146" t="s">
        <v>5927</v>
      </c>
      <c r="B2580" s="147" t="s">
        <v>18</v>
      </c>
      <c r="C2580" s="147"/>
      <c r="D2580" s="147"/>
      <c r="E2580" s="148">
        <f>SUM(E2581:E2583)</f>
        <v>23856.52</v>
      </c>
      <c r="F2580" s="148">
        <f t="shared" ref="F2580:N2580" si="185">SUM(F2581:F2583)</f>
        <v>0</v>
      </c>
      <c r="G2580" s="148">
        <f t="shared" si="185"/>
        <v>0</v>
      </c>
      <c r="H2580" s="148">
        <f t="shared" si="185"/>
        <v>23856.52</v>
      </c>
      <c r="I2580" s="148">
        <f t="shared" si="185"/>
        <v>0</v>
      </c>
      <c r="J2580" s="148">
        <f t="shared" si="185"/>
        <v>23856.52</v>
      </c>
      <c r="K2580" s="148"/>
      <c r="L2580" s="148">
        <f t="shared" si="185"/>
        <v>351883.68</v>
      </c>
      <c r="M2580" s="148">
        <f t="shared" si="185"/>
        <v>0</v>
      </c>
      <c r="N2580" s="148">
        <f t="shared" si="185"/>
        <v>351883.68</v>
      </c>
    </row>
    <row r="2581" ht="12" spans="1:14">
      <c r="A2581" s="149" t="s">
        <v>5927</v>
      </c>
      <c r="B2581" s="149" t="s">
        <v>8214</v>
      </c>
      <c r="C2581" s="149"/>
      <c r="D2581" s="149" t="s">
        <v>5927</v>
      </c>
      <c r="E2581" s="150">
        <v>7627.09</v>
      </c>
      <c r="F2581" s="150"/>
      <c r="G2581" s="150"/>
      <c r="H2581" s="64">
        <f>SUM(E2581:G2581)</f>
        <v>7627.09</v>
      </c>
      <c r="I2581" s="152"/>
      <c r="J2581" s="152">
        <f t="shared" ref="J2581:J2583" si="186">H2581-I2581</f>
        <v>7627.09</v>
      </c>
      <c r="K2581" s="150">
        <v>14.75</v>
      </c>
      <c r="L2581" s="126">
        <f>ROUND(J2581*K2581,2)</f>
        <v>112499.58</v>
      </c>
      <c r="M2581" s="150"/>
      <c r="N2581" s="126">
        <f>L2581-M2581</f>
        <v>112499.58</v>
      </c>
    </row>
    <row r="2582" ht="12" spans="1:14">
      <c r="A2582" s="149" t="s">
        <v>5927</v>
      </c>
      <c r="B2582" s="149" t="s">
        <v>8215</v>
      </c>
      <c r="C2582" s="149"/>
      <c r="D2582" s="149" t="s">
        <v>5927</v>
      </c>
      <c r="E2582" s="150">
        <v>6125.21</v>
      </c>
      <c r="F2582" s="150"/>
      <c r="G2582" s="150"/>
      <c r="H2582" s="64">
        <f>SUM(E2582:G2582)</f>
        <v>6125.21</v>
      </c>
      <c r="I2582" s="152"/>
      <c r="J2582" s="152">
        <f t="shared" si="186"/>
        <v>6125.21</v>
      </c>
      <c r="K2582" s="150">
        <v>14.75</v>
      </c>
      <c r="L2582" s="126">
        <f>ROUND(J2582*K2582,2)</f>
        <v>90346.85</v>
      </c>
      <c r="M2582" s="150"/>
      <c r="N2582" s="126">
        <f>L2582-M2582</f>
        <v>90346.85</v>
      </c>
    </row>
    <row r="2583" ht="12.95" customHeight="1" spans="1:14">
      <c r="A2583" s="149" t="s">
        <v>5927</v>
      </c>
      <c r="B2583" s="149" t="s">
        <v>5929</v>
      </c>
      <c r="C2583" s="149"/>
      <c r="D2583" s="149" t="s">
        <v>5927</v>
      </c>
      <c r="E2583" s="150">
        <v>10104.22</v>
      </c>
      <c r="F2583" s="150"/>
      <c r="G2583" s="150"/>
      <c r="H2583" s="64">
        <f>SUM(E2583:G2583)</f>
        <v>10104.22</v>
      </c>
      <c r="I2583" s="152"/>
      <c r="J2583" s="152">
        <f t="shared" si="186"/>
        <v>10104.22</v>
      </c>
      <c r="K2583" s="150">
        <v>14.75</v>
      </c>
      <c r="L2583" s="126">
        <f>ROUND(J2583*K2583,2)</f>
        <v>149037.25</v>
      </c>
      <c r="M2583" s="150"/>
      <c r="N2583" s="126">
        <f>L2583-M2583</f>
        <v>149037.25</v>
      </c>
    </row>
  </sheetData>
  <mergeCells count="1">
    <mergeCell ref="A1:N1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2016-10-17T00:33:00Z</dcterms:created>
  <cp:lastPrinted>2021-11-05T03:29:00Z</cp:lastPrinted>
  <dcterms:modified xsi:type="dcterms:W3CDTF">2021-11-08T03:58:42Z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